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Z:\Research\Research_Roberts-Galbraith\TH Screen KBC TML\Resubmission Nat Comm June 2026\"/>
    </mc:Choice>
  </mc:AlternateContent>
  <xr:revisionPtr revIDLastSave="0" documentId="8_{F064A80F-FB90-40AD-9F6F-DEA12C3DC91F}" xr6:coauthVersionLast="47" xr6:coauthVersionMax="47" xr10:uidLastSave="{00000000-0000-0000-0000-000000000000}"/>
  <bookViews>
    <workbookView xWindow="-108" yWindow="-108" windowWidth="23256" windowHeight="12456" firstSheet="12" activeTab="18" xr2:uid="{00000000-000D-0000-FFFF-FFFF00000000}"/>
  </bookViews>
  <sheets>
    <sheet name="Figure 1" sheetId="1" r:id="rId1"/>
    <sheet name="Figure 2" sheetId="2" r:id="rId2"/>
    <sheet name="Figure 3" sheetId="3" r:id="rId3"/>
    <sheet name="Figure 4" sheetId="4" r:id="rId4"/>
    <sheet name="Figure 5" sheetId="5" r:id="rId5"/>
    <sheet name="Figure 6" sheetId="6" r:id="rId6"/>
    <sheet name="Figure 7" sheetId="7" r:id="rId7"/>
    <sheet name="Figure 8" sheetId="8" r:id="rId8"/>
    <sheet name="Supp Fig 1" sheetId="9" r:id="rId9"/>
    <sheet name="Supp Fig 3" sheetId="10" r:id="rId10"/>
    <sheet name="Supp Fig 4" sheetId="11" r:id="rId11"/>
    <sheet name="Supp Fig 5" sheetId="12" r:id="rId12"/>
    <sheet name="Supp Fig 7" sheetId="13" r:id="rId13"/>
    <sheet name="Supp Fig 9" sheetId="14" r:id="rId14"/>
    <sheet name="Supp Fig 10" sheetId="15" r:id="rId15"/>
    <sheet name="Supp Fig 13" sheetId="16" r:id="rId16"/>
    <sheet name="Supp Fig 14" sheetId="17" r:id="rId17"/>
    <sheet name="Supp Fig 15" sheetId="18" r:id="rId18"/>
    <sheet name="Supp Fig 16" sheetId="19" r:id="rId1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23" roundtripDataChecksum="84Ny3g9XN1ccKhM5w1JZ6jaKrSlDO/bSFDmzNN07YpA="/>
    </ext>
  </extLst>
</workbook>
</file>

<file path=xl/calcChain.xml><?xml version="1.0" encoding="utf-8"?>
<calcChain xmlns="http://schemas.openxmlformats.org/spreadsheetml/2006/main">
  <c r="M26" i="7" l="1"/>
  <c r="L26" i="7"/>
  <c r="G24" i="7"/>
  <c r="F24" i="7"/>
  <c r="R29" i="3"/>
  <c r="Q29" i="3"/>
  <c r="O29" i="3"/>
  <c r="N29" i="3"/>
  <c r="L29" i="3"/>
  <c r="K29" i="3"/>
  <c r="AB22" i="3"/>
  <c r="AA22" i="3"/>
  <c r="Y22" i="3"/>
  <c r="X22" i="3"/>
  <c r="V22" i="3"/>
  <c r="U22" i="3"/>
  <c r="O13" i="3"/>
  <c r="N13" i="3"/>
  <c r="L13" i="3"/>
  <c r="K13" i="3"/>
  <c r="Y8" i="3"/>
  <c r="X8" i="3"/>
  <c r="V8" i="3"/>
  <c r="U8" i="3"/>
</calcChain>
</file>

<file path=xl/sharedStrings.xml><?xml version="1.0" encoding="utf-8"?>
<sst xmlns="http://schemas.openxmlformats.org/spreadsheetml/2006/main" count="804" uniqueCount="282">
  <si>
    <t>Figure 1C &amp; Supp Fig 1F</t>
  </si>
  <si>
    <t>TH/DAT co-expression dFISH</t>
  </si>
  <si>
    <t>Figure 1H co-expression dd9105 and TH</t>
  </si>
  <si>
    <t>CNS</t>
  </si>
  <si>
    <t>PhNS</t>
  </si>
  <si>
    <t>PNS</t>
  </si>
  <si>
    <t>TH+</t>
  </si>
  <si>
    <t>DAT+</t>
  </si>
  <si>
    <t>co-expressed</t>
  </si>
  <si>
    <t>dd9105+</t>
  </si>
  <si>
    <t>Figure 1D &amp; Supp Fig 1F</t>
  </si>
  <si>
    <t>TH/TBH/DAT co-expression tFISH CNS</t>
  </si>
  <si>
    <t>Figure 1I co-expression itpr3 and TH</t>
  </si>
  <si>
    <t>TBH+</t>
  </si>
  <si>
    <t>TBH+DAT+</t>
  </si>
  <si>
    <t>DAT+TH+</t>
  </si>
  <si>
    <t>TBH+TH+</t>
  </si>
  <si>
    <t>all three co-expressed</t>
  </si>
  <si>
    <t>itpr3+</t>
  </si>
  <si>
    <t>Figure 1E HPLC</t>
  </si>
  <si>
    <t>Sample:</t>
  </si>
  <si>
    <t>OCT/mg</t>
  </si>
  <si>
    <t>DA/mg</t>
  </si>
  <si>
    <t>NE/mg</t>
  </si>
  <si>
    <t>ctrl1</t>
  </si>
  <si>
    <t>ctrl2</t>
  </si>
  <si>
    <t>ctrl3</t>
  </si>
  <si>
    <t>ctrl4</t>
  </si>
  <si>
    <t>ctrl5</t>
  </si>
  <si>
    <t>th1</t>
  </si>
  <si>
    <t>th2</t>
  </si>
  <si>
    <t>th3</t>
  </si>
  <si>
    <t>th4</t>
  </si>
  <si>
    <t>th5</t>
  </si>
  <si>
    <t>tbh1</t>
  </si>
  <si>
    <t>tbh2</t>
  </si>
  <si>
    <t>tbh3</t>
  </si>
  <si>
    <t>tbh4</t>
  </si>
  <si>
    <t>tbh5</t>
  </si>
  <si>
    <t>Figure 2B TH+ cells in the CNS 7 dpa/body size in mm2</t>
  </si>
  <si>
    <t>Figure 2D &amp; Supp Fig 5G co-expression lmo1/3-1 and TH</t>
  </si>
  <si>
    <t>Figure 2H TH+ cells in the uninjured CNS/body size in mm2 with and without apoptosis inhibition</t>
  </si>
  <si>
    <t>control(RNAi)</t>
  </si>
  <si>
    <t>dzank1(RNAi)</t>
  </si>
  <si>
    <t>gst-2(RNAi)</t>
  </si>
  <si>
    <t>lmo1/3-1(RNAi)</t>
  </si>
  <si>
    <t>app-L1(RNAi)</t>
  </si>
  <si>
    <t>gfp;gfp</t>
  </si>
  <si>
    <t>lmo1/3-1+</t>
  </si>
  <si>
    <t>gfp;bax</t>
  </si>
  <si>
    <t>app-L1;gfp</t>
  </si>
  <si>
    <t>app-L1;bax</t>
  </si>
  <si>
    <t>Figure 2I TH+ cells in the uninjured CNS/body size in mm2 with and without apoptosis inhibition</t>
  </si>
  <si>
    <t>Figure 2E &amp; Supp Fig 5H co-expression app-L1 and TH</t>
  </si>
  <si>
    <t>lmo1/3-1;gfp</t>
  </si>
  <si>
    <t>lmo1/3-1;bax</t>
  </si>
  <si>
    <t>app-L1+</t>
  </si>
  <si>
    <t>Figure 2C TH+ cells in the uninjured CNS/body size in mm2</t>
  </si>
  <si>
    <t>Figure 2G F-ara-EdU+ TH+ cells in the CNS/body area mm2</t>
  </si>
  <si>
    <t>Figure 3B &amp; Supp Fig 13A-B</t>
  </si>
  <si>
    <t>Figure 3c &amp; Supp Fig13F coexpression fli1-1</t>
  </si>
  <si>
    <t>Fig 3e &amp; Supp Fig 13I coexpression irx-like</t>
  </si>
  <si>
    <t>fli1-1(RNAi)</t>
  </si>
  <si>
    <t>fli1-2(RNAi)</t>
  </si>
  <si>
    <t>fli1-1;fli1-2(RNAi)</t>
  </si>
  <si>
    <t>irx-like(RNAi)</t>
  </si>
  <si>
    <t>irx-4/6(RNAi)</t>
  </si>
  <si>
    <t>irx-like;irx-4/6(RNAi)</t>
  </si>
  <si>
    <t>TH+ fli1-1+</t>
  </si>
  <si>
    <t>fli1-1+ TH+</t>
  </si>
  <si>
    <t>TH+ irx-like+</t>
  </si>
  <si>
    <t>irx-like+ TH+</t>
  </si>
  <si>
    <t>animal 1</t>
  </si>
  <si>
    <t>animal 2</t>
  </si>
  <si>
    <t>animal 3</t>
  </si>
  <si>
    <t>animal 4</t>
  </si>
  <si>
    <t>animal 5</t>
  </si>
  <si>
    <t>total cells counted:</t>
  </si>
  <si>
    <t>animal 6</t>
  </si>
  <si>
    <t>animal 7</t>
  </si>
  <si>
    <t>animal 8</t>
  </si>
  <si>
    <t>animal 9</t>
  </si>
  <si>
    <t>Figure 3d &amp; Supp Fig 13G coexpression fli1-2</t>
  </si>
  <si>
    <t>Fig 3f &amp; Supp Fig 13J coexpression irx-4/6</t>
  </si>
  <si>
    <t>Pharynx</t>
  </si>
  <si>
    <t>TH+ fli1-2+</t>
  </si>
  <si>
    <t>fli1-2+ TH+</t>
  </si>
  <si>
    <t>TH+ irx-/46+</t>
  </si>
  <si>
    <t>irx-4/6+ TH+</t>
  </si>
  <si>
    <t>animal 10</t>
  </si>
  <si>
    <t>animal 11</t>
  </si>
  <si>
    <t>Figure 4B TH+ cells in the maintained PNS in µm2</t>
  </si>
  <si>
    <t>Figure 4F TH+ cells in the maintained CNS in mm2</t>
  </si>
  <si>
    <t>Figure 4I TH+ cells in the maintained pharynx in mm2</t>
  </si>
  <si>
    <t>Figure 4D TH+ cells in the regenerated PNS in µm2</t>
  </si>
  <si>
    <t>Figure 4K TH+ cells in the regenerated pharynx in mm2</t>
  </si>
  <si>
    <t>Figure 4G DAT+ cells in the maintained CNS in mm2</t>
  </si>
  <si>
    <t>Fig 5b F-ara-EdU+ TH+ cells in the CNS/body area mm2</t>
  </si>
  <si>
    <t>Fig 5f TH+ cells in the uninjured CNS/body size in mm2 with and without apoptosis inhibition</t>
  </si>
  <si>
    <t>fli1-2;gfp</t>
  </si>
  <si>
    <t>fli1-2;bax</t>
  </si>
  <si>
    <t>irx-4/6;gfp</t>
  </si>
  <si>
    <t>irx-4/6;bax</t>
  </si>
  <si>
    <t>Fig 5h TH+ cells in the uninjured PNS/100000 um2 with and without apoptosis inhibition</t>
  </si>
  <si>
    <t>Fig 5d F-ara-EdU+ TH+ cells in the pharynx/body area mm2</t>
  </si>
  <si>
    <t>Fig 6b-f Righting time in seconds</t>
  </si>
  <si>
    <t>fli1/2(RNAi)</t>
  </si>
  <si>
    <t>irx4/6(RNAi)</t>
  </si>
  <si>
    <t>TH(RNAi)</t>
  </si>
  <si>
    <t>TBH(RNAi)</t>
  </si>
  <si>
    <t>Figure 7B</t>
  </si>
  <si>
    <t>Figure 7F</t>
  </si>
  <si>
    <t>Figure 7I</t>
  </si>
  <si>
    <t>TH+ cells in the ventral PNS</t>
  </si>
  <si>
    <t>TH+ cells in uninjured PNS</t>
  </si>
  <si>
    <t>TH+ cells in the regenerating pharynx</t>
  </si>
  <si>
    <t>soxB1-2(RNAi)</t>
  </si>
  <si>
    <t>foxA(RNAi)</t>
  </si>
  <si>
    <t>Figure 7D</t>
  </si>
  <si>
    <t>Figure 7G &amp; Supp Fig 15F co-expression in the PNS</t>
  </si>
  <si>
    <t>Figure 7J &amp; Supp Fig 15H co-expression in the PhNS</t>
  </si>
  <si>
    <t>TH+ cells in regenerating PNS</t>
  </si>
  <si>
    <t>TH+ soxB1-2+</t>
  </si>
  <si>
    <t>soxB1-2+ TH+</t>
  </si>
  <si>
    <t>TH+ foxA+</t>
  </si>
  <si>
    <t>foxA+ TH+</t>
  </si>
  <si>
    <t>Fig 8h co-expression of PNS transcription factors</t>
  </si>
  <si>
    <t>Fig 8j Percentage of F-ara-EdU+ cells co-expressing marker of interest over time</t>
  </si>
  <si>
    <t>irx-4/6, fli1-2, Smedwi-1</t>
  </si>
  <si>
    <t>only smed</t>
  </si>
  <si>
    <t>only irx</t>
  </si>
  <si>
    <t>only fli</t>
  </si>
  <si>
    <t>smed/irx</t>
  </si>
  <si>
    <t>smed/fli</t>
  </si>
  <si>
    <t>irx/fli</t>
  </si>
  <si>
    <t>all three</t>
  </si>
  <si>
    <t>chase (hours)</t>
  </si>
  <si>
    <t>Smedwi</t>
  </si>
  <si>
    <t>worm 1</t>
  </si>
  <si>
    <t>head</t>
  </si>
  <si>
    <t>side</t>
  </si>
  <si>
    <t>tail</t>
  </si>
  <si>
    <t>worm 2</t>
  </si>
  <si>
    <t>fli1-2</t>
  </si>
  <si>
    <t>worm 3</t>
  </si>
  <si>
    <t>worm 4</t>
  </si>
  <si>
    <t>irx-4/6</t>
  </si>
  <si>
    <t>worm 5</t>
  </si>
  <si>
    <t>worm 6</t>
  </si>
  <si>
    <t>soxB1-2</t>
  </si>
  <si>
    <t>worm 7</t>
  </si>
  <si>
    <t>worm 8</t>
  </si>
  <si>
    <t>worm 9</t>
  </si>
  <si>
    <t>worm 10</t>
  </si>
  <si>
    <t>worm 11</t>
  </si>
  <si>
    <t>worm 12</t>
  </si>
  <si>
    <t>worm 13</t>
  </si>
  <si>
    <t>soxB1-2, fli1-2, Smedwi-1</t>
  </si>
  <si>
    <t>smed only</t>
  </si>
  <si>
    <t>sox only</t>
  </si>
  <si>
    <t>fli only</t>
  </si>
  <si>
    <t>smed/sox</t>
  </si>
  <si>
    <t>sox/fli</t>
  </si>
  <si>
    <t>all 3</t>
  </si>
  <si>
    <t>irx-4/6, soxB1-2, Smedwi-1</t>
  </si>
  <si>
    <t>irx only</t>
  </si>
  <si>
    <t>irx/sox</t>
  </si>
  <si>
    <t>Supp Fig 1B CNS co-expression</t>
  </si>
  <si>
    <t>Supp Fig 1I  CNS co-expression</t>
  </si>
  <si>
    <t>AADCA+</t>
  </si>
  <si>
    <t>Supp Fig 1D neural pool: TH+ cells co-expressing neural pool</t>
  </si>
  <si>
    <t>Supp Fig 3A: cell counts per animal</t>
  </si>
  <si>
    <t>Supp Fig 3D co-expression in the CNS</t>
  </si>
  <si>
    <t>Supp Fig 3G co-expression in the PNS</t>
  </si>
  <si>
    <t>dd6445+</t>
  </si>
  <si>
    <t>cav-1+</t>
  </si>
  <si>
    <t>ncam2+</t>
  </si>
  <si>
    <t>Supp Fig 3B</t>
  </si>
  <si>
    <t>Supp Fig 3E co-expression in the PhNS</t>
  </si>
  <si>
    <t>Supp Fig 3H co-expression in the CNS</t>
  </si>
  <si>
    <t>celsr1+</t>
  </si>
  <si>
    <t>cd82+</t>
  </si>
  <si>
    <t>dd459+</t>
  </si>
  <si>
    <t>Supp Fig 3C</t>
  </si>
  <si>
    <t>Supp Fig 3F co-expression in the PNS</t>
  </si>
  <si>
    <t>ces+</t>
  </si>
  <si>
    <t>scgn+</t>
  </si>
  <si>
    <t>QPCR data: relative gene expression 7 dpa</t>
  </si>
  <si>
    <t>Supp Fig 4A</t>
  </si>
  <si>
    <t>Supp Fig 4E</t>
  </si>
  <si>
    <t>celsr-1(RNAi)</t>
  </si>
  <si>
    <t>Mean</t>
  </si>
  <si>
    <t>SE</t>
  </si>
  <si>
    <t>N</t>
  </si>
  <si>
    <t>celsr-1</t>
  </si>
  <si>
    <t>irx-like</t>
  </si>
  <si>
    <t>TH</t>
  </si>
  <si>
    <t>Supp Fig 4B</t>
  </si>
  <si>
    <t>Supp Fig 4F</t>
  </si>
  <si>
    <t>lmo1/3-1</t>
  </si>
  <si>
    <t>lmo1/3-2</t>
  </si>
  <si>
    <t>Supp Fig 4C</t>
  </si>
  <si>
    <t>Supp Fig 4G</t>
  </si>
  <si>
    <t>app-L1</t>
  </si>
  <si>
    <t>fli1-1</t>
  </si>
  <si>
    <t>app-L2</t>
  </si>
  <si>
    <t>app-L3</t>
  </si>
  <si>
    <t>Supp Fig 4D</t>
  </si>
  <si>
    <t>Supp Fig 4H</t>
  </si>
  <si>
    <t>Supp Fig 5B DAT in hits 7 dpa</t>
  </si>
  <si>
    <t>Supp Fig 5E TH in long term uninjured CNS</t>
  </si>
  <si>
    <t>Supp Fig 5F DAT in long term uninjured CNS</t>
  </si>
  <si>
    <t>Supp Fig 7B 10dpa</t>
  </si>
  <si>
    <t>Supp Fig 7E</t>
  </si>
  <si>
    <t>Supp Fig 7I</t>
  </si>
  <si>
    <t>Supp Fig 7M</t>
  </si>
  <si>
    <t>TH+ cells in the regenerated PNS/1000µm2</t>
  </si>
  <si>
    <t>TH+ cells in the regenerated PhNS/pharynx area in mm2</t>
  </si>
  <si>
    <t>TUNEL+ cells in the uninjured head/300µm2</t>
  </si>
  <si>
    <t>TH+ cells in the uninjured head/body size in mm2</t>
  </si>
  <si>
    <t>bak-1,2,3(RNAi)</t>
  </si>
  <si>
    <t>bax-1,2(RNAi)</t>
  </si>
  <si>
    <t>control</t>
  </si>
  <si>
    <t>M50054</t>
  </si>
  <si>
    <t>GFP(RNAi)</t>
  </si>
  <si>
    <t>Supp Fig 7C uninjured</t>
  </si>
  <si>
    <t>Supp Fig 7G</t>
  </si>
  <si>
    <t>Supp Fig 7K</t>
  </si>
  <si>
    <t>TH+ cells in the maintained PNS/1000 µm2</t>
  </si>
  <si>
    <t>TH+ cells in the uninjured PhNS/pharynx area in mm2</t>
  </si>
  <si>
    <t>TUNEL+ cells/body area in mm2</t>
  </si>
  <si>
    <t>Supp Fig 9B</t>
  </si>
  <si>
    <t>Supp Fig 9F</t>
  </si>
  <si>
    <t>Brain to body ratio as a percentage of control</t>
  </si>
  <si>
    <t>ventral TPH+ cells/body area</t>
  </si>
  <si>
    <t>Supp Fig 9D</t>
  </si>
  <si>
    <t>Supp Fig 9H</t>
  </si>
  <si>
    <t>GAD+ cells/body area in mm2</t>
  </si>
  <si>
    <t>cpp-1+ cells/body area</t>
  </si>
  <si>
    <t>Supp Fig 10B-D</t>
  </si>
  <si>
    <t>TH-/TBH+ cells in the brain/body area</t>
  </si>
  <si>
    <t>TH+/TBH- cells in the brain/body area</t>
  </si>
  <si>
    <t>TH+/TBH+ cells in the brain/body area</t>
  </si>
  <si>
    <t>Supp Fig 10E-H HPLC neurotransmitters in ng/mg body weight</t>
  </si>
  <si>
    <t>DA</t>
  </si>
  <si>
    <t>NE</t>
  </si>
  <si>
    <t>OA</t>
  </si>
  <si>
    <t>5-HT</t>
  </si>
  <si>
    <t>Supp Fig 13D-E</t>
  </si>
  <si>
    <t>Supp Fig 13M</t>
  </si>
  <si>
    <t>TH+ cells in the dorsal PNS/10000 µm2</t>
  </si>
  <si>
    <t>DAT+ cells in the ventral uninjured PNS/10000 µm2</t>
  </si>
  <si>
    <t>Supp Fig 13K</t>
  </si>
  <si>
    <t>Supp Fig 13N</t>
  </si>
  <si>
    <t xml:space="preserve">Percentages for co-expression </t>
  </si>
  <si>
    <t>DAT+ cells in the ventral regenerating PNS/10000 µm2</t>
  </si>
  <si>
    <t>fli1-2 only</t>
  </si>
  <si>
    <t>irx-4/6 only</t>
  </si>
  <si>
    <t>TH only</t>
  </si>
  <si>
    <t>fli1-2+/irx-4/6+</t>
  </si>
  <si>
    <t>fli1-2+/TH+</t>
  </si>
  <si>
    <t>irx-4/6+/TH+</t>
  </si>
  <si>
    <t>Supp Fig 14B</t>
  </si>
  <si>
    <t>Supp Fig 14E</t>
  </si>
  <si>
    <t>Supp Fig 14H</t>
  </si>
  <si>
    <t>Supp Fig 14M</t>
  </si>
  <si>
    <t>TH+ cells in the regenerating brain/body area in mm2</t>
  </si>
  <si>
    <t>TH+ cells in the uninjured brain/body area in mm2</t>
  </si>
  <si>
    <t>TH+ cells in the uninjured pharynx with and without apoptosis inhibition</t>
  </si>
  <si>
    <t>Supp Fig 14C</t>
  </si>
  <si>
    <t>Supp Fig 14F</t>
  </si>
  <si>
    <t>Supp Fig 14I</t>
  </si>
  <si>
    <t>DAT+ cells in the regenerating brain/body area in mm2</t>
  </si>
  <si>
    <t>DAT+ cells in the uninjured brain/body area in mm2</t>
  </si>
  <si>
    <t>Supp Fig15A: Top speed in mm/s</t>
  </si>
  <si>
    <t>Supp Fig 15C</t>
  </si>
  <si>
    <t>Supp Fig 15E</t>
  </si>
  <si>
    <t>Supp Fig 16B</t>
  </si>
  <si>
    <t>Supp Fig16D</t>
  </si>
  <si>
    <t>dd13975+ cells/10000 µm2</t>
  </si>
  <si>
    <t>Supp Fig16E-H</t>
  </si>
  <si>
    <t>HPLC neurotransmitters in ng/mg body weight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</si>
</sst>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Aptos Narrow"/>
      <scheme val="minor"/>
    </font>
    <font>
      <sz val="11"/>
      <color theme="1"/>
      <name val="Arial"/>
      <family val="2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</font>
    <font>
      <b/>
      <sz val="11"/>
      <color theme="1"/>
      <name val="Aptos Narrow"/>
      <family val="2"/>
    </font>
    <font>
      <sz val="11"/>
      <color theme="1"/>
      <name val="Arial"/>
      <family val="2"/>
    </font>
    <font>
      <sz val="11"/>
      <color rgb="FF000000"/>
      <name val="&quot;Aptos Narrow&quot;"/>
    </font>
    <font>
      <sz val="11"/>
      <color rgb="FF000000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6" fillId="0" borderId="0" xfId="0" applyFont="1" applyAlignment="1">
      <alignment horizontal="right"/>
    </xf>
    <xf numFmtId="0" fontId="7" fillId="0" borderId="0" xfId="0" applyFont="1"/>
    <xf numFmtId="0" fontId="6" fillId="0" borderId="0" xfId="0" applyFont="1"/>
    <xf numFmtId="0" fontId="1" fillId="0" borderId="0" xfId="0" applyFont="1" applyAlignment="1">
      <alignment horizontal="right"/>
    </xf>
    <xf numFmtId="0" fontId="8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0" fillId="0" borderId="0" xfId="0"/>
    <xf numFmtId="0" fontId="5" fillId="0" borderId="0" xfId="0" applyFont="1" applyAlignment="1">
      <alignment horizont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customschemas.google.com/relationships/workbookmetadata" Target="metadata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7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000"/>
  <sheetViews>
    <sheetView workbookViewId="0"/>
  </sheetViews>
  <sheetFormatPr defaultColWidth="12.6640625" defaultRowHeight="15" customHeight="1"/>
  <cols>
    <col min="1" max="26" width="8.6640625" customWidth="1"/>
  </cols>
  <sheetData>
    <row r="1" spans="1:20" ht="14.25" customHeight="1">
      <c r="A1" s="1" t="s">
        <v>0</v>
      </c>
      <c r="D1" s="2" t="s">
        <v>1</v>
      </c>
      <c r="L1" s="2" t="s">
        <v>2</v>
      </c>
    </row>
    <row r="2" spans="1:20" ht="14.25" customHeight="1">
      <c r="A2" s="12" t="s">
        <v>3</v>
      </c>
      <c r="B2" s="13"/>
      <c r="C2" s="13"/>
      <c r="D2" s="12" t="s">
        <v>4</v>
      </c>
      <c r="E2" s="13"/>
      <c r="F2" s="13"/>
      <c r="G2" s="12" t="s">
        <v>5</v>
      </c>
      <c r="H2" s="13"/>
      <c r="I2" s="13"/>
      <c r="L2" s="12" t="s">
        <v>5</v>
      </c>
      <c r="M2" s="13"/>
      <c r="N2" s="13"/>
      <c r="O2" s="12" t="s">
        <v>3</v>
      </c>
      <c r="P2" s="13"/>
      <c r="Q2" s="13"/>
      <c r="R2" s="12" t="s">
        <v>4</v>
      </c>
      <c r="S2" s="13"/>
      <c r="T2" s="13"/>
    </row>
    <row r="3" spans="1:20" ht="14.25" customHeight="1">
      <c r="A3" s="2" t="s">
        <v>6</v>
      </c>
      <c r="B3" s="2" t="s">
        <v>7</v>
      </c>
      <c r="C3" s="2" t="s">
        <v>8</v>
      </c>
      <c r="D3" s="2" t="s">
        <v>6</v>
      </c>
      <c r="E3" s="2" t="s">
        <v>7</v>
      </c>
      <c r="F3" s="2" t="s">
        <v>8</v>
      </c>
      <c r="G3" s="2" t="s">
        <v>6</v>
      </c>
      <c r="H3" s="2" t="s">
        <v>7</v>
      </c>
      <c r="I3" s="2" t="s">
        <v>8</v>
      </c>
      <c r="L3" s="2" t="s">
        <v>6</v>
      </c>
      <c r="M3" s="2" t="s">
        <v>9</v>
      </c>
      <c r="N3" s="2" t="s">
        <v>8</v>
      </c>
      <c r="O3" s="2" t="s">
        <v>6</v>
      </c>
      <c r="P3" s="2" t="s">
        <v>9</v>
      </c>
      <c r="Q3" s="2" t="s">
        <v>8</v>
      </c>
      <c r="R3" s="2" t="s">
        <v>6</v>
      </c>
      <c r="S3" s="2" t="s">
        <v>9</v>
      </c>
      <c r="T3" s="2" t="s">
        <v>8</v>
      </c>
    </row>
    <row r="4" spans="1:20" ht="14.25" customHeight="1">
      <c r="A4" s="2">
        <v>0</v>
      </c>
      <c r="B4" s="2">
        <v>0</v>
      </c>
      <c r="C4" s="2">
        <v>12</v>
      </c>
      <c r="D4" s="2">
        <v>0</v>
      </c>
      <c r="E4" s="2">
        <v>0</v>
      </c>
      <c r="F4" s="2">
        <v>10</v>
      </c>
      <c r="G4" s="2">
        <v>0</v>
      </c>
      <c r="H4" s="2">
        <v>0</v>
      </c>
      <c r="I4" s="2">
        <v>20</v>
      </c>
      <c r="L4" s="2">
        <v>4</v>
      </c>
      <c r="M4" s="2">
        <v>4</v>
      </c>
      <c r="N4" s="2">
        <v>1</v>
      </c>
      <c r="O4" s="2">
        <v>11</v>
      </c>
      <c r="P4" s="2">
        <v>8</v>
      </c>
      <c r="Q4" s="2">
        <v>3</v>
      </c>
      <c r="R4" s="2">
        <v>13</v>
      </c>
      <c r="S4" s="2">
        <v>8</v>
      </c>
      <c r="T4" s="2">
        <v>3</v>
      </c>
    </row>
    <row r="5" spans="1:20" ht="14.25" customHeight="1">
      <c r="A5" s="2">
        <v>5</v>
      </c>
      <c r="B5" s="2">
        <v>0</v>
      </c>
      <c r="C5" s="2">
        <v>9</v>
      </c>
      <c r="D5" s="2">
        <v>0</v>
      </c>
      <c r="E5" s="2">
        <v>0</v>
      </c>
      <c r="F5" s="2">
        <v>10</v>
      </c>
      <c r="G5" s="2">
        <v>0</v>
      </c>
      <c r="H5" s="2">
        <v>0</v>
      </c>
      <c r="I5" s="2">
        <v>8</v>
      </c>
      <c r="L5" s="2">
        <v>7</v>
      </c>
      <c r="M5" s="2">
        <v>8</v>
      </c>
      <c r="N5" s="2">
        <v>2</v>
      </c>
      <c r="O5" s="2">
        <v>7</v>
      </c>
      <c r="P5" s="2">
        <v>2</v>
      </c>
      <c r="Q5" s="2">
        <v>0</v>
      </c>
      <c r="R5" s="2">
        <v>5</v>
      </c>
      <c r="S5" s="2">
        <v>3</v>
      </c>
      <c r="T5" s="2">
        <v>3</v>
      </c>
    </row>
    <row r="6" spans="1:20" ht="14.25" customHeight="1">
      <c r="A6" s="2">
        <v>2</v>
      </c>
      <c r="B6" s="2">
        <v>0</v>
      </c>
      <c r="C6" s="2">
        <v>13</v>
      </c>
      <c r="D6" s="2">
        <v>1</v>
      </c>
      <c r="E6" s="2">
        <v>0</v>
      </c>
      <c r="F6" s="2">
        <v>22</v>
      </c>
      <c r="G6" s="2">
        <v>0</v>
      </c>
      <c r="H6" s="2">
        <v>0</v>
      </c>
      <c r="I6" s="2">
        <v>7</v>
      </c>
      <c r="L6" s="2">
        <v>20</v>
      </c>
      <c r="M6" s="2">
        <v>10</v>
      </c>
      <c r="N6" s="2">
        <v>4</v>
      </c>
      <c r="O6" s="2">
        <v>6</v>
      </c>
      <c r="P6" s="2">
        <v>2</v>
      </c>
      <c r="Q6" s="2">
        <v>0</v>
      </c>
      <c r="R6" s="2">
        <v>17</v>
      </c>
      <c r="S6" s="2">
        <v>16</v>
      </c>
      <c r="T6" s="2">
        <v>14</v>
      </c>
    </row>
    <row r="7" spans="1:20" ht="14.25" customHeight="1">
      <c r="A7" s="2">
        <v>0</v>
      </c>
      <c r="B7" s="2">
        <v>0</v>
      </c>
      <c r="C7" s="2">
        <v>21</v>
      </c>
      <c r="D7" s="2">
        <v>1</v>
      </c>
      <c r="E7" s="2">
        <v>0</v>
      </c>
      <c r="F7" s="2">
        <v>15</v>
      </c>
      <c r="G7" s="2">
        <v>0</v>
      </c>
      <c r="H7" s="2">
        <v>0</v>
      </c>
      <c r="I7" s="2">
        <v>13</v>
      </c>
      <c r="L7" s="2">
        <v>14</v>
      </c>
      <c r="M7" s="2">
        <v>12</v>
      </c>
      <c r="N7" s="2">
        <v>2</v>
      </c>
      <c r="O7" s="2">
        <v>5</v>
      </c>
      <c r="P7" s="2">
        <v>3</v>
      </c>
      <c r="Q7" s="2">
        <v>1</v>
      </c>
      <c r="R7" s="2">
        <v>11</v>
      </c>
      <c r="S7" s="2">
        <v>9</v>
      </c>
      <c r="T7" s="2">
        <v>8</v>
      </c>
    </row>
    <row r="8" spans="1:20" ht="14.25" customHeight="1">
      <c r="A8" s="2">
        <v>0</v>
      </c>
      <c r="B8" s="2">
        <v>0</v>
      </c>
      <c r="C8" s="2">
        <v>16</v>
      </c>
      <c r="D8" s="2">
        <v>0</v>
      </c>
      <c r="E8" s="2">
        <v>0</v>
      </c>
      <c r="F8" s="2">
        <v>11</v>
      </c>
      <c r="G8" s="2">
        <v>0</v>
      </c>
      <c r="H8" s="2">
        <v>0</v>
      </c>
      <c r="I8" s="2">
        <v>29</v>
      </c>
      <c r="L8" s="2">
        <v>27</v>
      </c>
      <c r="M8" s="2">
        <v>14</v>
      </c>
      <c r="N8" s="2">
        <v>3</v>
      </c>
      <c r="O8" s="2">
        <v>4</v>
      </c>
      <c r="P8" s="2">
        <v>5</v>
      </c>
      <c r="Q8" s="2">
        <v>0</v>
      </c>
    </row>
    <row r="9" spans="1:20" ht="14.25" customHeight="1">
      <c r="A9" s="2">
        <v>0</v>
      </c>
      <c r="B9" s="2">
        <v>0</v>
      </c>
      <c r="C9" s="2">
        <v>8</v>
      </c>
      <c r="D9" s="2">
        <v>0</v>
      </c>
      <c r="E9" s="2">
        <v>0</v>
      </c>
      <c r="F9" s="2">
        <v>15</v>
      </c>
      <c r="G9" s="2">
        <v>0</v>
      </c>
      <c r="H9" s="2">
        <v>0</v>
      </c>
      <c r="I9" s="2">
        <v>30</v>
      </c>
      <c r="L9" s="2">
        <v>10</v>
      </c>
      <c r="M9" s="2">
        <v>10</v>
      </c>
      <c r="N9" s="2">
        <v>2</v>
      </c>
      <c r="O9" s="2">
        <v>15</v>
      </c>
      <c r="P9" s="2">
        <v>11</v>
      </c>
      <c r="Q9" s="2">
        <v>11</v>
      </c>
    </row>
    <row r="10" spans="1:20" ht="14.25" customHeight="1">
      <c r="A10" s="2">
        <v>0</v>
      </c>
      <c r="B10" s="2">
        <v>0</v>
      </c>
      <c r="C10" s="2">
        <v>19</v>
      </c>
      <c r="D10" s="2">
        <v>0</v>
      </c>
      <c r="E10" s="2">
        <v>0</v>
      </c>
      <c r="F10" s="2">
        <v>8</v>
      </c>
      <c r="G10" s="2">
        <v>0</v>
      </c>
      <c r="H10" s="2">
        <v>0</v>
      </c>
      <c r="I10" s="2">
        <v>9</v>
      </c>
      <c r="L10" s="2">
        <v>16</v>
      </c>
      <c r="M10" s="2">
        <v>7</v>
      </c>
      <c r="N10" s="2">
        <v>1</v>
      </c>
      <c r="O10" s="2">
        <v>7</v>
      </c>
      <c r="P10" s="2">
        <v>9</v>
      </c>
      <c r="Q10" s="2">
        <v>5</v>
      </c>
    </row>
    <row r="11" spans="1:20" ht="14.25" customHeight="1">
      <c r="G11" s="2">
        <v>0</v>
      </c>
      <c r="H11" s="2">
        <v>0</v>
      </c>
      <c r="I11" s="2">
        <v>17</v>
      </c>
      <c r="L11" s="4"/>
      <c r="M11" s="4"/>
      <c r="N11" s="4"/>
    </row>
    <row r="12" spans="1:20" ht="14.25" customHeight="1"/>
    <row r="13" spans="1:20" ht="14.25" customHeight="1">
      <c r="A13" s="1" t="s">
        <v>10</v>
      </c>
      <c r="D13" s="2" t="s">
        <v>11</v>
      </c>
      <c r="L13" s="2" t="s">
        <v>12</v>
      </c>
    </row>
    <row r="14" spans="1:20" ht="14.25" customHeight="1">
      <c r="A14" s="2" t="s">
        <v>13</v>
      </c>
      <c r="B14" s="2" t="s">
        <v>7</v>
      </c>
      <c r="C14" s="2" t="s">
        <v>6</v>
      </c>
      <c r="D14" s="2" t="s">
        <v>14</v>
      </c>
      <c r="E14" s="2" t="s">
        <v>15</v>
      </c>
      <c r="F14" s="2" t="s">
        <v>16</v>
      </c>
      <c r="G14" s="2" t="s">
        <v>17</v>
      </c>
      <c r="H14" s="3"/>
      <c r="I14" s="3"/>
      <c r="J14" s="3"/>
      <c r="L14" s="12" t="s">
        <v>5</v>
      </c>
      <c r="M14" s="13"/>
      <c r="N14" s="13"/>
      <c r="O14" s="12" t="s">
        <v>3</v>
      </c>
      <c r="P14" s="13"/>
      <c r="Q14" s="13"/>
      <c r="R14" s="12" t="s">
        <v>4</v>
      </c>
      <c r="S14" s="13"/>
      <c r="T14" s="13"/>
    </row>
    <row r="15" spans="1:20" ht="14.25" customHeight="1">
      <c r="A15" s="2">
        <v>152</v>
      </c>
      <c r="B15" s="2">
        <v>182</v>
      </c>
      <c r="C15" s="2">
        <v>177</v>
      </c>
      <c r="D15" s="2">
        <v>0</v>
      </c>
      <c r="E15" s="2">
        <v>126</v>
      </c>
      <c r="F15" s="2">
        <v>2</v>
      </c>
      <c r="G15" s="2">
        <v>0</v>
      </c>
      <c r="L15" s="2" t="s">
        <v>6</v>
      </c>
      <c r="M15" s="2" t="s">
        <v>18</v>
      </c>
      <c r="N15" s="2" t="s">
        <v>8</v>
      </c>
      <c r="O15" s="2" t="s">
        <v>6</v>
      </c>
      <c r="P15" s="2" t="s">
        <v>18</v>
      </c>
      <c r="Q15" s="2" t="s">
        <v>8</v>
      </c>
      <c r="R15" s="2" t="s">
        <v>6</v>
      </c>
      <c r="S15" s="2" t="s">
        <v>18</v>
      </c>
      <c r="T15" s="2" t="s">
        <v>8</v>
      </c>
    </row>
    <row r="16" spans="1:20" ht="14.25" customHeight="1">
      <c r="A16" s="2">
        <v>115</v>
      </c>
      <c r="B16" s="2">
        <v>188</v>
      </c>
      <c r="C16" s="2">
        <v>171</v>
      </c>
      <c r="D16" s="2">
        <v>0</v>
      </c>
      <c r="E16" s="2">
        <v>144</v>
      </c>
      <c r="F16" s="2">
        <v>5</v>
      </c>
      <c r="G16" s="2">
        <v>0</v>
      </c>
      <c r="L16" s="2">
        <v>47</v>
      </c>
      <c r="M16" s="2">
        <v>59</v>
      </c>
      <c r="N16" s="2">
        <v>40</v>
      </c>
      <c r="O16" s="2">
        <v>25</v>
      </c>
      <c r="P16" s="2">
        <v>9</v>
      </c>
      <c r="Q16" s="2">
        <v>5</v>
      </c>
      <c r="R16" s="2">
        <v>56</v>
      </c>
      <c r="S16" s="2">
        <v>25</v>
      </c>
      <c r="T16" s="2">
        <v>5</v>
      </c>
    </row>
    <row r="17" spans="1:20" ht="14.25" customHeight="1">
      <c r="A17" s="2">
        <v>120</v>
      </c>
      <c r="B17" s="2">
        <v>244</v>
      </c>
      <c r="C17" s="2">
        <v>184</v>
      </c>
      <c r="D17" s="2">
        <v>0</v>
      </c>
      <c r="E17" s="2">
        <v>153</v>
      </c>
      <c r="F17" s="2">
        <v>14</v>
      </c>
      <c r="G17" s="2">
        <v>0</v>
      </c>
      <c r="L17" s="2">
        <v>18</v>
      </c>
      <c r="M17" s="2">
        <v>24</v>
      </c>
      <c r="N17" s="2">
        <v>6</v>
      </c>
      <c r="O17" s="2">
        <v>29</v>
      </c>
      <c r="P17" s="2">
        <v>8</v>
      </c>
      <c r="Q17" s="2">
        <v>1</v>
      </c>
      <c r="R17" s="2">
        <v>41</v>
      </c>
      <c r="S17" s="2">
        <v>37</v>
      </c>
      <c r="T17" s="2">
        <v>10</v>
      </c>
    </row>
    <row r="18" spans="1:20" ht="14.25" customHeight="1">
      <c r="A18" s="2">
        <v>139</v>
      </c>
      <c r="B18" s="2">
        <v>248</v>
      </c>
      <c r="C18" s="2">
        <v>181</v>
      </c>
      <c r="D18" s="2">
        <v>0</v>
      </c>
      <c r="E18" s="2">
        <v>157</v>
      </c>
      <c r="F18" s="2">
        <v>8</v>
      </c>
      <c r="G18" s="2">
        <v>0</v>
      </c>
      <c r="L18" s="2">
        <v>20</v>
      </c>
      <c r="M18" s="2">
        <v>26</v>
      </c>
      <c r="N18" s="2">
        <v>14</v>
      </c>
      <c r="O18" s="2">
        <v>34</v>
      </c>
      <c r="P18" s="2">
        <v>6</v>
      </c>
      <c r="Q18" s="2">
        <v>2</v>
      </c>
      <c r="R18" s="2">
        <v>61</v>
      </c>
      <c r="S18" s="2">
        <v>18</v>
      </c>
      <c r="T18" s="2">
        <v>7</v>
      </c>
    </row>
    <row r="19" spans="1:20" ht="14.25" customHeight="1">
      <c r="A19" s="2">
        <v>135</v>
      </c>
      <c r="B19" s="2">
        <v>248</v>
      </c>
      <c r="C19" s="2">
        <v>185</v>
      </c>
      <c r="D19" s="2">
        <v>0</v>
      </c>
      <c r="E19" s="2">
        <v>160</v>
      </c>
      <c r="F19" s="2">
        <v>7</v>
      </c>
      <c r="G19" s="2">
        <v>0</v>
      </c>
      <c r="L19" s="2">
        <v>46</v>
      </c>
      <c r="M19" s="2">
        <v>60</v>
      </c>
      <c r="N19" s="2">
        <v>45</v>
      </c>
    </row>
    <row r="20" spans="1:20" ht="14.25" customHeight="1">
      <c r="A20" s="2">
        <v>123</v>
      </c>
      <c r="B20" s="2">
        <v>274</v>
      </c>
      <c r="C20" s="2">
        <v>236</v>
      </c>
      <c r="D20" s="2">
        <v>0</v>
      </c>
      <c r="E20" s="2">
        <v>209</v>
      </c>
      <c r="F20" s="2">
        <v>7</v>
      </c>
      <c r="G20" s="2">
        <v>0</v>
      </c>
      <c r="L20" s="2">
        <v>26</v>
      </c>
      <c r="M20" s="2">
        <v>31</v>
      </c>
      <c r="N20" s="2">
        <v>11</v>
      </c>
    </row>
    <row r="21" spans="1:20" ht="14.25" customHeight="1">
      <c r="L21" s="2">
        <v>26</v>
      </c>
      <c r="M21" s="2">
        <v>48</v>
      </c>
      <c r="N21" s="2">
        <v>24</v>
      </c>
    </row>
    <row r="22" spans="1:20" ht="14.25" customHeight="1">
      <c r="L22" s="2">
        <v>44</v>
      </c>
      <c r="M22" s="2">
        <v>51</v>
      </c>
      <c r="N22" s="2">
        <v>30</v>
      </c>
    </row>
    <row r="23" spans="1:20" ht="14.25" customHeight="1"/>
    <row r="24" spans="1:20" ht="14.25" customHeight="1">
      <c r="A24" s="2" t="s">
        <v>19</v>
      </c>
    </row>
    <row r="25" spans="1:20" ht="14.25" customHeight="1">
      <c r="A25" s="2" t="s">
        <v>20</v>
      </c>
      <c r="B25" s="2" t="s">
        <v>21</v>
      </c>
      <c r="C25" s="2" t="s">
        <v>22</v>
      </c>
      <c r="D25" s="2" t="s">
        <v>23</v>
      </c>
    </row>
    <row r="26" spans="1:20" ht="14.25" customHeight="1">
      <c r="A26" s="2" t="s">
        <v>24</v>
      </c>
      <c r="B26" s="2">
        <v>0.92628774420000004</v>
      </c>
      <c r="C26" s="2">
        <v>0.36634103019999997</v>
      </c>
      <c r="D26" s="2">
        <v>2.2200000000000002E-3</v>
      </c>
    </row>
    <row r="27" spans="1:20" ht="14.25" customHeight="1">
      <c r="A27" s="2" t="s">
        <v>25</v>
      </c>
      <c r="B27" s="2">
        <v>1.03358562</v>
      </c>
      <c r="C27" s="2">
        <v>0.34437086090000002</v>
      </c>
      <c r="D27" s="2">
        <v>1.1826E-2</v>
      </c>
    </row>
    <row r="28" spans="1:20" ht="14.25" customHeight="1">
      <c r="A28" s="2" t="s">
        <v>26</v>
      </c>
      <c r="B28" s="2">
        <v>0.86431870669999999</v>
      </c>
      <c r="C28" s="2">
        <v>0.32621247110000001</v>
      </c>
      <c r="D28" s="2">
        <v>1.1547E-2</v>
      </c>
    </row>
    <row r="29" spans="1:20" ht="14.25" customHeight="1">
      <c r="A29" s="2" t="s">
        <v>27</v>
      </c>
      <c r="B29" s="2">
        <v>0.60846812559999996</v>
      </c>
      <c r="C29" s="2">
        <v>0.27117031400000002</v>
      </c>
      <c r="D29" s="2">
        <v>9.5100000000000002E-4</v>
      </c>
    </row>
    <row r="30" spans="1:20" ht="14.25" customHeight="1">
      <c r="A30" s="2" t="s">
        <v>28</v>
      </c>
      <c r="B30" s="2">
        <v>0.4311926606</v>
      </c>
      <c r="C30" s="2">
        <v>0.2171253823</v>
      </c>
      <c r="D30" s="2">
        <v>6.1159999999999999E-3</v>
      </c>
    </row>
    <row r="31" spans="1:20" ht="14.25" customHeight="1">
      <c r="A31" s="2" t="s">
        <v>29</v>
      </c>
      <c r="B31" s="2">
        <v>0.84232365149999999</v>
      </c>
      <c r="C31" s="2">
        <v>7.0193637619999999E-2</v>
      </c>
      <c r="D31" s="2">
        <v>1.0369999999999999E-3</v>
      </c>
    </row>
    <row r="32" spans="1:20" ht="14.25" customHeight="1">
      <c r="A32" s="2" t="s">
        <v>30</v>
      </c>
      <c r="B32" s="2">
        <v>0.82714617170000004</v>
      </c>
      <c r="C32" s="2">
        <v>6.0324825989999997E-2</v>
      </c>
      <c r="D32" s="2">
        <v>3.8699999999999997E-4</v>
      </c>
    </row>
    <row r="33" spans="1:4" ht="14.25" customHeight="1">
      <c r="A33" s="2" t="s">
        <v>31</v>
      </c>
      <c r="B33" s="2">
        <v>1.0318322980000001</v>
      </c>
      <c r="C33" s="2">
        <v>0.1017080745</v>
      </c>
    </row>
    <row r="34" spans="1:4" ht="14.25" customHeight="1">
      <c r="A34" s="2" t="s">
        <v>32</v>
      </c>
      <c r="B34" s="2">
        <v>1.0851254480000001</v>
      </c>
      <c r="C34" s="2">
        <v>8.7813620070000001E-2</v>
      </c>
      <c r="D34" s="2">
        <v>8.9599999999999999E-4</v>
      </c>
    </row>
    <row r="35" spans="1:4" ht="14.25" customHeight="1">
      <c r="A35" s="2" t="s">
        <v>33</v>
      </c>
      <c r="B35" s="2">
        <v>1.185430464</v>
      </c>
      <c r="C35" s="2">
        <v>8.9403973509999998E-2</v>
      </c>
      <c r="D35" s="2">
        <v>1.6559999999999999E-3</v>
      </c>
    </row>
    <row r="36" spans="1:4" ht="14.25" customHeight="1">
      <c r="A36" s="2" t="s">
        <v>34</v>
      </c>
      <c r="B36" s="2">
        <v>0.65698324019999998</v>
      </c>
      <c r="C36" s="2">
        <v>0.2477653631</v>
      </c>
      <c r="D36" s="2">
        <v>5.5900000000000004E-4</v>
      </c>
    </row>
    <row r="37" spans="1:4" ht="14.25" customHeight="1">
      <c r="A37" s="2" t="s">
        <v>35</v>
      </c>
      <c r="B37" s="2">
        <v>0.71855670100000002</v>
      </c>
      <c r="C37" s="2">
        <v>0.3103092784</v>
      </c>
    </row>
    <row r="38" spans="1:4" ht="14.25" customHeight="1">
      <c r="A38" s="2" t="s">
        <v>36</v>
      </c>
      <c r="B38" s="2">
        <v>1.0194892470000001</v>
      </c>
      <c r="C38" s="2">
        <v>0.39919354839999999</v>
      </c>
      <c r="D38" s="2">
        <v>1.3439999999999999E-3</v>
      </c>
    </row>
    <row r="39" spans="1:4" ht="14.25" customHeight="1">
      <c r="A39" s="2" t="s">
        <v>37</v>
      </c>
      <c r="B39" s="2">
        <v>1.023809524</v>
      </c>
      <c r="C39" s="2">
        <v>0.4259259259</v>
      </c>
      <c r="D39" s="2">
        <v>8.8199999999999997E-4</v>
      </c>
    </row>
    <row r="40" spans="1:4" ht="14.25" customHeight="1">
      <c r="A40" s="2" t="s">
        <v>38</v>
      </c>
      <c r="B40" s="2">
        <v>0.67038007860000004</v>
      </c>
      <c r="C40" s="2">
        <v>0.2942332896</v>
      </c>
      <c r="D40" s="2">
        <v>6.5499999999999998E-4</v>
      </c>
    </row>
    <row r="41" spans="1:4" ht="14.25" customHeight="1"/>
    <row r="42" spans="1:4" ht="14.25" customHeight="1"/>
    <row r="43" spans="1:4" ht="14.25" customHeight="1"/>
    <row r="44" spans="1:4" ht="14.25" customHeight="1"/>
    <row r="45" spans="1:4" ht="14.25" customHeight="1"/>
    <row r="46" spans="1:4" ht="14.25" customHeight="1"/>
    <row r="47" spans="1:4" ht="14.25" customHeight="1"/>
    <row r="48" spans="1:4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9">
    <mergeCell ref="O14:Q14"/>
    <mergeCell ref="R14:T14"/>
    <mergeCell ref="A2:C2"/>
    <mergeCell ref="D2:F2"/>
    <mergeCell ref="G2:I2"/>
    <mergeCell ref="L2:N2"/>
    <mergeCell ref="O2:Q2"/>
    <mergeCell ref="R2:T2"/>
    <mergeCell ref="L14:N14"/>
  </mergeCell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C1000"/>
  <sheetViews>
    <sheetView workbookViewId="0"/>
  </sheetViews>
  <sheetFormatPr defaultColWidth="12.6640625" defaultRowHeight="15" customHeight="1"/>
  <cols>
    <col min="1" max="29" width="8.6640625" customWidth="1"/>
  </cols>
  <sheetData>
    <row r="1" spans="1:29" ht="14.25" customHeight="1">
      <c r="A1" s="1" t="s">
        <v>39</v>
      </c>
      <c r="H1" s="1" t="s">
        <v>40</v>
      </c>
      <c r="R1" s="2" t="s">
        <v>41</v>
      </c>
    </row>
    <row r="2" spans="1:29" ht="14.25" customHeight="1">
      <c r="A2" s="2" t="s">
        <v>42</v>
      </c>
      <c r="B2" s="2" t="s">
        <v>43</v>
      </c>
      <c r="C2" s="2" t="s">
        <v>44</v>
      </c>
      <c r="D2" s="2" t="s">
        <v>42</v>
      </c>
      <c r="E2" s="2" t="s">
        <v>45</v>
      </c>
      <c r="F2" s="2" t="s">
        <v>46</v>
      </c>
      <c r="H2" s="12" t="s">
        <v>3</v>
      </c>
      <c r="I2" s="13"/>
      <c r="J2" s="13"/>
      <c r="K2" s="12" t="s">
        <v>5</v>
      </c>
      <c r="L2" s="13"/>
      <c r="M2" s="13"/>
      <c r="R2" s="2" t="s">
        <v>47</v>
      </c>
      <c r="S2" s="2">
        <v>47.483189439999997</v>
      </c>
      <c r="T2" s="2">
        <v>32.915319199999999</v>
      </c>
      <c r="U2" s="2">
        <v>42.750777020000001</v>
      </c>
      <c r="V2" s="2">
        <v>37.324607989999997</v>
      </c>
      <c r="W2" s="2">
        <v>41.726008849999999</v>
      </c>
      <c r="X2" s="2">
        <v>30.925327710000001</v>
      </c>
      <c r="Y2" s="2">
        <v>37.618353229999997</v>
      </c>
    </row>
    <row r="3" spans="1:29" ht="14.25" customHeight="1">
      <c r="A3" s="2">
        <v>13.735349899999999</v>
      </c>
      <c r="B3" s="2">
        <v>10.634552510000001</v>
      </c>
      <c r="C3" s="2">
        <v>10.066981999999999</v>
      </c>
      <c r="D3" s="2">
        <v>24.09056446</v>
      </c>
      <c r="E3" s="2">
        <v>11.96060774</v>
      </c>
      <c r="F3" s="2">
        <v>16.78623529</v>
      </c>
      <c r="H3" s="2" t="s">
        <v>6</v>
      </c>
      <c r="I3" s="2" t="s">
        <v>48</v>
      </c>
      <c r="J3" s="2" t="s">
        <v>8</v>
      </c>
      <c r="K3" s="2" t="s">
        <v>6</v>
      </c>
      <c r="L3" s="2" t="s">
        <v>48</v>
      </c>
      <c r="M3" s="2" t="s">
        <v>8</v>
      </c>
      <c r="R3" s="2" t="s">
        <v>49</v>
      </c>
      <c r="S3" s="2">
        <v>11.2504907</v>
      </c>
      <c r="T3" s="2">
        <v>20.163183750000002</v>
      </c>
      <c r="U3" s="2">
        <v>23.027545150000002</v>
      </c>
      <c r="V3" s="2">
        <v>20.185731400000002</v>
      </c>
      <c r="W3" s="2">
        <v>20.689921980000001</v>
      </c>
      <c r="X3" s="2">
        <v>16.57673818</v>
      </c>
      <c r="Y3" s="2">
        <v>33.18649971</v>
      </c>
      <c r="Z3" s="2">
        <v>27.392919330000002</v>
      </c>
      <c r="AA3" s="2">
        <v>11.048746120000001</v>
      </c>
    </row>
    <row r="4" spans="1:29" ht="14.25" customHeight="1">
      <c r="A4" s="2">
        <v>17.533371410000001</v>
      </c>
      <c r="B4" s="2">
        <v>19.99958234</v>
      </c>
      <c r="C4" s="2">
        <v>13.607978230000001</v>
      </c>
      <c r="D4" s="2">
        <v>26.03442076</v>
      </c>
      <c r="E4" s="2">
        <v>13.76283155</v>
      </c>
      <c r="F4" s="2">
        <v>12.304901389999999</v>
      </c>
      <c r="H4" s="2">
        <v>3</v>
      </c>
      <c r="I4" s="2">
        <v>2</v>
      </c>
      <c r="J4" s="2">
        <v>2</v>
      </c>
      <c r="K4" s="2">
        <v>5</v>
      </c>
      <c r="L4" s="2">
        <v>1</v>
      </c>
      <c r="M4" s="2">
        <v>1</v>
      </c>
      <c r="R4" s="2" t="s">
        <v>50</v>
      </c>
      <c r="S4" s="2">
        <v>22.60907057</v>
      </c>
      <c r="T4" s="2">
        <v>25.790621420000001</v>
      </c>
      <c r="U4" s="2">
        <v>31.097121059999999</v>
      </c>
      <c r="V4" s="2">
        <v>30.99213035</v>
      </c>
    </row>
    <row r="5" spans="1:29" ht="14.25" customHeight="1">
      <c r="A5" s="2">
        <v>23.24655516</v>
      </c>
      <c r="B5" s="2">
        <v>14.002174500000001</v>
      </c>
      <c r="C5" s="2">
        <v>9.6530615449999999</v>
      </c>
      <c r="D5" s="2">
        <v>19.19908491</v>
      </c>
      <c r="E5" s="2">
        <v>16.495768779999999</v>
      </c>
      <c r="F5" s="2">
        <v>21.714887730000001</v>
      </c>
      <c r="H5" s="2">
        <v>10</v>
      </c>
      <c r="I5" s="2">
        <v>16</v>
      </c>
      <c r="J5" s="2">
        <v>9</v>
      </c>
      <c r="K5" s="2">
        <v>7</v>
      </c>
      <c r="L5" s="2">
        <v>8</v>
      </c>
      <c r="M5" s="2">
        <v>5</v>
      </c>
      <c r="R5" s="2" t="s">
        <v>51</v>
      </c>
      <c r="S5" s="2">
        <v>20.51798235</v>
      </c>
      <c r="T5" s="2">
        <v>20.122885910000001</v>
      </c>
      <c r="U5" s="2">
        <v>12.464230430000001</v>
      </c>
      <c r="V5" s="2">
        <v>37.254831940000003</v>
      </c>
      <c r="W5" s="2">
        <v>26.904531219999999</v>
      </c>
      <c r="X5" s="2">
        <v>12.57351849</v>
      </c>
      <c r="Y5" s="2">
        <v>17.340002309999999</v>
      </c>
      <c r="Z5" s="2">
        <v>14.94076274</v>
      </c>
      <c r="AA5" s="2">
        <v>19.511766810000001</v>
      </c>
    </row>
    <row r="6" spans="1:29" ht="14.25" customHeight="1">
      <c r="A6" s="2">
        <v>15.594059469999999</v>
      </c>
      <c r="B6" s="2">
        <v>21.57955973</v>
      </c>
      <c r="C6" s="2">
        <v>18.009361380000001</v>
      </c>
      <c r="D6" s="2">
        <v>29.678487870000001</v>
      </c>
      <c r="E6" s="2">
        <v>16.719807790000001</v>
      </c>
      <c r="F6" s="2">
        <v>13.26349753</v>
      </c>
      <c r="H6" s="2">
        <v>1</v>
      </c>
      <c r="I6" s="2">
        <v>3</v>
      </c>
      <c r="J6" s="2">
        <v>1</v>
      </c>
      <c r="K6" s="2">
        <v>2</v>
      </c>
      <c r="L6" s="2">
        <v>2</v>
      </c>
      <c r="M6" s="2">
        <v>1</v>
      </c>
    </row>
    <row r="7" spans="1:29" ht="14.25" customHeight="1">
      <c r="A7" s="2">
        <v>19.647077500000002</v>
      </c>
      <c r="B7" s="2">
        <v>16.033641549999999</v>
      </c>
      <c r="C7" s="2">
        <v>9.0237205550000006</v>
      </c>
      <c r="D7" s="2">
        <v>31.070491050000001</v>
      </c>
      <c r="E7" s="2">
        <v>24.226200030000001</v>
      </c>
      <c r="F7" s="2">
        <v>11.63983254</v>
      </c>
      <c r="H7" s="2">
        <v>15</v>
      </c>
      <c r="I7" s="2">
        <v>12</v>
      </c>
      <c r="J7" s="2">
        <v>12</v>
      </c>
      <c r="K7" s="2">
        <v>4</v>
      </c>
      <c r="L7" s="2">
        <v>1</v>
      </c>
      <c r="M7" s="2">
        <v>1</v>
      </c>
    </row>
    <row r="8" spans="1:29" ht="14.25" customHeight="1">
      <c r="A8" s="2">
        <v>20.287144420000001</v>
      </c>
      <c r="B8" s="2">
        <v>10.961219659999999</v>
      </c>
      <c r="C8" s="2">
        <v>10.88980263</v>
      </c>
      <c r="D8" s="2">
        <v>26.088664439999999</v>
      </c>
      <c r="E8" s="2">
        <v>15.664712489999999</v>
      </c>
      <c r="F8" s="2">
        <v>20.734786750000001</v>
      </c>
      <c r="H8" s="2">
        <v>12</v>
      </c>
      <c r="I8" s="2">
        <v>12</v>
      </c>
      <c r="J8" s="2">
        <v>8</v>
      </c>
      <c r="K8" s="2">
        <v>20</v>
      </c>
      <c r="L8" s="2">
        <v>5</v>
      </c>
      <c r="M8" s="2">
        <v>5</v>
      </c>
      <c r="R8" s="2" t="s">
        <v>52</v>
      </c>
    </row>
    <row r="9" spans="1:29" ht="14.25" customHeight="1">
      <c r="A9" s="2">
        <v>28.122519359999998</v>
      </c>
      <c r="B9" s="2">
        <v>13.297586580000001</v>
      </c>
      <c r="C9" s="2">
        <v>16.997407419999998</v>
      </c>
      <c r="D9" s="2">
        <v>24.155512770000001</v>
      </c>
      <c r="E9" s="2">
        <v>17.056626640000001</v>
      </c>
      <c r="F9" s="2">
        <v>25.84798889</v>
      </c>
      <c r="R9" s="2" t="s">
        <v>47</v>
      </c>
      <c r="S9" s="2">
        <v>43.083080000000002</v>
      </c>
      <c r="T9" s="2">
        <v>51.375259999999997</v>
      </c>
      <c r="U9" s="2">
        <v>49.222239999999999</v>
      </c>
      <c r="V9" s="2">
        <v>56.168480000000002</v>
      </c>
      <c r="W9" s="2">
        <v>59.07835</v>
      </c>
      <c r="X9" s="2">
        <v>44.952719999999999</v>
      </c>
      <c r="Y9" s="2">
        <v>43.005560000000003</v>
      </c>
      <c r="Z9" s="2">
        <v>48.033389999999997</v>
      </c>
    </row>
    <row r="10" spans="1:29" ht="14.25" customHeight="1">
      <c r="A10" s="2">
        <v>26.76638019</v>
      </c>
      <c r="B10" s="2">
        <v>15.665048240000001</v>
      </c>
      <c r="C10" s="2">
        <v>15.83360596</v>
      </c>
      <c r="D10" s="2">
        <v>19.830384110000001</v>
      </c>
      <c r="E10" s="2">
        <v>11.552229219999999</v>
      </c>
      <c r="F10" s="2">
        <v>13.78039697</v>
      </c>
      <c r="R10" s="2" t="s">
        <v>49</v>
      </c>
      <c r="S10" s="2">
        <v>26.25821526</v>
      </c>
      <c r="T10" s="2">
        <v>37.060174670000002</v>
      </c>
      <c r="U10" s="2">
        <v>30.343281640000001</v>
      </c>
      <c r="V10" s="2">
        <v>34.967707040000001</v>
      </c>
      <c r="W10" s="2">
        <v>34.858377750000002</v>
      </c>
      <c r="X10" s="2">
        <v>37.351514960000003</v>
      </c>
      <c r="Y10" s="2">
        <v>33.325086929999998</v>
      </c>
      <c r="Z10" s="2">
        <v>25.903359989999998</v>
      </c>
      <c r="AA10" s="2">
        <v>36.098487929999997</v>
      </c>
      <c r="AB10" s="2">
        <v>35.406946009999999</v>
      </c>
    </row>
    <row r="11" spans="1:29" ht="14.25" customHeight="1">
      <c r="A11" s="2">
        <v>23.362168539999999</v>
      </c>
      <c r="B11" s="2">
        <v>13.270127779999999</v>
      </c>
      <c r="C11" s="2">
        <v>14.33187667</v>
      </c>
      <c r="D11" s="2">
        <v>20.410789820000002</v>
      </c>
      <c r="E11" s="2">
        <v>9.478237966</v>
      </c>
      <c r="F11" s="2">
        <v>18.33390756</v>
      </c>
      <c r="H11" s="1" t="s">
        <v>53</v>
      </c>
      <c r="R11" s="2" t="s">
        <v>54</v>
      </c>
      <c r="S11" s="2">
        <v>31.40306</v>
      </c>
      <c r="T11" s="2">
        <v>37.162050000000001</v>
      </c>
      <c r="U11" s="2">
        <v>40.827959999999997</v>
      </c>
      <c r="V11" s="2">
        <v>36.514800000000001</v>
      </c>
      <c r="W11" s="2">
        <v>27.77572</v>
      </c>
      <c r="X11" s="2">
        <v>36.2669</v>
      </c>
      <c r="Y11" s="2">
        <v>34.374420000000001</v>
      </c>
      <c r="Z11" s="2">
        <v>36.891640000000002</v>
      </c>
      <c r="AA11" s="2">
        <v>42.941510000000001</v>
      </c>
      <c r="AB11" s="2">
        <v>32.206699999999998</v>
      </c>
    </row>
    <row r="12" spans="1:29" ht="14.25" customHeight="1">
      <c r="A12" s="2">
        <v>26.384757270000001</v>
      </c>
      <c r="B12" s="2">
        <v>21.58228081</v>
      </c>
      <c r="D12" s="2">
        <v>19.163580320000001</v>
      </c>
      <c r="E12" s="2">
        <v>12.8484514</v>
      </c>
      <c r="F12" s="2">
        <v>21.886781800000001</v>
      </c>
      <c r="H12" s="12" t="s">
        <v>3</v>
      </c>
      <c r="I12" s="13"/>
      <c r="J12" s="13"/>
      <c r="K12" s="12" t="s">
        <v>5</v>
      </c>
      <c r="L12" s="13"/>
      <c r="M12" s="13"/>
      <c r="N12" s="12" t="s">
        <v>4</v>
      </c>
      <c r="O12" s="13"/>
      <c r="P12" s="13"/>
      <c r="R12" s="2" t="s">
        <v>55</v>
      </c>
      <c r="S12" s="2">
        <v>22.007300000000001</v>
      </c>
      <c r="T12" s="2">
        <v>19.456050000000001</v>
      </c>
      <c r="U12" s="2">
        <v>35.716940000000001</v>
      </c>
      <c r="V12" s="2">
        <v>30.907699999999998</v>
      </c>
      <c r="W12" s="2">
        <v>31.55781</v>
      </c>
      <c r="X12" s="2">
        <v>21.749110000000002</v>
      </c>
      <c r="Y12" s="2">
        <v>24.05875</v>
      </c>
      <c r="Z12" s="2">
        <v>24.863630000000001</v>
      </c>
      <c r="AA12" s="2">
        <v>17.743300000000001</v>
      </c>
      <c r="AB12" s="2">
        <v>22.57253</v>
      </c>
      <c r="AC12" s="2">
        <v>29.91526</v>
      </c>
    </row>
    <row r="13" spans="1:29" ht="14.25" customHeight="1">
      <c r="A13" s="2">
        <v>23.722241709999999</v>
      </c>
      <c r="B13" s="2">
        <v>16.379168459999999</v>
      </c>
      <c r="D13" s="2">
        <v>27.463396620000001</v>
      </c>
      <c r="E13" s="2">
        <v>10.04780747</v>
      </c>
      <c r="F13" s="2">
        <v>18.027984350000001</v>
      </c>
      <c r="H13" s="2" t="s">
        <v>6</v>
      </c>
      <c r="I13" s="2" t="s">
        <v>56</v>
      </c>
      <c r="J13" s="2" t="s">
        <v>8</v>
      </c>
      <c r="K13" s="2" t="s">
        <v>6</v>
      </c>
      <c r="L13" s="2" t="s">
        <v>56</v>
      </c>
      <c r="M13" s="2" t="s">
        <v>8</v>
      </c>
      <c r="N13" s="2" t="s">
        <v>6</v>
      </c>
      <c r="O13" s="2" t="s">
        <v>56</v>
      </c>
      <c r="P13" s="2" t="s">
        <v>8</v>
      </c>
    </row>
    <row r="14" spans="1:29" ht="14.25" customHeight="1">
      <c r="A14" s="2">
        <v>18.562714140000001</v>
      </c>
      <c r="B14" s="2">
        <v>12.01817421</v>
      </c>
      <c r="D14" s="2">
        <v>22.687285500000002</v>
      </c>
      <c r="E14" s="2">
        <v>12.828501259999999</v>
      </c>
      <c r="H14" s="2">
        <v>26</v>
      </c>
      <c r="I14" s="2">
        <v>2</v>
      </c>
      <c r="J14" s="2">
        <v>2</v>
      </c>
      <c r="K14" s="2">
        <v>36</v>
      </c>
      <c r="L14" s="2">
        <v>20</v>
      </c>
      <c r="M14" s="2">
        <v>3</v>
      </c>
      <c r="N14" s="2">
        <v>6</v>
      </c>
      <c r="O14" s="2">
        <v>29</v>
      </c>
      <c r="P14" s="2">
        <v>2</v>
      </c>
    </row>
    <row r="15" spans="1:29" ht="14.25" customHeight="1">
      <c r="A15" s="2">
        <v>18.847895489999999</v>
      </c>
      <c r="H15" s="2">
        <v>10</v>
      </c>
      <c r="I15" s="2">
        <v>12</v>
      </c>
      <c r="J15" s="2">
        <v>5</v>
      </c>
      <c r="K15" s="2">
        <v>14</v>
      </c>
      <c r="L15" s="2">
        <v>43</v>
      </c>
      <c r="M15" s="2">
        <v>3</v>
      </c>
      <c r="N15" s="2">
        <v>18</v>
      </c>
      <c r="O15" s="2">
        <v>49</v>
      </c>
      <c r="P15" s="2">
        <v>5</v>
      </c>
    </row>
    <row r="16" spans="1:29" ht="14.25" customHeight="1">
      <c r="A16" s="2">
        <v>23.452131810000001</v>
      </c>
      <c r="H16" s="2">
        <v>10</v>
      </c>
      <c r="I16" s="2">
        <v>16</v>
      </c>
      <c r="J16" s="2">
        <v>4</v>
      </c>
      <c r="K16" s="2">
        <v>74</v>
      </c>
      <c r="L16" s="2">
        <v>46</v>
      </c>
      <c r="M16" s="2">
        <v>15</v>
      </c>
      <c r="N16" s="2">
        <v>65</v>
      </c>
      <c r="O16" s="2">
        <v>44</v>
      </c>
      <c r="P16" s="2">
        <v>12</v>
      </c>
    </row>
    <row r="17" spans="1:16" ht="14.25" customHeight="1">
      <c r="A17" s="2">
        <v>14.05094628</v>
      </c>
      <c r="H17" s="2">
        <v>55</v>
      </c>
      <c r="I17" s="2">
        <v>23</v>
      </c>
      <c r="J17" s="2">
        <v>11</v>
      </c>
      <c r="K17" s="2">
        <v>26</v>
      </c>
      <c r="L17" s="2">
        <v>20</v>
      </c>
      <c r="M17" s="2">
        <v>5</v>
      </c>
      <c r="N17" s="2">
        <v>51</v>
      </c>
      <c r="O17" s="2">
        <v>23</v>
      </c>
      <c r="P17" s="2">
        <v>5</v>
      </c>
    </row>
    <row r="18" spans="1:16" ht="14.25" customHeight="1">
      <c r="A18" s="2">
        <v>16.267520879999999</v>
      </c>
    </row>
    <row r="19" spans="1:16" ht="14.25" customHeight="1">
      <c r="A19" s="2">
        <v>24.976316700000002</v>
      </c>
    </row>
    <row r="20" spans="1:16" ht="14.25" customHeight="1">
      <c r="A20" s="2">
        <v>21.006768600000001</v>
      </c>
    </row>
    <row r="21" spans="1:16" ht="14.25" customHeight="1">
      <c r="A21" s="2">
        <v>17.870057240000001</v>
      </c>
    </row>
    <row r="22" spans="1:16" ht="14.25" customHeight="1">
      <c r="A22" s="2">
        <v>20.938636670000001</v>
      </c>
    </row>
    <row r="23" spans="1:16" ht="14.25" customHeight="1"/>
    <row r="24" spans="1:16" ht="14.25" customHeight="1">
      <c r="A24" s="1" t="s">
        <v>57</v>
      </c>
      <c r="H24" s="2" t="s">
        <v>58</v>
      </c>
    </row>
    <row r="25" spans="1:16" ht="14.25" customHeight="1">
      <c r="A25" s="2" t="s">
        <v>42</v>
      </c>
      <c r="B25" s="2" t="s">
        <v>45</v>
      </c>
      <c r="C25" s="2" t="s">
        <v>46</v>
      </c>
      <c r="H25" s="2" t="s">
        <v>42</v>
      </c>
      <c r="I25" s="2" t="s">
        <v>45</v>
      </c>
      <c r="J25" s="2" t="s">
        <v>42</v>
      </c>
      <c r="K25" s="2" t="s">
        <v>46</v>
      </c>
    </row>
    <row r="26" spans="1:16" ht="14.25" customHeight="1">
      <c r="A26" s="2">
        <v>30.507791869999998</v>
      </c>
      <c r="B26" s="2">
        <v>30.974531649999999</v>
      </c>
      <c r="C26" s="2">
        <v>32.487828270000001</v>
      </c>
      <c r="H26" s="2">
        <v>0.48832067089999998</v>
      </c>
      <c r="I26" s="2">
        <v>0.30156266679999999</v>
      </c>
      <c r="J26" s="2">
        <v>1.3951858669999999</v>
      </c>
      <c r="K26" s="2">
        <v>0</v>
      </c>
    </row>
    <row r="27" spans="1:16" ht="14.25" customHeight="1">
      <c r="A27" s="2">
        <v>36.32102081</v>
      </c>
      <c r="B27" s="2">
        <v>33.617193640000004</v>
      </c>
      <c r="C27" s="2">
        <v>39.020310070000001</v>
      </c>
      <c r="H27" s="2">
        <v>0.42093526949999999</v>
      </c>
      <c r="I27" s="2">
        <v>0.30949519530000003</v>
      </c>
      <c r="J27" s="2">
        <v>1.968795359</v>
      </c>
      <c r="K27" s="2">
        <v>0.5369022644</v>
      </c>
    </row>
    <row r="28" spans="1:16" ht="14.25" customHeight="1">
      <c r="A28" s="2">
        <v>46.035107330000002</v>
      </c>
      <c r="B28" s="2">
        <v>20.943563380000001</v>
      </c>
      <c r="C28" s="2">
        <v>44.060806620000001</v>
      </c>
      <c r="H28" s="2">
        <v>0.23230419320000001</v>
      </c>
      <c r="I28" s="2">
        <v>0.40396810779999998</v>
      </c>
      <c r="J28" s="2">
        <v>0.93060450210000001</v>
      </c>
      <c r="K28" s="2">
        <v>0</v>
      </c>
    </row>
    <row r="29" spans="1:16" ht="14.25" customHeight="1">
      <c r="A29" s="2">
        <v>38.306874000000001</v>
      </c>
      <c r="B29" s="2">
        <v>31.558074749999999</v>
      </c>
      <c r="C29" s="2">
        <v>33.021394049999998</v>
      </c>
      <c r="H29" s="2">
        <v>1.276872528</v>
      </c>
      <c r="I29" s="2">
        <v>0</v>
      </c>
      <c r="J29" s="2">
        <v>0.84381794929999998</v>
      </c>
      <c r="K29" s="2">
        <v>1.0873456859999999</v>
      </c>
    </row>
    <row r="30" spans="1:16" ht="14.25" customHeight="1">
      <c r="A30" s="2">
        <v>55.048553839999997</v>
      </c>
      <c r="B30" s="2">
        <v>20.727860639999999</v>
      </c>
      <c r="C30" s="2">
        <v>55.142835259999998</v>
      </c>
      <c r="H30" s="2">
        <v>0.35220274060000001</v>
      </c>
      <c r="I30" s="2">
        <v>0.59532755309999996</v>
      </c>
      <c r="J30" s="2">
        <v>0.80477005879999997</v>
      </c>
      <c r="K30" s="2">
        <v>0.99822268849999995</v>
      </c>
    </row>
    <row r="31" spans="1:16" ht="14.25" customHeight="1">
      <c r="A31" s="2">
        <v>43.52651015</v>
      </c>
      <c r="B31" s="2">
        <v>29.5643496</v>
      </c>
      <c r="C31" s="2">
        <v>35.85658737</v>
      </c>
      <c r="H31" s="2">
        <v>2.2605443410000001</v>
      </c>
      <c r="I31" s="2">
        <v>0</v>
      </c>
      <c r="J31" s="2">
        <v>0.72131499330000004</v>
      </c>
      <c r="K31" s="2">
        <v>0.77322465780000005</v>
      </c>
    </row>
    <row r="32" spans="1:16" ht="14.25" customHeight="1">
      <c r="A32" s="2">
        <v>41.12167101</v>
      </c>
      <c r="B32" s="2">
        <v>31.591284600000002</v>
      </c>
      <c r="C32" s="2">
        <v>35.436085990000002</v>
      </c>
      <c r="H32" s="2">
        <v>0.70915588169999999</v>
      </c>
      <c r="I32" s="2">
        <v>0.72617335100000002</v>
      </c>
      <c r="J32" s="2">
        <v>0.55508076230000003</v>
      </c>
      <c r="K32" s="2">
        <v>0.76844982350000002</v>
      </c>
    </row>
    <row r="33" spans="1:11" ht="14.25" customHeight="1">
      <c r="A33" s="2">
        <v>31.807453030000001</v>
      </c>
      <c r="B33" s="2">
        <v>17.36646408</v>
      </c>
      <c r="C33" s="2">
        <v>29.74748872</v>
      </c>
      <c r="H33" s="2">
        <v>0.98210276809999997</v>
      </c>
      <c r="I33" s="2">
        <v>0.68405894700000003</v>
      </c>
      <c r="K33" s="2">
        <v>0.52410951900000002</v>
      </c>
    </row>
    <row r="34" spans="1:11" ht="14.25" customHeight="1">
      <c r="A34" s="2">
        <v>31.992823049999998</v>
      </c>
      <c r="B34" s="2">
        <v>16.607116990000002</v>
      </c>
      <c r="H34" s="2">
        <v>1.384416804</v>
      </c>
      <c r="I34" s="2">
        <v>0</v>
      </c>
      <c r="K34" s="2">
        <v>0</v>
      </c>
    </row>
    <row r="35" spans="1:11" ht="14.25" customHeight="1">
      <c r="A35" s="2">
        <v>31.987359789999999</v>
      </c>
      <c r="B35" s="2">
        <v>19.18066391</v>
      </c>
      <c r="I35" s="2">
        <v>0</v>
      </c>
    </row>
    <row r="36" spans="1:11" ht="14.25" customHeight="1">
      <c r="B36" s="2">
        <v>17.611214820000001</v>
      </c>
    </row>
    <row r="37" spans="1:11" ht="14.25" customHeight="1"/>
    <row r="38" spans="1:11" ht="14.25" customHeight="1"/>
    <row r="39" spans="1:11" ht="14.25" customHeight="1"/>
    <row r="40" spans="1:11" ht="14.25" customHeight="1"/>
    <row r="41" spans="1:11" ht="14.25" customHeight="1"/>
    <row r="42" spans="1:11" ht="14.25" customHeight="1"/>
    <row r="43" spans="1:11" ht="14.25" customHeight="1"/>
    <row r="44" spans="1:11" ht="14.25" customHeight="1"/>
    <row r="45" spans="1:11" ht="14.25" customHeight="1"/>
    <row r="46" spans="1:11" ht="14.25" customHeight="1"/>
    <row r="47" spans="1:11" ht="14.25" customHeight="1"/>
    <row r="48" spans="1:11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5">
    <mergeCell ref="H2:J2"/>
    <mergeCell ref="K2:M2"/>
    <mergeCell ref="H12:J12"/>
    <mergeCell ref="K12:M12"/>
    <mergeCell ref="N12:P12"/>
  </mergeCell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B1000"/>
  <sheetViews>
    <sheetView workbookViewId="0"/>
  </sheetViews>
  <sheetFormatPr defaultColWidth="12.6640625" defaultRowHeight="15" customHeight="1"/>
  <cols>
    <col min="1" max="9" width="8.6640625" customWidth="1"/>
    <col min="10" max="10" width="16.88671875" customWidth="1"/>
    <col min="11" max="11" width="11.77734375" customWidth="1"/>
    <col min="12" max="12" width="12.33203125" customWidth="1"/>
    <col min="13" max="13" width="8.6640625" customWidth="1"/>
    <col min="14" max="14" width="11.77734375" customWidth="1"/>
    <col min="15" max="15" width="11.44140625" customWidth="1"/>
    <col min="16" max="16" width="8.6640625" customWidth="1"/>
    <col min="17" max="17" width="10.33203125" customWidth="1"/>
    <col min="18" max="18" width="10" customWidth="1"/>
    <col min="19" max="19" width="8.6640625" customWidth="1"/>
    <col min="20" max="20" width="16" customWidth="1"/>
    <col min="21" max="21" width="11.33203125" customWidth="1"/>
    <col min="22" max="22" width="11.44140625" customWidth="1"/>
    <col min="23" max="23" width="8.6640625" customWidth="1"/>
    <col min="24" max="24" width="11.33203125" customWidth="1"/>
    <col min="25" max="25" width="12.21875" customWidth="1"/>
    <col min="26" max="26" width="8.6640625" customWidth="1"/>
    <col min="27" max="27" width="12.33203125" customWidth="1"/>
    <col min="28" max="28" width="11.109375" customWidth="1"/>
  </cols>
  <sheetData>
    <row r="1" spans="1:28" ht="14.25" customHeight="1">
      <c r="A1" s="1" t="s">
        <v>59</v>
      </c>
      <c r="K1" s="1" t="s">
        <v>60</v>
      </c>
      <c r="U1" s="1" t="s">
        <v>61</v>
      </c>
    </row>
    <row r="2" spans="1:28" ht="14.25" customHeight="1">
      <c r="A2" s="1" t="s">
        <v>42</v>
      </c>
      <c r="B2" s="1" t="s">
        <v>62</v>
      </c>
      <c r="C2" s="1" t="s">
        <v>63</v>
      </c>
      <c r="D2" s="1" t="s">
        <v>64</v>
      </c>
      <c r="E2" s="1" t="s">
        <v>65</v>
      </c>
      <c r="F2" s="1" t="s">
        <v>66</v>
      </c>
      <c r="G2" s="1" t="s">
        <v>67</v>
      </c>
      <c r="K2" s="12" t="s">
        <v>3</v>
      </c>
      <c r="L2" s="13"/>
      <c r="M2" s="3"/>
      <c r="N2" s="12" t="s">
        <v>5</v>
      </c>
      <c r="O2" s="13"/>
      <c r="P2" s="3"/>
      <c r="Q2" s="3"/>
      <c r="R2" s="3"/>
      <c r="S2" s="3"/>
      <c r="T2" s="3"/>
      <c r="U2" s="12" t="s">
        <v>3</v>
      </c>
      <c r="V2" s="13"/>
      <c r="W2" s="3"/>
      <c r="X2" s="12" t="s">
        <v>5</v>
      </c>
      <c r="Y2" s="13"/>
    </row>
    <row r="3" spans="1:28" ht="14.25" customHeight="1">
      <c r="A3" s="2">
        <v>12.33333333</v>
      </c>
      <c r="B3" s="2">
        <v>11.33333333</v>
      </c>
      <c r="C3" s="2">
        <v>8</v>
      </c>
      <c r="D3" s="2">
        <v>0.33333333329999998</v>
      </c>
      <c r="E3" s="2">
        <v>8.6666666669999994</v>
      </c>
      <c r="F3" s="2">
        <v>0.66666666669999997</v>
      </c>
      <c r="G3" s="2">
        <v>3.6666666669999999</v>
      </c>
      <c r="K3" s="1" t="s">
        <v>68</v>
      </c>
      <c r="L3" s="1" t="s">
        <v>69</v>
      </c>
      <c r="N3" s="1" t="s">
        <v>68</v>
      </c>
      <c r="O3" s="1" t="s">
        <v>69</v>
      </c>
      <c r="U3" s="1" t="s">
        <v>70</v>
      </c>
      <c r="V3" s="1" t="s">
        <v>71</v>
      </c>
      <c r="X3" s="1" t="s">
        <v>70</v>
      </c>
      <c r="Y3" s="1" t="s">
        <v>71</v>
      </c>
    </row>
    <row r="4" spans="1:28" ht="14.25" customHeight="1">
      <c r="A4" s="2">
        <v>6.6666666670000003</v>
      </c>
      <c r="B4" s="2">
        <v>8.6666666669999994</v>
      </c>
      <c r="C4" s="2">
        <v>5</v>
      </c>
      <c r="D4" s="2">
        <v>1</v>
      </c>
      <c r="E4" s="2">
        <v>7.6666666670000003</v>
      </c>
      <c r="F4" s="2">
        <v>2.6666666669999999</v>
      </c>
      <c r="G4" s="2">
        <v>2.6666666669999999</v>
      </c>
      <c r="J4" s="1" t="s">
        <v>72</v>
      </c>
      <c r="K4" s="1">
        <v>10</v>
      </c>
      <c r="L4" s="1">
        <v>6</v>
      </c>
      <c r="N4" s="1">
        <v>17</v>
      </c>
      <c r="O4" s="1">
        <v>8</v>
      </c>
      <c r="T4" s="1" t="s">
        <v>72</v>
      </c>
      <c r="U4" s="1">
        <v>6</v>
      </c>
      <c r="V4" s="1">
        <v>1</v>
      </c>
      <c r="X4" s="1">
        <v>15</v>
      </c>
      <c r="Y4" s="1">
        <v>1</v>
      </c>
    </row>
    <row r="5" spans="1:28" ht="14.25" customHeight="1">
      <c r="A5" s="2">
        <v>19</v>
      </c>
      <c r="B5" s="2">
        <v>12.33333333</v>
      </c>
      <c r="C5" s="2">
        <v>7</v>
      </c>
      <c r="D5" s="2">
        <v>2.3333333330000001</v>
      </c>
      <c r="E5" s="2">
        <v>11</v>
      </c>
      <c r="F5" s="2">
        <v>4.3333333329999997</v>
      </c>
      <c r="G5" s="2">
        <v>5.3333333329999997</v>
      </c>
      <c r="J5" s="1" t="s">
        <v>73</v>
      </c>
      <c r="K5" s="1">
        <v>10</v>
      </c>
      <c r="L5" s="1">
        <v>6</v>
      </c>
      <c r="N5" s="1">
        <v>17</v>
      </c>
      <c r="O5" s="1">
        <v>9</v>
      </c>
      <c r="T5" s="1" t="s">
        <v>73</v>
      </c>
      <c r="U5" s="1">
        <v>5</v>
      </c>
      <c r="V5" s="1">
        <v>0</v>
      </c>
      <c r="X5" s="1">
        <v>14</v>
      </c>
      <c r="Y5" s="1">
        <v>3</v>
      </c>
    </row>
    <row r="6" spans="1:28" ht="14.25" customHeight="1">
      <c r="A6" s="2">
        <v>8</v>
      </c>
      <c r="B6" s="2">
        <v>10.33333333</v>
      </c>
      <c r="C6" s="2">
        <v>8.6666666669999994</v>
      </c>
      <c r="D6" s="2">
        <v>0.33333333329999998</v>
      </c>
      <c r="E6" s="2">
        <v>8.6666666669999994</v>
      </c>
      <c r="F6" s="2">
        <v>4.3333333329999997</v>
      </c>
      <c r="G6" s="2">
        <v>5.6666666670000003</v>
      </c>
      <c r="J6" s="1" t="s">
        <v>74</v>
      </c>
      <c r="K6" s="1">
        <v>8</v>
      </c>
      <c r="L6" s="1">
        <v>7</v>
      </c>
      <c r="N6" s="1">
        <v>16</v>
      </c>
      <c r="O6" s="1">
        <v>8</v>
      </c>
      <c r="T6" s="1" t="s">
        <v>74</v>
      </c>
      <c r="U6" s="1">
        <v>3</v>
      </c>
      <c r="V6" s="1">
        <v>2</v>
      </c>
      <c r="X6" s="1">
        <v>12</v>
      </c>
      <c r="Y6" s="1">
        <v>2</v>
      </c>
    </row>
    <row r="7" spans="1:28" ht="14.25" customHeight="1">
      <c r="A7" s="2">
        <v>11.33333333</v>
      </c>
      <c r="B7" s="2">
        <v>10.66666667</v>
      </c>
      <c r="C7" s="2">
        <v>8.6666666669999994</v>
      </c>
      <c r="D7" s="2">
        <v>0.33333333329999998</v>
      </c>
      <c r="E7" s="2">
        <v>7</v>
      </c>
      <c r="F7" s="2">
        <v>4</v>
      </c>
      <c r="G7" s="2">
        <v>9.3333333330000006</v>
      </c>
      <c r="J7" s="1" t="s">
        <v>75</v>
      </c>
      <c r="K7" s="1">
        <v>10</v>
      </c>
      <c r="L7" s="1">
        <v>6</v>
      </c>
      <c r="N7" s="1">
        <v>16</v>
      </c>
      <c r="O7" s="1">
        <v>5</v>
      </c>
      <c r="T7" s="1" t="s">
        <v>75</v>
      </c>
      <c r="U7" s="1">
        <v>6</v>
      </c>
      <c r="V7" s="1">
        <v>1</v>
      </c>
      <c r="X7" s="1">
        <v>16</v>
      </c>
      <c r="Y7" s="1">
        <v>2</v>
      </c>
    </row>
    <row r="8" spans="1:28" ht="14.25" customHeight="1">
      <c r="A8" s="2">
        <v>8.6666666669999994</v>
      </c>
      <c r="B8" s="2">
        <v>10</v>
      </c>
      <c r="C8" s="2">
        <v>5.6666666670000003</v>
      </c>
      <c r="D8" s="2">
        <v>0.33333333329999998</v>
      </c>
      <c r="E8" s="2">
        <v>10</v>
      </c>
      <c r="F8" s="2">
        <v>3</v>
      </c>
      <c r="G8" s="2">
        <v>6.3333333329999997</v>
      </c>
      <c r="J8" s="1" t="s">
        <v>76</v>
      </c>
      <c r="K8" s="1">
        <v>10</v>
      </c>
      <c r="N8" s="1">
        <v>18</v>
      </c>
      <c r="T8" s="1" t="s">
        <v>77</v>
      </c>
      <c r="U8" s="2">
        <f t="shared" ref="U8:V8" si="0">10*4</f>
        <v>40</v>
      </c>
      <c r="V8" s="2">
        <f t="shared" si="0"/>
        <v>40</v>
      </c>
      <c r="X8" s="2">
        <f t="shared" ref="X8:Y8" si="1">20*4</f>
        <v>80</v>
      </c>
      <c r="Y8" s="2">
        <f t="shared" si="1"/>
        <v>80</v>
      </c>
    </row>
    <row r="9" spans="1:28" ht="14.25" customHeight="1">
      <c r="A9" s="2">
        <v>8.3333333330000006</v>
      </c>
      <c r="B9" s="2">
        <v>11.66666667</v>
      </c>
      <c r="C9" s="2">
        <v>8</v>
      </c>
      <c r="D9" s="2">
        <v>1.6666666670000001</v>
      </c>
      <c r="E9" s="2">
        <v>10.33333333</v>
      </c>
      <c r="F9" s="2">
        <v>5</v>
      </c>
      <c r="G9" s="2">
        <v>6.3333333329999997</v>
      </c>
      <c r="J9" s="1" t="s">
        <v>78</v>
      </c>
      <c r="K9" s="1">
        <v>10</v>
      </c>
      <c r="N9" s="1">
        <v>17</v>
      </c>
    </row>
    <row r="10" spans="1:28" ht="14.25" customHeight="1">
      <c r="A10" s="2">
        <v>14</v>
      </c>
      <c r="B10" s="2">
        <v>10.33333333</v>
      </c>
      <c r="C10" s="2">
        <v>8</v>
      </c>
      <c r="D10" s="2">
        <v>1</v>
      </c>
      <c r="E10" s="2">
        <v>6.3333333329999997</v>
      </c>
      <c r="F10" s="2">
        <v>8.3333333330000006</v>
      </c>
      <c r="G10" s="2">
        <v>6</v>
      </c>
      <c r="J10" s="1" t="s">
        <v>79</v>
      </c>
      <c r="K10" s="1">
        <v>8</v>
      </c>
      <c r="N10" s="1">
        <v>8</v>
      </c>
    </row>
    <row r="11" spans="1:28" ht="14.25" customHeight="1">
      <c r="A11" s="2">
        <v>16</v>
      </c>
      <c r="B11" s="2">
        <v>11.33333333</v>
      </c>
      <c r="C11" s="2">
        <v>4.6666666670000003</v>
      </c>
      <c r="D11" s="2">
        <v>1.3333333329999999</v>
      </c>
      <c r="E11" s="2">
        <v>8.3333333330000006</v>
      </c>
      <c r="G11" s="2">
        <v>5</v>
      </c>
      <c r="J11" s="1" t="s">
        <v>80</v>
      </c>
      <c r="K11" s="1">
        <v>9</v>
      </c>
      <c r="N11" s="1">
        <v>17</v>
      </c>
    </row>
    <row r="12" spans="1:28" ht="14.25" customHeight="1">
      <c r="A12" s="2">
        <v>13.33333333</v>
      </c>
      <c r="C12" s="2">
        <v>5</v>
      </c>
      <c r="E12" s="2">
        <v>6.6666666670000003</v>
      </c>
      <c r="G12" s="2">
        <v>3.6666666669999999</v>
      </c>
      <c r="J12" s="1" t="s">
        <v>81</v>
      </c>
      <c r="K12" s="1">
        <v>8</v>
      </c>
    </row>
    <row r="13" spans="1:28" ht="14.25" customHeight="1">
      <c r="A13" s="2">
        <v>10.33333333</v>
      </c>
      <c r="C13" s="2">
        <v>6</v>
      </c>
      <c r="E13" s="2">
        <v>7.3333333329999997</v>
      </c>
      <c r="G13" s="2">
        <v>5.3333333329999997</v>
      </c>
      <c r="J13" s="1" t="s">
        <v>77</v>
      </c>
      <c r="K13" s="2">
        <f>10*9</f>
        <v>90</v>
      </c>
      <c r="L13" s="2">
        <f>10*4</f>
        <v>40</v>
      </c>
      <c r="N13" s="2">
        <f>20*8</f>
        <v>160</v>
      </c>
      <c r="O13" s="2">
        <f>20*4</f>
        <v>80</v>
      </c>
    </row>
    <row r="14" spans="1:28" ht="14.25" customHeight="1">
      <c r="C14" s="2">
        <v>6.3333333329999997</v>
      </c>
      <c r="E14" s="2">
        <v>11.66666667</v>
      </c>
      <c r="G14" s="2">
        <v>3</v>
      </c>
    </row>
    <row r="15" spans="1:28" ht="14.25" customHeight="1">
      <c r="K15" s="1" t="s">
        <v>82</v>
      </c>
      <c r="U15" s="1" t="s">
        <v>83</v>
      </c>
    </row>
    <row r="16" spans="1:28" ht="14.25" customHeight="1">
      <c r="K16" s="12" t="s">
        <v>3</v>
      </c>
      <c r="L16" s="13"/>
      <c r="M16" s="3"/>
      <c r="N16" s="12" t="s">
        <v>5</v>
      </c>
      <c r="O16" s="13"/>
      <c r="Q16" s="14" t="s">
        <v>84</v>
      </c>
      <c r="R16" s="13"/>
      <c r="U16" s="12" t="s">
        <v>3</v>
      </c>
      <c r="V16" s="13"/>
      <c r="W16" s="3"/>
      <c r="X16" s="12" t="s">
        <v>5</v>
      </c>
      <c r="Y16" s="13"/>
      <c r="AA16" s="14" t="s">
        <v>84</v>
      </c>
      <c r="AB16" s="13"/>
    </row>
    <row r="17" spans="1:28" ht="14.25" customHeight="1">
      <c r="K17" s="1" t="s">
        <v>85</v>
      </c>
      <c r="L17" s="1" t="s">
        <v>86</v>
      </c>
      <c r="N17" s="1" t="s">
        <v>85</v>
      </c>
      <c r="O17" s="1" t="s">
        <v>86</v>
      </c>
      <c r="Q17" s="1" t="s">
        <v>85</v>
      </c>
      <c r="R17" s="1" t="s">
        <v>86</v>
      </c>
      <c r="U17" s="1" t="s">
        <v>87</v>
      </c>
      <c r="V17" s="1" t="s">
        <v>88</v>
      </c>
      <c r="X17" s="1" t="s">
        <v>87</v>
      </c>
      <c r="Y17" s="1" t="s">
        <v>88</v>
      </c>
      <c r="AA17" s="1" t="s">
        <v>87</v>
      </c>
      <c r="AB17" s="1" t="s">
        <v>88</v>
      </c>
    </row>
    <row r="18" spans="1:28" ht="14.25" customHeight="1">
      <c r="A18" s="1"/>
      <c r="J18" s="1" t="s">
        <v>72</v>
      </c>
      <c r="K18" s="1">
        <v>10</v>
      </c>
      <c r="L18" s="1">
        <v>7</v>
      </c>
      <c r="N18" s="1">
        <v>18</v>
      </c>
      <c r="O18" s="1">
        <v>7</v>
      </c>
      <c r="Q18" s="1">
        <v>7</v>
      </c>
      <c r="R18" s="1">
        <v>6</v>
      </c>
      <c r="T18" s="1" t="s">
        <v>72</v>
      </c>
      <c r="U18" s="1">
        <v>7</v>
      </c>
      <c r="V18" s="1">
        <v>4</v>
      </c>
      <c r="X18" s="1">
        <v>12</v>
      </c>
      <c r="Y18" s="1">
        <v>2</v>
      </c>
      <c r="AA18" s="1">
        <v>7</v>
      </c>
      <c r="AB18" s="1">
        <v>8</v>
      </c>
    </row>
    <row r="19" spans="1:28" ht="14.25" customHeight="1">
      <c r="J19" s="1" t="s">
        <v>73</v>
      </c>
      <c r="K19" s="1">
        <v>10</v>
      </c>
      <c r="L19" s="1">
        <v>7</v>
      </c>
      <c r="N19" s="1">
        <v>16</v>
      </c>
      <c r="O19" s="1">
        <v>5</v>
      </c>
      <c r="Q19" s="1">
        <v>9</v>
      </c>
      <c r="R19" s="1">
        <v>5</v>
      </c>
      <c r="T19" s="1" t="s">
        <v>73</v>
      </c>
      <c r="U19" s="1">
        <v>8</v>
      </c>
      <c r="V19" s="1">
        <v>4</v>
      </c>
      <c r="X19" s="1">
        <v>11</v>
      </c>
      <c r="Y19" s="1">
        <v>2</v>
      </c>
      <c r="AA19" s="1">
        <v>7</v>
      </c>
      <c r="AB19" s="1">
        <v>8</v>
      </c>
    </row>
    <row r="20" spans="1:28" ht="14.25" customHeight="1">
      <c r="J20" s="1" t="s">
        <v>74</v>
      </c>
      <c r="K20" s="1">
        <v>9</v>
      </c>
      <c r="L20" s="1">
        <v>7</v>
      </c>
      <c r="N20" s="1">
        <v>17</v>
      </c>
      <c r="O20" s="1">
        <v>2</v>
      </c>
      <c r="Q20" s="1">
        <v>9</v>
      </c>
      <c r="R20" s="1">
        <v>5</v>
      </c>
      <c r="T20" s="1" t="s">
        <v>74</v>
      </c>
      <c r="U20" s="1">
        <v>8</v>
      </c>
      <c r="V20" s="1">
        <v>4</v>
      </c>
      <c r="X20" s="1">
        <v>15</v>
      </c>
      <c r="Y20" s="1">
        <v>7</v>
      </c>
      <c r="AA20" s="1">
        <v>8</v>
      </c>
      <c r="AB20" s="1">
        <v>7</v>
      </c>
    </row>
    <row r="21" spans="1:28" ht="14.25" customHeight="1">
      <c r="J21" s="1" t="s">
        <v>75</v>
      </c>
      <c r="K21" s="1">
        <v>10</v>
      </c>
      <c r="L21" s="1">
        <v>6</v>
      </c>
      <c r="N21" s="1">
        <v>18</v>
      </c>
      <c r="O21" s="1">
        <v>5</v>
      </c>
      <c r="Q21" s="1">
        <v>8</v>
      </c>
      <c r="R21" s="1">
        <v>7</v>
      </c>
      <c r="T21" s="1" t="s">
        <v>75</v>
      </c>
      <c r="U21" s="1">
        <v>7</v>
      </c>
      <c r="V21" s="1">
        <v>1</v>
      </c>
      <c r="X21" s="1">
        <v>11</v>
      </c>
      <c r="Y21" s="1">
        <v>6</v>
      </c>
      <c r="AA21" s="1">
        <v>8</v>
      </c>
      <c r="AB21" s="1">
        <v>9</v>
      </c>
    </row>
    <row r="22" spans="1:28" ht="14.25" customHeight="1">
      <c r="J22" s="1" t="s">
        <v>76</v>
      </c>
      <c r="K22" s="1">
        <v>10</v>
      </c>
      <c r="L22" s="1">
        <v>4</v>
      </c>
      <c r="N22" s="1">
        <v>18</v>
      </c>
      <c r="O22" s="1">
        <v>6</v>
      </c>
      <c r="Q22" s="1">
        <v>9</v>
      </c>
      <c r="R22" s="1">
        <v>6</v>
      </c>
      <c r="T22" s="1" t="s">
        <v>77</v>
      </c>
      <c r="U22" s="2">
        <f t="shared" ref="U22:V22" si="2">10*4</f>
        <v>40</v>
      </c>
      <c r="V22" s="2">
        <f t="shared" si="2"/>
        <v>40</v>
      </c>
      <c r="X22" s="2">
        <f t="shared" ref="X22:Y22" si="3">20*4</f>
        <v>80</v>
      </c>
      <c r="Y22" s="2">
        <f t="shared" si="3"/>
        <v>80</v>
      </c>
      <c r="AA22" s="2">
        <f t="shared" ref="AA22:AB22" si="4">10*4</f>
        <v>40</v>
      </c>
      <c r="AB22" s="2">
        <f t="shared" si="4"/>
        <v>40</v>
      </c>
    </row>
    <row r="23" spans="1:28" ht="14.25" customHeight="1">
      <c r="J23" s="1" t="s">
        <v>78</v>
      </c>
      <c r="K23" s="1">
        <v>9</v>
      </c>
      <c r="L23" s="1">
        <v>5</v>
      </c>
      <c r="N23" s="1">
        <v>18</v>
      </c>
      <c r="O23" s="1">
        <v>4</v>
      </c>
      <c r="Q23" s="1">
        <v>9</v>
      </c>
      <c r="R23" s="1">
        <v>4</v>
      </c>
    </row>
    <row r="24" spans="1:28" ht="14.25" customHeight="1">
      <c r="J24" s="1" t="s">
        <v>79</v>
      </c>
      <c r="K24" s="1">
        <v>9</v>
      </c>
      <c r="L24" s="1">
        <v>5</v>
      </c>
      <c r="N24" s="1">
        <v>18</v>
      </c>
      <c r="O24" s="1">
        <v>3</v>
      </c>
      <c r="Q24" s="1">
        <v>7</v>
      </c>
      <c r="R24" s="1">
        <v>6</v>
      </c>
    </row>
    <row r="25" spans="1:28" ht="14.25" customHeight="1">
      <c r="J25" s="1" t="s">
        <v>80</v>
      </c>
      <c r="K25" s="1">
        <v>10</v>
      </c>
      <c r="L25" s="1">
        <v>5</v>
      </c>
      <c r="N25" s="1">
        <v>19</v>
      </c>
      <c r="O25" s="1">
        <v>3</v>
      </c>
      <c r="Q25" s="1">
        <v>8</v>
      </c>
      <c r="R25" s="1">
        <v>2</v>
      </c>
    </row>
    <row r="26" spans="1:28" ht="14.25" customHeight="1">
      <c r="A26" s="1"/>
      <c r="J26" s="1" t="s">
        <v>81</v>
      </c>
      <c r="K26" s="1">
        <v>9</v>
      </c>
      <c r="L26" s="1">
        <v>5</v>
      </c>
      <c r="N26" s="1">
        <v>18</v>
      </c>
      <c r="O26" s="1">
        <v>6</v>
      </c>
      <c r="Q26" s="1">
        <v>9</v>
      </c>
      <c r="R26" s="1">
        <v>8</v>
      </c>
    </row>
    <row r="27" spans="1:28" ht="14.25" customHeight="1">
      <c r="J27" s="1" t="s">
        <v>89</v>
      </c>
      <c r="K27" s="1">
        <v>10</v>
      </c>
      <c r="L27" s="1">
        <v>3</v>
      </c>
      <c r="N27" s="1">
        <v>19</v>
      </c>
      <c r="O27" s="1">
        <v>5</v>
      </c>
      <c r="Q27" s="1">
        <v>9</v>
      </c>
      <c r="R27" s="1">
        <v>7</v>
      </c>
    </row>
    <row r="28" spans="1:28" ht="14.25" customHeight="1">
      <c r="J28" s="1" t="s">
        <v>90</v>
      </c>
      <c r="K28" s="1">
        <v>10</v>
      </c>
      <c r="L28" s="1">
        <v>7</v>
      </c>
      <c r="N28" s="1">
        <v>18</v>
      </c>
      <c r="O28" s="1">
        <v>3</v>
      </c>
      <c r="Q28" s="1">
        <v>9</v>
      </c>
      <c r="R28" s="1">
        <v>3</v>
      </c>
    </row>
    <row r="29" spans="1:28" ht="14.25" customHeight="1">
      <c r="J29" s="1" t="s">
        <v>77</v>
      </c>
      <c r="K29" s="2">
        <f t="shared" ref="K29:L29" si="5">10*11</f>
        <v>110</v>
      </c>
      <c r="L29" s="2">
        <f t="shared" si="5"/>
        <v>110</v>
      </c>
      <c r="N29" s="2">
        <f t="shared" ref="N29:O29" si="6">20*11</f>
        <v>220</v>
      </c>
      <c r="O29" s="2">
        <f t="shared" si="6"/>
        <v>220</v>
      </c>
      <c r="Q29" s="2">
        <f t="shared" ref="Q29:R29" si="7">10*11</f>
        <v>110</v>
      </c>
      <c r="R29" s="2">
        <f t="shared" si="7"/>
        <v>110</v>
      </c>
    </row>
    <row r="30" spans="1:28" ht="14.25" customHeight="1"/>
    <row r="31" spans="1:28" ht="14.25" customHeight="1"/>
    <row r="32" spans="1:28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10">
    <mergeCell ref="U16:V16"/>
    <mergeCell ref="X16:Y16"/>
    <mergeCell ref="AA16:AB16"/>
    <mergeCell ref="K2:L2"/>
    <mergeCell ref="N2:O2"/>
    <mergeCell ref="U2:V2"/>
    <mergeCell ref="X2:Y2"/>
    <mergeCell ref="K16:L16"/>
    <mergeCell ref="N16:O16"/>
    <mergeCell ref="Q16:R16"/>
  </mergeCells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1000"/>
  <sheetViews>
    <sheetView workbookViewId="0"/>
  </sheetViews>
  <sheetFormatPr defaultColWidth="12.6640625" defaultRowHeight="15" customHeight="1"/>
  <cols>
    <col min="1" max="26" width="8.6640625" customWidth="1"/>
  </cols>
  <sheetData>
    <row r="1" spans="1:15" ht="14.25" customHeight="1">
      <c r="A1" s="1" t="s">
        <v>91</v>
      </c>
      <c r="G1" s="1" t="s">
        <v>92</v>
      </c>
      <c r="M1" s="1" t="s">
        <v>93</v>
      </c>
    </row>
    <row r="2" spans="1:15" ht="14.25" customHeight="1">
      <c r="A2" s="1" t="s">
        <v>42</v>
      </c>
      <c r="B2" s="1" t="s">
        <v>64</v>
      </c>
      <c r="C2" s="1" t="s">
        <v>67</v>
      </c>
      <c r="G2" s="1" t="s">
        <v>42</v>
      </c>
      <c r="H2" s="1" t="s">
        <v>62</v>
      </c>
      <c r="I2" s="1" t="s">
        <v>63</v>
      </c>
      <c r="J2" s="1" t="s">
        <v>65</v>
      </c>
      <c r="K2" s="1" t="s">
        <v>66</v>
      </c>
      <c r="M2" s="1" t="s">
        <v>42</v>
      </c>
      <c r="N2" s="1" t="s">
        <v>63</v>
      </c>
      <c r="O2" s="1" t="s">
        <v>66</v>
      </c>
    </row>
    <row r="3" spans="1:15" ht="14.25" customHeight="1">
      <c r="A3" s="5">
        <v>11.33333333</v>
      </c>
      <c r="B3" s="5">
        <v>2.3333333330000001</v>
      </c>
      <c r="C3" s="5">
        <v>5.6666666670000003</v>
      </c>
      <c r="G3" s="5">
        <v>115.8486029</v>
      </c>
      <c r="H3" s="5">
        <v>67.120334639999996</v>
      </c>
      <c r="I3" s="5">
        <v>76.6887452</v>
      </c>
      <c r="J3" s="5">
        <v>77.657987500000004</v>
      </c>
      <c r="K3" s="5">
        <v>106.6230058</v>
      </c>
      <c r="M3" s="5">
        <v>643.3325893</v>
      </c>
      <c r="N3" s="5">
        <v>116.9375955</v>
      </c>
      <c r="O3" s="5">
        <v>328.59333839999999</v>
      </c>
    </row>
    <row r="4" spans="1:15" ht="14.25" customHeight="1">
      <c r="A4" s="5">
        <v>9.3333333330000006</v>
      </c>
      <c r="B4" s="5">
        <v>1.6666666670000001</v>
      </c>
      <c r="C4" s="5">
        <v>7.6666666670000003</v>
      </c>
      <c r="G4" s="5">
        <v>64.544659359999997</v>
      </c>
      <c r="H4" s="5">
        <v>100.39612990000001</v>
      </c>
      <c r="I4" s="5">
        <v>61.116124110000001</v>
      </c>
      <c r="J4" s="5">
        <v>88.762374129999998</v>
      </c>
      <c r="K4" s="5">
        <v>101.8232326</v>
      </c>
      <c r="M4" s="5">
        <v>732.2712166</v>
      </c>
      <c r="N4" s="5">
        <v>232.6528414</v>
      </c>
      <c r="O4" s="5">
        <v>512.04009020000001</v>
      </c>
    </row>
    <row r="5" spans="1:15" ht="14.25" customHeight="1">
      <c r="A5" s="5">
        <v>9.6666666669999994</v>
      </c>
      <c r="B5" s="5">
        <v>4</v>
      </c>
      <c r="C5" s="5">
        <v>7</v>
      </c>
      <c r="G5" s="5">
        <v>118.2802643</v>
      </c>
      <c r="H5" s="5">
        <v>121.9636088</v>
      </c>
      <c r="I5" s="5">
        <v>56.011256590000002</v>
      </c>
      <c r="J5" s="5">
        <v>92.682130849999993</v>
      </c>
      <c r="K5" s="5">
        <v>59.879451830000001</v>
      </c>
      <c r="M5" s="5">
        <v>565.80410259999996</v>
      </c>
      <c r="N5" s="5">
        <v>187.565845</v>
      </c>
      <c r="O5" s="5">
        <v>461.72286380000003</v>
      </c>
    </row>
    <row r="6" spans="1:15" ht="14.25" customHeight="1">
      <c r="A6" s="5">
        <v>6.3333333329999997</v>
      </c>
      <c r="B6" s="5">
        <v>2</v>
      </c>
      <c r="C6" s="5">
        <v>5.3333333329999997</v>
      </c>
      <c r="G6" s="5">
        <v>151.01876659999999</v>
      </c>
      <c r="H6" s="5">
        <v>109.0387934</v>
      </c>
      <c r="I6" s="5">
        <v>57.132107179999998</v>
      </c>
      <c r="J6" s="5">
        <v>103.68739239999999</v>
      </c>
      <c r="K6" s="5">
        <v>92.196801750000006</v>
      </c>
      <c r="M6" s="5">
        <v>493.32317160000002</v>
      </c>
      <c r="N6" s="5">
        <v>140.5895831</v>
      </c>
      <c r="O6" s="5">
        <v>513.61178889999996</v>
      </c>
    </row>
    <row r="7" spans="1:15" ht="14.25" customHeight="1">
      <c r="A7" s="5">
        <v>13</v>
      </c>
      <c r="B7" s="5">
        <v>4.6666666670000003</v>
      </c>
      <c r="C7" s="5">
        <v>4.6666666670000003</v>
      </c>
      <c r="G7" s="5">
        <v>129.95744049999999</v>
      </c>
      <c r="H7" s="5">
        <v>96.504384569999999</v>
      </c>
      <c r="I7" s="5">
        <v>58.600401740000002</v>
      </c>
      <c r="J7" s="5">
        <v>112.1667997</v>
      </c>
      <c r="K7" s="5">
        <v>130.2868077</v>
      </c>
      <c r="M7" s="5">
        <v>666.02792380000005</v>
      </c>
      <c r="N7" s="5">
        <v>293.66113239999999</v>
      </c>
      <c r="O7" s="5">
        <v>446.37950480000001</v>
      </c>
    </row>
    <row r="8" spans="1:15" ht="14.25" customHeight="1">
      <c r="A8" s="5">
        <v>10</v>
      </c>
      <c r="B8" s="5">
        <v>4</v>
      </c>
      <c r="C8" s="5">
        <v>2.3333333330000001</v>
      </c>
      <c r="G8" s="5">
        <v>93.690542820000005</v>
      </c>
      <c r="H8" s="5">
        <v>165.35734500000001</v>
      </c>
      <c r="I8" s="5">
        <v>92.890184540000007</v>
      </c>
      <c r="J8" s="5">
        <v>87.673205300000006</v>
      </c>
      <c r="K8" s="5">
        <v>109.50236599999999</v>
      </c>
      <c r="M8" s="5">
        <v>536.65279310000005</v>
      </c>
      <c r="N8" s="5">
        <v>266.16000860000003</v>
      </c>
      <c r="O8" s="5">
        <v>502.17202780000002</v>
      </c>
    </row>
    <row r="9" spans="1:15" ht="14.25" customHeight="1">
      <c r="A9" s="5">
        <v>11.33333333</v>
      </c>
      <c r="B9" s="5">
        <v>3.3333333330000001</v>
      </c>
      <c r="C9" s="5">
        <v>5</v>
      </c>
      <c r="G9" s="5">
        <v>82.228943549999997</v>
      </c>
      <c r="H9" s="5">
        <v>105.84325370000001</v>
      </c>
      <c r="I9" s="5">
        <v>64.070042060000006</v>
      </c>
      <c r="J9" s="5">
        <v>119.53938890000001</v>
      </c>
      <c r="K9" s="5">
        <v>63.864585980000001</v>
      </c>
      <c r="M9" s="5">
        <v>730.87050299999999</v>
      </c>
      <c r="N9" s="5">
        <v>240.68763000000001</v>
      </c>
      <c r="O9" s="5">
        <v>437.89708730000001</v>
      </c>
    </row>
    <row r="10" spans="1:15" ht="14.25" customHeight="1">
      <c r="A10" s="5">
        <v>6</v>
      </c>
      <c r="B10" s="5">
        <v>1.6666666670000001</v>
      </c>
      <c r="C10" s="5">
        <v>3.6666666669999999</v>
      </c>
      <c r="G10" s="5">
        <v>100.0447222</v>
      </c>
      <c r="H10" s="5">
        <v>92.102009870000003</v>
      </c>
      <c r="I10" s="5">
        <v>69.443613249999999</v>
      </c>
      <c r="J10" s="5">
        <v>73.301844259999996</v>
      </c>
      <c r="K10" s="5">
        <v>75.805694220000007</v>
      </c>
      <c r="M10" s="5">
        <v>598.84459579999998</v>
      </c>
    </row>
    <row r="11" spans="1:15" ht="14.25" customHeight="1">
      <c r="A11" s="5">
        <v>11.66666667</v>
      </c>
      <c r="B11" s="5">
        <v>4.3333333329999997</v>
      </c>
      <c r="C11" s="5">
        <v>6</v>
      </c>
      <c r="G11" s="5">
        <v>105.589828</v>
      </c>
      <c r="H11" s="5">
        <v>80.938841159999996</v>
      </c>
      <c r="I11" s="5">
        <v>50.25511084</v>
      </c>
      <c r="J11" s="5">
        <v>46.725095340000003</v>
      </c>
      <c r="K11" s="5">
        <v>54.568035690000002</v>
      </c>
      <c r="M11" s="5">
        <v>553.87453860000005</v>
      </c>
    </row>
    <row r="12" spans="1:15" ht="14.25" customHeight="1">
      <c r="A12" s="5">
        <v>8.6666666669999994</v>
      </c>
      <c r="C12" s="5">
        <v>4.6666666670000003</v>
      </c>
      <c r="G12" s="5">
        <v>111.3712886</v>
      </c>
      <c r="H12" s="5">
        <v>114.5783666</v>
      </c>
      <c r="I12" s="5">
        <v>60.937735150000002</v>
      </c>
      <c r="J12" s="5">
        <v>114.1031486</v>
      </c>
      <c r="K12" s="5">
        <v>55.713918630000002</v>
      </c>
      <c r="M12" s="5">
        <v>717.20842700000003</v>
      </c>
    </row>
    <row r="13" spans="1:15" ht="14.25" customHeight="1">
      <c r="A13" s="5">
        <v>10.33333333</v>
      </c>
      <c r="G13" s="5">
        <v>126.3817641</v>
      </c>
      <c r="H13" s="5">
        <v>107.1897615</v>
      </c>
      <c r="I13" s="5">
        <v>84.671852779999995</v>
      </c>
      <c r="J13" s="5">
        <v>116.6909715</v>
      </c>
      <c r="K13" s="5">
        <v>80.168925180000002</v>
      </c>
    </row>
    <row r="14" spans="1:15" ht="14.25" customHeight="1">
      <c r="H14" s="5">
        <v>102.2772453</v>
      </c>
      <c r="I14" s="5">
        <v>46.005624050000002</v>
      </c>
      <c r="K14" s="5">
        <v>79.915261009999995</v>
      </c>
    </row>
    <row r="15" spans="1:15" ht="14.25" customHeight="1">
      <c r="I15" s="5">
        <v>76.942203030000002</v>
      </c>
    </row>
    <row r="16" spans="1:15" ht="14.25" customHeight="1">
      <c r="A16" s="1" t="s">
        <v>94</v>
      </c>
      <c r="M16" s="1" t="s">
        <v>95</v>
      </c>
    </row>
    <row r="17" spans="1:15" ht="14.25" customHeight="1">
      <c r="A17" s="1" t="s">
        <v>42</v>
      </c>
      <c r="B17" s="1" t="s">
        <v>64</v>
      </c>
      <c r="C17" s="1" t="s">
        <v>67</v>
      </c>
      <c r="G17" s="1" t="s">
        <v>96</v>
      </c>
      <c r="M17" s="1" t="s">
        <v>42</v>
      </c>
      <c r="N17" s="1" t="s">
        <v>63</v>
      </c>
      <c r="O17" s="1" t="s">
        <v>66</v>
      </c>
    </row>
    <row r="18" spans="1:15" ht="14.25" customHeight="1">
      <c r="A18" s="5">
        <v>15.5</v>
      </c>
      <c r="B18" s="5">
        <v>5.5</v>
      </c>
      <c r="C18" s="5">
        <v>12.5</v>
      </c>
      <c r="G18" s="1" t="s">
        <v>42</v>
      </c>
      <c r="H18" s="1" t="s">
        <v>62</v>
      </c>
      <c r="I18" s="1" t="s">
        <v>63</v>
      </c>
      <c r="J18" s="1" t="s">
        <v>65</v>
      </c>
      <c r="K18" s="1" t="s">
        <v>66</v>
      </c>
      <c r="M18" s="5">
        <v>1047.6656889999999</v>
      </c>
      <c r="N18" s="5">
        <v>549.79543309999997</v>
      </c>
      <c r="O18" s="5">
        <v>1035.450832</v>
      </c>
    </row>
    <row r="19" spans="1:15" ht="14.25" customHeight="1">
      <c r="A19" s="5">
        <v>8.5</v>
      </c>
      <c r="B19" s="5">
        <v>3</v>
      </c>
      <c r="C19" s="5">
        <v>3</v>
      </c>
      <c r="G19" s="5">
        <v>91.943335640000001</v>
      </c>
      <c r="H19" s="5">
        <v>65.022824180000001</v>
      </c>
      <c r="I19" s="5">
        <v>68.261410569999995</v>
      </c>
      <c r="J19" s="5">
        <v>61.070844540000003</v>
      </c>
      <c r="K19" s="5">
        <v>52.245272839999998</v>
      </c>
      <c r="M19" s="5">
        <v>1036.9977510000001</v>
      </c>
      <c r="N19" s="5">
        <v>346.09471050000002</v>
      </c>
      <c r="O19" s="5">
        <v>954.05973930000005</v>
      </c>
    </row>
    <row r="20" spans="1:15" ht="14.25" customHeight="1">
      <c r="A20" s="5">
        <v>13</v>
      </c>
      <c r="B20" s="5">
        <v>10</v>
      </c>
      <c r="C20" s="5">
        <v>10.5</v>
      </c>
      <c r="G20" s="5">
        <v>64.544659359999997</v>
      </c>
      <c r="H20" s="5">
        <v>75.606961999999996</v>
      </c>
      <c r="I20" s="5">
        <v>51.281345520000002</v>
      </c>
      <c r="J20" s="5">
        <v>59.174916090000004</v>
      </c>
      <c r="K20" s="5">
        <v>69.788957190000005</v>
      </c>
      <c r="M20" s="5">
        <v>1200.5748630000001</v>
      </c>
      <c r="N20" s="5">
        <v>498.42378889999998</v>
      </c>
      <c r="O20" s="5">
        <v>855.24579429999994</v>
      </c>
    </row>
    <row r="21" spans="1:15" ht="14.25" customHeight="1">
      <c r="A21" s="5">
        <v>11.5</v>
      </c>
      <c r="B21" s="5">
        <v>7</v>
      </c>
      <c r="C21" s="5">
        <v>9</v>
      </c>
      <c r="G21" s="5">
        <v>86.598050619999995</v>
      </c>
      <c r="H21" s="5">
        <v>72.147486900000004</v>
      </c>
      <c r="I21" s="5">
        <v>42.470073669999998</v>
      </c>
      <c r="J21" s="5">
        <v>64.048627010000004</v>
      </c>
      <c r="K21" s="5">
        <v>30.688219060000002</v>
      </c>
      <c r="M21" s="5">
        <v>786.8328305</v>
      </c>
      <c r="N21" s="5">
        <v>549.31501900000001</v>
      </c>
      <c r="O21" s="5">
        <v>945.3649183</v>
      </c>
    </row>
    <row r="22" spans="1:15" ht="14.25" customHeight="1">
      <c r="A22" s="5">
        <v>13.5</v>
      </c>
      <c r="B22" s="5">
        <v>5</v>
      </c>
      <c r="C22" s="5">
        <v>9</v>
      </c>
      <c r="G22" s="5">
        <v>119.50180659999999</v>
      </c>
      <c r="H22" s="5">
        <v>82.677766449999993</v>
      </c>
      <c r="I22" s="5">
        <v>35.61482006</v>
      </c>
      <c r="J22" s="5">
        <v>83.165929289999994</v>
      </c>
      <c r="K22" s="5">
        <v>33.526109730000002</v>
      </c>
      <c r="M22" s="5">
        <v>1701.823711</v>
      </c>
      <c r="N22" s="5">
        <v>327.54743919999999</v>
      </c>
      <c r="O22" s="5">
        <v>932.40742250000005</v>
      </c>
    </row>
    <row r="23" spans="1:15" ht="14.25" customHeight="1">
      <c r="A23" s="5">
        <v>19.5</v>
      </c>
      <c r="B23" s="5">
        <v>5</v>
      </c>
      <c r="C23" s="5">
        <v>11.5</v>
      </c>
      <c r="G23" s="5">
        <v>112.29332239999999</v>
      </c>
      <c r="H23" s="5">
        <v>82.073822390000004</v>
      </c>
      <c r="I23" s="5">
        <v>45.151129210000001</v>
      </c>
      <c r="J23" s="5">
        <v>73.380149320000001</v>
      </c>
      <c r="K23" s="5">
        <v>56.827224639999997</v>
      </c>
      <c r="M23" s="5">
        <v>989.0471599</v>
      </c>
      <c r="N23" s="5">
        <v>399.32347809999999</v>
      </c>
      <c r="O23" s="5">
        <v>904.16272579999998</v>
      </c>
    </row>
    <row r="24" spans="1:15" ht="14.25" customHeight="1">
      <c r="A24" s="5">
        <v>16.5</v>
      </c>
      <c r="B24" s="5">
        <v>7.5</v>
      </c>
      <c r="C24" s="5">
        <v>13</v>
      </c>
      <c r="G24" s="5">
        <v>75.319848149999999</v>
      </c>
      <c r="H24" s="5">
        <v>119.33004270000001</v>
      </c>
      <c r="I24" s="5">
        <v>84.571660550000004</v>
      </c>
      <c r="J24" s="5">
        <v>56.303893309999999</v>
      </c>
      <c r="K24" s="5">
        <v>34.652647450000003</v>
      </c>
      <c r="M24" s="5">
        <v>1351.294852</v>
      </c>
      <c r="N24" s="5">
        <v>619.43112069999995</v>
      </c>
      <c r="O24" s="5">
        <v>1021.143247</v>
      </c>
    </row>
    <row r="25" spans="1:15" ht="14.25" customHeight="1">
      <c r="A25" s="5">
        <v>13.5</v>
      </c>
      <c r="B25" s="5">
        <v>8.5</v>
      </c>
      <c r="C25" s="5">
        <v>7</v>
      </c>
      <c r="G25" s="5">
        <v>69.933026749999996</v>
      </c>
      <c r="H25" s="5">
        <v>80.692381549999993</v>
      </c>
      <c r="I25" s="5">
        <v>47.08762127</v>
      </c>
      <c r="J25" s="5">
        <v>110.54180049999999</v>
      </c>
      <c r="K25" s="5">
        <v>37.528674240000001</v>
      </c>
      <c r="M25" s="5">
        <v>902.25095069999998</v>
      </c>
      <c r="O25" s="5">
        <v>1027.354975</v>
      </c>
    </row>
    <row r="26" spans="1:15" ht="14.25" customHeight="1">
      <c r="A26" s="5">
        <v>11.5</v>
      </c>
      <c r="B26" s="5">
        <v>7.5</v>
      </c>
      <c r="C26" s="5">
        <v>12.5</v>
      </c>
      <c r="G26" s="5">
        <v>67.356842689999993</v>
      </c>
      <c r="H26" s="5">
        <v>64.619958539999999</v>
      </c>
      <c r="I26" s="5">
        <v>52.082709940000001</v>
      </c>
      <c r="J26" s="5">
        <v>62.486818059999997</v>
      </c>
      <c r="K26" s="5">
        <v>52.665008610000001</v>
      </c>
      <c r="M26" s="5">
        <v>1274.486195</v>
      </c>
      <c r="O26" s="5">
        <v>853.79249000000004</v>
      </c>
    </row>
    <row r="27" spans="1:15" ht="14.25" customHeight="1">
      <c r="B27" s="5">
        <v>6.5</v>
      </c>
      <c r="G27" s="5">
        <v>92.826222439999995</v>
      </c>
      <c r="H27" s="5">
        <v>80.938841159999996</v>
      </c>
      <c r="I27" s="5">
        <v>53.396055269999998</v>
      </c>
      <c r="J27" s="5">
        <v>40.435178659999998</v>
      </c>
      <c r="K27" s="5">
        <v>17.279877970000001</v>
      </c>
      <c r="M27" s="5">
        <v>1383.6358210000001</v>
      </c>
      <c r="O27" s="5">
        <v>970.2533244</v>
      </c>
    </row>
    <row r="28" spans="1:15" ht="14.25" customHeight="1">
      <c r="G28" s="5">
        <v>49.632856859999997</v>
      </c>
      <c r="H28" s="5">
        <v>91.889581140000004</v>
      </c>
      <c r="I28" s="5">
        <v>42.882109919999998</v>
      </c>
      <c r="J28" s="5">
        <v>89.298116329999999</v>
      </c>
      <c r="K28" s="5">
        <v>39.082898139999998</v>
      </c>
    </row>
    <row r="29" spans="1:15" ht="14.25" customHeight="1">
      <c r="G29" s="5">
        <v>63.19088206</v>
      </c>
      <c r="H29" s="5">
        <v>77.101407420000001</v>
      </c>
      <c r="I29" s="5">
        <v>71.872619220000004</v>
      </c>
      <c r="J29" s="5">
        <v>98.505365510000004</v>
      </c>
      <c r="K29" s="5">
        <v>43.728504639999997</v>
      </c>
    </row>
    <row r="30" spans="1:15" ht="14.25" customHeight="1">
      <c r="H30" s="5">
        <v>82.222883460000006</v>
      </c>
      <c r="I30" s="5">
        <v>45.476823779999997</v>
      </c>
      <c r="K30" s="5">
        <v>56.156669899999997</v>
      </c>
    </row>
    <row r="31" spans="1:15" ht="14.25" customHeight="1">
      <c r="I31" s="5">
        <v>54.82131966</v>
      </c>
    </row>
    <row r="32" spans="1:15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S1000"/>
  <sheetViews>
    <sheetView workbookViewId="0"/>
  </sheetViews>
  <sheetFormatPr defaultColWidth="12.6640625" defaultRowHeight="15" customHeight="1"/>
  <cols>
    <col min="1" max="26" width="8.6640625" customWidth="1"/>
  </cols>
  <sheetData>
    <row r="1" spans="1:19" ht="14.25" customHeight="1">
      <c r="A1" s="2" t="s">
        <v>97</v>
      </c>
      <c r="J1" s="2" t="s">
        <v>98</v>
      </c>
    </row>
    <row r="2" spans="1:19" ht="14.25" customHeight="1">
      <c r="A2" s="2" t="s">
        <v>42</v>
      </c>
      <c r="B2" s="2" t="s">
        <v>63</v>
      </c>
      <c r="C2" s="2" t="s">
        <v>66</v>
      </c>
      <c r="J2" s="2" t="s">
        <v>47</v>
      </c>
      <c r="K2" s="2">
        <v>47.483189439999997</v>
      </c>
      <c r="L2" s="2">
        <v>32.915319199999999</v>
      </c>
      <c r="M2" s="2">
        <v>42.750777020000001</v>
      </c>
      <c r="N2" s="2">
        <v>37.324607989999997</v>
      </c>
      <c r="O2" s="2">
        <v>41.726008849999999</v>
      </c>
      <c r="P2" s="2">
        <v>30.925327710000001</v>
      </c>
      <c r="Q2" s="2">
        <v>37.618353229999997</v>
      </c>
    </row>
    <row r="3" spans="1:19" ht="14.25" customHeight="1">
      <c r="A3" s="2">
        <v>1.3951858669999999</v>
      </c>
      <c r="B3" s="2">
        <v>0</v>
      </c>
      <c r="C3" s="2">
        <v>0.97717736879999995</v>
      </c>
      <c r="J3" s="2" t="s">
        <v>49</v>
      </c>
      <c r="K3" s="2">
        <v>11.2504907</v>
      </c>
      <c r="L3" s="2">
        <v>20.163183750000002</v>
      </c>
      <c r="M3" s="2">
        <v>23.027545150000002</v>
      </c>
      <c r="N3" s="2">
        <v>20.185731400000002</v>
      </c>
      <c r="O3" s="2">
        <v>20.689921980000001</v>
      </c>
      <c r="P3" s="2">
        <v>16.57673818</v>
      </c>
      <c r="Q3" s="2">
        <v>33.18649971</v>
      </c>
      <c r="R3" s="2">
        <v>27.392919330000002</v>
      </c>
      <c r="S3" s="2">
        <v>11.048746120000001</v>
      </c>
    </row>
    <row r="4" spans="1:19" ht="14.25" customHeight="1">
      <c r="A4" s="2">
        <v>1.968795359</v>
      </c>
      <c r="B4" s="2">
        <v>0</v>
      </c>
      <c r="C4" s="2">
        <v>0</v>
      </c>
      <c r="J4" s="2" t="s">
        <v>99</v>
      </c>
      <c r="K4" s="2">
        <v>13.25563241</v>
      </c>
      <c r="L4" s="2">
        <v>11.124031860000001</v>
      </c>
      <c r="M4" s="2">
        <v>8.3632162159999996</v>
      </c>
      <c r="N4" s="2">
        <v>21.27348744</v>
      </c>
      <c r="O4" s="2">
        <v>17.189026299999998</v>
      </c>
      <c r="P4" s="2">
        <v>8.9179856920000002</v>
      </c>
      <c r="Q4" s="2">
        <v>8.9655757359999999</v>
      </c>
    </row>
    <row r="5" spans="1:19" ht="14.25" customHeight="1">
      <c r="A5" s="2">
        <v>0.93060450210000001</v>
      </c>
      <c r="B5" s="2">
        <v>0</v>
      </c>
      <c r="C5" s="2">
        <v>0</v>
      </c>
      <c r="J5" s="2" t="s">
        <v>100</v>
      </c>
      <c r="K5" s="2">
        <v>17.06514649</v>
      </c>
      <c r="L5" s="2">
        <v>41.815302260000003</v>
      </c>
      <c r="M5" s="2">
        <v>21.466821280000001</v>
      </c>
      <c r="N5" s="2">
        <v>17.174799069999999</v>
      </c>
      <c r="O5" s="2">
        <v>22.55299806</v>
      </c>
      <c r="P5" s="2">
        <v>15.39210231</v>
      </c>
    </row>
    <row r="6" spans="1:19" ht="14.25" customHeight="1">
      <c r="A6" s="2">
        <v>0.84381794929999998</v>
      </c>
      <c r="B6" s="2">
        <v>0</v>
      </c>
      <c r="C6" s="2">
        <v>0</v>
      </c>
      <c r="J6" s="2" t="s">
        <v>101</v>
      </c>
      <c r="K6" s="2">
        <v>18.577679570000001</v>
      </c>
      <c r="L6" s="2">
        <v>29.073746849999999</v>
      </c>
      <c r="M6" s="2">
        <v>17.019276349999998</v>
      </c>
      <c r="N6" s="2">
        <v>27.917362170000001</v>
      </c>
      <c r="O6" s="2">
        <v>8.6283197319999996</v>
      </c>
      <c r="P6" s="2">
        <v>33.932349850000001</v>
      </c>
      <c r="Q6" s="2">
        <v>17.14517056</v>
      </c>
      <c r="R6" s="2">
        <v>28.154624099999999</v>
      </c>
    </row>
    <row r="7" spans="1:19" ht="14.25" customHeight="1">
      <c r="A7" s="2">
        <v>0.80477005879999997</v>
      </c>
      <c r="B7" s="2">
        <v>0</v>
      </c>
      <c r="C7" s="2">
        <v>0.5808447873</v>
      </c>
      <c r="J7" s="2" t="s">
        <v>102</v>
      </c>
      <c r="K7" s="2">
        <v>20.447697260000002</v>
      </c>
      <c r="L7" s="2">
        <v>23.916563190000002</v>
      </c>
      <c r="M7" s="2">
        <v>25.25797888</v>
      </c>
      <c r="N7" s="2">
        <v>21.33627384</v>
      </c>
      <c r="O7" s="2">
        <v>12.11126926</v>
      </c>
      <c r="P7" s="2">
        <v>12.1127681</v>
      </c>
      <c r="Q7" s="2">
        <v>10.83896249</v>
      </c>
      <c r="R7" s="2">
        <v>12.29934257</v>
      </c>
    </row>
    <row r="8" spans="1:19" ht="14.25" customHeight="1">
      <c r="A8" s="2">
        <v>0.72131499330000004</v>
      </c>
      <c r="B8" s="2">
        <v>0</v>
      </c>
      <c r="C8" s="2">
        <v>0.32714067489999998</v>
      </c>
    </row>
    <row r="9" spans="1:19" ht="14.25" customHeight="1">
      <c r="A9" s="2">
        <v>0.55508076230000003</v>
      </c>
      <c r="B9" s="2">
        <v>0</v>
      </c>
      <c r="C9" s="2">
        <v>0</v>
      </c>
      <c r="J9" s="2" t="s">
        <v>103</v>
      </c>
    </row>
    <row r="10" spans="1:19" ht="14.25" customHeight="1">
      <c r="C10" s="2">
        <v>0.70409241199999995</v>
      </c>
      <c r="J10" s="2" t="s">
        <v>47</v>
      </c>
      <c r="K10" s="2">
        <v>15.66666667</v>
      </c>
      <c r="L10" s="2">
        <v>14.66666667</v>
      </c>
      <c r="M10" s="2">
        <v>13.66666667</v>
      </c>
      <c r="N10" s="2">
        <v>12.33333333</v>
      </c>
      <c r="O10" s="2">
        <v>15.66666667</v>
      </c>
      <c r="P10" s="2">
        <v>2.6666666669999999</v>
      </c>
      <c r="Q10" s="2">
        <v>14</v>
      </c>
    </row>
    <row r="11" spans="1:19" ht="14.25" customHeight="1">
      <c r="C11" s="2">
        <v>0.51151838380000003</v>
      </c>
      <c r="J11" s="2" t="s">
        <v>49</v>
      </c>
      <c r="K11" s="2">
        <v>8.3333333330000006</v>
      </c>
      <c r="L11" s="2">
        <v>8.6666666669999994</v>
      </c>
      <c r="M11" s="2">
        <v>7.3333333329999997</v>
      </c>
      <c r="N11" s="2">
        <v>9</v>
      </c>
      <c r="O11" s="2">
        <v>9.3333333330000006</v>
      </c>
      <c r="P11" s="2">
        <v>2.6666666669999999</v>
      </c>
      <c r="Q11" s="2">
        <v>2.3333333330000001</v>
      </c>
      <c r="R11" s="2">
        <v>6.3333333329999997</v>
      </c>
    </row>
    <row r="12" spans="1:19" ht="14.25" customHeight="1">
      <c r="C12" s="2">
        <v>0</v>
      </c>
      <c r="J12" s="2" t="s">
        <v>99</v>
      </c>
      <c r="K12" s="2">
        <v>6.3333333329999997</v>
      </c>
      <c r="L12" s="2">
        <v>5.6666666670000003</v>
      </c>
      <c r="M12" s="2">
        <v>8.3333333330000006</v>
      </c>
      <c r="N12" s="2">
        <v>3</v>
      </c>
      <c r="O12" s="2">
        <v>5.3333333329999997</v>
      </c>
      <c r="P12" s="2">
        <v>6.6666666670000003</v>
      </c>
      <c r="Q12" s="2">
        <v>2.3333333330000001</v>
      </c>
    </row>
    <row r="13" spans="1:19" ht="14.25" customHeight="1">
      <c r="J13" s="2" t="s">
        <v>100</v>
      </c>
      <c r="K13" s="2">
        <v>4.3333333329999997</v>
      </c>
      <c r="L13" s="2">
        <v>4</v>
      </c>
      <c r="M13" s="2">
        <v>4</v>
      </c>
      <c r="N13" s="2">
        <v>4</v>
      </c>
      <c r="O13" s="2">
        <v>4.6666666670000003</v>
      </c>
      <c r="P13" s="2">
        <v>4</v>
      </c>
      <c r="Q13" s="2">
        <v>3.3333333330000001</v>
      </c>
    </row>
    <row r="14" spans="1:19" ht="14.25" customHeight="1">
      <c r="J14" s="2" t="s">
        <v>101</v>
      </c>
      <c r="K14" s="2">
        <v>2.6666666669999999</v>
      </c>
      <c r="L14" s="2">
        <v>0</v>
      </c>
      <c r="M14" s="2">
        <v>0.33333333329999998</v>
      </c>
      <c r="N14" s="2">
        <v>3</v>
      </c>
      <c r="O14" s="2">
        <v>0</v>
      </c>
      <c r="P14" s="2">
        <v>1.3333333329999999</v>
      </c>
      <c r="Q14" s="2">
        <v>6.3333333329999997</v>
      </c>
    </row>
    <row r="15" spans="1:19" ht="14.25" customHeight="1">
      <c r="A15" s="2" t="s">
        <v>104</v>
      </c>
      <c r="J15" s="2" t="s">
        <v>102</v>
      </c>
      <c r="K15" s="2">
        <v>5.3333333329999997</v>
      </c>
      <c r="L15" s="2">
        <v>8.3333333330000006</v>
      </c>
      <c r="M15" s="2">
        <v>4.6666666670000003</v>
      </c>
      <c r="N15" s="2">
        <v>10.33333333</v>
      </c>
      <c r="O15" s="2">
        <v>5</v>
      </c>
      <c r="P15" s="2">
        <v>3</v>
      </c>
      <c r="Q15" s="2">
        <v>4.3333333329999997</v>
      </c>
      <c r="R15" s="2">
        <v>2.6666666669999999</v>
      </c>
    </row>
    <row r="16" spans="1:19" ht="14.25" customHeight="1">
      <c r="A16" s="2" t="s">
        <v>42</v>
      </c>
      <c r="B16" s="2" t="s">
        <v>63</v>
      </c>
      <c r="C16" s="2" t="s">
        <v>66</v>
      </c>
    </row>
    <row r="17" spans="1:3" ht="14.25" customHeight="1">
      <c r="A17" s="2">
        <v>0.69759293369999997</v>
      </c>
      <c r="B17" s="2">
        <v>0</v>
      </c>
      <c r="C17" s="2">
        <v>0.48858868439999997</v>
      </c>
    </row>
    <row r="18" spans="1:3" ht="14.25" customHeight="1">
      <c r="A18" s="2">
        <v>0</v>
      </c>
      <c r="B18" s="2">
        <v>0</v>
      </c>
      <c r="C18" s="2">
        <v>0</v>
      </c>
    </row>
    <row r="19" spans="1:3" ht="14.25" customHeight="1">
      <c r="A19" s="2">
        <v>0.46530225110000001</v>
      </c>
      <c r="B19" s="2">
        <v>0</v>
      </c>
      <c r="C19" s="2">
        <v>0</v>
      </c>
    </row>
    <row r="20" spans="1:3" ht="14.25" customHeight="1">
      <c r="A20" s="2">
        <v>0.81741031990000002</v>
      </c>
      <c r="B20" s="2">
        <v>0</v>
      </c>
      <c r="C20" s="2">
        <v>0</v>
      </c>
    </row>
    <row r="21" spans="1:3" ht="14.25" customHeight="1">
      <c r="A21" s="2">
        <v>0</v>
      </c>
      <c r="B21" s="2">
        <v>0</v>
      </c>
      <c r="C21" s="2">
        <v>0</v>
      </c>
    </row>
    <row r="22" spans="1:3" ht="14.25" customHeight="1">
      <c r="A22" s="2">
        <v>0</v>
      </c>
      <c r="B22" s="2">
        <v>0</v>
      </c>
      <c r="C22" s="2">
        <v>0</v>
      </c>
    </row>
    <row r="23" spans="1:3" ht="14.25" customHeight="1">
      <c r="A23" s="2">
        <v>1.4426299869999999</v>
      </c>
      <c r="C23" s="2">
        <v>0</v>
      </c>
    </row>
    <row r="24" spans="1:3" ht="14.25" customHeight="1">
      <c r="C24" s="2">
        <v>0</v>
      </c>
    </row>
    <row r="25" spans="1:3" ht="14.25" customHeight="1">
      <c r="C25" s="2">
        <v>0</v>
      </c>
    </row>
    <row r="26" spans="1:3" ht="14.25" customHeight="1"/>
    <row r="27" spans="1:3" ht="14.25" customHeight="1"/>
    <row r="28" spans="1:3" ht="14.25" customHeight="1"/>
    <row r="29" spans="1:3" ht="14.25" customHeight="1"/>
    <row r="30" spans="1:3" ht="14.25" customHeight="1"/>
    <row r="31" spans="1:3" ht="14.25" customHeight="1"/>
    <row r="32" spans="1:3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1000"/>
  <sheetViews>
    <sheetView workbookViewId="0"/>
  </sheetViews>
  <sheetFormatPr defaultColWidth="12.6640625" defaultRowHeight="15" customHeight="1"/>
  <cols>
    <col min="1" max="26" width="8.6640625" customWidth="1"/>
  </cols>
  <sheetData>
    <row r="1" spans="1:9" ht="14.25" customHeight="1">
      <c r="A1" s="2" t="s">
        <v>105</v>
      </c>
    </row>
    <row r="2" spans="1:9" ht="14.25" customHeight="1">
      <c r="A2" s="2" t="s">
        <v>42</v>
      </c>
      <c r="B2" s="2" t="s">
        <v>45</v>
      </c>
      <c r="D2" s="2" t="s">
        <v>42</v>
      </c>
      <c r="E2" s="2" t="s">
        <v>106</v>
      </c>
      <c r="F2" s="2" t="s">
        <v>107</v>
      </c>
      <c r="G2" s="2" t="s">
        <v>46</v>
      </c>
      <c r="H2" s="2" t="s">
        <v>108</v>
      </c>
      <c r="I2" s="2" t="s">
        <v>109</v>
      </c>
    </row>
    <row r="3" spans="1:9" ht="14.25" customHeight="1">
      <c r="A3" s="2">
        <v>14</v>
      </c>
      <c r="B3" s="2">
        <v>18</v>
      </c>
      <c r="D3" s="2">
        <v>35</v>
      </c>
      <c r="E3" s="2">
        <v>18</v>
      </c>
      <c r="F3" s="2">
        <v>33</v>
      </c>
      <c r="G3" s="2">
        <v>29</v>
      </c>
      <c r="H3" s="2">
        <v>17</v>
      </c>
      <c r="I3" s="2">
        <v>23</v>
      </c>
    </row>
    <row r="4" spans="1:9" ht="14.25" customHeight="1">
      <c r="A4" s="2">
        <v>28</v>
      </c>
      <c r="B4" s="2">
        <v>15</v>
      </c>
      <c r="D4" s="2">
        <v>16</v>
      </c>
      <c r="E4" s="2">
        <v>36</v>
      </c>
      <c r="F4" s="2">
        <v>20</v>
      </c>
      <c r="G4" s="2">
        <v>10</v>
      </c>
      <c r="H4" s="2">
        <v>25</v>
      </c>
      <c r="I4" s="2">
        <v>22</v>
      </c>
    </row>
    <row r="5" spans="1:9" ht="14.25" customHeight="1">
      <c r="A5" s="2">
        <v>20</v>
      </c>
      <c r="B5" s="2">
        <v>16</v>
      </c>
      <c r="D5" s="2">
        <v>27</v>
      </c>
      <c r="E5" s="2">
        <v>33</v>
      </c>
      <c r="F5" s="2">
        <v>18</v>
      </c>
      <c r="G5" s="2">
        <v>17</v>
      </c>
      <c r="H5" s="2">
        <v>18</v>
      </c>
      <c r="I5" s="2">
        <v>26</v>
      </c>
    </row>
    <row r="6" spans="1:9" ht="14.25" customHeight="1">
      <c r="A6" s="2">
        <v>17</v>
      </c>
      <c r="B6" s="2">
        <v>26</v>
      </c>
      <c r="D6" s="2">
        <v>18</v>
      </c>
      <c r="E6" s="2">
        <v>13</v>
      </c>
      <c r="F6" s="2">
        <v>14</v>
      </c>
      <c r="G6" s="2">
        <v>22</v>
      </c>
      <c r="H6" s="2">
        <v>16</v>
      </c>
      <c r="I6" s="2">
        <v>23</v>
      </c>
    </row>
    <row r="7" spans="1:9" ht="14.25" customHeight="1">
      <c r="A7" s="2">
        <v>18</v>
      </c>
      <c r="B7" s="2">
        <v>20</v>
      </c>
      <c r="D7" s="2">
        <v>15</v>
      </c>
      <c r="E7" s="2">
        <v>10</v>
      </c>
      <c r="F7" s="2">
        <v>19</v>
      </c>
      <c r="G7" s="2">
        <v>16</v>
      </c>
      <c r="H7" s="2">
        <v>25</v>
      </c>
      <c r="I7" s="2">
        <v>19</v>
      </c>
    </row>
    <row r="8" spans="1:9" ht="14.25" customHeight="1">
      <c r="A8" s="2">
        <v>28</v>
      </c>
      <c r="B8" s="2">
        <v>23</v>
      </c>
      <c r="D8" s="2">
        <v>11</v>
      </c>
      <c r="E8" s="2">
        <v>9</v>
      </c>
      <c r="F8" s="2">
        <v>32</v>
      </c>
      <c r="G8" s="2">
        <v>19</v>
      </c>
      <c r="H8" s="2">
        <v>21</v>
      </c>
      <c r="I8" s="2">
        <v>17</v>
      </c>
    </row>
    <row r="9" spans="1:9" ht="14.25" customHeight="1">
      <c r="A9" s="2">
        <v>18</v>
      </c>
      <c r="B9" s="2">
        <v>20</v>
      </c>
      <c r="D9" s="2">
        <v>23</v>
      </c>
      <c r="E9" s="2">
        <v>97</v>
      </c>
      <c r="F9" s="2">
        <v>12</v>
      </c>
      <c r="G9" s="2">
        <v>21</v>
      </c>
      <c r="H9" s="2">
        <v>23</v>
      </c>
      <c r="I9" s="2">
        <v>17</v>
      </c>
    </row>
    <row r="10" spans="1:9" ht="14.25" customHeight="1">
      <c r="A10" s="2">
        <v>14</v>
      </c>
      <c r="B10" s="2">
        <v>29</v>
      </c>
      <c r="D10" s="2">
        <v>17</v>
      </c>
      <c r="E10" s="2">
        <v>14</v>
      </c>
      <c r="F10" s="2">
        <v>35</v>
      </c>
      <c r="G10" s="2">
        <v>19</v>
      </c>
      <c r="H10" s="2">
        <v>30</v>
      </c>
      <c r="I10" s="2">
        <v>32</v>
      </c>
    </row>
    <row r="11" spans="1:9" ht="14.25" customHeight="1">
      <c r="A11" s="2">
        <v>14</v>
      </c>
      <c r="B11" s="2">
        <v>28</v>
      </c>
      <c r="D11" s="2">
        <v>19</v>
      </c>
      <c r="E11" s="2">
        <v>14</v>
      </c>
      <c r="F11" s="2">
        <v>23</v>
      </c>
      <c r="G11" s="2">
        <v>14</v>
      </c>
      <c r="H11" s="2">
        <v>22</v>
      </c>
      <c r="I11" s="2">
        <v>15</v>
      </c>
    </row>
    <row r="12" spans="1:9" ht="14.25" customHeight="1">
      <c r="A12" s="2">
        <v>16</v>
      </c>
      <c r="B12" s="2">
        <v>28</v>
      </c>
      <c r="D12" s="2">
        <v>19</v>
      </c>
      <c r="E12" s="2">
        <v>23</v>
      </c>
      <c r="F12" s="2">
        <v>28</v>
      </c>
      <c r="G12" s="2">
        <v>28</v>
      </c>
      <c r="H12" s="2">
        <v>22</v>
      </c>
      <c r="I12" s="2">
        <v>23</v>
      </c>
    </row>
    <row r="13" spans="1:9" ht="14.25" customHeight="1">
      <c r="A13" s="2">
        <v>33</v>
      </c>
      <c r="B13" s="2">
        <v>21</v>
      </c>
      <c r="D13" s="2">
        <v>21</v>
      </c>
      <c r="E13" s="2">
        <v>22</v>
      </c>
      <c r="F13" s="2">
        <v>28</v>
      </c>
      <c r="G13" s="2">
        <v>51</v>
      </c>
      <c r="H13" s="2">
        <v>23</v>
      </c>
      <c r="I13" s="2">
        <v>18</v>
      </c>
    </row>
    <row r="14" spans="1:9" ht="14.25" customHeight="1">
      <c r="A14" s="2">
        <v>23</v>
      </c>
      <c r="B14" s="2">
        <v>29</v>
      </c>
      <c r="D14" s="2">
        <v>22</v>
      </c>
      <c r="E14" s="2">
        <v>17</v>
      </c>
      <c r="F14" s="2">
        <v>21</v>
      </c>
      <c r="G14" s="2">
        <v>25</v>
      </c>
      <c r="H14" s="2">
        <v>41</v>
      </c>
      <c r="I14" s="2">
        <v>17</v>
      </c>
    </row>
    <row r="15" spans="1:9" ht="14.25" customHeight="1">
      <c r="A15" s="2">
        <v>27</v>
      </c>
      <c r="B15" s="2">
        <v>19</v>
      </c>
      <c r="D15" s="2">
        <v>15</v>
      </c>
      <c r="E15" s="2">
        <v>23</v>
      </c>
      <c r="F15" s="2">
        <v>21</v>
      </c>
      <c r="G15" s="2">
        <v>22</v>
      </c>
      <c r="H15" s="2">
        <v>21</v>
      </c>
      <c r="I15" s="2">
        <v>16</v>
      </c>
    </row>
    <row r="16" spans="1:9" ht="14.25" customHeight="1">
      <c r="A16" s="2">
        <v>32</v>
      </c>
      <c r="B16" s="2">
        <v>17</v>
      </c>
      <c r="D16" s="2">
        <v>19</v>
      </c>
      <c r="E16" s="2">
        <v>20</v>
      </c>
      <c r="F16" s="2">
        <v>17</v>
      </c>
      <c r="G16" s="2">
        <v>20</v>
      </c>
      <c r="H16" s="2">
        <v>27</v>
      </c>
      <c r="I16" s="2">
        <v>15</v>
      </c>
    </row>
    <row r="17" spans="1:9" ht="14.25" customHeight="1">
      <c r="A17" s="2">
        <v>19</v>
      </c>
      <c r="B17" s="2">
        <v>26</v>
      </c>
      <c r="D17" s="2">
        <v>12</v>
      </c>
      <c r="E17" s="2">
        <v>21</v>
      </c>
      <c r="F17" s="2">
        <v>22</v>
      </c>
      <c r="G17" s="2">
        <v>26</v>
      </c>
      <c r="H17" s="2">
        <v>22</v>
      </c>
      <c r="I17" s="2">
        <v>20</v>
      </c>
    </row>
    <row r="18" spans="1:9" ht="14.25" customHeight="1">
      <c r="A18" s="2">
        <v>20</v>
      </c>
      <c r="B18" s="2">
        <v>16</v>
      </c>
      <c r="D18" s="2">
        <v>15</v>
      </c>
      <c r="E18" s="2">
        <v>23</v>
      </c>
      <c r="F18" s="2">
        <v>17</v>
      </c>
      <c r="G18" s="2">
        <v>23</v>
      </c>
      <c r="H18" s="2">
        <v>28</v>
      </c>
      <c r="I18" s="2">
        <v>30</v>
      </c>
    </row>
    <row r="19" spans="1:9" ht="14.25" customHeight="1">
      <c r="A19" s="2">
        <v>20</v>
      </c>
      <c r="B19" s="2">
        <v>17</v>
      </c>
      <c r="D19" s="2">
        <v>9</v>
      </c>
      <c r="E19" s="2">
        <v>9</v>
      </c>
      <c r="F19" s="2">
        <v>15</v>
      </c>
      <c r="G19" s="2">
        <v>14</v>
      </c>
      <c r="H19" s="2">
        <v>21</v>
      </c>
      <c r="I19" s="2">
        <v>19</v>
      </c>
    </row>
    <row r="20" spans="1:9" ht="14.25" customHeight="1">
      <c r="A20" s="2">
        <v>18</v>
      </c>
      <c r="B20" s="2">
        <v>22</v>
      </c>
      <c r="D20" s="2">
        <v>23</v>
      </c>
      <c r="E20" s="2">
        <v>19</v>
      </c>
      <c r="F20" s="2">
        <v>19</v>
      </c>
      <c r="G20" s="2">
        <v>15</v>
      </c>
      <c r="H20" s="2">
        <v>16</v>
      </c>
      <c r="I20" s="2">
        <v>16</v>
      </c>
    </row>
    <row r="21" spans="1:9" ht="14.25" customHeight="1">
      <c r="A21" s="2">
        <v>17</v>
      </c>
      <c r="B21" s="2">
        <v>16</v>
      </c>
      <c r="D21" s="2">
        <v>19</v>
      </c>
      <c r="E21" s="2">
        <v>41</v>
      </c>
      <c r="F21" s="2">
        <v>55</v>
      </c>
      <c r="G21" s="2">
        <v>21</v>
      </c>
      <c r="H21" s="2">
        <v>22</v>
      </c>
      <c r="I21" s="2">
        <v>17</v>
      </c>
    </row>
    <row r="22" spans="1:9" ht="14.25" customHeight="1">
      <c r="A22" s="2">
        <v>21</v>
      </c>
      <c r="B22" s="2">
        <v>23</v>
      </c>
      <c r="D22" s="2">
        <v>20</v>
      </c>
      <c r="E22" s="2">
        <v>32</v>
      </c>
      <c r="F22" s="2">
        <v>12</v>
      </c>
      <c r="G22" s="2">
        <v>23</v>
      </c>
      <c r="H22" s="2">
        <v>20</v>
      </c>
      <c r="I22" s="2">
        <v>18</v>
      </c>
    </row>
    <row r="23" spans="1:9" ht="14.25" customHeight="1">
      <c r="A23" s="2">
        <v>12</v>
      </c>
      <c r="B23" s="2">
        <v>24</v>
      </c>
      <c r="D23" s="2">
        <v>17</v>
      </c>
      <c r="E23" s="2">
        <v>140</v>
      </c>
      <c r="F23" s="2">
        <v>21</v>
      </c>
      <c r="G23" s="2">
        <v>19</v>
      </c>
      <c r="H23" s="2">
        <v>30</v>
      </c>
      <c r="I23" s="2">
        <v>14</v>
      </c>
    </row>
    <row r="24" spans="1:9" ht="14.25" customHeight="1">
      <c r="A24" s="2">
        <v>22</v>
      </c>
      <c r="B24" s="2">
        <v>17</v>
      </c>
      <c r="D24" s="2">
        <v>20</v>
      </c>
      <c r="E24" s="2">
        <v>49</v>
      </c>
      <c r="F24" s="2">
        <v>15</v>
      </c>
      <c r="G24" s="2">
        <v>22</v>
      </c>
      <c r="H24" s="2">
        <v>31</v>
      </c>
      <c r="I24" s="2">
        <v>19</v>
      </c>
    </row>
    <row r="25" spans="1:9" ht="14.25" customHeight="1">
      <c r="A25" s="2">
        <v>16</v>
      </c>
      <c r="B25" s="2">
        <v>27</v>
      </c>
      <c r="D25" s="2">
        <v>15</v>
      </c>
      <c r="E25" s="2">
        <v>17</v>
      </c>
      <c r="F25" s="2">
        <v>30</v>
      </c>
      <c r="G25" s="2">
        <v>17</v>
      </c>
      <c r="H25" s="2">
        <v>20</v>
      </c>
      <c r="I25" s="2">
        <v>24</v>
      </c>
    </row>
    <row r="26" spans="1:9" ht="14.25" customHeight="1">
      <c r="A26" s="2">
        <v>25</v>
      </c>
      <c r="B26" s="2">
        <v>27</v>
      </c>
      <c r="D26" s="2">
        <v>34</v>
      </c>
      <c r="E26" s="2">
        <v>26</v>
      </c>
      <c r="F26" s="2">
        <v>15</v>
      </c>
      <c r="G26" s="2">
        <v>15</v>
      </c>
      <c r="H26" s="2">
        <v>15</v>
      </c>
      <c r="I26" s="2">
        <v>17</v>
      </c>
    </row>
    <row r="27" spans="1:9" ht="14.25" customHeight="1">
      <c r="A27" s="2">
        <v>17</v>
      </c>
      <c r="B27" s="2">
        <v>13</v>
      </c>
      <c r="D27" s="2">
        <v>13</v>
      </c>
      <c r="E27" s="2">
        <v>21</v>
      </c>
      <c r="F27" s="2">
        <v>21</v>
      </c>
      <c r="G27" s="2">
        <v>21</v>
      </c>
      <c r="H27" s="2">
        <v>36</v>
      </c>
      <c r="I27" s="2">
        <v>20</v>
      </c>
    </row>
    <row r="28" spans="1:9" ht="14.25" customHeight="1">
      <c r="A28" s="2">
        <v>20</v>
      </c>
      <c r="B28" s="2">
        <v>21</v>
      </c>
      <c r="D28" s="2">
        <v>13</v>
      </c>
      <c r="E28" s="2">
        <v>41</v>
      </c>
      <c r="F28" s="2">
        <v>12</v>
      </c>
      <c r="G28" s="2">
        <v>21</v>
      </c>
      <c r="H28" s="2">
        <v>24</v>
      </c>
      <c r="I28" s="2">
        <v>23</v>
      </c>
    </row>
    <row r="29" spans="1:9" ht="14.25" customHeight="1">
      <c r="A29" s="2">
        <v>23</v>
      </c>
      <c r="B29" s="2">
        <v>24</v>
      </c>
      <c r="D29" s="2">
        <v>27</v>
      </c>
      <c r="E29" s="2">
        <v>18</v>
      </c>
      <c r="F29" s="2">
        <v>17</v>
      </c>
      <c r="G29" s="2">
        <v>22</v>
      </c>
      <c r="H29" s="2">
        <v>33</v>
      </c>
      <c r="I29" s="2">
        <v>19</v>
      </c>
    </row>
    <row r="30" spans="1:9" ht="14.25" customHeight="1">
      <c r="A30" s="2">
        <v>16</v>
      </c>
      <c r="B30" s="2">
        <v>19</v>
      </c>
      <c r="D30" s="2">
        <v>10</v>
      </c>
      <c r="E30" s="2">
        <v>136</v>
      </c>
      <c r="F30" s="2">
        <v>27</v>
      </c>
      <c r="G30" s="2">
        <v>15</v>
      </c>
      <c r="H30" s="2">
        <v>28</v>
      </c>
      <c r="I30" s="2">
        <v>20</v>
      </c>
    </row>
    <row r="31" spans="1:9" ht="14.25" customHeight="1">
      <c r="A31" s="2">
        <v>11</v>
      </c>
      <c r="B31" s="2">
        <v>29</v>
      </c>
      <c r="D31" s="2">
        <v>17</v>
      </c>
      <c r="E31" s="2">
        <v>28</v>
      </c>
      <c r="F31" s="2">
        <v>27</v>
      </c>
      <c r="G31" s="2">
        <v>13</v>
      </c>
      <c r="H31" s="2">
        <v>13</v>
      </c>
      <c r="I31" s="2">
        <v>16</v>
      </c>
    </row>
    <row r="32" spans="1:9" ht="14.25" customHeight="1">
      <c r="A32" s="2">
        <v>16</v>
      </c>
      <c r="B32" s="2">
        <v>23</v>
      </c>
      <c r="D32" s="2">
        <v>20</v>
      </c>
      <c r="E32" s="2">
        <v>42</v>
      </c>
      <c r="F32" s="2">
        <v>32</v>
      </c>
      <c r="G32" s="2">
        <v>23</v>
      </c>
      <c r="H32" s="2">
        <v>23</v>
      </c>
      <c r="I32" s="2">
        <v>14</v>
      </c>
    </row>
    <row r="33" spans="1:9" ht="14.25" customHeight="1">
      <c r="A33" s="2">
        <v>17</v>
      </c>
      <c r="B33" s="2">
        <v>21</v>
      </c>
      <c r="D33" s="2">
        <v>15</v>
      </c>
      <c r="E33" s="2">
        <v>133</v>
      </c>
      <c r="F33" s="2">
        <v>18</v>
      </c>
      <c r="G33" s="2">
        <v>26</v>
      </c>
      <c r="H33" s="2">
        <v>16</v>
      </c>
      <c r="I33" s="2">
        <v>14</v>
      </c>
    </row>
    <row r="34" spans="1:9" ht="14.25" customHeight="1">
      <c r="A34" s="2">
        <v>19</v>
      </c>
      <c r="B34" s="2">
        <v>18</v>
      </c>
      <c r="D34" s="2">
        <v>17</v>
      </c>
      <c r="E34" s="2">
        <v>30</v>
      </c>
      <c r="F34" s="2">
        <v>29</v>
      </c>
      <c r="G34" s="2">
        <v>15</v>
      </c>
      <c r="H34" s="2">
        <v>27</v>
      </c>
      <c r="I34" s="2">
        <v>10</v>
      </c>
    </row>
    <row r="35" spans="1:9" ht="14.25" customHeight="1">
      <c r="A35" s="2">
        <v>14</v>
      </c>
      <c r="B35" s="2">
        <v>19</v>
      </c>
      <c r="D35" s="2">
        <v>11</v>
      </c>
      <c r="E35" s="2">
        <v>18</v>
      </c>
      <c r="F35" s="2">
        <v>20</v>
      </c>
      <c r="G35" s="2">
        <v>13</v>
      </c>
      <c r="H35" s="2">
        <v>21</v>
      </c>
      <c r="I35" s="2">
        <v>29</v>
      </c>
    </row>
    <row r="36" spans="1:9" ht="14.25" customHeight="1">
      <c r="A36" s="2">
        <v>12</v>
      </c>
      <c r="B36" s="2">
        <v>14</v>
      </c>
      <c r="D36" s="2">
        <v>15</v>
      </c>
      <c r="E36" s="2">
        <v>40</v>
      </c>
      <c r="F36" s="2">
        <v>15</v>
      </c>
      <c r="G36" s="2">
        <v>18</v>
      </c>
      <c r="H36" s="2">
        <v>19</v>
      </c>
      <c r="I36" s="2">
        <v>12</v>
      </c>
    </row>
    <row r="37" spans="1:9" ht="14.25" customHeight="1">
      <c r="A37" s="2">
        <v>15</v>
      </c>
      <c r="B37" s="2">
        <v>15</v>
      </c>
      <c r="D37" s="2">
        <v>12</v>
      </c>
      <c r="E37" s="2">
        <v>61</v>
      </c>
      <c r="F37" s="2">
        <v>25</v>
      </c>
      <c r="G37" s="2">
        <v>24</v>
      </c>
      <c r="H37" s="2">
        <v>22</v>
      </c>
      <c r="I37" s="2">
        <v>16</v>
      </c>
    </row>
    <row r="38" spans="1:9" ht="14.25" customHeight="1">
      <c r="A38" s="2">
        <v>15</v>
      </c>
      <c r="B38" s="2">
        <v>25</v>
      </c>
      <c r="D38" s="2">
        <v>16</v>
      </c>
      <c r="E38" s="2">
        <v>20</v>
      </c>
      <c r="F38" s="2">
        <v>16</v>
      </c>
      <c r="G38" s="2">
        <v>23</v>
      </c>
      <c r="H38" s="2">
        <v>15</v>
      </c>
      <c r="I38" s="2">
        <v>8</v>
      </c>
    </row>
    <row r="39" spans="1:9" ht="14.25" customHeight="1">
      <c r="A39" s="2">
        <v>18</v>
      </c>
      <c r="B39" s="2">
        <v>27</v>
      </c>
      <c r="D39" s="2">
        <v>15</v>
      </c>
      <c r="E39" s="2">
        <v>51</v>
      </c>
      <c r="F39" s="2">
        <v>17</v>
      </c>
      <c r="G39" s="2">
        <v>18</v>
      </c>
      <c r="H39" s="2">
        <v>19</v>
      </c>
      <c r="I39" s="2">
        <v>15</v>
      </c>
    </row>
    <row r="40" spans="1:9" ht="14.25" customHeight="1">
      <c r="A40" s="2">
        <v>17</v>
      </c>
      <c r="B40" s="2">
        <v>16</v>
      </c>
      <c r="D40" s="2">
        <v>17</v>
      </c>
      <c r="E40" s="2">
        <v>17</v>
      </c>
      <c r="F40" s="2">
        <v>11</v>
      </c>
      <c r="G40" s="2">
        <v>31</v>
      </c>
      <c r="H40" s="2">
        <v>26</v>
      </c>
      <c r="I40" s="2">
        <v>9</v>
      </c>
    </row>
    <row r="41" spans="1:9" ht="14.25" customHeight="1">
      <c r="A41" s="2">
        <v>8</v>
      </c>
      <c r="B41" s="2">
        <v>27</v>
      </c>
      <c r="D41" s="2">
        <v>16</v>
      </c>
      <c r="E41" s="2">
        <v>22</v>
      </c>
      <c r="F41" s="2">
        <v>30</v>
      </c>
      <c r="G41" s="2">
        <v>35</v>
      </c>
      <c r="H41" s="2">
        <v>16</v>
      </c>
      <c r="I41" s="2">
        <v>14</v>
      </c>
    </row>
    <row r="42" spans="1:9" ht="14.25" customHeight="1">
      <c r="A42" s="2">
        <v>14</v>
      </c>
      <c r="B42" s="2">
        <v>23</v>
      </c>
      <c r="D42" s="2">
        <v>7</v>
      </c>
      <c r="E42" s="2">
        <v>35</v>
      </c>
      <c r="F42" s="2">
        <v>13</v>
      </c>
      <c r="G42" s="2">
        <v>28</v>
      </c>
      <c r="H42" s="2">
        <v>20</v>
      </c>
      <c r="I42" s="2">
        <v>12</v>
      </c>
    </row>
    <row r="43" spans="1:9" ht="14.25" customHeight="1">
      <c r="A43" s="2">
        <v>13</v>
      </c>
      <c r="B43" s="2">
        <v>20</v>
      </c>
      <c r="D43" s="2">
        <v>11</v>
      </c>
      <c r="E43" s="2">
        <v>40</v>
      </c>
      <c r="F43" s="2">
        <v>16</v>
      </c>
      <c r="G43" s="2">
        <v>21</v>
      </c>
      <c r="H43" s="2">
        <v>22</v>
      </c>
      <c r="I43" s="2">
        <v>17</v>
      </c>
    </row>
    <row r="44" spans="1:9" ht="14.25" customHeight="1">
      <c r="A44" s="2">
        <v>10</v>
      </c>
      <c r="B44" s="2">
        <v>24</v>
      </c>
      <c r="D44" s="2">
        <v>13</v>
      </c>
      <c r="E44" s="2">
        <v>90</v>
      </c>
      <c r="F44" s="2">
        <v>40</v>
      </c>
      <c r="G44" s="2">
        <v>17</v>
      </c>
      <c r="H44" s="2">
        <v>13</v>
      </c>
      <c r="I44" s="2">
        <v>8</v>
      </c>
    </row>
    <row r="45" spans="1:9" ht="14.25" customHeight="1">
      <c r="A45" s="2">
        <v>15</v>
      </c>
      <c r="B45" s="2">
        <v>32</v>
      </c>
      <c r="D45" s="2">
        <v>16</v>
      </c>
      <c r="E45" s="2">
        <v>116</v>
      </c>
      <c r="F45" s="2">
        <v>32</v>
      </c>
      <c r="G45" s="2">
        <v>27</v>
      </c>
      <c r="H45" s="2">
        <v>20</v>
      </c>
      <c r="I45" s="2">
        <v>19</v>
      </c>
    </row>
    <row r="46" spans="1:9" ht="14.25" customHeight="1">
      <c r="A46" s="2">
        <v>9</v>
      </c>
      <c r="B46" s="2">
        <v>54</v>
      </c>
      <c r="D46" s="2">
        <v>12</v>
      </c>
      <c r="E46" s="2">
        <v>23</v>
      </c>
      <c r="F46" s="2">
        <v>34</v>
      </c>
      <c r="G46" s="2">
        <v>22</v>
      </c>
      <c r="H46" s="2">
        <v>35</v>
      </c>
      <c r="I46" s="2">
        <v>15</v>
      </c>
    </row>
    <row r="47" spans="1:9" ht="14.25" customHeight="1">
      <c r="A47" s="2">
        <v>14</v>
      </c>
      <c r="B47" s="2">
        <v>19</v>
      </c>
      <c r="D47" s="2">
        <v>15</v>
      </c>
      <c r="E47" s="2">
        <v>15</v>
      </c>
      <c r="F47" s="2">
        <v>23</v>
      </c>
      <c r="G47" s="2">
        <v>18</v>
      </c>
      <c r="H47" s="2">
        <v>27</v>
      </c>
      <c r="I47" s="2">
        <v>14</v>
      </c>
    </row>
    <row r="48" spans="1:9" ht="14.25" customHeight="1">
      <c r="A48" s="2">
        <v>8</v>
      </c>
      <c r="B48" s="2">
        <v>16</v>
      </c>
      <c r="D48" s="2">
        <v>7</v>
      </c>
      <c r="E48" s="2">
        <v>93</v>
      </c>
      <c r="F48" s="2">
        <v>26</v>
      </c>
      <c r="G48" s="2">
        <v>19</v>
      </c>
      <c r="H48" s="2">
        <v>32</v>
      </c>
      <c r="I48" s="2">
        <v>17</v>
      </c>
    </row>
    <row r="49" spans="4:9" ht="14.25" customHeight="1">
      <c r="D49" s="2">
        <v>31</v>
      </c>
      <c r="E49" s="2">
        <v>108</v>
      </c>
      <c r="H49" s="2">
        <v>21</v>
      </c>
      <c r="I49" s="2">
        <v>16</v>
      </c>
    </row>
    <row r="50" spans="4:9" ht="14.25" customHeight="1">
      <c r="D50" s="2">
        <v>20</v>
      </c>
      <c r="E50" s="2">
        <v>24</v>
      </c>
      <c r="H50" s="2">
        <v>25</v>
      </c>
      <c r="I50" s="2">
        <v>31</v>
      </c>
    </row>
    <row r="51" spans="4:9" ht="14.25" customHeight="1"/>
    <row r="52" spans="4:9" ht="14.25" customHeight="1"/>
    <row r="53" spans="4:9" ht="14.25" customHeight="1"/>
    <row r="54" spans="4:9" ht="14.25" customHeight="1"/>
    <row r="55" spans="4:9" ht="14.25" customHeight="1"/>
    <row r="56" spans="4:9" ht="14.25" customHeight="1"/>
    <row r="57" spans="4:9" ht="14.25" customHeight="1"/>
    <row r="58" spans="4:9" ht="14.25" customHeight="1"/>
    <row r="59" spans="4:9" ht="14.25" customHeight="1"/>
    <row r="60" spans="4:9" ht="14.25" customHeight="1"/>
    <row r="61" spans="4:9" ht="14.25" customHeight="1"/>
    <row r="62" spans="4:9" ht="14.25" customHeight="1"/>
    <row r="63" spans="4:9" ht="14.25" customHeight="1"/>
    <row r="64" spans="4:9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ageMargins left="0.7" right="0.7" top="0.75" bottom="0.75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1000"/>
  <sheetViews>
    <sheetView workbookViewId="0"/>
  </sheetViews>
  <sheetFormatPr defaultColWidth="12.6640625" defaultRowHeight="15" customHeight="1"/>
  <cols>
    <col min="1" max="4" width="8.6640625" customWidth="1"/>
    <col min="5" max="5" width="17.109375" customWidth="1"/>
    <col min="6" max="6" width="14.21875" customWidth="1"/>
    <col min="7" max="7" width="13.44140625" customWidth="1"/>
    <col min="8" max="10" width="8.6640625" customWidth="1"/>
    <col min="11" max="11" width="17.33203125" customWidth="1"/>
    <col min="12" max="12" width="11.33203125" customWidth="1"/>
    <col min="13" max="13" width="12.77734375" customWidth="1"/>
    <col min="14" max="27" width="8.6640625" customWidth="1"/>
  </cols>
  <sheetData>
    <row r="1" spans="1:13" ht="14.25" customHeight="1">
      <c r="A1" s="1" t="s">
        <v>110</v>
      </c>
      <c r="F1" s="1" t="s">
        <v>111</v>
      </c>
      <c r="L1" s="1" t="s">
        <v>112</v>
      </c>
    </row>
    <row r="2" spans="1:13" ht="14.25" customHeight="1">
      <c r="A2" s="1" t="s">
        <v>113</v>
      </c>
      <c r="F2" s="1" t="s">
        <v>114</v>
      </c>
      <c r="L2" s="1" t="s">
        <v>115</v>
      </c>
    </row>
    <row r="3" spans="1:13" ht="14.25" customHeight="1">
      <c r="A3" s="1" t="s">
        <v>42</v>
      </c>
      <c r="B3" s="1" t="s">
        <v>116</v>
      </c>
      <c r="F3" s="1" t="s">
        <v>42</v>
      </c>
      <c r="G3" s="1" t="s">
        <v>116</v>
      </c>
      <c r="L3" s="1" t="s">
        <v>42</v>
      </c>
      <c r="M3" s="1" t="s">
        <v>117</v>
      </c>
    </row>
    <row r="4" spans="1:13" ht="14.25" customHeight="1">
      <c r="A4" s="2">
        <v>12.33333333</v>
      </c>
      <c r="B4" s="2">
        <v>4</v>
      </c>
      <c r="F4" s="2">
        <v>4.6666666670000003</v>
      </c>
      <c r="G4" s="2">
        <v>3.3333333330000001</v>
      </c>
      <c r="L4" s="2">
        <v>1094.368113</v>
      </c>
      <c r="M4" s="2">
        <v>1195.7216550000001</v>
      </c>
    </row>
    <row r="5" spans="1:13" ht="14.25" customHeight="1">
      <c r="A5" s="2">
        <v>6.6666666670000003</v>
      </c>
      <c r="B5" s="2">
        <v>1.3333333329999999</v>
      </c>
      <c r="F5" s="2">
        <v>9.3333333330000006</v>
      </c>
      <c r="G5" s="2">
        <v>2.6666666669999999</v>
      </c>
      <c r="L5" s="2">
        <v>1254.0465899999999</v>
      </c>
      <c r="M5" s="2">
        <v>1005.723517</v>
      </c>
    </row>
    <row r="6" spans="1:13" ht="14.25" customHeight="1">
      <c r="A6" s="2">
        <v>19</v>
      </c>
      <c r="B6" s="2">
        <v>1</v>
      </c>
      <c r="F6" s="2">
        <v>12</v>
      </c>
      <c r="G6" s="2">
        <v>5</v>
      </c>
      <c r="L6" s="2">
        <v>2464.0709219999999</v>
      </c>
      <c r="M6" s="2">
        <v>1116.8863200000001</v>
      </c>
    </row>
    <row r="7" spans="1:13" ht="14.25" customHeight="1">
      <c r="A7" s="2">
        <v>8</v>
      </c>
      <c r="B7" s="2">
        <v>1</v>
      </c>
      <c r="F7" s="2">
        <v>14.66666667</v>
      </c>
      <c r="G7" s="2">
        <v>5</v>
      </c>
      <c r="L7" s="2">
        <v>1762.5399179999999</v>
      </c>
      <c r="M7" s="2">
        <v>648.28404769999997</v>
      </c>
    </row>
    <row r="8" spans="1:13" ht="14.25" customHeight="1">
      <c r="A8" s="2">
        <v>11.33333333</v>
      </c>
      <c r="B8" s="2">
        <v>2.3333333330000001</v>
      </c>
      <c r="F8" s="2">
        <v>9.6666666669999994</v>
      </c>
      <c r="G8" s="2">
        <v>5</v>
      </c>
      <c r="L8" s="2">
        <v>1871.4408069999999</v>
      </c>
      <c r="M8" s="2">
        <v>1392.224782</v>
      </c>
    </row>
    <row r="9" spans="1:13" ht="14.25" customHeight="1">
      <c r="A9" s="2">
        <v>8.6666666669999994</v>
      </c>
      <c r="B9" s="2">
        <v>4</v>
      </c>
      <c r="F9" s="2">
        <v>7.6666666670000003</v>
      </c>
      <c r="G9" s="2">
        <v>4.6666666670000003</v>
      </c>
      <c r="L9" s="2">
        <v>1333.4995590000001</v>
      </c>
      <c r="M9" s="2">
        <v>729.11893410000005</v>
      </c>
    </row>
    <row r="10" spans="1:13" ht="14.25" customHeight="1">
      <c r="A10" s="2">
        <v>8.3333333330000006</v>
      </c>
      <c r="B10" s="2">
        <v>1</v>
      </c>
      <c r="F10" s="2">
        <v>11</v>
      </c>
      <c r="G10" s="2">
        <v>5.3333333329999997</v>
      </c>
      <c r="L10" s="2">
        <v>1431.639584</v>
      </c>
    </row>
    <row r="11" spans="1:13" ht="14.25" customHeight="1">
      <c r="A11" s="2">
        <v>14</v>
      </c>
      <c r="B11" s="2">
        <v>2</v>
      </c>
      <c r="F11" s="2">
        <v>13.33333333</v>
      </c>
      <c r="G11" s="2">
        <v>3.3333333330000001</v>
      </c>
      <c r="L11" s="2">
        <v>1719.015441</v>
      </c>
    </row>
    <row r="12" spans="1:13" ht="14.25" customHeight="1">
      <c r="A12" s="2">
        <v>16</v>
      </c>
      <c r="B12" s="2">
        <v>1.3333333329999999</v>
      </c>
      <c r="F12" s="2">
        <v>11.66666667</v>
      </c>
      <c r="G12" s="2">
        <v>6.3333333329999997</v>
      </c>
      <c r="L12" s="2">
        <v>1313.4513850000001</v>
      </c>
    </row>
    <row r="13" spans="1:13" ht="14.25" customHeight="1">
      <c r="A13" s="2">
        <v>13.33333333</v>
      </c>
      <c r="B13" s="2">
        <v>2</v>
      </c>
      <c r="F13" s="2">
        <v>14.33333333</v>
      </c>
      <c r="G13" s="2">
        <v>2.6666666669999999</v>
      </c>
    </row>
    <row r="14" spans="1:13" ht="14.25" customHeight="1">
      <c r="A14" s="2">
        <v>10.33333333</v>
      </c>
      <c r="B14" s="2">
        <v>1</v>
      </c>
      <c r="F14" s="2">
        <v>12</v>
      </c>
      <c r="G14" s="2">
        <v>5</v>
      </c>
    </row>
    <row r="15" spans="1:13" ht="14.25" customHeight="1">
      <c r="B15" s="2">
        <v>3.6666666669999999</v>
      </c>
      <c r="G15" s="2">
        <v>4.3333333329999997</v>
      </c>
    </row>
    <row r="16" spans="1:13" ht="14.25" customHeight="1"/>
    <row r="17" spans="1:13" ht="14.25" customHeight="1"/>
    <row r="18" spans="1:13" ht="14.25" customHeight="1">
      <c r="A18" s="1" t="s">
        <v>118</v>
      </c>
      <c r="F18" s="1" t="s">
        <v>119</v>
      </c>
      <c r="L18" s="1" t="s">
        <v>120</v>
      </c>
    </row>
    <row r="19" spans="1:13" ht="14.25" customHeight="1">
      <c r="A19" s="1" t="s">
        <v>121</v>
      </c>
      <c r="F19" s="1" t="s">
        <v>122</v>
      </c>
      <c r="G19" s="1" t="s">
        <v>123</v>
      </c>
      <c r="L19" s="1" t="s">
        <v>124</v>
      </c>
      <c r="M19" s="1" t="s">
        <v>125</v>
      </c>
    </row>
    <row r="20" spans="1:13" ht="14.25" customHeight="1">
      <c r="A20" s="1" t="s">
        <v>42</v>
      </c>
      <c r="B20" s="1" t="s">
        <v>116</v>
      </c>
      <c r="E20" s="1" t="s">
        <v>72</v>
      </c>
      <c r="F20" s="1">
        <v>12</v>
      </c>
      <c r="G20" s="1">
        <v>6</v>
      </c>
      <c r="K20" s="1" t="s">
        <v>72</v>
      </c>
      <c r="L20" s="1">
        <v>36</v>
      </c>
      <c r="M20" s="1">
        <v>1</v>
      </c>
    </row>
    <row r="21" spans="1:13" ht="14.25" customHeight="1">
      <c r="A21" s="2">
        <v>15.5</v>
      </c>
      <c r="B21" s="2">
        <v>11</v>
      </c>
      <c r="E21" s="1" t="s">
        <v>73</v>
      </c>
      <c r="F21" s="1">
        <v>17</v>
      </c>
      <c r="G21" s="1">
        <v>9</v>
      </c>
      <c r="K21" s="1" t="s">
        <v>73</v>
      </c>
      <c r="L21" s="1">
        <v>33</v>
      </c>
      <c r="M21" s="1">
        <v>2</v>
      </c>
    </row>
    <row r="22" spans="1:13" ht="14.25" customHeight="1">
      <c r="A22" s="2">
        <v>8.5</v>
      </c>
      <c r="B22" s="2">
        <v>7</v>
      </c>
      <c r="E22" s="1" t="s">
        <v>74</v>
      </c>
      <c r="F22" s="1">
        <v>16</v>
      </c>
      <c r="G22" s="1">
        <v>6</v>
      </c>
      <c r="K22" s="1" t="s">
        <v>74</v>
      </c>
      <c r="L22" s="1">
        <v>31</v>
      </c>
      <c r="M22" s="1">
        <v>2</v>
      </c>
    </row>
    <row r="23" spans="1:13" ht="14.25" customHeight="1">
      <c r="A23" s="2">
        <v>13</v>
      </c>
      <c r="B23" s="2">
        <v>6.5</v>
      </c>
      <c r="E23" s="1" t="s">
        <v>75</v>
      </c>
      <c r="F23" s="1">
        <v>17</v>
      </c>
      <c r="G23" s="1">
        <v>6</v>
      </c>
      <c r="K23" s="1" t="s">
        <v>75</v>
      </c>
      <c r="L23" s="1">
        <v>31</v>
      </c>
      <c r="M23" s="1">
        <v>5</v>
      </c>
    </row>
    <row r="24" spans="1:13" ht="14.25" customHeight="1">
      <c r="A24" s="2">
        <v>11.5</v>
      </c>
      <c r="B24" s="2">
        <v>4.5</v>
      </c>
      <c r="E24" s="1" t="s">
        <v>77</v>
      </c>
      <c r="F24" s="2">
        <f t="shared" ref="F24:G24" si="0">20*4</f>
        <v>80</v>
      </c>
      <c r="G24" s="2">
        <f t="shared" si="0"/>
        <v>80</v>
      </c>
      <c r="K24" s="1" t="s">
        <v>76</v>
      </c>
      <c r="L24" s="1">
        <v>32</v>
      </c>
      <c r="M24" s="1">
        <v>3</v>
      </c>
    </row>
    <row r="25" spans="1:13" ht="14.25" customHeight="1">
      <c r="A25" s="2">
        <v>13.5</v>
      </c>
      <c r="B25" s="2">
        <v>9</v>
      </c>
      <c r="K25" s="1" t="s">
        <v>78</v>
      </c>
      <c r="L25" s="1">
        <v>29</v>
      </c>
      <c r="M25" s="1">
        <v>0</v>
      </c>
    </row>
    <row r="26" spans="1:13" ht="14.25" customHeight="1">
      <c r="A26" s="2">
        <v>19.5</v>
      </c>
      <c r="B26" s="2">
        <v>9</v>
      </c>
      <c r="K26" s="1" t="s">
        <v>77</v>
      </c>
      <c r="L26" s="2">
        <f t="shared" ref="L26:M26" si="1">40*6</f>
        <v>240</v>
      </c>
      <c r="M26" s="2">
        <f t="shared" si="1"/>
        <v>240</v>
      </c>
    </row>
    <row r="27" spans="1:13" ht="14.25" customHeight="1">
      <c r="A27" s="2">
        <v>16.5</v>
      </c>
      <c r="B27" s="2">
        <v>7.5</v>
      </c>
    </row>
    <row r="28" spans="1:13" ht="14.25" customHeight="1">
      <c r="A28" s="2">
        <v>13.5</v>
      </c>
      <c r="B28" s="2">
        <v>8.5</v>
      </c>
    </row>
    <row r="29" spans="1:13" ht="14.25" customHeight="1">
      <c r="A29" s="2">
        <v>11.5</v>
      </c>
      <c r="B29" s="2">
        <v>6</v>
      </c>
    </row>
    <row r="30" spans="1:13" ht="14.25" customHeight="1">
      <c r="B30" s="2">
        <v>6</v>
      </c>
    </row>
    <row r="31" spans="1:13" ht="14.25" customHeight="1"/>
    <row r="32" spans="1:13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ageMargins left="0.7" right="0.7" top="0.75" bottom="0.75" header="0" footer="0"/>
  <pageSetup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U1000"/>
  <sheetViews>
    <sheetView workbookViewId="0"/>
  </sheetViews>
  <sheetFormatPr defaultColWidth="12.6640625" defaultRowHeight="15" customHeight="1"/>
  <cols>
    <col min="1" max="1" width="13" customWidth="1"/>
    <col min="2" max="2" width="10.21875" customWidth="1"/>
    <col min="3" max="10" width="8.6640625" customWidth="1"/>
    <col min="11" max="11" width="12.6640625" customWidth="1"/>
    <col min="12" max="24" width="8.6640625" customWidth="1"/>
  </cols>
  <sheetData>
    <row r="1" spans="1:21" ht="14.25" customHeight="1">
      <c r="A1" s="1" t="s">
        <v>126</v>
      </c>
      <c r="K1" s="2" t="s">
        <v>127</v>
      </c>
    </row>
    <row r="2" spans="1:21" ht="14.25" customHeight="1">
      <c r="A2" s="1" t="s">
        <v>128</v>
      </c>
      <c r="C2" s="6" t="s">
        <v>129</v>
      </c>
      <c r="D2" s="6" t="s">
        <v>130</v>
      </c>
      <c r="E2" s="6" t="s">
        <v>131</v>
      </c>
      <c r="F2" s="6" t="s">
        <v>132</v>
      </c>
      <c r="G2" s="6" t="s">
        <v>133</v>
      </c>
      <c r="H2" s="6" t="s">
        <v>134</v>
      </c>
      <c r="I2" s="6" t="s">
        <v>135</v>
      </c>
      <c r="K2" s="2" t="s">
        <v>136</v>
      </c>
      <c r="L2" s="2" t="s">
        <v>137</v>
      </c>
    </row>
    <row r="3" spans="1:21" ht="14.25" customHeight="1">
      <c r="A3" s="7" t="s">
        <v>138</v>
      </c>
      <c r="B3" s="7" t="s">
        <v>139</v>
      </c>
      <c r="C3" s="5">
        <v>14</v>
      </c>
      <c r="D3" s="5">
        <v>15</v>
      </c>
      <c r="E3" s="5">
        <v>16</v>
      </c>
      <c r="F3" s="5">
        <v>5</v>
      </c>
      <c r="G3" s="5">
        <v>3</v>
      </c>
      <c r="H3" s="5">
        <v>5</v>
      </c>
      <c r="I3" s="5">
        <v>2</v>
      </c>
      <c r="K3" s="2">
        <v>0</v>
      </c>
      <c r="L3" s="2">
        <v>100</v>
      </c>
      <c r="M3" s="2">
        <v>100</v>
      </c>
      <c r="N3" s="2">
        <v>100</v>
      </c>
      <c r="O3" s="2">
        <v>100</v>
      </c>
      <c r="P3" s="2">
        <v>100</v>
      </c>
      <c r="Q3" s="2">
        <v>100</v>
      </c>
      <c r="R3" s="2">
        <v>100</v>
      </c>
      <c r="S3" s="2">
        <v>100</v>
      </c>
      <c r="T3" s="2">
        <v>100</v>
      </c>
    </row>
    <row r="4" spans="1:21" ht="14.25" customHeight="1">
      <c r="A4" s="7"/>
      <c r="B4" s="7" t="s">
        <v>140</v>
      </c>
      <c r="C4" s="5">
        <v>12</v>
      </c>
      <c r="D4" s="5">
        <v>18</v>
      </c>
      <c r="E4" s="5">
        <v>17</v>
      </c>
      <c r="F4" s="5">
        <v>2</v>
      </c>
      <c r="G4" s="5">
        <v>6</v>
      </c>
      <c r="H4" s="5">
        <v>3</v>
      </c>
      <c r="I4" s="5">
        <v>2</v>
      </c>
      <c r="K4" s="2">
        <v>12</v>
      </c>
      <c r="L4" s="2">
        <v>97.989949749999994</v>
      </c>
      <c r="M4" s="2">
        <v>100</v>
      </c>
      <c r="N4" s="2">
        <v>99.759036140000006</v>
      </c>
      <c r="O4" s="2">
        <v>99.371069180000006</v>
      </c>
      <c r="P4" s="2">
        <v>99.004975119999997</v>
      </c>
      <c r="Q4" s="2">
        <v>98.867924529999996</v>
      </c>
      <c r="R4" s="2">
        <v>99.059561130000006</v>
      </c>
      <c r="S4" s="2">
        <v>97.580645160000003</v>
      </c>
    </row>
    <row r="5" spans="1:21" ht="14.25" customHeight="1">
      <c r="A5" s="7"/>
      <c r="B5" s="7" t="s">
        <v>141</v>
      </c>
      <c r="C5" s="5">
        <v>16</v>
      </c>
      <c r="D5" s="5">
        <v>11</v>
      </c>
      <c r="E5" s="5">
        <v>15</v>
      </c>
      <c r="F5" s="5">
        <v>4</v>
      </c>
      <c r="G5" s="5">
        <v>5</v>
      </c>
      <c r="H5" s="5">
        <v>5</v>
      </c>
      <c r="I5" s="5">
        <v>4</v>
      </c>
      <c r="K5" s="2">
        <v>24</v>
      </c>
      <c r="L5" s="2">
        <v>95.254237290000006</v>
      </c>
      <c r="M5" s="2">
        <v>94.906166220000003</v>
      </c>
      <c r="N5" s="2">
        <v>96.97732997</v>
      </c>
      <c r="O5" s="2">
        <v>93.506493509999999</v>
      </c>
      <c r="P5" s="2">
        <v>96.74185464</v>
      </c>
      <c r="Q5" s="2">
        <v>97.093023259999995</v>
      </c>
      <c r="R5" s="2">
        <v>96.724137929999998</v>
      </c>
      <c r="S5" s="2">
        <v>97.002724799999996</v>
      </c>
      <c r="T5" s="2">
        <v>98.899082570000004</v>
      </c>
    </row>
    <row r="6" spans="1:21" ht="14.25" customHeight="1">
      <c r="A6" s="7" t="s">
        <v>142</v>
      </c>
      <c r="B6" s="7" t="s">
        <v>139</v>
      </c>
      <c r="C6" s="5">
        <v>16</v>
      </c>
      <c r="D6" s="5">
        <v>14</v>
      </c>
      <c r="E6" s="5">
        <v>17</v>
      </c>
      <c r="F6" s="5">
        <v>6</v>
      </c>
      <c r="G6" s="5">
        <v>1</v>
      </c>
      <c r="H6" s="5">
        <v>6</v>
      </c>
      <c r="I6" s="5">
        <v>0</v>
      </c>
      <c r="K6" s="2">
        <v>36</v>
      </c>
      <c r="L6" s="2">
        <v>97.701149430000001</v>
      </c>
      <c r="M6" s="2">
        <v>98.299845439999999</v>
      </c>
      <c r="N6" s="2">
        <v>97.353760449999996</v>
      </c>
      <c r="O6" s="2">
        <v>95.397489539999995</v>
      </c>
      <c r="P6" s="2">
        <v>95.549738219999995</v>
      </c>
      <c r="Q6" s="2">
        <v>96.296296299999995</v>
      </c>
      <c r="R6" s="2">
        <v>96.875</v>
      </c>
      <c r="S6" s="2">
        <v>94.758909849999995</v>
      </c>
    </row>
    <row r="7" spans="1:21" ht="14.25" customHeight="1">
      <c r="A7" s="7"/>
      <c r="B7" s="7" t="s">
        <v>140</v>
      </c>
      <c r="C7" s="5">
        <v>14</v>
      </c>
      <c r="D7" s="5">
        <v>11</v>
      </c>
      <c r="E7" s="5">
        <v>16</v>
      </c>
      <c r="F7" s="5">
        <v>9</v>
      </c>
      <c r="G7" s="5">
        <v>2</v>
      </c>
      <c r="H7" s="5">
        <v>6</v>
      </c>
      <c r="I7" s="5">
        <v>2</v>
      </c>
      <c r="L7" s="2" t="s">
        <v>143</v>
      </c>
    </row>
    <row r="8" spans="1:21" ht="14.25" customHeight="1">
      <c r="A8" s="7"/>
      <c r="B8" s="7" t="s">
        <v>141</v>
      </c>
      <c r="C8" s="5">
        <v>16</v>
      </c>
      <c r="D8" s="5">
        <v>12</v>
      </c>
      <c r="E8" s="5">
        <v>15</v>
      </c>
      <c r="F8" s="5">
        <v>9</v>
      </c>
      <c r="G8" s="5">
        <v>2</v>
      </c>
      <c r="H8" s="5">
        <v>4</v>
      </c>
      <c r="I8" s="5">
        <v>2</v>
      </c>
      <c r="K8" s="2">
        <v>0</v>
      </c>
      <c r="L8" s="2">
        <v>5.1282051280000003</v>
      </c>
      <c r="M8" s="2">
        <v>4.7058823529999998</v>
      </c>
      <c r="N8" s="2">
        <v>3.8383838379999999</v>
      </c>
      <c r="O8" s="2">
        <v>2.8169014080000001</v>
      </c>
      <c r="P8" s="2">
        <v>1.923076923</v>
      </c>
      <c r="Q8" s="2">
        <v>2.2988505749999999</v>
      </c>
      <c r="R8" s="2">
        <v>2.4077046549999999</v>
      </c>
    </row>
    <row r="9" spans="1:21" ht="14.25" customHeight="1">
      <c r="A9" s="7" t="s">
        <v>144</v>
      </c>
      <c r="B9" s="7" t="s">
        <v>139</v>
      </c>
      <c r="C9" s="5">
        <v>14</v>
      </c>
      <c r="D9" s="5">
        <v>8</v>
      </c>
      <c r="E9" s="5">
        <v>16</v>
      </c>
      <c r="F9" s="5">
        <v>11</v>
      </c>
      <c r="G9" s="5">
        <v>3</v>
      </c>
      <c r="H9" s="5">
        <v>7</v>
      </c>
      <c r="I9" s="5">
        <v>1</v>
      </c>
      <c r="K9" s="2">
        <v>12</v>
      </c>
      <c r="L9" s="2">
        <v>3.4596375620000002</v>
      </c>
      <c r="M9" s="2">
        <v>3.322259136</v>
      </c>
      <c r="N9" s="2">
        <v>2.0766773160000001</v>
      </c>
      <c r="O9" s="2">
        <v>2.8571428569999999</v>
      </c>
      <c r="P9" s="2">
        <v>3.2432432430000002</v>
      </c>
      <c r="Q9" s="2">
        <v>1.5294117650000001</v>
      </c>
      <c r="R9" s="2">
        <v>1.1516314780000001</v>
      </c>
      <c r="S9" s="2">
        <v>2.696629213</v>
      </c>
      <c r="T9" s="2">
        <v>1.8390804599999999</v>
      </c>
    </row>
    <row r="10" spans="1:21" ht="14.25" customHeight="1">
      <c r="A10" s="7"/>
      <c r="B10" s="7" t="s">
        <v>140</v>
      </c>
      <c r="C10" s="5">
        <v>17</v>
      </c>
      <c r="D10" s="5">
        <v>15</v>
      </c>
      <c r="E10" s="5">
        <v>12</v>
      </c>
      <c r="F10" s="5">
        <v>4</v>
      </c>
      <c r="G10" s="5">
        <v>8</v>
      </c>
      <c r="H10" s="5">
        <v>4</v>
      </c>
      <c r="I10" s="5">
        <v>0</v>
      </c>
      <c r="K10" s="2">
        <v>24</v>
      </c>
      <c r="L10" s="2">
        <v>3.6666666669999999</v>
      </c>
      <c r="M10" s="2">
        <v>8.4821428569999995</v>
      </c>
      <c r="N10" s="2">
        <v>4.052098408</v>
      </c>
      <c r="O10" s="2">
        <v>2.8248587569999999</v>
      </c>
      <c r="P10" s="2">
        <v>3.189792663</v>
      </c>
      <c r="Q10" s="2">
        <v>5.2123552120000003</v>
      </c>
      <c r="R10" s="2">
        <v>5.7575757579999998</v>
      </c>
      <c r="S10" s="2">
        <v>6.714628297</v>
      </c>
      <c r="T10" s="2">
        <v>3.5545023699999998</v>
      </c>
      <c r="U10" s="2">
        <v>4.7511312219999997</v>
      </c>
    </row>
    <row r="11" spans="1:21" ht="14.25" customHeight="1">
      <c r="A11" s="7"/>
      <c r="B11" s="7" t="s">
        <v>141</v>
      </c>
      <c r="C11" s="5">
        <v>14</v>
      </c>
      <c r="D11" s="5">
        <v>15</v>
      </c>
      <c r="E11" s="5">
        <v>16</v>
      </c>
      <c r="F11" s="5">
        <v>7</v>
      </c>
      <c r="G11" s="5">
        <v>5</v>
      </c>
      <c r="H11" s="5">
        <v>2</v>
      </c>
      <c r="I11" s="5">
        <v>1</v>
      </c>
      <c r="K11" s="2">
        <v>36</v>
      </c>
      <c r="L11" s="2">
        <v>6.1269146609999998</v>
      </c>
      <c r="M11" s="2">
        <v>9.314775161</v>
      </c>
      <c r="N11" s="2">
        <v>4.7379032260000002</v>
      </c>
      <c r="O11" s="2">
        <v>5.3571428570000004</v>
      </c>
      <c r="P11" s="2">
        <v>7.7531645569999998</v>
      </c>
      <c r="Q11" s="2">
        <v>11.688311690000001</v>
      </c>
    </row>
    <row r="12" spans="1:21" ht="14.25" customHeight="1">
      <c r="A12" s="7" t="s">
        <v>145</v>
      </c>
      <c r="B12" s="7" t="s">
        <v>140</v>
      </c>
      <c r="C12" s="5">
        <v>15</v>
      </c>
      <c r="D12" s="5">
        <v>8</v>
      </c>
      <c r="E12" s="5">
        <v>14</v>
      </c>
      <c r="F12" s="5">
        <v>10</v>
      </c>
      <c r="G12" s="5">
        <v>4</v>
      </c>
      <c r="H12" s="5">
        <v>6</v>
      </c>
      <c r="I12" s="5">
        <v>3</v>
      </c>
      <c r="L12" s="2" t="s">
        <v>146</v>
      </c>
    </row>
    <row r="13" spans="1:21" ht="14.25" customHeight="1">
      <c r="A13" s="7"/>
      <c r="B13" s="7" t="s">
        <v>141</v>
      </c>
      <c r="C13" s="5">
        <v>14</v>
      </c>
      <c r="D13" s="5">
        <v>15</v>
      </c>
      <c r="E13" s="5">
        <v>14</v>
      </c>
      <c r="F13" s="5">
        <v>5</v>
      </c>
      <c r="G13" s="5">
        <v>6</v>
      </c>
      <c r="H13" s="5">
        <v>3</v>
      </c>
      <c r="I13" s="5">
        <v>3</v>
      </c>
      <c r="K13" s="2">
        <v>0</v>
      </c>
      <c r="L13" s="2">
        <v>1.5822784809999999</v>
      </c>
      <c r="M13" s="2">
        <v>3.515625</v>
      </c>
      <c r="N13" s="2">
        <v>3.365384615</v>
      </c>
      <c r="O13" s="2">
        <v>0.84507042249999997</v>
      </c>
      <c r="P13" s="2">
        <v>1.8475750580000001</v>
      </c>
      <c r="Q13" s="2">
        <v>0.99833610650000004</v>
      </c>
    </row>
    <row r="14" spans="1:21" ht="14.25" customHeight="1">
      <c r="A14" s="7" t="s">
        <v>147</v>
      </c>
      <c r="B14" s="7" t="s">
        <v>140</v>
      </c>
      <c r="C14" s="5">
        <v>16</v>
      </c>
      <c r="D14" s="5">
        <v>14</v>
      </c>
      <c r="E14" s="5">
        <v>15</v>
      </c>
      <c r="F14" s="5">
        <v>6</v>
      </c>
      <c r="G14" s="5">
        <v>2</v>
      </c>
      <c r="H14" s="5">
        <v>5</v>
      </c>
      <c r="I14" s="5">
        <v>2</v>
      </c>
      <c r="K14" s="2">
        <v>12</v>
      </c>
      <c r="L14" s="2">
        <v>4.2483660130000001</v>
      </c>
      <c r="M14" s="2">
        <v>1.468624833</v>
      </c>
      <c r="N14" s="2">
        <v>0.81112398610000003</v>
      </c>
      <c r="O14" s="2">
        <v>0.74487895719999997</v>
      </c>
      <c r="P14" s="2">
        <v>1.4619883039999999</v>
      </c>
      <c r="Q14" s="2">
        <v>2.2044088180000001</v>
      </c>
    </row>
    <row r="15" spans="1:21" ht="14.25" customHeight="1">
      <c r="A15" s="7"/>
      <c r="B15" s="7" t="s">
        <v>141</v>
      </c>
      <c r="C15" s="5">
        <v>19</v>
      </c>
      <c r="D15" s="5">
        <v>13</v>
      </c>
      <c r="E15" s="5">
        <v>15</v>
      </c>
      <c r="F15" s="5">
        <v>5</v>
      </c>
      <c r="G15" s="5">
        <v>4</v>
      </c>
      <c r="H15" s="5">
        <v>1</v>
      </c>
      <c r="I15" s="5">
        <v>3</v>
      </c>
      <c r="K15" s="2">
        <v>24</v>
      </c>
      <c r="L15" s="2">
        <v>2.2636484690000001</v>
      </c>
      <c r="M15" s="2">
        <v>2.478448276</v>
      </c>
      <c r="N15" s="2">
        <v>3.4031413609999999</v>
      </c>
      <c r="O15" s="2">
        <v>2.8169014080000001</v>
      </c>
      <c r="P15" s="2">
        <v>6.6429418739999999</v>
      </c>
      <c r="Q15" s="2">
        <v>4.3624161069999996</v>
      </c>
    </row>
    <row r="16" spans="1:21" ht="14.25" customHeight="1">
      <c r="A16" s="7" t="s">
        <v>148</v>
      </c>
      <c r="B16" s="7" t="s">
        <v>140</v>
      </c>
      <c r="C16" s="5">
        <v>12</v>
      </c>
      <c r="D16" s="5">
        <v>12</v>
      </c>
      <c r="E16" s="5">
        <v>16</v>
      </c>
      <c r="F16" s="5">
        <v>6</v>
      </c>
      <c r="G16" s="5">
        <v>3</v>
      </c>
      <c r="H16" s="5">
        <v>8</v>
      </c>
      <c r="I16" s="5">
        <v>3</v>
      </c>
      <c r="K16" s="2">
        <v>36</v>
      </c>
      <c r="L16" s="2">
        <v>2.9010238909999999</v>
      </c>
      <c r="M16" s="2">
        <v>9.5890410960000008</v>
      </c>
      <c r="N16" s="2">
        <v>2.5396825399999998</v>
      </c>
      <c r="O16" s="2">
        <v>2.7848101270000001</v>
      </c>
      <c r="P16" s="2">
        <v>4.2654028439999996</v>
      </c>
    </row>
    <row r="17" spans="1:20" ht="14.25" customHeight="1">
      <c r="A17" s="7"/>
      <c r="B17" s="7" t="s">
        <v>141</v>
      </c>
      <c r="C17" s="5">
        <v>15</v>
      </c>
      <c r="D17" s="5">
        <v>14</v>
      </c>
      <c r="E17" s="5">
        <v>18</v>
      </c>
      <c r="F17" s="5">
        <v>7</v>
      </c>
      <c r="G17" s="5">
        <v>3</v>
      </c>
      <c r="H17" s="5">
        <v>3</v>
      </c>
      <c r="I17" s="5">
        <v>0</v>
      </c>
      <c r="L17" s="2" t="s">
        <v>149</v>
      </c>
    </row>
    <row r="18" spans="1:20" ht="14.25" customHeight="1">
      <c r="A18" s="7" t="s">
        <v>150</v>
      </c>
      <c r="B18" s="7" t="s">
        <v>139</v>
      </c>
      <c r="C18" s="5">
        <v>12</v>
      </c>
      <c r="D18" s="5">
        <v>13</v>
      </c>
      <c r="E18" s="5">
        <v>16</v>
      </c>
      <c r="F18" s="5">
        <v>12</v>
      </c>
      <c r="G18" s="5">
        <v>1</v>
      </c>
      <c r="H18" s="5">
        <v>5</v>
      </c>
      <c r="I18" s="5">
        <v>1</v>
      </c>
      <c r="K18" s="2">
        <v>0</v>
      </c>
      <c r="L18" s="2">
        <v>0</v>
      </c>
      <c r="M18" s="2">
        <v>0</v>
      </c>
      <c r="N18" s="2">
        <v>0.31055900619999999</v>
      </c>
      <c r="O18" s="2">
        <v>0</v>
      </c>
      <c r="P18" s="2">
        <v>0</v>
      </c>
      <c r="Q18" s="2">
        <v>0</v>
      </c>
    </row>
    <row r="19" spans="1:20" ht="14.25" customHeight="1">
      <c r="A19" s="7"/>
      <c r="B19" s="7" t="s">
        <v>140</v>
      </c>
      <c r="C19" s="5">
        <v>17</v>
      </c>
      <c r="D19" s="5">
        <v>12</v>
      </c>
      <c r="E19" s="5">
        <v>13</v>
      </c>
      <c r="F19" s="5">
        <v>4</v>
      </c>
      <c r="G19" s="5">
        <v>6</v>
      </c>
      <c r="H19" s="5">
        <v>8</v>
      </c>
      <c r="I19" s="5">
        <v>0</v>
      </c>
      <c r="K19" s="2">
        <v>12</v>
      </c>
      <c r="L19" s="2">
        <v>0.98039215690000003</v>
      </c>
      <c r="M19" s="2">
        <v>1.6778523489999999</v>
      </c>
      <c r="N19" s="2">
        <v>2.1582733809999999</v>
      </c>
      <c r="O19" s="2">
        <v>1.5503875970000001</v>
      </c>
      <c r="P19" s="2">
        <v>1.6366612110000001</v>
      </c>
      <c r="Q19" s="2">
        <v>1.003861004</v>
      </c>
      <c r="R19" s="2">
        <v>1.1009174310000001</v>
      </c>
      <c r="S19" s="2">
        <v>1.3972055889999999</v>
      </c>
    </row>
    <row r="20" spans="1:20" ht="14.25" customHeight="1">
      <c r="A20" s="6" t="s">
        <v>151</v>
      </c>
      <c r="B20" s="7" t="s">
        <v>139</v>
      </c>
      <c r="C20" s="5">
        <v>18</v>
      </c>
      <c r="D20" s="5">
        <v>11</v>
      </c>
      <c r="E20" s="5">
        <v>11</v>
      </c>
      <c r="F20" s="5">
        <v>5</v>
      </c>
      <c r="G20" s="5">
        <v>3</v>
      </c>
      <c r="H20" s="5">
        <v>9</v>
      </c>
      <c r="I20" s="5">
        <v>3</v>
      </c>
      <c r="K20" s="2">
        <v>24</v>
      </c>
      <c r="L20" s="2">
        <v>3.2808398950000002</v>
      </c>
      <c r="M20" s="2">
        <v>2.4390243900000002</v>
      </c>
      <c r="N20" s="2">
        <v>1.3035381749999999</v>
      </c>
      <c r="O20" s="2">
        <v>2.0042194090000001</v>
      </c>
      <c r="P20" s="2">
        <v>2.0576131690000001</v>
      </c>
      <c r="Q20" s="2">
        <v>2.4793388429999998</v>
      </c>
    </row>
    <row r="21" spans="1:20" ht="14.25" customHeight="1">
      <c r="A21" s="7"/>
      <c r="B21" s="7" t="s">
        <v>140</v>
      </c>
      <c r="C21" s="5">
        <v>20</v>
      </c>
      <c r="D21" s="5">
        <v>15</v>
      </c>
      <c r="E21" s="5">
        <v>9</v>
      </c>
      <c r="F21" s="5">
        <v>2</v>
      </c>
      <c r="G21" s="5">
        <v>7</v>
      </c>
      <c r="H21" s="5">
        <v>7</v>
      </c>
      <c r="I21" s="5">
        <v>0</v>
      </c>
      <c r="K21" s="2">
        <v>36</v>
      </c>
      <c r="L21" s="2">
        <v>5.6680161939999998</v>
      </c>
      <c r="M21" s="2">
        <v>7.7981651379999999</v>
      </c>
      <c r="N21" s="2">
        <v>6.2893081759999996</v>
      </c>
      <c r="O21" s="2">
        <v>4.874213836</v>
      </c>
      <c r="P21" s="2">
        <v>2.8571428569999999</v>
      </c>
      <c r="Q21" s="2">
        <v>3.7854889589999998</v>
      </c>
      <c r="R21" s="2">
        <v>3.39869281</v>
      </c>
      <c r="S21" s="2">
        <v>1.9667170949999999</v>
      </c>
      <c r="T21" s="2">
        <v>2.7070063690000001</v>
      </c>
    </row>
    <row r="22" spans="1:20" ht="14.25" customHeight="1">
      <c r="A22" s="7"/>
      <c r="B22" s="7" t="s">
        <v>141</v>
      </c>
      <c r="C22" s="5">
        <v>18</v>
      </c>
      <c r="D22" s="5">
        <v>16</v>
      </c>
      <c r="E22" s="5">
        <v>16</v>
      </c>
      <c r="F22" s="5">
        <v>3</v>
      </c>
      <c r="G22" s="5">
        <v>3</v>
      </c>
      <c r="H22" s="5">
        <v>3</v>
      </c>
      <c r="I22" s="5">
        <v>1</v>
      </c>
    </row>
    <row r="23" spans="1:20" ht="14.25" customHeight="1">
      <c r="A23" s="6" t="s">
        <v>152</v>
      </c>
      <c r="B23" s="6" t="s">
        <v>139</v>
      </c>
      <c r="C23" s="5">
        <v>19</v>
      </c>
      <c r="D23" s="5">
        <v>13</v>
      </c>
      <c r="E23" s="5">
        <v>16</v>
      </c>
      <c r="F23" s="5">
        <v>4</v>
      </c>
      <c r="G23" s="5">
        <v>1</v>
      </c>
      <c r="H23" s="5">
        <v>7</v>
      </c>
      <c r="I23" s="5">
        <v>0</v>
      </c>
    </row>
    <row r="24" spans="1:20" ht="14.25" customHeight="1">
      <c r="A24" s="7"/>
      <c r="B24" s="6" t="s">
        <v>141</v>
      </c>
      <c r="C24" s="5">
        <v>19</v>
      </c>
      <c r="D24" s="5">
        <v>13</v>
      </c>
      <c r="E24" s="5">
        <v>17</v>
      </c>
      <c r="F24" s="5">
        <v>6</v>
      </c>
      <c r="G24" s="5">
        <v>1</v>
      </c>
      <c r="H24" s="5">
        <v>4</v>
      </c>
      <c r="I24" s="5">
        <v>0</v>
      </c>
    </row>
    <row r="25" spans="1:20" ht="14.25" customHeight="1">
      <c r="A25" s="6" t="s">
        <v>153</v>
      </c>
      <c r="B25" s="7" t="s">
        <v>139</v>
      </c>
      <c r="C25" s="5">
        <v>14</v>
      </c>
      <c r="D25" s="5">
        <v>12</v>
      </c>
      <c r="E25" s="5">
        <v>16</v>
      </c>
      <c r="F25" s="5">
        <v>12</v>
      </c>
      <c r="G25" s="5">
        <v>2</v>
      </c>
      <c r="H25" s="5">
        <v>4</v>
      </c>
      <c r="I25" s="5">
        <v>0</v>
      </c>
    </row>
    <row r="26" spans="1:20" ht="14.25" customHeight="1">
      <c r="A26" s="7"/>
      <c r="B26" s="7" t="s">
        <v>140</v>
      </c>
      <c r="C26" s="5">
        <v>19</v>
      </c>
      <c r="D26" s="5">
        <v>16</v>
      </c>
      <c r="E26" s="5">
        <v>14</v>
      </c>
      <c r="F26" s="5">
        <v>3</v>
      </c>
      <c r="G26" s="5">
        <v>3</v>
      </c>
      <c r="H26" s="5">
        <v>5</v>
      </c>
      <c r="I26" s="5">
        <v>0</v>
      </c>
    </row>
    <row r="27" spans="1:20" ht="14.25" customHeight="1">
      <c r="A27" s="7"/>
      <c r="B27" s="7" t="s">
        <v>141</v>
      </c>
      <c r="C27" s="5">
        <v>18</v>
      </c>
      <c r="D27" s="5">
        <v>16</v>
      </c>
      <c r="E27" s="5">
        <v>17</v>
      </c>
      <c r="F27" s="5">
        <v>5</v>
      </c>
      <c r="G27" s="5">
        <v>3</v>
      </c>
      <c r="H27" s="5">
        <v>1</v>
      </c>
      <c r="I27" s="5">
        <v>0</v>
      </c>
    </row>
    <row r="28" spans="1:20" ht="14.25" customHeight="1">
      <c r="A28" s="6" t="s">
        <v>154</v>
      </c>
      <c r="B28" s="6" t="s">
        <v>139</v>
      </c>
      <c r="C28" s="5">
        <v>18</v>
      </c>
      <c r="D28" s="5">
        <v>16</v>
      </c>
      <c r="E28" s="5">
        <v>13</v>
      </c>
      <c r="F28" s="5">
        <v>4</v>
      </c>
      <c r="G28" s="5">
        <v>4</v>
      </c>
      <c r="H28" s="5">
        <v>5</v>
      </c>
      <c r="I28" s="5">
        <v>0</v>
      </c>
    </row>
    <row r="29" spans="1:20" ht="14.25" customHeight="1">
      <c r="A29" s="7"/>
      <c r="B29" s="6" t="s">
        <v>141</v>
      </c>
      <c r="C29" s="5">
        <v>20</v>
      </c>
      <c r="D29" s="5">
        <v>16</v>
      </c>
      <c r="E29" s="5">
        <v>18</v>
      </c>
      <c r="F29" s="5">
        <v>3</v>
      </c>
      <c r="G29" s="5">
        <v>1</v>
      </c>
      <c r="H29" s="5">
        <v>0</v>
      </c>
      <c r="I29" s="5">
        <v>2</v>
      </c>
    </row>
    <row r="30" spans="1:20" ht="14.25" customHeight="1">
      <c r="A30" s="6" t="s">
        <v>155</v>
      </c>
      <c r="B30" s="7" t="s">
        <v>139</v>
      </c>
      <c r="C30" s="5">
        <v>18</v>
      </c>
      <c r="D30" s="5">
        <v>11</v>
      </c>
      <c r="E30" s="5">
        <v>18</v>
      </c>
      <c r="F30" s="5">
        <v>10</v>
      </c>
      <c r="G30" s="5">
        <v>0</v>
      </c>
      <c r="H30" s="5">
        <v>2</v>
      </c>
      <c r="I30" s="5">
        <v>1</v>
      </c>
    </row>
    <row r="31" spans="1:20" ht="14.25" customHeight="1">
      <c r="A31" s="7"/>
      <c r="B31" s="7" t="s">
        <v>140</v>
      </c>
      <c r="C31" s="5">
        <v>17</v>
      </c>
      <c r="D31" s="5">
        <v>11</v>
      </c>
      <c r="E31" s="5">
        <v>20</v>
      </c>
      <c r="F31" s="5">
        <v>11</v>
      </c>
      <c r="G31" s="5">
        <v>0</v>
      </c>
      <c r="H31" s="5">
        <v>1</v>
      </c>
      <c r="I31" s="5">
        <v>0</v>
      </c>
    </row>
    <row r="32" spans="1:20" ht="14.25" customHeight="1">
      <c r="A32" s="7"/>
      <c r="B32" s="7" t="s">
        <v>141</v>
      </c>
      <c r="C32" s="5">
        <v>17</v>
      </c>
      <c r="D32" s="5">
        <v>13</v>
      </c>
      <c r="E32" s="5">
        <v>15</v>
      </c>
      <c r="F32" s="5">
        <v>6</v>
      </c>
      <c r="G32" s="5">
        <v>2</v>
      </c>
      <c r="H32" s="5">
        <v>6</v>
      </c>
      <c r="I32" s="5">
        <v>1</v>
      </c>
    </row>
    <row r="33" spans="1:9" ht="14.25" customHeight="1">
      <c r="A33" s="6" t="s">
        <v>156</v>
      </c>
      <c r="B33" s="6" t="s">
        <v>140</v>
      </c>
      <c r="C33" s="5">
        <v>20</v>
      </c>
      <c r="D33" s="5">
        <v>16</v>
      </c>
      <c r="E33" s="5">
        <v>16</v>
      </c>
      <c r="F33" s="5">
        <v>3</v>
      </c>
      <c r="G33" s="5">
        <v>2</v>
      </c>
      <c r="H33" s="5">
        <v>3</v>
      </c>
      <c r="I33" s="5">
        <v>0</v>
      </c>
    </row>
    <row r="34" spans="1:9" ht="14.25" customHeight="1">
      <c r="A34" s="7"/>
      <c r="B34" s="6" t="s">
        <v>141</v>
      </c>
      <c r="C34" s="5">
        <v>18</v>
      </c>
      <c r="D34" s="5">
        <v>16</v>
      </c>
      <c r="E34" s="5">
        <v>19</v>
      </c>
      <c r="F34" s="5">
        <v>5</v>
      </c>
      <c r="G34" s="5">
        <v>2</v>
      </c>
      <c r="H34" s="5">
        <v>0</v>
      </c>
      <c r="I34" s="5">
        <v>0</v>
      </c>
    </row>
    <row r="35" spans="1:9" ht="14.25" customHeight="1"/>
    <row r="36" spans="1:9" ht="14.25" customHeight="1">
      <c r="A36" s="1" t="s">
        <v>157</v>
      </c>
      <c r="C36" s="6" t="s">
        <v>158</v>
      </c>
      <c r="D36" s="6" t="s">
        <v>159</v>
      </c>
      <c r="E36" s="6" t="s">
        <v>160</v>
      </c>
      <c r="F36" s="6" t="s">
        <v>161</v>
      </c>
      <c r="G36" s="6" t="s">
        <v>133</v>
      </c>
      <c r="H36" s="6" t="s">
        <v>162</v>
      </c>
      <c r="I36" s="6" t="s">
        <v>163</v>
      </c>
    </row>
    <row r="37" spans="1:9" ht="14.25" customHeight="1">
      <c r="A37" s="7" t="s">
        <v>138</v>
      </c>
      <c r="B37" s="7" t="s">
        <v>139</v>
      </c>
      <c r="C37" s="5">
        <v>20</v>
      </c>
      <c r="D37" s="5">
        <v>12</v>
      </c>
      <c r="E37" s="5">
        <v>6</v>
      </c>
      <c r="F37" s="5">
        <v>3</v>
      </c>
      <c r="G37" s="5">
        <v>0</v>
      </c>
      <c r="H37" s="5">
        <v>18</v>
      </c>
      <c r="I37" s="5">
        <v>1</v>
      </c>
    </row>
    <row r="38" spans="1:9" ht="14.25" customHeight="1">
      <c r="A38" s="7"/>
      <c r="B38" s="7" t="s">
        <v>140</v>
      </c>
      <c r="C38" s="5">
        <v>20</v>
      </c>
      <c r="D38" s="5">
        <v>14</v>
      </c>
      <c r="E38" s="5">
        <v>9</v>
      </c>
      <c r="F38" s="5">
        <v>1</v>
      </c>
      <c r="G38" s="5">
        <v>7</v>
      </c>
      <c r="H38" s="5">
        <v>7</v>
      </c>
      <c r="I38" s="5">
        <v>2</v>
      </c>
    </row>
    <row r="39" spans="1:9" ht="14.25" customHeight="1">
      <c r="A39" s="7"/>
      <c r="B39" s="7" t="s">
        <v>141</v>
      </c>
      <c r="C39" s="5">
        <v>17</v>
      </c>
      <c r="D39" s="5">
        <v>11</v>
      </c>
      <c r="E39" s="5">
        <v>11</v>
      </c>
      <c r="F39" s="5">
        <v>8</v>
      </c>
      <c r="G39" s="5">
        <v>1</v>
      </c>
      <c r="H39" s="5">
        <v>11</v>
      </c>
      <c r="I39" s="5">
        <v>1</v>
      </c>
    </row>
    <row r="40" spans="1:9" ht="14.25" customHeight="1">
      <c r="A40" s="6" t="s">
        <v>142</v>
      </c>
      <c r="B40" s="7" t="s">
        <v>139</v>
      </c>
      <c r="C40" s="5">
        <v>18</v>
      </c>
      <c r="D40" s="5">
        <v>10</v>
      </c>
      <c r="E40" s="5">
        <v>8</v>
      </c>
      <c r="F40" s="5">
        <v>6</v>
      </c>
      <c r="G40" s="5">
        <v>1</v>
      </c>
      <c r="H40" s="5">
        <v>17</v>
      </c>
      <c r="I40" s="5">
        <v>0</v>
      </c>
    </row>
    <row r="41" spans="1:9" ht="14.25" customHeight="1">
      <c r="A41" s="7"/>
      <c r="B41" s="7" t="s">
        <v>140</v>
      </c>
      <c r="C41" s="5">
        <v>17</v>
      </c>
      <c r="D41" s="5">
        <v>17</v>
      </c>
      <c r="E41" s="5">
        <v>16</v>
      </c>
      <c r="F41" s="5">
        <v>1</v>
      </c>
      <c r="G41" s="5">
        <v>5</v>
      </c>
      <c r="H41" s="5">
        <v>3</v>
      </c>
      <c r="I41" s="5">
        <v>1</v>
      </c>
    </row>
    <row r="42" spans="1:9" ht="14.25" customHeight="1">
      <c r="A42" s="7"/>
      <c r="B42" s="7" t="s">
        <v>141</v>
      </c>
      <c r="C42" s="5">
        <v>20</v>
      </c>
      <c r="D42" s="5">
        <v>17</v>
      </c>
      <c r="E42" s="5">
        <v>9</v>
      </c>
      <c r="F42" s="5">
        <v>1</v>
      </c>
      <c r="G42" s="5">
        <v>4</v>
      </c>
      <c r="H42" s="5">
        <v>8</v>
      </c>
      <c r="I42" s="5">
        <v>1</v>
      </c>
    </row>
    <row r="43" spans="1:9" ht="14.25" customHeight="1">
      <c r="A43" s="6" t="s">
        <v>144</v>
      </c>
      <c r="B43" s="7" t="s">
        <v>139</v>
      </c>
      <c r="C43" s="5">
        <v>19</v>
      </c>
      <c r="D43" s="5">
        <v>15</v>
      </c>
      <c r="E43" s="5">
        <v>7</v>
      </c>
      <c r="F43" s="5">
        <v>0</v>
      </c>
      <c r="G43" s="5">
        <v>3</v>
      </c>
      <c r="H43" s="5">
        <v>15</v>
      </c>
      <c r="I43" s="5">
        <v>1</v>
      </c>
    </row>
    <row r="44" spans="1:9" ht="14.25" customHeight="1">
      <c r="A44" s="7"/>
      <c r="B44" s="7" t="s">
        <v>140</v>
      </c>
      <c r="C44" s="5">
        <v>20</v>
      </c>
      <c r="D44" s="5">
        <v>11</v>
      </c>
      <c r="E44" s="5">
        <v>15</v>
      </c>
      <c r="F44" s="5">
        <v>3</v>
      </c>
      <c r="G44" s="5">
        <v>2</v>
      </c>
      <c r="H44" s="5">
        <v>5</v>
      </c>
      <c r="I44" s="5">
        <v>4</v>
      </c>
    </row>
    <row r="45" spans="1:9" ht="14.25" customHeight="1">
      <c r="A45" s="7"/>
      <c r="B45" s="7" t="s">
        <v>141</v>
      </c>
      <c r="C45" s="5">
        <v>19</v>
      </c>
      <c r="D45" s="5">
        <v>9</v>
      </c>
      <c r="E45" s="5">
        <v>7</v>
      </c>
      <c r="F45" s="5">
        <v>7</v>
      </c>
      <c r="G45" s="5">
        <v>4</v>
      </c>
      <c r="H45" s="5">
        <v>10</v>
      </c>
      <c r="I45" s="5">
        <v>4</v>
      </c>
    </row>
    <row r="46" spans="1:9" ht="14.25" customHeight="1">
      <c r="A46" s="6" t="s">
        <v>148</v>
      </c>
      <c r="B46" s="7" t="s">
        <v>139</v>
      </c>
      <c r="C46" s="5">
        <v>18</v>
      </c>
      <c r="D46" s="5">
        <v>12</v>
      </c>
      <c r="E46" s="5">
        <v>13</v>
      </c>
      <c r="F46" s="5">
        <v>3</v>
      </c>
      <c r="G46" s="5">
        <v>1</v>
      </c>
      <c r="H46" s="5">
        <v>12</v>
      </c>
      <c r="I46" s="5">
        <v>1</v>
      </c>
    </row>
    <row r="47" spans="1:9" ht="14.25" customHeight="1">
      <c r="A47" s="7"/>
      <c r="B47" s="7" t="s">
        <v>140</v>
      </c>
      <c r="C47" s="5">
        <v>17</v>
      </c>
      <c r="D47" s="5">
        <v>11</v>
      </c>
      <c r="E47" s="5">
        <v>14</v>
      </c>
      <c r="F47" s="5">
        <v>4</v>
      </c>
      <c r="G47" s="5">
        <v>6</v>
      </c>
      <c r="H47" s="5">
        <v>4</v>
      </c>
      <c r="I47" s="5">
        <v>4</v>
      </c>
    </row>
    <row r="48" spans="1:9" ht="14.25" customHeight="1">
      <c r="A48" s="7"/>
      <c r="B48" s="7" t="s">
        <v>141</v>
      </c>
      <c r="C48" s="5">
        <v>18</v>
      </c>
      <c r="D48" s="5">
        <v>15</v>
      </c>
      <c r="E48" s="5">
        <v>10</v>
      </c>
      <c r="F48" s="5">
        <v>2</v>
      </c>
      <c r="G48" s="5">
        <v>5</v>
      </c>
      <c r="H48" s="5">
        <v>8</v>
      </c>
      <c r="I48" s="5">
        <v>2</v>
      </c>
    </row>
    <row r="49" spans="1:9" ht="14.25" customHeight="1">
      <c r="A49" s="6" t="s">
        <v>150</v>
      </c>
      <c r="B49" s="7" t="s">
        <v>139</v>
      </c>
      <c r="C49" s="5">
        <v>16</v>
      </c>
      <c r="D49" s="5">
        <v>14</v>
      </c>
      <c r="E49" s="5">
        <v>12</v>
      </c>
      <c r="F49" s="5">
        <v>7</v>
      </c>
      <c r="G49" s="5">
        <v>5</v>
      </c>
      <c r="H49" s="5">
        <v>5</v>
      </c>
      <c r="I49" s="5">
        <v>1</v>
      </c>
    </row>
    <row r="50" spans="1:9" ht="14.25" customHeight="1">
      <c r="A50" s="7"/>
      <c r="B50" s="7" t="s">
        <v>140</v>
      </c>
      <c r="C50" s="5">
        <v>20</v>
      </c>
      <c r="D50" s="5">
        <v>18</v>
      </c>
      <c r="E50" s="5">
        <v>14</v>
      </c>
      <c r="F50" s="5">
        <v>0</v>
      </c>
      <c r="G50" s="5">
        <v>3</v>
      </c>
      <c r="H50" s="5">
        <v>5</v>
      </c>
      <c r="I50" s="5">
        <v>0</v>
      </c>
    </row>
    <row r="51" spans="1:9" ht="14.25" customHeight="1">
      <c r="A51" s="7"/>
      <c r="B51" s="7" t="s">
        <v>141</v>
      </c>
      <c r="C51" s="5">
        <v>19</v>
      </c>
      <c r="D51" s="5">
        <v>13</v>
      </c>
      <c r="E51" s="5">
        <v>16</v>
      </c>
      <c r="F51" s="5">
        <v>3</v>
      </c>
      <c r="G51" s="5">
        <v>2</v>
      </c>
      <c r="H51" s="5">
        <v>6</v>
      </c>
      <c r="I51" s="5">
        <v>1</v>
      </c>
    </row>
    <row r="52" spans="1:9" ht="14.25" customHeight="1">
      <c r="A52" s="6" t="s">
        <v>151</v>
      </c>
      <c r="B52" s="7" t="s">
        <v>139</v>
      </c>
      <c r="C52" s="5">
        <v>20</v>
      </c>
      <c r="D52" s="5">
        <v>15</v>
      </c>
      <c r="E52" s="5">
        <v>10</v>
      </c>
      <c r="F52" s="5">
        <v>3</v>
      </c>
      <c r="G52" s="5">
        <v>2</v>
      </c>
      <c r="H52" s="5">
        <v>10</v>
      </c>
      <c r="I52" s="5">
        <v>0</v>
      </c>
    </row>
    <row r="53" spans="1:9" ht="14.25" customHeight="1">
      <c r="A53" s="7"/>
      <c r="B53" s="7" t="s">
        <v>140</v>
      </c>
      <c r="C53" s="5">
        <v>18</v>
      </c>
      <c r="D53" s="5">
        <v>16</v>
      </c>
      <c r="E53" s="5">
        <v>11</v>
      </c>
      <c r="F53" s="5">
        <v>2</v>
      </c>
      <c r="G53" s="5">
        <v>2</v>
      </c>
      <c r="H53" s="5">
        <v>10</v>
      </c>
      <c r="I53" s="5">
        <v>1</v>
      </c>
    </row>
    <row r="54" spans="1:9" ht="14.25" customHeight="1">
      <c r="A54" s="7"/>
      <c r="B54" s="7" t="s">
        <v>141</v>
      </c>
      <c r="C54" s="5">
        <v>19</v>
      </c>
      <c r="D54" s="5">
        <v>17</v>
      </c>
      <c r="E54" s="5">
        <v>11</v>
      </c>
      <c r="F54" s="5">
        <v>2</v>
      </c>
      <c r="G54" s="5">
        <v>3</v>
      </c>
      <c r="H54" s="5">
        <v>6</v>
      </c>
      <c r="I54" s="5">
        <v>2</v>
      </c>
    </row>
    <row r="55" spans="1:9" ht="14.25" customHeight="1"/>
    <row r="56" spans="1:9" ht="14.25" customHeight="1">
      <c r="A56" s="1" t="s">
        <v>164</v>
      </c>
      <c r="C56" s="6" t="s">
        <v>158</v>
      </c>
      <c r="D56" s="6" t="s">
        <v>165</v>
      </c>
      <c r="E56" s="6" t="s">
        <v>159</v>
      </c>
      <c r="F56" s="6" t="s">
        <v>132</v>
      </c>
      <c r="G56" s="6" t="s">
        <v>161</v>
      </c>
      <c r="H56" s="6" t="s">
        <v>166</v>
      </c>
      <c r="I56" s="6" t="s">
        <v>163</v>
      </c>
    </row>
    <row r="57" spans="1:9" ht="14.25" customHeight="1">
      <c r="A57" s="7" t="s">
        <v>138</v>
      </c>
      <c r="B57" s="7" t="s">
        <v>139</v>
      </c>
      <c r="C57" s="5">
        <v>15</v>
      </c>
      <c r="D57" s="5">
        <v>15</v>
      </c>
      <c r="E57" s="5">
        <v>18</v>
      </c>
      <c r="F57" s="5">
        <v>6</v>
      </c>
      <c r="G57" s="5">
        <v>2</v>
      </c>
      <c r="H57" s="5">
        <v>2</v>
      </c>
      <c r="I57" s="5">
        <v>2</v>
      </c>
    </row>
    <row r="58" spans="1:9" ht="14.25" customHeight="1">
      <c r="A58" s="7"/>
      <c r="B58" s="7" t="s">
        <v>140</v>
      </c>
      <c r="C58" s="5">
        <v>15</v>
      </c>
      <c r="D58" s="5">
        <v>9</v>
      </c>
      <c r="E58" s="5">
        <v>15</v>
      </c>
      <c r="F58" s="5">
        <v>10</v>
      </c>
      <c r="G58" s="5">
        <v>4</v>
      </c>
      <c r="H58" s="5">
        <v>6</v>
      </c>
      <c r="I58" s="5">
        <v>1</v>
      </c>
    </row>
    <row r="59" spans="1:9" ht="14.25" customHeight="1">
      <c r="A59" s="7"/>
      <c r="B59" s="7" t="s">
        <v>141</v>
      </c>
      <c r="C59" s="5">
        <v>16</v>
      </c>
      <c r="D59" s="5">
        <v>14</v>
      </c>
      <c r="E59" s="5">
        <v>15</v>
      </c>
      <c r="F59" s="5">
        <v>5</v>
      </c>
      <c r="G59" s="5">
        <v>2</v>
      </c>
      <c r="H59" s="5">
        <v>5</v>
      </c>
      <c r="I59" s="5">
        <v>3</v>
      </c>
    </row>
    <row r="60" spans="1:9" ht="14.25" customHeight="1">
      <c r="A60" s="6" t="s">
        <v>142</v>
      </c>
      <c r="B60" s="7" t="s">
        <v>139</v>
      </c>
      <c r="C60" s="5">
        <v>17</v>
      </c>
      <c r="D60" s="5">
        <v>18</v>
      </c>
      <c r="E60" s="5">
        <v>16</v>
      </c>
      <c r="F60" s="5">
        <v>5</v>
      </c>
      <c r="G60" s="5">
        <v>1</v>
      </c>
      <c r="H60" s="5">
        <v>2</v>
      </c>
      <c r="I60" s="5">
        <v>1</v>
      </c>
    </row>
    <row r="61" spans="1:9" ht="14.25" customHeight="1">
      <c r="A61" s="7"/>
      <c r="B61" s="7" t="s">
        <v>140</v>
      </c>
      <c r="C61" s="5">
        <v>17</v>
      </c>
      <c r="D61" s="5">
        <v>11</v>
      </c>
      <c r="E61" s="5">
        <v>13</v>
      </c>
      <c r="F61" s="5">
        <v>7</v>
      </c>
      <c r="G61" s="5">
        <v>4</v>
      </c>
      <c r="H61" s="5">
        <v>3</v>
      </c>
      <c r="I61" s="5">
        <v>5</v>
      </c>
    </row>
    <row r="62" spans="1:9" ht="14.25" customHeight="1">
      <c r="A62" s="7"/>
      <c r="B62" s="7" t="s">
        <v>141</v>
      </c>
      <c r="C62" s="5">
        <v>17</v>
      </c>
      <c r="D62" s="5">
        <v>11</v>
      </c>
      <c r="E62" s="5">
        <v>13</v>
      </c>
      <c r="F62" s="5">
        <v>9</v>
      </c>
      <c r="G62" s="5">
        <v>2</v>
      </c>
      <c r="H62" s="5">
        <v>6</v>
      </c>
      <c r="I62" s="5">
        <v>2</v>
      </c>
    </row>
    <row r="63" spans="1:9" ht="14.25" customHeight="1">
      <c r="A63" s="6" t="s">
        <v>144</v>
      </c>
      <c r="B63" s="7" t="s">
        <v>139</v>
      </c>
      <c r="C63" s="5">
        <v>18</v>
      </c>
      <c r="D63" s="5">
        <v>11</v>
      </c>
      <c r="E63" s="5">
        <v>19</v>
      </c>
      <c r="F63" s="5">
        <v>5</v>
      </c>
      <c r="G63" s="5">
        <v>1</v>
      </c>
      <c r="H63" s="5">
        <v>5</v>
      </c>
      <c r="I63" s="5">
        <v>1</v>
      </c>
    </row>
    <row r="64" spans="1:9" ht="14.25" customHeight="1">
      <c r="A64" s="7"/>
      <c r="B64" s="7" t="s">
        <v>140</v>
      </c>
      <c r="C64" s="5">
        <v>19</v>
      </c>
      <c r="D64" s="5">
        <v>11</v>
      </c>
      <c r="E64" s="5">
        <v>13</v>
      </c>
      <c r="F64" s="5">
        <v>6</v>
      </c>
      <c r="G64" s="5">
        <v>6</v>
      </c>
      <c r="H64" s="5">
        <v>5</v>
      </c>
      <c r="I64" s="5">
        <v>0</v>
      </c>
    </row>
    <row r="65" spans="1:9" ht="14.25" customHeight="1">
      <c r="A65" s="7"/>
      <c r="B65" s="7" t="s">
        <v>141</v>
      </c>
      <c r="C65" s="5">
        <v>13</v>
      </c>
      <c r="D65" s="5">
        <v>12</v>
      </c>
      <c r="E65" s="5">
        <v>17</v>
      </c>
      <c r="F65" s="5">
        <v>12</v>
      </c>
      <c r="G65" s="5">
        <v>1</v>
      </c>
      <c r="H65" s="5">
        <v>4</v>
      </c>
      <c r="I65" s="5">
        <v>1</v>
      </c>
    </row>
    <row r="66" spans="1:9" ht="14.25" customHeight="1">
      <c r="A66" s="6" t="s">
        <v>150</v>
      </c>
      <c r="B66" s="7" t="s">
        <v>139</v>
      </c>
      <c r="C66" s="5">
        <v>17</v>
      </c>
      <c r="D66" s="5">
        <v>15</v>
      </c>
      <c r="E66" s="5">
        <v>16</v>
      </c>
      <c r="F66" s="5">
        <v>4</v>
      </c>
      <c r="G66" s="5">
        <v>5</v>
      </c>
      <c r="H66" s="5">
        <v>3</v>
      </c>
      <c r="I66" s="5">
        <v>0</v>
      </c>
    </row>
    <row r="67" spans="1:9" ht="14.25" customHeight="1">
      <c r="A67" s="7"/>
      <c r="B67" s="7" t="s">
        <v>140</v>
      </c>
      <c r="C67" s="5">
        <v>16</v>
      </c>
      <c r="D67" s="5">
        <v>13</v>
      </c>
      <c r="E67" s="5">
        <v>16</v>
      </c>
      <c r="F67" s="5">
        <v>10</v>
      </c>
      <c r="G67" s="5">
        <v>1</v>
      </c>
      <c r="H67" s="5">
        <v>4</v>
      </c>
      <c r="I67" s="5">
        <v>0</v>
      </c>
    </row>
    <row r="68" spans="1:9" ht="14.25" customHeight="1">
      <c r="A68" s="7"/>
      <c r="B68" s="7" t="s">
        <v>141</v>
      </c>
      <c r="C68" s="5">
        <v>16</v>
      </c>
      <c r="D68" s="5">
        <v>16</v>
      </c>
      <c r="E68" s="5">
        <v>17</v>
      </c>
      <c r="F68" s="5">
        <v>6</v>
      </c>
      <c r="G68" s="5">
        <v>3</v>
      </c>
      <c r="H68" s="5">
        <v>2</v>
      </c>
      <c r="I68" s="5">
        <v>0</v>
      </c>
    </row>
    <row r="69" spans="1:9" ht="14.25" customHeight="1">
      <c r="A69" s="6" t="s">
        <v>151</v>
      </c>
      <c r="B69" s="7" t="s">
        <v>139</v>
      </c>
      <c r="C69" s="5">
        <v>19</v>
      </c>
      <c r="D69" s="5">
        <v>12</v>
      </c>
      <c r="E69" s="5">
        <v>14</v>
      </c>
      <c r="F69" s="5">
        <v>7</v>
      </c>
      <c r="G69" s="5">
        <v>2</v>
      </c>
      <c r="H69" s="5">
        <v>3</v>
      </c>
      <c r="I69" s="5">
        <v>3</v>
      </c>
    </row>
    <row r="70" spans="1:9" ht="14.25" customHeight="1">
      <c r="A70" s="7"/>
      <c r="B70" s="7" t="s">
        <v>140</v>
      </c>
      <c r="C70" s="5">
        <v>20</v>
      </c>
      <c r="D70" s="5">
        <v>17</v>
      </c>
      <c r="E70" s="5">
        <v>18</v>
      </c>
      <c r="F70" s="5">
        <v>3</v>
      </c>
      <c r="G70" s="5">
        <v>1</v>
      </c>
      <c r="H70" s="5">
        <v>1</v>
      </c>
      <c r="I70" s="5">
        <v>0</v>
      </c>
    </row>
    <row r="71" spans="1:9" ht="14.25" customHeight="1">
      <c r="A71" s="7"/>
      <c r="B71" s="7" t="s">
        <v>141</v>
      </c>
      <c r="C71" s="5">
        <v>16</v>
      </c>
      <c r="D71" s="5">
        <v>9</v>
      </c>
      <c r="E71" s="5">
        <v>15</v>
      </c>
      <c r="F71" s="5">
        <v>11</v>
      </c>
      <c r="G71" s="5">
        <v>3</v>
      </c>
      <c r="H71" s="5">
        <v>2</v>
      </c>
      <c r="I71" s="5">
        <v>4</v>
      </c>
    </row>
    <row r="72" spans="1:9" ht="14.25" customHeight="1">
      <c r="A72" s="6" t="s">
        <v>152</v>
      </c>
      <c r="B72" s="7" t="s">
        <v>139</v>
      </c>
      <c r="C72" s="5">
        <v>17</v>
      </c>
      <c r="D72" s="5">
        <v>13</v>
      </c>
      <c r="E72" s="5">
        <v>15</v>
      </c>
      <c r="F72" s="5">
        <v>9</v>
      </c>
      <c r="G72" s="5">
        <v>1</v>
      </c>
      <c r="H72" s="5">
        <v>5</v>
      </c>
      <c r="I72" s="5">
        <v>0</v>
      </c>
    </row>
    <row r="73" spans="1:9" ht="14.25" customHeight="1">
      <c r="A73" s="7"/>
      <c r="B73" s="7" t="s">
        <v>140</v>
      </c>
      <c r="C73" s="5">
        <v>17</v>
      </c>
      <c r="D73" s="5">
        <v>17</v>
      </c>
      <c r="E73" s="5">
        <v>17</v>
      </c>
      <c r="F73" s="5">
        <v>5</v>
      </c>
      <c r="G73" s="5">
        <v>2</v>
      </c>
      <c r="H73" s="5">
        <v>1</v>
      </c>
      <c r="I73" s="5">
        <v>1</v>
      </c>
    </row>
    <row r="74" spans="1:9" ht="14.25" customHeight="1">
      <c r="A74" s="7"/>
      <c r="B74" s="7" t="s">
        <v>141</v>
      </c>
      <c r="C74" s="5">
        <v>20</v>
      </c>
      <c r="D74" s="5">
        <v>12</v>
      </c>
      <c r="E74" s="5">
        <v>19</v>
      </c>
      <c r="F74" s="5">
        <v>8</v>
      </c>
      <c r="G74" s="5">
        <v>0</v>
      </c>
      <c r="H74" s="5">
        <v>1</v>
      </c>
      <c r="I74" s="5">
        <v>0</v>
      </c>
    </row>
    <row r="75" spans="1:9" ht="14.25" customHeight="1"/>
    <row r="76" spans="1:9" ht="14.25" customHeight="1"/>
    <row r="77" spans="1:9" ht="14.25" customHeight="1"/>
    <row r="78" spans="1:9" ht="14.25" customHeight="1"/>
    <row r="79" spans="1:9" ht="14.25" customHeight="1"/>
    <row r="80" spans="1:9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ageMargins left="0.7" right="0.7" top="0.75" bottom="0.75" header="0" footer="0"/>
  <pageSetup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Below="0" summaryRight="0"/>
  </sheetPr>
  <dimension ref="A1:H35"/>
  <sheetViews>
    <sheetView workbookViewId="0"/>
  </sheetViews>
  <sheetFormatPr defaultColWidth="12.6640625" defaultRowHeight="15" customHeight="1"/>
  <sheetData>
    <row r="1" spans="1:8">
      <c r="A1" s="1" t="s">
        <v>167</v>
      </c>
      <c r="F1" s="1" t="s">
        <v>168</v>
      </c>
    </row>
    <row r="2" spans="1:8">
      <c r="A2" s="1" t="s">
        <v>6</v>
      </c>
      <c r="B2" s="1" t="s">
        <v>169</v>
      </c>
      <c r="C2" s="1" t="s">
        <v>8</v>
      </c>
      <c r="F2" s="1" t="s">
        <v>169</v>
      </c>
      <c r="G2" s="1" t="s">
        <v>13</v>
      </c>
      <c r="H2" s="1" t="s">
        <v>8</v>
      </c>
    </row>
    <row r="3" spans="1:8">
      <c r="A3" s="5">
        <v>80</v>
      </c>
      <c r="B3" s="5">
        <v>66</v>
      </c>
      <c r="C3" s="5">
        <v>64</v>
      </c>
      <c r="F3" s="5">
        <v>41</v>
      </c>
      <c r="G3" s="5">
        <v>55</v>
      </c>
      <c r="H3" s="5">
        <v>2</v>
      </c>
    </row>
    <row r="4" spans="1:8">
      <c r="A4" s="5">
        <v>74</v>
      </c>
      <c r="B4" s="5">
        <v>56</v>
      </c>
      <c r="C4" s="5">
        <v>56</v>
      </c>
      <c r="F4" s="5">
        <v>48</v>
      </c>
      <c r="G4" s="5">
        <v>68</v>
      </c>
      <c r="H4" s="5">
        <v>2</v>
      </c>
    </row>
    <row r="5" spans="1:8">
      <c r="A5" s="5">
        <v>37</v>
      </c>
      <c r="B5" s="5">
        <v>32</v>
      </c>
      <c r="C5" s="5">
        <v>32</v>
      </c>
      <c r="F5" s="5">
        <v>48</v>
      </c>
      <c r="G5" s="5">
        <v>66</v>
      </c>
      <c r="H5" s="5">
        <v>2</v>
      </c>
    </row>
    <row r="6" spans="1:8">
      <c r="A6" s="5">
        <v>65</v>
      </c>
      <c r="B6" s="5">
        <v>55</v>
      </c>
      <c r="C6" s="5">
        <v>55</v>
      </c>
      <c r="F6" s="5">
        <v>47</v>
      </c>
      <c r="G6" s="5">
        <v>52</v>
      </c>
      <c r="H6" s="5">
        <v>2</v>
      </c>
    </row>
    <row r="7" spans="1:8">
      <c r="A7" s="5">
        <v>64</v>
      </c>
      <c r="B7" s="5">
        <v>47</v>
      </c>
      <c r="C7" s="5">
        <v>47</v>
      </c>
    </row>
    <row r="17" spans="1:6">
      <c r="A17" s="1" t="s">
        <v>170</v>
      </c>
    </row>
    <row r="18" spans="1:6">
      <c r="A18" s="15" t="s">
        <v>3</v>
      </c>
      <c r="B18" s="13"/>
      <c r="C18" s="15" t="s">
        <v>4</v>
      </c>
      <c r="D18" s="13"/>
      <c r="E18" s="15" t="s">
        <v>5</v>
      </c>
      <c r="F18" s="13"/>
    </row>
    <row r="19" spans="1:6">
      <c r="A19" s="1" t="s">
        <v>6</v>
      </c>
      <c r="B19" s="1" t="s">
        <v>8</v>
      </c>
      <c r="C19" s="1" t="s">
        <v>6</v>
      </c>
      <c r="D19" s="1" t="s">
        <v>8</v>
      </c>
      <c r="E19" s="1" t="s">
        <v>6</v>
      </c>
      <c r="F19" s="1" t="s">
        <v>8</v>
      </c>
    </row>
    <row r="20" spans="1:6">
      <c r="A20" s="5">
        <v>87</v>
      </c>
      <c r="B20" s="5">
        <v>87</v>
      </c>
      <c r="C20" s="5">
        <v>28</v>
      </c>
      <c r="D20" s="5">
        <v>28</v>
      </c>
      <c r="E20" s="5">
        <v>17</v>
      </c>
      <c r="F20" s="5">
        <v>17</v>
      </c>
    </row>
    <row r="21" spans="1:6">
      <c r="A21" s="5">
        <v>85</v>
      </c>
      <c r="B21" s="5">
        <v>85</v>
      </c>
      <c r="C21" s="5">
        <v>25</v>
      </c>
      <c r="D21" s="5">
        <v>25</v>
      </c>
      <c r="E21" s="5">
        <v>13</v>
      </c>
      <c r="F21" s="5">
        <v>13</v>
      </c>
    </row>
    <row r="22" spans="1:6">
      <c r="A22" s="5">
        <v>87</v>
      </c>
      <c r="B22" s="5">
        <v>87</v>
      </c>
      <c r="C22" s="5">
        <v>60</v>
      </c>
      <c r="D22" s="5">
        <v>60</v>
      </c>
      <c r="E22" s="5">
        <v>11</v>
      </c>
      <c r="F22" s="5">
        <v>11</v>
      </c>
    </row>
    <row r="23" spans="1:6">
      <c r="A23" s="5">
        <v>81</v>
      </c>
      <c r="B23" s="5">
        <v>81</v>
      </c>
      <c r="C23" s="5">
        <v>55</v>
      </c>
      <c r="D23" s="5">
        <v>55</v>
      </c>
      <c r="E23" s="5">
        <v>8</v>
      </c>
      <c r="F23" s="5">
        <v>8</v>
      </c>
    </row>
    <row r="24" spans="1:6">
      <c r="A24" s="5">
        <v>85</v>
      </c>
      <c r="B24" s="5">
        <v>85</v>
      </c>
      <c r="C24" s="5">
        <v>39</v>
      </c>
      <c r="D24" s="5">
        <v>39</v>
      </c>
      <c r="E24" s="5">
        <v>7</v>
      </c>
      <c r="F24" s="5">
        <v>7</v>
      </c>
    </row>
    <row r="25" spans="1:6">
      <c r="A25" s="5">
        <v>81</v>
      </c>
      <c r="B25" s="5">
        <v>81</v>
      </c>
      <c r="C25" s="5">
        <v>48</v>
      </c>
      <c r="D25" s="5">
        <v>48</v>
      </c>
      <c r="E25" s="5">
        <v>9</v>
      </c>
      <c r="F25" s="5">
        <v>9</v>
      </c>
    </row>
    <row r="26" spans="1:6">
      <c r="A26" s="5">
        <v>77</v>
      </c>
      <c r="B26" s="5">
        <v>77</v>
      </c>
      <c r="C26" s="5">
        <v>56</v>
      </c>
      <c r="D26" s="5">
        <v>56</v>
      </c>
      <c r="E26" s="5">
        <v>14</v>
      </c>
      <c r="F26" s="5">
        <v>14</v>
      </c>
    </row>
    <row r="27" spans="1:6">
      <c r="A27" s="5">
        <v>90</v>
      </c>
      <c r="B27" s="5">
        <v>90</v>
      </c>
      <c r="C27" s="5">
        <v>34</v>
      </c>
      <c r="D27" s="5">
        <v>34</v>
      </c>
      <c r="E27" s="5">
        <v>13</v>
      </c>
      <c r="F27" s="5">
        <v>13</v>
      </c>
    </row>
    <row r="28" spans="1:6">
      <c r="A28" s="5"/>
      <c r="B28" s="5"/>
    </row>
    <row r="29" spans="1:6">
      <c r="A29" s="5"/>
      <c r="B29" s="5"/>
    </row>
    <row r="30" spans="1:6">
      <c r="A30" s="5"/>
      <c r="B30" s="5"/>
    </row>
    <row r="31" spans="1:6">
      <c r="A31" s="5"/>
      <c r="B31" s="5"/>
    </row>
    <row r="32" spans="1:6">
      <c r="A32" s="5"/>
      <c r="B32" s="5"/>
    </row>
    <row r="33" spans="1:2">
      <c r="A33" s="5"/>
      <c r="B33" s="5"/>
    </row>
    <row r="34" spans="1:2">
      <c r="A34" s="5"/>
      <c r="B34" s="5"/>
    </row>
    <row r="35" spans="1:2">
      <c r="A35" s="5"/>
      <c r="B35" s="5"/>
    </row>
  </sheetData>
  <mergeCells count="3">
    <mergeCell ref="A18:B18"/>
    <mergeCell ref="C18:D18"/>
    <mergeCell ref="E18:F18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outlinePr summaryBelow="0" summaryRight="0"/>
  </sheetPr>
  <dimension ref="A1:Q33"/>
  <sheetViews>
    <sheetView workbookViewId="0"/>
  </sheetViews>
  <sheetFormatPr defaultColWidth="12.6640625" defaultRowHeight="15" customHeight="1"/>
  <sheetData>
    <row r="1" spans="1:17">
      <c r="A1" s="1" t="s">
        <v>171</v>
      </c>
      <c r="K1" s="1" t="s">
        <v>172</v>
      </c>
      <c r="O1" s="1" t="s">
        <v>173</v>
      </c>
    </row>
    <row r="2" spans="1:17">
      <c r="A2" s="12" t="s">
        <v>3</v>
      </c>
      <c r="B2" s="13"/>
      <c r="C2" s="13"/>
      <c r="D2" s="12" t="s">
        <v>4</v>
      </c>
      <c r="E2" s="13"/>
      <c r="F2" s="13"/>
      <c r="G2" s="12" t="s">
        <v>5</v>
      </c>
      <c r="H2" s="13"/>
      <c r="I2" s="13"/>
      <c r="K2" s="1" t="s">
        <v>174</v>
      </c>
      <c r="L2" s="1" t="s">
        <v>6</v>
      </c>
      <c r="M2" s="1" t="s">
        <v>8</v>
      </c>
      <c r="O2" s="1" t="s">
        <v>175</v>
      </c>
      <c r="P2" s="1" t="s">
        <v>6</v>
      </c>
      <c r="Q2" s="1" t="s">
        <v>8</v>
      </c>
    </row>
    <row r="3" spans="1:17">
      <c r="A3" s="1" t="s">
        <v>176</v>
      </c>
      <c r="B3" s="1" t="s">
        <v>6</v>
      </c>
      <c r="C3" s="2" t="s">
        <v>8</v>
      </c>
      <c r="D3" s="1" t="s">
        <v>176</v>
      </c>
      <c r="E3" s="1" t="s">
        <v>6</v>
      </c>
      <c r="F3" s="2" t="s">
        <v>8</v>
      </c>
      <c r="G3" s="1" t="s">
        <v>176</v>
      </c>
      <c r="H3" s="1" t="s">
        <v>6</v>
      </c>
      <c r="I3" s="2" t="s">
        <v>8</v>
      </c>
      <c r="K3" s="5">
        <v>3</v>
      </c>
      <c r="L3" s="5">
        <v>10</v>
      </c>
      <c r="M3" s="5">
        <v>1</v>
      </c>
      <c r="O3" s="5">
        <v>55</v>
      </c>
      <c r="P3" s="5">
        <v>83</v>
      </c>
      <c r="Q3" s="5">
        <v>14</v>
      </c>
    </row>
    <row r="4" spans="1:17">
      <c r="A4" s="5">
        <v>16</v>
      </c>
      <c r="B4" s="5">
        <v>51</v>
      </c>
      <c r="C4" s="5">
        <v>4</v>
      </c>
      <c r="D4" s="5">
        <v>37</v>
      </c>
      <c r="E4" s="5">
        <v>66</v>
      </c>
      <c r="F4" s="5">
        <v>5</v>
      </c>
      <c r="G4" s="5">
        <v>80</v>
      </c>
      <c r="H4" s="5">
        <v>61</v>
      </c>
      <c r="I4" s="5">
        <v>5</v>
      </c>
      <c r="K4" s="5">
        <v>48</v>
      </c>
      <c r="L4" s="5">
        <v>34</v>
      </c>
      <c r="M4" s="5">
        <v>3</v>
      </c>
      <c r="O4" s="5">
        <v>39</v>
      </c>
      <c r="P4" s="5">
        <v>32</v>
      </c>
      <c r="Q4" s="5">
        <v>22</v>
      </c>
    </row>
    <row r="5" spans="1:17">
      <c r="A5" s="5">
        <v>16</v>
      </c>
      <c r="B5" s="5">
        <v>36</v>
      </c>
      <c r="C5" s="5">
        <v>2</v>
      </c>
      <c r="D5" s="5">
        <v>54</v>
      </c>
      <c r="E5" s="5">
        <v>46</v>
      </c>
      <c r="F5" s="5">
        <v>7</v>
      </c>
      <c r="G5" s="5">
        <v>70</v>
      </c>
      <c r="H5" s="5">
        <v>64</v>
      </c>
      <c r="I5" s="5">
        <v>4</v>
      </c>
      <c r="K5" s="5">
        <v>51</v>
      </c>
      <c r="L5" s="5">
        <v>32</v>
      </c>
      <c r="M5" s="5">
        <v>4</v>
      </c>
      <c r="O5" s="5">
        <v>110</v>
      </c>
      <c r="P5" s="5">
        <v>143</v>
      </c>
      <c r="Q5" s="5">
        <v>42</v>
      </c>
    </row>
    <row r="6" spans="1:17">
      <c r="A6" s="5">
        <v>13</v>
      </c>
      <c r="B6" s="5">
        <v>42</v>
      </c>
      <c r="C6" s="5">
        <v>2</v>
      </c>
      <c r="D6" s="5">
        <v>57</v>
      </c>
      <c r="E6" s="5">
        <v>68</v>
      </c>
      <c r="F6" s="5">
        <v>15</v>
      </c>
      <c r="G6" s="5">
        <v>69</v>
      </c>
      <c r="H6" s="5">
        <v>62</v>
      </c>
      <c r="I6" s="5">
        <v>4</v>
      </c>
      <c r="K6" s="5">
        <v>105</v>
      </c>
      <c r="L6" s="5">
        <v>20</v>
      </c>
      <c r="M6" s="5">
        <v>6</v>
      </c>
      <c r="O6" s="5">
        <v>54</v>
      </c>
      <c r="P6" s="5">
        <v>61</v>
      </c>
      <c r="Q6" s="5">
        <v>25</v>
      </c>
    </row>
    <row r="7" spans="1:17">
      <c r="A7" s="5">
        <v>25</v>
      </c>
      <c r="B7" s="5">
        <v>41</v>
      </c>
      <c r="C7" s="5">
        <v>3</v>
      </c>
      <c r="D7" s="5">
        <v>87</v>
      </c>
      <c r="E7" s="5">
        <v>60</v>
      </c>
      <c r="F7" s="5">
        <v>8</v>
      </c>
      <c r="G7" s="5">
        <v>67</v>
      </c>
      <c r="H7" s="5">
        <v>53</v>
      </c>
      <c r="I7" s="5">
        <v>2</v>
      </c>
      <c r="K7" s="5">
        <v>45</v>
      </c>
      <c r="L7" s="5">
        <v>34</v>
      </c>
      <c r="M7" s="5">
        <v>3</v>
      </c>
      <c r="O7" s="5">
        <v>69</v>
      </c>
      <c r="P7" s="5">
        <v>83</v>
      </c>
      <c r="Q7" s="5">
        <v>31</v>
      </c>
    </row>
    <row r="8" spans="1:17">
      <c r="B8" s="5"/>
      <c r="D8" s="5">
        <v>69</v>
      </c>
      <c r="E8" s="5">
        <v>49</v>
      </c>
      <c r="F8" s="5">
        <v>6</v>
      </c>
      <c r="G8" s="5">
        <v>37</v>
      </c>
      <c r="H8" s="5">
        <v>81</v>
      </c>
      <c r="I8" s="5">
        <v>3</v>
      </c>
    </row>
    <row r="14" spans="1:17">
      <c r="A14" s="1" t="s">
        <v>177</v>
      </c>
    </row>
    <row r="15" spans="1:17">
      <c r="A15" s="12" t="s">
        <v>3</v>
      </c>
      <c r="B15" s="13"/>
      <c r="C15" s="13"/>
      <c r="D15" s="12" t="s">
        <v>4</v>
      </c>
      <c r="E15" s="13"/>
      <c r="F15" s="13"/>
      <c r="G15" s="12" t="s">
        <v>5</v>
      </c>
      <c r="H15" s="13"/>
      <c r="I15" s="13"/>
      <c r="K15" s="1" t="s">
        <v>178</v>
      </c>
      <c r="O15" s="1" t="s">
        <v>179</v>
      </c>
    </row>
    <row r="16" spans="1:17">
      <c r="A16" s="1" t="s">
        <v>180</v>
      </c>
      <c r="B16" s="1" t="s">
        <v>6</v>
      </c>
      <c r="C16" s="2" t="s">
        <v>8</v>
      </c>
      <c r="D16" s="1" t="s">
        <v>180</v>
      </c>
      <c r="E16" s="1" t="s">
        <v>6</v>
      </c>
      <c r="F16" s="2" t="s">
        <v>8</v>
      </c>
      <c r="G16" s="1" t="s">
        <v>180</v>
      </c>
      <c r="H16" s="1" t="s">
        <v>6</v>
      </c>
      <c r="I16" s="2" t="s">
        <v>8</v>
      </c>
      <c r="K16" s="1" t="s">
        <v>181</v>
      </c>
      <c r="L16" s="1" t="s">
        <v>6</v>
      </c>
      <c r="M16" s="1" t="s">
        <v>8</v>
      </c>
      <c r="O16" s="1" t="s">
        <v>182</v>
      </c>
      <c r="P16" s="1" t="s">
        <v>6</v>
      </c>
      <c r="Q16" s="1" t="s">
        <v>8</v>
      </c>
    </row>
    <row r="17" spans="1:17">
      <c r="A17" s="5">
        <v>9</v>
      </c>
      <c r="B17" s="5">
        <v>41</v>
      </c>
      <c r="C17" s="5">
        <v>2</v>
      </c>
      <c r="D17" s="5">
        <v>32</v>
      </c>
      <c r="E17" s="5">
        <v>42</v>
      </c>
      <c r="F17" s="5">
        <v>5</v>
      </c>
      <c r="G17" s="5">
        <v>48</v>
      </c>
      <c r="H17" s="5">
        <v>22</v>
      </c>
      <c r="I17" s="5">
        <v>3</v>
      </c>
      <c r="K17" s="5">
        <v>40</v>
      </c>
      <c r="L17" s="5">
        <v>2</v>
      </c>
      <c r="M17" s="5">
        <v>0</v>
      </c>
      <c r="O17" s="5">
        <v>35</v>
      </c>
      <c r="P17" s="5">
        <v>34</v>
      </c>
      <c r="Q17" s="5">
        <v>9</v>
      </c>
    </row>
    <row r="18" spans="1:17">
      <c r="A18" s="5">
        <v>5</v>
      </c>
      <c r="B18" s="5">
        <v>31</v>
      </c>
      <c r="C18" s="5">
        <v>3</v>
      </c>
      <c r="D18" s="5">
        <v>47</v>
      </c>
      <c r="E18" s="5">
        <v>45</v>
      </c>
      <c r="F18" s="5">
        <v>9</v>
      </c>
      <c r="G18" s="5">
        <v>12</v>
      </c>
      <c r="H18" s="5">
        <v>18</v>
      </c>
      <c r="I18" s="5">
        <v>3</v>
      </c>
      <c r="K18" s="5">
        <v>41</v>
      </c>
      <c r="L18" s="5">
        <v>32</v>
      </c>
      <c r="M18" s="5">
        <v>4</v>
      </c>
      <c r="O18" s="5">
        <v>25</v>
      </c>
      <c r="P18" s="5">
        <v>28</v>
      </c>
      <c r="Q18" s="5">
        <v>6</v>
      </c>
    </row>
    <row r="19" spans="1:17">
      <c r="A19" s="5">
        <v>2</v>
      </c>
      <c r="B19" s="5">
        <v>46</v>
      </c>
      <c r="C19" s="5">
        <v>0</v>
      </c>
      <c r="D19" s="5">
        <v>71</v>
      </c>
      <c r="E19" s="5">
        <v>98</v>
      </c>
      <c r="F19" s="5">
        <v>12</v>
      </c>
      <c r="G19" s="5">
        <v>106</v>
      </c>
      <c r="H19" s="5">
        <v>105</v>
      </c>
      <c r="I19" s="5">
        <v>12</v>
      </c>
      <c r="K19" s="5">
        <v>68</v>
      </c>
      <c r="L19" s="5">
        <v>46</v>
      </c>
      <c r="M19" s="5">
        <v>8</v>
      </c>
      <c r="O19" s="5">
        <v>36</v>
      </c>
      <c r="P19" s="5">
        <v>45</v>
      </c>
      <c r="Q19" s="5">
        <v>14</v>
      </c>
    </row>
    <row r="20" spans="1:17">
      <c r="A20" s="5">
        <v>7</v>
      </c>
      <c r="B20" s="5">
        <v>27</v>
      </c>
      <c r="C20" s="5">
        <v>1</v>
      </c>
      <c r="D20" s="5">
        <v>74</v>
      </c>
      <c r="E20" s="5">
        <v>76</v>
      </c>
      <c r="F20" s="5">
        <v>11</v>
      </c>
      <c r="G20" s="5">
        <v>108</v>
      </c>
      <c r="H20" s="5">
        <v>100</v>
      </c>
      <c r="I20" s="5">
        <v>19</v>
      </c>
      <c r="K20" s="5">
        <v>58</v>
      </c>
      <c r="L20" s="5">
        <v>45</v>
      </c>
      <c r="M20" s="5">
        <v>14</v>
      </c>
      <c r="O20" s="5">
        <v>16</v>
      </c>
      <c r="P20" s="5">
        <v>14</v>
      </c>
      <c r="Q20" s="5">
        <v>2</v>
      </c>
    </row>
    <row r="21" spans="1:17">
      <c r="A21" s="5">
        <v>7</v>
      </c>
      <c r="B21" s="5">
        <v>41</v>
      </c>
      <c r="C21" s="5">
        <v>0</v>
      </c>
      <c r="D21" s="5">
        <v>103</v>
      </c>
      <c r="E21" s="5">
        <v>86</v>
      </c>
      <c r="F21" s="5">
        <v>12</v>
      </c>
      <c r="G21" s="5">
        <v>98</v>
      </c>
      <c r="H21" s="5">
        <v>83</v>
      </c>
      <c r="I21" s="5">
        <v>9</v>
      </c>
      <c r="K21" s="5">
        <v>40</v>
      </c>
      <c r="L21" s="5">
        <v>8</v>
      </c>
      <c r="M21" s="5">
        <v>2</v>
      </c>
      <c r="O21" s="5">
        <v>34</v>
      </c>
      <c r="P21" s="5">
        <v>61</v>
      </c>
      <c r="Q21" s="5">
        <v>12</v>
      </c>
    </row>
    <row r="22" spans="1:17">
      <c r="D22" s="5">
        <v>136</v>
      </c>
      <c r="E22" s="5">
        <v>81</v>
      </c>
      <c r="F22" s="5">
        <v>13</v>
      </c>
      <c r="G22" s="5">
        <v>85</v>
      </c>
      <c r="H22" s="5">
        <v>55</v>
      </c>
      <c r="I22" s="5">
        <v>8</v>
      </c>
      <c r="O22" s="5">
        <v>30</v>
      </c>
      <c r="P22" s="5">
        <v>18</v>
      </c>
      <c r="Q22" s="5">
        <v>4</v>
      </c>
    </row>
    <row r="26" spans="1:17">
      <c r="A26" s="1" t="s">
        <v>183</v>
      </c>
    </row>
    <row r="27" spans="1:17">
      <c r="A27" s="12" t="s">
        <v>3</v>
      </c>
      <c r="B27" s="13"/>
      <c r="C27" s="13"/>
      <c r="D27" s="14" t="s">
        <v>5</v>
      </c>
      <c r="E27" s="13"/>
      <c r="F27" s="13"/>
      <c r="K27" s="1" t="s">
        <v>184</v>
      </c>
    </row>
    <row r="28" spans="1:17">
      <c r="A28" s="1" t="s">
        <v>185</v>
      </c>
      <c r="B28" s="1" t="s">
        <v>6</v>
      </c>
      <c r="C28" s="2" t="s">
        <v>8</v>
      </c>
      <c r="D28" s="1" t="s">
        <v>185</v>
      </c>
      <c r="E28" s="1" t="s">
        <v>6</v>
      </c>
      <c r="F28" s="2" t="s">
        <v>8</v>
      </c>
      <c r="K28" s="1" t="s">
        <v>186</v>
      </c>
      <c r="L28" s="1" t="s">
        <v>6</v>
      </c>
      <c r="M28" s="1" t="s">
        <v>8</v>
      </c>
    </row>
    <row r="29" spans="1:17">
      <c r="A29" s="5">
        <v>5</v>
      </c>
      <c r="B29" s="5">
        <v>33</v>
      </c>
      <c r="C29" s="5">
        <v>1</v>
      </c>
      <c r="D29" s="5">
        <v>61</v>
      </c>
      <c r="E29" s="5">
        <v>79</v>
      </c>
      <c r="F29" s="5">
        <v>12</v>
      </c>
      <c r="K29" s="5">
        <v>18</v>
      </c>
      <c r="L29" s="5">
        <v>27</v>
      </c>
      <c r="M29" s="1">
        <v>4</v>
      </c>
    </row>
    <row r="30" spans="1:17">
      <c r="A30" s="5">
        <v>4</v>
      </c>
      <c r="B30" s="5">
        <v>28</v>
      </c>
      <c r="C30" s="5">
        <v>2</v>
      </c>
      <c r="D30" s="5">
        <v>28</v>
      </c>
      <c r="E30" s="5">
        <v>27</v>
      </c>
      <c r="F30" s="5">
        <v>4</v>
      </c>
      <c r="K30" s="5">
        <v>12</v>
      </c>
      <c r="L30" s="5">
        <v>17</v>
      </c>
      <c r="M30" s="1">
        <v>4</v>
      </c>
    </row>
    <row r="31" spans="1:17">
      <c r="A31" s="5">
        <v>1</v>
      </c>
      <c r="B31" s="5">
        <v>19</v>
      </c>
      <c r="C31" s="5">
        <v>1</v>
      </c>
      <c r="D31" s="5">
        <v>51</v>
      </c>
      <c r="E31" s="5">
        <v>135</v>
      </c>
      <c r="F31" s="5">
        <v>13</v>
      </c>
      <c r="K31" s="5">
        <v>27</v>
      </c>
      <c r="L31" s="5">
        <v>19</v>
      </c>
      <c r="M31" s="1">
        <v>5</v>
      </c>
    </row>
    <row r="32" spans="1:17">
      <c r="A32" s="5">
        <v>1</v>
      </c>
      <c r="B32" s="5">
        <v>13</v>
      </c>
      <c r="C32" s="5">
        <v>0</v>
      </c>
      <c r="D32" s="5">
        <v>34</v>
      </c>
      <c r="E32" s="5">
        <v>97</v>
      </c>
      <c r="F32" s="5">
        <v>14</v>
      </c>
      <c r="K32" s="1">
        <v>20</v>
      </c>
      <c r="L32" s="5">
        <v>24</v>
      </c>
      <c r="M32" s="1">
        <v>4</v>
      </c>
    </row>
    <row r="33" spans="1:6">
      <c r="A33" s="5">
        <v>8</v>
      </c>
      <c r="B33" s="5">
        <v>35</v>
      </c>
      <c r="C33" s="5">
        <v>3</v>
      </c>
      <c r="D33" s="5">
        <v>29</v>
      </c>
      <c r="E33" s="5">
        <v>52</v>
      </c>
      <c r="F33" s="5">
        <v>8</v>
      </c>
    </row>
  </sheetData>
  <mergeCells count="8">
    <mergeCell ref="A27:C27"/>
    <mergeCell ref="D27:F27"/>
    <mergeCell ref="A2:C2"/>
    <mergeCell ref="D2:F2"/>
    <mergeCell ref="G2:I2"/>
    <mergeCell ref="A15:C15"/>
    <mergeCell ref="D15:F15"/>
    <mergeCell ref="G15:I15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outlinePr summaryBelow="0" summaryRight="0"/>
  </sheetPr>
  <dimension ref="A1:O30"/>
  <sheetViews>
    <sheetView workbookViewId="0"/>
  </sheetViews>
  <sheetFormatPr defaultColWidth="12.6640625" defaultRowHeight="15" customHeight="1"/>
  <sheetData>
    <row r="1" spans="1:15">
      <c r="A1" s="1" t="s">
        <v>187</v>
      </c>
    </row>
    <row r="2" spans="1:15">
      <c r="A2" s="1" t="s">
        <v>188</v>
      </c>
      <c r="I2" s="1" t="s">
        <v>189</v>
      </c>
    </row>
    <row r="3" spans="1:15">
      <c r="B3" s="15" t="s">
        <v>42</v>
      </c>
      <c r="C3" s="13"/>
      <c r="D3" s="1"/>
      <c r="E3" s="15" t="s">
        <v>190</v>
      </c>
      <c r="F3" s="13"/>
      <c r="G3" s="1"/>
      <c r="J3" s="15" t="s">
        <v>42</v>
      </c>
      <c r="K3" s="13"/>
      <c r="L3" s="13"/>
      <c r="M3" s="15" t="s">
        <v>65</v>
      </c>
      <c r="N3" s="13"/>
      <c r="O3" s="13"/>
    </row>
    <row r="4" spans="1:15">
      <c r="B4" s="1" t="s">
        <v>191</v>
      </c>
      <c r="C4" s="1" t="s">
        <v>192</v>
      </c>
      <c r="D4" s="1" t="s">
        <v>193</v>
      </c>
      <c r="E4" s="1" t="s">
        <v>191</v>
      </c>
      <c r="F4" s="1" t="s">
        <v>192</v>
      </c>
      <c r="G4" s="1" t="s">
        <v>193</v>
      </c>
      <c r="J4" s="1" t="s">
        <v>191</v>
      </c>
      <c r="K4" s="1" t="s">
        <v>192</v>
      </c>
      <c r="L4" s="1" t="s">
        <v>193</v>
      </c>
      <c r="M4" s="1" t="s">
        <v>191</v>
      </c>
      <c r="N4" s="1" t="s">
        <v>192</v>
      </c>
      <c r="O4" s="1" t="s">
        <v>193</v>
      </c>
    </row>
    <row r="5" spans="1:15">
      <c r="A5" s="1" t="s">
        <v>194</v>
      </c>
      <c r="B5" s="1">
        <v>1</v>
      </c>
      <c r="C5" s="1">
        <v>0.05</v>
      </c>
      <c r="D5" s="1">
        <v>3</v>
      </c>
      <c r="E5" s="1">
        <v>0.38</v>
      </c>
      <c r="F5" s="1">
        <v>7.0000000000000007E-2</v>
      </c>
      <c r="G5" s="1">
        <v>3</v>
      </c>
      <c r="I5" s="1" t="s">
        <v>195</v>
      </c>
      <c r="J5" s="1">
        <v>1</v>
      </c>
      <c r="K5" s="1">
        <v>0.12</v>
      </c>
      <c r="L5" s="1">
        <v>3</v>
      </c>
      <c r="M5" s="1">
        <v>0.28999999999999998</v>
      </c>
      <c r="N5" s="1">
        <v>0.18</v>
      </c>
      <c r="O5" s="1">
        <v>3</v>
      </c>
    </row>
    <row r="6" spans="1:15">
      <c r="A6" s="1" t="s">
        <v>196</v>
      </c>
      <c r="B6" s="1">
        <v>1</v>
      </c>
      <c r="C6" s="1">
        <v>0.04</v>
      </c>
      <c r="D6" s="1">
        <v>3</v>
      </c>
      <c r="E6" s="1">
        <v>0.97</v>
      </c>
      <c r="F6" s="1">
        <v>0.03</v>
      </c>
      <c r="G6" s="1">
        <v>3</v>
      </c>
      <c r="I6" s="1" t="s">
        <v>196</v>
      </c>
      <c r="J6" s="1">
        <v>1</v>
      </c>
      <c r="K6" s="1">
        <v>0.02</v>
      </c>
      <c r="L6" s="1">
        <v>3</v>
      </c>
      <c r="M6" s="1">
        <v>0.89</v>
      </c>
      <c r="N6" s="1">
        <v>0.03</v>
      </c>
      <c r="O6" s="1">
        <v>3</v>
      </c>
    </row>
    <row r="7" spans="1:15">
      <c r="I7" s="1" t="s">
        <v>146</v>
      </c>
      <c r="J7" s="1">
        <v>1</v>
      </c>
      <c r="K7" s="1">
        <v>0.05</v>
      </c>
      <c r="L7" s="1">
        <v>3</v>
      </c>
      <c r="M7" s="1">
        <v>0.97</v>
      </c>
      <c r="N7" s="1">
        <v>0.03</v>
      </c>
      <c r="O7" s="1">
        <v>3</v>
      </c>
    </row>
    <row r="8" spans="1:15">
      <c r="A8" s="1" t="s">
        <v>197</v>
      </c>
    </row>
    <row r="9" spans="1:15">
      <c r="B9" s="15" t="s">
        <v>42</v>
      </c>
      <c r="C9" s="13"/>
      <c r="D9" s="1"/>
      <c r="E9" s="15" t="s">
        <v>45</v>
      </c>
      <c r="F9" s="13"/>
      <c r="G9" s="1"/>
      <c r="I9" s="1" t="s">
        <v>198</v>
      </c>
    </row>
    <row r="10" spans="1:15">
      <c r="B10" s="1" t="s">
        <v>191</v>
      </c>
      <c r="C10" s="1" t="s">
        <v>192</v>
      </c>
      <c r="D10" s="1" t="s">
        <v>193</v>
      </c>
      <c r="E10" s="1" t="s">
        <v>191</v>
      </c>
      <c r="F10" s="1" t="s">
        <v>192</v>
      </c>
      <c r="G10" s="1" t="s">
        <v>193</v>
      </c>
      <c r="J10" s="15" t="s">
        <v>42</v>
      </c>
      <c r="K10" s="13"/>
      <c r="L10" s="13"/>
      <c r="M10" s="15" t="s">
        <v>66</v>
      </c>
      <c r="N10" s="13"/>
      <c r="O10" s="13"/>
    </row>
    <row r="11" spans="1:15">
      <c r="A11" s="1" t="s">
        <v>199</v>
      </c>
      <c r="B11" s="1">
        <v>1</v>
      </c>
      <c r="C11" s="1">
        <v>0.05</v>
      </c>
      <c r="D11" s="1">
        <v>3</v>
      </c>
      <c r="E11" s="1">
        <v>0.55000000000000004</v>
      </c>
      <c r="F11" s="1">
        <v>0.03</v>
      </c>
      <c r="G11" s="1">
        <v>3</v>
      </c>
      <c r="J11" s="1" t="s">
        <v>191</v>
      </c>
      <c r="K11" s="1" t="s">
        <v>192</v>
      </c>
      <c r="L11" s="1" t="s">
        <v>193</v>
      </c>
      <c r="M11" s="1" t="s">
        <v>191</v>
      </c>
      <c r="N11" s="1" t="s">
        <v>192</v>
      </c>
      <c r="O11" s="1" t="s">
        <v>193</v>
      </c>
    </row>
    <row r="12" spans="1:15">
      <c r="A12" s="1" t="s">
        <v>196</v>
      </c>
      <c r="B12" s="1">
        <v>1</v>
      </c>
      <c r="C12" s="1">
        <v>0.03</v>
      </c>
      <c r="D12" s="1">
        <v>3</v>
      </c>
      <c r="E12" s="1">
        <v>1</v>
      </c>
      <c r="F12" s="1">
        <v>0.05</v>
      </c>
      <c r="G12" s="1">
        <v>3</v>
      </c>
      <c r="I12" s="1" t="s">
        <v>146</v>
      </c>
      <c r="J12" s="1">
        <v>1</v>
      </c>
      <c r="K12" s="1">
        <v>0.05</v>
      </c>
      <c r="L12" s="1">
        <v>3</v>
      </c>
      <c r="M12" s="1">
        <v>0.54</v>
      </c>
      <c r="N12" s="1">
        <v>0.05</v>
      </c>
      <c r="O12" s="1">
        <v>3</v>
      </c>
    </row>
    <row r="13" spans="1:15">
      <c r="A13" s="1" t="s">
        <v>200</v>
      </c>
      <c r="B13" s="1">
        <v>1</v>
      </c>
      <c r="C13" s="1">
        <v>0.04</v>
      </c>
      <c r="D13" s="1">
        <v>3</v>
      </c>
      <c r="E13" s="1">
        <v>0.97</v>
      </c>
      <c r="F13" s="1">
        <v>0.02</v>
      </c>
      <c r="G13" s="1">
        <v>3</v>
      </c>
      <c r="I13" s="1" t="s">
        <v>196</v>
      </c>
      <c r="J13" s="1">
        <v>1</v>
      </c>
      <c r="K13" s="1">
        <v>0.02</v>
      </c>
      <c r="L13" s="1">
        <v>3</v>
      </c>
      <c r="M13" s="1">
        <v>0.55000000000000004</v>
      </c>
      <c r="N13" s="1">
        <v>0.03</v>
      </c>
      <c r="O13" s="1">
        <v>3</v>
      </c>
    </row>
    <row r="14" spans="1:15">
      <c r="I14" s="1" t="s">
        <v>195</v>
      </c>
      <c r="J14" s="1">
        <v>1</v>
      </c>
      <c r="K14" s="1">
        <v>0.12</v>
      </c>
      <c r="L14" s="1">
        <v>3</v>
      </c>
      <c r="M14" s="1">
        <v>0.89</v>
      </c>
      <c r="N14" s="1">
        <v>0.16</v>
      </c>
      <c r="O14" s="1">
        <v>3</v>
      </c>
    </row>
    <row r="16" spans="1:15">
      <c r="A16" s="1" t="s">
        <v>201</v>
      </c>
    </row>
    <row r="17" spans="1:15">
      <c r="B17" s="15" t="s">
        <v>42</v>
      </c>
      <c r="C17" s="13"/>
      <c r="D17" s="1"/>
      <c r="E17" s="15" t="s">
        <v>46</v>
      </c>
      <c r="F17" s="13"/>
      <c r="G17" s="1"/>
      <c r="I17" s="1" t="s">
        <v>202</v>
      </c>
    </row>
    <row r="18" spans="1:15">
      <c r="B18" s="1" t="s">
        <v>191</v>
      </c>
      <c r="C18" s="1" t="s">
        <v>192</v>
      </c>
      <c r="D18" s="1" t="s">
        <v>193</v>
      </c>
      <c r="E18" s="1" t="s">
        <v>191</v>
      </c>
      <c r="F18" s="1" t="s">
        <v>192</v>
      </c>
      <c r="G18" s="1" t="s">
        <v>193</v>
      </c>
      <c r="J18" s="15" t="s">
        <v>42</v>
      </c>
      <c r="K18" s="13"/>
      <c r="L18" s="13"/>
      <c r="M18" s="15" t="s">
        <v>62</v>
      </c>
      <c r="N18" s="13"/>
      <c r="O18" s="13"/>
    </row>
    <row r="19" spans="1:15">
      <c r="A19" s="1" t="s">
        <v>203</v>
      </c>
      <c r="B19" s="1">
        <v>1</v>
      </c>
      <c r="C19" s="1">
        <v>0.05</v>
      </c>
      <c r="D19" s="1">
        <v>3</v>
      </c>
      <c r="E19" s="1">
        <v>0.06</v>
      </c>
      <c r="F19" s="1">
        <v>0.06</v>
      </c>
      <c r="G19" s="1">
        <v>3</v>
      </c>
      <c r="J19" s="1" t="s">
        <v>191</v>
      </c>
      <c r="K19" s="1" t="s">
        <v>192</v>
      </c>
      <c r="L19" s="1" t="s">
        <v>193</v>
      </c>
      <c r="M19" s="1" t="s">
        <v>191</v>
      </c>
      <c r="N19" s="1" t="s">
        <v>192</v>
      </c>
      <c r="O19" s="1" t="s">
        <v>193</v>
      </c>
    </row>
    <row r="20" spans="1:15">
      <c r="A20" s="1" t="s">
        <v>196</v>
      </c>
      <c r="B20" s="1">
        <v>1</v>
      </c>
      <c r="C20" s="1">
        <v>0.03</v>
      </c>
      <c r="D20" s="1">
        <v>3</v>
      </c>
      <c r="E20" s="1">
        <v>0.86</v>
      </c>
      <c r="F20" s="1">
        <v>0.06</v>
      </c>
      <c r="G20" s="1">
        <v>3</v>
      </c>
      <c r="I20" s="1" t="s">
        <v>204</v>
      </c>
      <c r="J20" s="1">
        <v>1</v>
      </c>
      <c r="K20" s="1">
        <v>0.04</v>
      </c>
      <c r="L20" s="1">
        <v>3</v>
      </c>
      <c r="M20" s="1">
        <v>0.38</v>
      </c>
      <c r="N20" s="1">
        <v>0.03</v>
      </c>
      <c r="O20" s="1">
        <v>3</v>
      </c>
    </row>
    <row r="21" spans="1:15">
      <c r="A21" s="1" t="s">
        <v>205</v>
      </c>
      <c r="B21" s="1">
        <v>1</v>
      </c>
      <c r="C21" s="1">
        <v>0.05</v>
      </c>
      <c r="D21" s="1">
        <v>3</v>
      </c>
      <c r="E21" s="1">
        <v>0.95</v>
      </c>
      <c r="F21" s="1">
        <v>0.06</v>
      </c>
      <c r="G21" s="1">
        <v>3</v>
      </c>
      <c r="I21" s="1" t="s">
        <v>196</v>
      </c>
      <c r="J21" s="1">
        <v>1</v>
      </c>
      <c r="K21" s="1">
        <v>0.03</v>
      </c>
      <c r="L21" s="1">
        <v>3</v>
      </c>
      <c r="M21" s="1">
        <v>0.97</v>
      </c>
      <c r="N21" s="1">
        <v>0.04</v>
      </c>
      <c r="O21" s="1">
        <v>3</v>
      </c>
    </row>
    <row r="22" spans="1:15">
      <c r="A22" s="1" t="s">
        <v>206</v>
      </c>
      <c r="B22" s="1">
        <v>1</v>
      </c>
      <c r="C22" s="1">
        <v>0.03</v>
      </c>
      <c r="D22" s="1">
        <v>3</v>
      </c>
      <c r="E22" s="1">
        <v>0.87</v>
      </c>
      <c r="F22" s="1">
        <v>0.06</v>
      </c>
      <c r="G22" s="1">
        <v>3</v>
      </c>
      <c r="I22" s="1" t="s">
        <v>143</v>
      </c>
      <c r="J22" s="1">
        <v>1</v>
      </c>
      <c r="K22" s="1">
        <v>0.04</v>
      </c>
      <c r="L22" s="1">
        <v>3</v>
      </c>
      <c r="M22" s="1">
        <v>0.05</v>
      </c>
      <c r="N22" s="1">
        <v>0.05</v>
      </c>
      <c r="O22" s="1">
        <v>3</v>
      </c>
    </row>
    <row r="25" spans="1:15">
      <c r="A25" s="1" t="s">
        <v>207</v>
      </c>
      <c r="I25" s="1" t="s">
        <v>208</v>
      </c>
    </row>
    <row r="26" spans="1:15">
      <c r="B26" s="15" t="s">
        <v>42</v>
      </c>
      <c r="C26" s="13"/>
      <c r="D26" s="1"/>
      <c r="E26" s="15" t="s">
        <v>116</v>
      </c>
      <c r="F26" s="13"/>
      <c r="G26" s="1"/>
      <c r="J26" s="15" t="s">
        <v>42</v>
      </c>
      <c r="K26" s="13"/>
      <c r="L26" s="13"/>
      <c r="M26" s="15" t="s">
        <v>63</v>
      </c>
      <c r="N26" s="13"/>
      <c r="O26" s="13"/>
    </row>
    <row r="27" spans="1:15">
      <c r="B27" s="1" t="s">
        <v>191</v>
      </c>
      <c r="C27" s="1" t="s">
        <v>192</v>
      </c>
      <c r="D27" s="1" t="s">
        <v>193</v>
      </c>
      <c r="E27" s="1" t="s">
        <v>191</v>
      </c>
      <c r="F27" s="1" t="s">
        <v>192</v>
      </c>
      <c r="G27" s="1" t="s">
        <v>193</v>
      </c>
      <c r="J27" s="1" t="s">
        <v>191</v>
      </c>
      <c r="K27" s="1" t="s">
        <v>192</v>
      </c>
      <c r="L27" s="1" t="s">
        <v>193</v>
      </c>
      <c r="M27" s="1" t="s">
        <v>191</v>
      </c>
      <c r="N27" s="1" t="s">
        <v>192</v>
      </c>
      <c r="O27" s="1" t="s">
        <v>193</v>
      </c>
    </row>
    <row r="28" spans="1:15">
      <c r="A28" s="1" t="s">
        <v>149</v>
      </c>
      <c r="B28" s="1">
        <v>1</v>
      </c>
      <c r="C28" s="1">
        <v>0.06</v>
      </c>
      <c r="D28" s="1">
        <v>3</v>
      </c>
      <c r="E28" s="1">
        <v>0.12</v>
      </c>
      <c r="F28" s="1">
        <v>0.09</v>
      </c>
      <c r="G28" s="1">
        <v>3</v>
      </c>
      <c r="I28" s="1" t="s">
        <v>143</v>
      </c>
      <c r="J28" s="1">
        <v>1</v>
      </c>
      <c r="K28" s="1">
        <v>0.04</v>
      </c>
      <c r="L28" s="1">
        <v>3</v>
      </c>
      <c r="M28" s="1">
        <v>0.08</v>
      </c>
      <c r="N28" s="1">
        <v>0.16</v>
      </c>
      <c r="O28" s="1">
        <v>3</v>
      </c>
    </row>
    <row r="29" spans="1:15">
      <c r="A29" s="1" t="s">
        <v>196</v>
      </c>
      <c r="B29" s="1">
        <v>1</v>
      </c>
      <c r="C29" s="1">
        <v>0.04</v>
      </c>
      <c r="D29" s="1">
        <v>3</v>
      </c>
      <c r="E29" s="1">
        <v>0.62</v>
      </c>
      <c r="F29" s="1">
        <v>0.06</v>
      </c>
      <c r="G29" s="1">
        <v>3</v>
      </c>
      <c r="I29" s="1" t="s">
        <v>196</v>
      </c>
      <c r="J29" s="1">
        <v>1</v>
      </c>
      <c r="K29" s="1">
        <v>0.03</v>
      </c>
      <c r="L29" s="1">
        <v>3</v>
      </c>
      <c r="M29" s="1">
        <v>0.65</v>
      </c>
      <c r="N29" s="1">
        <v>0.04</v>
      </c>
      <c r="O29" s="1">
        <v>3</v>
      </c>
    </row>
    <row r="30" spans="1:15">
      <c r="I30" s="1" t="s">
        <v>204</v>
      </c>
      <c r="J30" s="1">
        <v>1</v>
      </c>
      <c r="K30" s="1">
        <v>0.04</v>
      </c>
      <c r="L30" s="1">
        <v>3</v>
      </c>
      <c r="M30" s="1">
        <v>0.71</v>
      </c>
      <c r="N30" s="1">
        <v>0.08</v>
      </c>
      <c r="O30" s="1">
        <v>3</v>
      </c>
    </row>
  </sheetData>
  <mergeCells count="16">
    <mergeCell ref="J10:L10"/>
    <mergeCell ref="M10:O10"/>
    <mergeCell ref="J26:L26"/>
    <mergeCell ref="M26:O26"/>
    <mergeCell ref="B9:C9"/>
    <mergeCell ref="B17:C17"/>
    <mergeCell ref="E17:F17"/>
    <mergeCell ref="J18:L18"/>
    <mergeCell ref="M18:O18"/>
    <mergeCell ref="B26:C26"/>
    <mergeCell ref="E26:F26"/>
    <mergeCell ref="B3:C3"/>
    <mergeCell ref="E3:F3"/>
    <mergeCell ref="J3:L3"/>
    <mergeCell ref="M3:O3"/>
    <mergeCell ref="E9:F9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outlinePr summaryBelow="0" summaryRight="0"/>
  </sheetPr>
  <dimension ref="A1:F34"/>
  <sheetViews>
    <sheetView workbookViewId="0"/>
  </sheetViews>
  <sheetFormatPr defaultColWidth="12.6640625" defaultRowHeight="15" customHeight="1"/>
  <sheetData>
    <row r="1" spans="1:6">
      <c r="A1" s="1" t="s">
        <v>209</v>
      </c>
    </row>
    <row r="2" spans="1:6">
      <c r="A2" s="2" t="s">
        <v>42</v>
      </c>
      <c r="B2" s="2" t="s">
        <v>43</v>
      </c>
      <c r="C2" s="2" t="s">
        <v>44</v>
      </c>
      <c r="D2" s="2" t="s">
        <v>42</v>
      </c>
      <c r="E2" s="2" t="s">
        <v>45</v>
      </c>
      <c r="F2" s="2" t="s">
        <v>46</v>
      </c>
    </row>
    <row r="3" spans="1:6">
      <c r="A3" s="8">
        <v>18.456876430206183</v>
      </c>
      <c r="B3" s="8">
        <v>9.7949825769858379</v>
      </c>
      <c r="C3" s="8">
        <v>11.228556842421652</v>
      </c>
      <c r="D3" s="8">
        <v>18.737105692667299</v>
      </c>
      <c r="E3" s="8">
        <v>10.465531771111843</v>
      </c>
      <c r="F3" s="8">
        <v>12.789512599668271</v>
      </c>
    </row>
    <row r="4" spans="1:6">
      <c r="A4" s="8">
        <v>19.97988835040222</v>
      </c>
      <c r="B4" s="8">
        <v>16.66631861837952</v>
      </c>
      <c r="C4" s="8">
        <v>22.505502459271511</v>
      </c>
      <c r="D4" s="8">
        <v>14.644361676681783</v>
      </c>
      <c r="E4" s="8">
        <v>11.469026288843299</v>
      </c>
      <c r="F4" s="8">
        <v>11.133006022956259</v>
      </c>
    </row>
    <row r="5" spans="1:6">
      <c r="A5" s="8">
        <v>32.286882162387947</v>
      </c>
      <c r="B5" s="8">
        <v>23.336957495414492</v>
      </c>
      <c r="C5" s="8">
        <v>8.0442179540607821</v>
      </c>
      <c r="D5" s="8">
        <v>11.115259685306789</v>
      </c>
      <c r="E5" s="8">
        <v>14.43379768578798</v>
      </c>
      <c r="F5" s="8">
        <v>11.207683988142271</v>
      </c>
    </row>
    <row r="6" spans="1:6">
      <c r="A6" s="8">
        <v>25.470297133097244</v>
      </c>
      <c r="B6" s="8">
        <v>17.165558876126113</v>
      </c>
      <c r="C6" s="8">
        <v>15.575663894481613</v>
      </c>
      <c r="D6" s="8">
        <v>20.268235621134558</v>
      </c>
      <c r="E6" s="8">
        <v>15.674819802271552</v>
      </c>
      <c r="F6" s="8">
        <v>11.169261076591113</v>
      </c>
    </row>
    <row r="7" spans="1:6">
      <c r="A7" s="8">
        <v>24.663352604601254</v>
      </c>
      <c r="B7" s="8">
        <v>13.743121332517562</v>
      </c>
      <c r="C7" s="8">
        <v>10.026356172179892</v>
      </c>
      <c r="D7" s="8">
        <v>22.008264491697769</v>
      </c>
      <c r="E7" s="8">
        <v>11.356031263911138</v>
      </c>
      <c r="F7" s="8">
        <v>9.6998604513409745</v>
      </c>
    </row>
    <row r="8" spans="1:6">
      <c r="A8" s="8">
        <v>26.147875033426455</v>
      </c>
      <c r="B8" s="8">
        <v>9.8650976937610277</v>
      </c>
      <c r="C8" s="8">
        <v>13.271946953277631</v>
      </c>
      <c r="D8" s="8">
        <v>16.150125604496093</v>
      </c>
      <c r="E8" s="8">
        <v>6.2658849975132265</v>
      </c>
      <c r="F8" s="8">
        <v>14.424199479466701</v>
      </c>
    </row>
    <row r="9" spans="1:6">
      <c r="A9" s="8">
        <v>37.879311784627347</v>
      </c>
      <c r="B9" s="8">
        <v>10.835070549744767</v>
      </c>
      <c r="C9" s="8">
        <v>20.639709010795407</v>
      </c>
      <c r="D9" s="8">
        <v>13.653115914113918</v>
      </c>
      <c r="E9" s="8">
        <v>14.327566374156891</v>
      </c>
      <c r="F9" s="8">
        <v>12.16375947746922</v>
      </c>
    </row>
    <row r="10" spans="1:6">
      <c r="A10" s="8">
        <v>19.745690304975849</v>
      </c>
      <c r="B10" s="8">
        <v>12.075141352787712</v>
      </c>
      <c r="C10" s="8">
        <v>15.833605957973401</v>
      </c>
      <c r="D10" s="8">
        <v>14.1645600818145</v>
      </c>
      <c r="E10" s="8">
        <v>7.9670546356705749</v>
      </c>
      <c r="F10" s="8">
        <v>12.057847350408624</v>
      </c>
    </row>
    <row r="11" spans="1:6">
      <c r="A11" s="8">
        <v>49.771576447918974</v>
      </c>
      <c r="B11" s="8">
        <v>13.66042565830929</v>
      </c>
      <c r="C11" s="8">
        <v>16.802889894241044</v>
      </c>
      <c r="D11" s="8">
        <v>11.906294063918656</v>
      </c>
      <c r="E11" s="8">
        <v>9.4782379656309104</v>
      </c>
      <c r="F11" s="8">
        <v>9.8721040711569987</v>
      </c>
    </row>
    <row r="12" spans="1:6">
      <c r="A12" s="8">
        <v>26.384757266344774</v>
      </c>
      <c r="B12" s="8">
        <v>16.786218409939437</v>
      </c>
      <c r="D12" s="8">
        <v>17.146361340401668</v>
      </c>
      <c r="E12" s="8">
        <v>8.9380531467812663</v>
      </c>
      <c r="F12" s="8">
        <v>14.120504384416611</v>
      </c>
    </row>
    <row r="13" spans="1:6">
      <c r="A13" s="8">
        <v>23.206540806638948</v>
      </c>
      <c r="B13" s="8">
        <v>17.508766284867516</v>
      </c>
      <c r="D13" s="8">
        <v>13.451459567434689</v>
      </c>
      <c r="E13" s="8">
        <v>7.0334652275526963</v>
      </c>
      <c r="F13" s="8">
        <v>10.652899842255136</v>
      </c>
    </row>
    <row r="14" spans="1:6">
      <c r="A14" s="8">
        <v>16.111034915839422</v>
      </c>
      <c r="B14" s="8">
        <v>9.5143879142924668</v>
      </c>
      <c r="D14" s="8">
        <v>17.211044170580223</v>
      </c>
      <c r="E14" s="8">
        <v>4.5816075944727483</v>
      </c>
      <c r="F14" s="1"/>
    </row>
    <row r="15" spans="1:6">
      <c r="A15" s="8">
        <v>33.172296059841266</v>
      </c>
    </row>
    <row r="16" spans="1:6">
      <c r="A16" s="8">
        <v>20.233211760287073</v>
      </c>
    </row>
    <row r="17" spans="1:6">
      <c r="A17" s="8">
        <v>16.943788162855686</v>
      </c>
    </row>
    <row r="18" spans="1:6">
      <c r="A18" s="8">
        <v>18.537407513256284</v>
      </c>
    </row>
    <row r="19" spans="1:6">
      <c r="A19" s="8">
        <v>23.447154457438298</v>
      </c>
    </row>
    <row r="20" spans="1:6">
      <c r="A20" s="8">
        <v>25.949537682573261</v>
      </c>
    </row>
    <row r="21" spans="1:6">
      <c r="A21" s="8">
        <v>53.610171733081799</v>
      </c>
    </row>
    <row r="22" spans="1:6">
      <c r="A22" s="8">
        <v>21.890392884088843</v>
      </c>
    </row>
    <row r="24" spans="1:6">
      <c r="A24" s="1" t="s">
        <v>210</v>
      </c>
      <c r="E24" s="1" t="s">
        <v>211</v>
      </c>
    </row>
    <row r="25" spans="1:6">
      <c r="A25" s="1" t="s">
        <v>42</v>
      </c>
      <c r="B25" s="1" t="s">
        <v>46</v>
      </c>
      <c r="E25" s="1" t="s">
        <v>42</v>
      </c>
      <c r="F25" s="1" t="s">
        <v>46</v>
      </c>
    </row>
    <row r="26" spans="1:6">
      <c r="A26" s="8">
        <v>23.684033779795044</v>
      </c>
      <c r="B26" s="8">
        <v>12.639588454999906</v>
      </c>
      <c r="E26" s="8">
        <v>21.916568572347654</v>
      </c>
      <c r="F26" s="8">
        <v>11.309105459736758</v>
      </c>
    </row>
    <row r="27" spans="1:6">
      <c r="A27" s="8">
        <v>33.529118549277001</v>
      </c>
      <c r="B27" s="8">
        <v>36.424113637406691</v>
      </c>
      <c r="E27" s="8">
        <v>32.038935502642467</v>
      </c>
      <c r="F27" s="8">
        <v>24.039915000688417</v>
      </c>
    </row>
    <row r="28" spans="1:6">
      <c r="A28" s="8">
        <v>54.272198957539601</v>
      </c>
      <c r="B28" s="8">
        <v>41.212797524695979</v>
      </c>
      <c r="E28" s="8">
        <v>46.674091103484059</v>
      </c>
      <c r="F28" s="8">
        <v>31.305875042797904</v>
      </c>
    </row>
    <row r="29" spans="1:6">
      <c r="A29" s="8">
        <v>36.084845782390332</v>
      </c>
      <c r="B29" s="8">
        <v>20.230704965139498</v>
      </c>
      <c r="E29" s="8">
        <v>34.796101290162106</v>
      </c>
      <c r="F29" s="8">
        <v>14.985707381584813</v>
      </c>
    </row>
    <row r="30" spans="1:6">
      <c r="A30" s="8">
        <v>32.785004139106775</v>
      </c>
      <c r="B30" s="8">
        <v>53.20025958477806</v>
      </c>
      <c r="E30" s="8">
        <v>23.01255098225764</v>
      </c>
      <c r="F30" s="8">
        <v>49.951388770440467</v>
      </c>
    </row>
    <row r="31" spans="1:6">
      <c r="A31" s="8">
        <v>41.660564866761938</v>
      </c>
      <c r="B31" s="8">
        <v>35.48168251470689</v>
      </c>
      <c r="E31" s="8">
        <v>30.298592630372319</v>
      </c>
      <c r="F31" s="8">
        <v>27.478295481314358</v>
      </c>
    </row>
    <row r="32" spans="1:6">
      <c r="A32" s="8">
        <v>44.731244011477628</v>
      </c>
      <c r="B32" s="8">
        <v>50.865657390559733</v>
      </c>
      <c r="E32" s="8">
        <v>32.531813826529188</v>
      </c>
      <c r="F32" s="8">
        <v>45.258419567978343</v>
      </c>
    </row>
    <row r="33" spans="1:6">
      <c r="A33" s="8">
        <v>47.698978560444829</v>
      </c>
      <c r="B33" s="1"/>
      <c r="E33" s="8">
        <v>41.452683748958002</v>
      </c>
      <c r="F33" s="1"/>
    </row>
    <row r="34" spans="1:6">
      <c r="A34" s="8">
        <v>29.196139284542916</v>
      </c>
      <c r="B34" s="1"/>
      <c r="E34" s="8">
        <v>25.783603524011927</v>
      </c>
      <c r="F34" s="1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outlinePr summaryBelow="0" summaryRight="0"/>
  </sheetPr>
  <dimension ref="A1:AJ31"/>
  <sheetViews>
    <sheetView workbookViewId="0"/>
  </sheetViews>
  <sheetFormatPr defaultColWidth="12.6640625" defaultRowHeight="15" customHeight="1"/>
  <sheetData>
    <row r="1" spans="1:16">
      <c r="A1" s="1" t="s">
        <v>212</v>
      </c>
      <c r="E1" s="1" t="s">
        <v>213</v>
      </c>
      <c r="I1" s="1" t="s">
        <v>214</v>
      </c>
      <c r="M1" s="1" t="s">
        <v>215</v>
      </c>
    </row>
    <row r="2" spans="1:16">
      <c r="A2" s="1" t="s">
        <v>216</v>
      </c>
      <c r="E2" s="1" t="s">
        <v>217</v>
      </c>
      <c r="I2" s="1" t="s">
        <v>218</v>
      </c>
      <c r="M2" s="1" t="s">
        <v>219</v>
      </c>
    </row>
    <row r="3" spans="1:16">
      <c r="A3" s="2" t="s">
        <v>42</v>
      </c>
      <c r="B3" s="2" t="s">
        <v>45</v>
      </c>
      <c r="C3" s="2" t="s">
        <v>46</v>
      </c>
      <c r="E3" s="2" t="s">
        <v>42</v>
      </c>
      <c r="F3" s="2" t="s">
        <v>46</v>
      </c>
      <c r="I3" s="1" t="s">
        <v>42</v>
      </c>
      <c r="J3" s="1" t="s">
        <v>220</v>
      </c>
      <c r="K3" s="1" t="s">
        <v>221</v>
      </c>
      <c r="M3" s="15" t="s">
        <v>222</v>
      </c>
      <c r="N3" s="13"/>
      <c r="O3" s="15" t="s">
        <v>223</v>
      </c>
      <c r="P3" s="13"/>
    </row>
    <row r="4" spans="1:16">
      <c r="A4" s="2">
        <v>18.666666666666668</v>
      </c>
      <c r="B4" s="2">
        <v>25.666666666666668</v>
      </c>
      <c r="C4" s="2">
        <v>10.333333333333334</v>
      </c>
      <c r="E4" s="8">
        <v>1109.8946769850618</v>
      </c>
      <c r="F4" s="8">
        <v>2121.2775889244067</v>
      </c>
      <c r="I4" s="9">
        <v>63</v>
      </c>
      <c r="J4" s="9">
        <v>36</v>
      </c>
      <c r="K4" s="9">
        <v>20</v>
      </c>
      <c r="M4" s="1" t="s">
        <v>224</v>
      </c>
      <c r="N4" s="1" t="s">
        <v>45</v>
      </c>
      <c r="O4" s="1" t="s">
        <v>224</v>
      </c>
      <c r="P4" s="1" t="s">
        <v>45</v>
      </c>
    </row>
    <row r="5" spans="1:16">
      <c r="A5" s="2">
        <v>21.666666666666668</v>
      </c>
      <c r="B5" s="2">
        <v>15.333333333333334</v>
      </c>
      <c r="C5" s="2">
        <v>13</v>
      </c>
      <c r="E5" s="8">
        <v>1838.915556250598</v>
      </c>
      <c r="F5" s="8">
        <v>1512.0521083397575</v>
      </c>
      <c r="I5" s="9">
        <v>23</v>
      </c>
      <c r="J5" s="9">
        <v>17</v>
      </c>
      <c r="K5" s="9">
        <v>18</v>
      </c>
      <c r="M5" s="9">
        <v>42.144119719999999</v>
      </c>
      <c r="N5" s="9">
        <v>29.364581350000002</v>
      </c>
      <c r="O5" s="9">
        <v>25.16173156</v>
      </c>
      <c r="P5" s="9">
        <v>18.617273369999999</v>
      </c>
    </row>
    <row r="6" spans="1:16">
      <c r="A6" s="2">
        <v>17.333333333333332</v>
      </c>
      <c r="B6" s="2">
        <v>9.6666666666666661</v>
      </c>
      <c r="C6" s="2">
        <v>9.3333333333333339</v>
      </c>
      <c r="E6" s="8">
        <v>966.58407408225708</v>
      </c>
      <c r="F6" s="8">
        <v>1532.0294425510283</v>
      </c>
      <c r="I6" s="9">
        <v>25</v>
      </c>
      <c r="J6" s="9">
        <v>55</v>
      </c>
      <c r="K6" s="9">
        <v>17</v>
      </c>
      <c r="M6" s="9">
        <v>40.573058539999998</v>
      </c>
      <c r="N6" s="9">
        <v>26.394983440000001</v>
      </c>
      <c r="O6" s="9">
        <v>23.576060470000002</v>
      </c>
      <c r="P6" s="9">
        <v>16.245747890000001</v>
      </c>
    </row>
    <row r="7" spans="1:16">
      <c r="A7" s="2">
        <v>6.666666666666667</v>
      </c>
      <c r="B7" s="2">
        <v>5.666666666666667</v>
      </c>
      <c r="C7" s="2">
        <v>14.333333333333334</v>
      </c>
      <c r="E7" s="8">
        <v>1396.7141399752416</v>
      </c>
      <c r="F7" s="8">
        <v>1406.0402043136023</v>
      </c>
      <c r="I7" s="9">
        <v>16</v>
      </c>
      <c r="J7" s="9">
        <v>38</v>
      </c>
      <c r="K7" s="9">
        <v>1</v>
      </c>
      <c r="M7" s="9">
        <v>46.25090556</v>
      </c>
      <c r="N7" s="9">
        <v>27.508726800000002</v>
      </c>
      <c r="O7" s="9">
        <v>21.2600467</v>
      </c>
      <c r="P7" s="9">
        <v>20.23336098</v>
      </c>
    </row>
    <row r="8" spans="1:16">
      <c r="A8" s="2">
        <v>7.333333333333333</v>
      </c>
      <c r="B8" s="2">
        <v>5.333333333333333</v>
      </c>
      <c r="C8" s="2">
        <v>12.666666666666666</v>
      </c>
      <c r="E8" s="8">
        <v>1768.7000231699703</v>
      </c>
      <c r="F8" s="8">
        <v>1737.8776085294637</v>
      </c>
      <c r="I8" s="9">
        <v>29</v>
      </c>
      <c r="J8" s="9">
        <v>39</v>
      </c>
      <c r="K8" s="9">
        <v>14</v>
      </c>
      <c r="M8" s="9">
        <v>33.281216360000002</v>
      </c>
      <c r="N8" s="9">
        <v>27.896324409999998</v>
      </c>
      <c r="O8" s="9">
        <v>43.078294049999997</v>
      </c>
      <c r="P8" s="9">
        <v>16.540593860000001</v>
      </c>
    </row>
    <row r="9" spans="1:16">
      <c r="A9" s="2">
        <v>10</v>
      </c>
      <c r="B9" s="2">
        <v>7.666666666666667</v>
      </c>
      <c r="C9" s="2">
        <v>9.6666666666666661</v>
      </c>
      <c r="E9" s="8">
        <v>2408.8525585088628</v>
      </c>
      <c r="F9" s="8">
        <v>1477.5096712906336</v>
      </c>
      <c r="I9" s="9">
        <v>29</v>
      </c>
      <c r="J9" s="9">
        <v>18</v>
      </c>
      <c r="K9" s="9">
        <v>13</v>
      </c>
      <c r="M9" s="9">
        <v>26.221372590000001</v>
      </c>
      <c r="N9" s="9">
        <v>25.07699568</v>
      </c>
      <c r="O9" s="9">
        <v>32.286609890000001</v>
      </c>
      <c r="P9" s="9">
        <v>24.487861559999999</v>
      </c>
    </row>
    <row r="10" spans="1:16">
      <c r="A10" s="2">
        <v>19</v>
      </c>
      <c r="B10" s="2">
        <v>9.3333333333333339</v>
      </c>
      <c r="C10" s="2">
        <v>9</v>
      </c>
      <c r="E10" s="8">
        <v>1495.484481092212</v>
      </c>
      <c r="F10" s="8">
        <v>1398.9826374731392</v>
      </c>
      <c r="I10" s="9">
        <v>35</v>
      </c>
      <c r="J10" s="9">
        <v>58</v>
      </c>
      <c r="K10" s="9">
        <v>23</v>
      </c>
      <c r="M10" s="9">
        <v>59.700094829999998</v>
      </c>
      <c r="N10" s="9">
        <v>23.067210800000002</v>
      </c>
      <c r="O10" s="9">
        <v>21.526410500000001</v>
      </c>
      <c r="P10" s="9">
        <v>21.697771509999999</v>
      </c>
    </row>
    <row r="11" spans="1:16">
      <c r="A11" s="2">
        <v>20</v>
      </c>
      <c r="B11" s="2">
        <v>19.333333333333332</v>
      </c>
      <c r="C11" s="2">
        <v>13.333333333333334</v>
      </c>
      <c r="E11" s="8">
        <v>641.26104716437476</v>
      </c>
      <c r="F11" s="1"/>
      <c r="I11" s="9">
        <v>37</v>
      </c>
      <c r="J11" s="9">
        <v>66</v>
      </c>
      <c r="K11" s="9">
        <v>9</v>
      </c>
      <c r="M11" s="9">
        <v>53.458801000000001</v>
      </c>
      <c r="N11" s="9">
        <v>28.724362989999999</v>
      </c>
      <c r="O11" s="9">
        <v>35.895371570000002</v>
      </c>
      <c r="P11" s="9">
        <v>20.341017399999998</v>
      </c>
    </row>
    <row r="12" spans="1:16">
      <c r="A12" s="2">
        <v>10.666666666666666</v>
      </c>
      <c r="B12" s="2">
        <v>13.666666666666666</v>
      </c>
      <c r="C12" s="2">
        <v>4.666666666666667</v>
      </c>
      <c r="E12" s="8">
        <v>915.16280166638546</v>
      </c>
      <c r="F12" s="1"/>
      <c r="I12" s="9">
        <v>63</v>
      </c>
      <c r="J12" s="9">
        <v>66</v>
      </c>
      <c r="K12" s="9">
        <v>9</v>
      </c>
      <c r="M12" s="9">
        <v>54.71397005</v>
      </c>
      <c r="N12" s="9">
        <v>27.999376640000001</v>
      </c>
      <c r="O12" s="9">
        <v>31.391531279999999</v>
      </c>
      <c r="P12" s="9">
        <v>24.241415320000002</v>
      </c>
    </row>
    <row r="13" spans="1:16">
      <c r="C13" s="2">
        <v>10.333333333333334</v>
      </c>
      <c r="E13" s="8">
        <v>1108.8018023317418</v>
      </c>
      <c r="F13" s="1"/>
      <c r="I13" s="9">
        <v>50</v>
      </c>
      <c r="J13" s="9">
        <v>64</v>
      </c>
      <c r="K13" s="9">
        <v>1</v>
      </c>
      <c r="M13" s="9">
        <v>46.584353710000002</v>
      </c>
      <c r="N13" s="9">
        <v>24.228828239999999</v>
      </c>
      <c r="O13" s="9">
        <v>48.721826460000003</v>
      </c>
      <c r="P13" s="9">
        <v>22.47061021</v>
      </c>
    </row>
    <row r="14" spans="1:16">
      <c r="C14" s="2">
        <v>6.333333333333333</v>
      </c>
      <c r="E14" s="8">
        <v>1925.4721703139519</v>
      </c>
      <c r="F14" s="1"/>
      <c r="I14" s="9">
        <v>13</v>
      </c>
      <c r="J14" s="9"/>
      <c r="K14" s="9">
        <v>4</v>
      </c>
      <c r="M14" s="9">
        <v>38.453244589999997</v>
      </c>
      <c r="O14" s="9">
        <v>21.493796230000001</v>
      </c>
      <c r="P14" s="9">
        <v>21.927246</v>
      </c>
    </row>
    <row r="15" spans="1:16">
      <c r="E15" s="8">
        <v>1182.9816192558005</v>
      </c>
      <c r="F15" s="1"/>
      <c r="M15" s="9">
        <v>47.841441189999998</v>
      </c>
      <c r="P15" s="9">
        <v>15.0749266</v>
      </c>
    </row>
    <row r="17" spans="1:36">
      <c r="A17" s="1" t="s">
        <v>225</v>
      </c>
      <c r="E17" s="1" t="s">
        <v>226</v>
      </c>
      <c r="I17" s="1" t="s">
        <v>227</v>
      </c>
    </row>
    <row r="18" spans="1:36">
      <c r="A18" s="1" t="s">
        <v>228</v>
      </c>
      <c r="E18" s="1" t="s">
        <v>229</v>
      </c>
      <c r="I18" s="1" t="s">
        <v>230</v>
      </c>
    </row>
    <row r="19" spans="1:36">
      <c r="A19" s="2" t="s">
        <v>42</v>
      </c>
      <c r="B19" s="2" t="s">
        <v>45</v>
      </c>
      <c r="C19" s="2" t="s">
        <v>46</v>
      </c>
      <c r="E19" s="2" t="s">
        <v>42</v>
      </c>
      <c r="F19" s="2" t="s">
        <v>46</v>
      </c>
      <c r="I19" s="1" t="s">
        <v>222</v>
      </c>
      <c r="J19" s="1" t="s">
        <v>223</v>
      </c>
    </row>
    <row r="20" spans="1:36">
      <c r="A20" s="2">
        <v>8</v>
      </c>
      <c r="B20" s="2">
        <v>11.666666666666666</v>
      </c>
      <c r="C20" s="2">
        <v>11</v>
      </c>
      <c r="E20" s="2">
        <v>643.3325893</v>
      </c>
      <c r="F20" s="2">
        <v>476.60426530000001</v>
      </c>
      <c r="I20" s="2">
        <v>20.941440886049115</v>
      </c>
      <c r="J20" s="2">
        <v>3.3107706581471614</v>
      </c>
      <c r="M20" s="1"/>
    </row>
    <row r="21" spans="1:36">
      <c r="A21" s="2">
        <v>9</v>
      </c>
      <c r="B21" s="2">
        <v>12.666666666666666</v>
      </c>
      <c r="C21" s="2">
        <v>14</v>
      </c>
      <c r="E21" s="2">
        <v>732.2712166</v>
      </c>
      <c r="F21" s="2">
        <v>558.75353849999999</v>
      </c>
      <c r="I21" s="2">
        <v>17.847170406482807</v>
      </c>
      <c r="J21" s="2">
        <v>2.4693263430062848</v>
      </c>
      <c r="M21" s="1"/>
    </row>
    <row r="22" spans="1:36">
      <c r="A22" s="2">
        <v>12.666666666666666</v>
      </c>
      <c r="B22" s="2">
        <v>19</v>
      </c>
      <c r="C22" s="2">
        <v>10.333333333333334</v>
      </c>
      <c r="E22" s="2">
        <v>565.80410259999996</v>
      </c>
      <c r="F22" s="2">
        <v>588.9003841</v>
      </c>
      <c r="I22" s="2">
        <v>11.458239826480257</v>
      </c>
      <c r="J22" s="2">
        <v>7.4627505017729554</v>
      </c>
    </row>
    <row r="23" spans="1:36">
      <c r="A23" s="2">
        <v>19</v>
      </c>
      <c r="B23" s="2">
        <v>12</v>
      </c>
      <c r="C23" s="2">
        <v>8.3333333333333339</v>
      </c>
      <c r="E23" s="2">
        <v>493.32317160000002</v>
      </c>
      <c r="F23" s="2">
        <v>722.05381369999998</v>
      </c>
      <c r="I23" s="2">
        <v>107.63876932763087</v>
      </c>
      <c r="J23" s="2">
        <v>1.8604395529742912</v>
      </c>
    </row>
    <row r="24" spans="1:36">
      <c r="A24" s="2">
        <v>15.666666666666666</v>
      </c>
      <c r="B24" s="2">
        <v>8.6666666666666661</v>
      </c>
      <c r="C24" s="2">
        <v>8</v>
      </c>
      <c r="E24" s="1">
        <v>666.02792380000005</v>
      </c>
      <c r="F24" s="2">
        <v>498.30663049999998</v>
      </c>
      <c r="I24" s="2">
        <v>40.321284879483272</v>
      </c>
      <c r="J24" s="2">
        <v>12.301061732623058</v>
      </c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</row>
    <row r="25" spans="1:36">
      <c r="A25" s="2">
        <v>11.333333333333334</v>
      </c>
      <c r="B25" s="2">
        <v>12</v>
      </c>
      <c r="C25" s="2">
        <v>8</v>
      </c>
      <c r="E25" s="2">
        <v>536.65279310000005</v>
      </c>
      <c r="F25" s="2">
        <v>629.76121669999998</v>
      </c>
      <c r="I25" s="2">
        <v>7.4327288757749912</v>
      </c>
      <c r="J25" s="2">
        <v>7.9332526052464383</v>
      </c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</row>
    <row r="26" spans="1:36">
      <c r="A26" s="2">
        <v>11.333333333333334</v>
      </c>
      <c r="B26" s="2">
        <v>11.333333333333334</v>
      </c>
      <c r="C26" s="2">
        <v>6.666666666666667</v>
      </c>
      <c r="E26" s="2">
        <v>730.87050299999999</v>
      </c>
      <c r="F26" s="2">
        <v>544.32671440000001</v>
      </c>
      <c r="I26" s="2">
        <v>71.508399052588587</v>
      </c>
      <c r="J26" s="2">
        <v>4.5538040901475973</v>
      </c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</row>
    <row r="27" spans="1:36">
      <c r="A27" s="2">
        <v>4.666666666666667</v>
      </c>
      <c r="B27" s="2">
        <v>16.333333333333332</v>
      </c>
      <c r="C27" s="2">
        <v>13</v>
      </c>
      <c r="E27" s="2">
        <v>598.84459579999998</v>
      </c>
      <c r="F27" s="2">
        <v>492.11908549999998</v>
      </c>
      <c r="I27" s="2">
        <v>23.766449319300779</v>
      </c>
      <c r="J27" s="2">
        <v>20.068214439645914</v>
      </c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</row>
    <row r="28" spans="1:36">
      <c r="A28" s="2">
        <v>10</v>
      </c>
      <c r="B28" s="2">
        <v>12.666666666666666</v>
      </c>
      <c r="C28" s="2">
        <v>12</v>
      </c>
      <c r="E28" s="2">
        <v>553.87453860000005</v>
      </c>
      <c r="F28" s="2">
        <v>659.78405450000002</v>
      </c>
      <c r="I28" s="2">
        <v>26.24095845558243</v>
      </c>
      <c r="J28" s="2">
        <v>8.7616509669161982</v>
      </c>
    </row>
    <row r="29" spans="1:36">
      <c r="A29" s="2">
        <v>10</v>
      </c>
      <c r="B29" s="2">
        <v>12.333333333333334</v>
      </c>
      <c r="C29" s="2">
        <v>6</v>
      </c>
      <c r="E29" s="2">
        <v>717.20842700000003</v>
      </c>
      <c r="I29" s="2">
        <v>7.4882137240946269</v>
      </c>
      <c r="J29" s="2">
        <v>10.679866782652512</v>
      </c>
    </row>
    <row r="30" spans="1:36">
      <c r="A30" s="2">
        <v>7.666666666666667</v>
      </c>
      <c r="B30" s="2">
        <v>12.666666666666666</v>
      </c>
      <c r="I30" s="2">
        <v>11.240889022334894</v>
      </c>
    </row>
    <row r="31" spans="1:36">
      <c r="A31" s="2">
        <v>15</v>
      </c>
      <c r="I31" s="2">
        <v>23.660953882096436</v>
      </c>
    </row>
  </sheetData>
  <mergeCells count="2">
    <mergeCell ref="M3:N3"/>
    <mergeCell ref="O3:P3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outlinePr summaryBelow="0" summaryRight="0"/>
  </sheetPr>
  <dimension ref="A1:I31"/>
  <sheetViews>
    <sheetView workbookViewId="0"/>
  </sheetViews>
  <sheetFormatPr defaultColWidth="12.6640625" defaultRowHeight="15" customHeight="1"/>
  <sheetData>
    <row r="1" spans="1:9">
      <c r="A1" s="1" t="s">
        <v>231</v>
      </c>
      <c r="F1" s="1" t="s">
        <v>232</v>
      </c>
    </row>
    <row r="2" spans="1:9">
      <c r="A2" s="1" t="s">
        <v>233</v>
      </c>
      <c r="F2" s="1" t="s">
        <v>234</v>
      </c>
    </row>
    <row r="3" spans="1:9">
      <c r="A3" s="1" t="s">
        <v>42</v>
      </c>
      <c r="B3" s="1" t="s">
        <v>45</v>
      </c>
      <c r="C3" s="1" t="s">
        <v>46</v>
      </c>
      <c r="D3" s="1" t="s">
        <v>108</v>
      </c>
      <c r="F3" s="1" t="s">
        <v>42</v>
      </c>
      <c r="G3" s="1" t="s">
        <v>45</v>
      </c>
      <c r="H3" s="1" t="s">
        <v>46</v>
      </c>
      <c r="I3" s="1" t="s">
        <v>108</v>
      </c>
    </row>
    <row r="4" spans="1:9">
      <c r="A4" s="8">
        <v>109.82502916326138</v>
      </c>
      <c r="B4" s="8">
        <v>98.916390677065465</v>
      </c>
      <c r="C4" s="8">
        <v>104.5125991066835</v>
      </c>
      <c r="D4" s="8">
        <v>73.262128760740922</v>
      </c>
      <c r="F4" s="9">
        <v>76.797371029531263</v>
      </c>
      <c r="G4" s="9">
        <v>140.93620475712933</v>
      </c>
      <c r="H4" s="9">
        <v>55.489963572973139</v>
      </c>
      <c r="I4" s="9">
        <v>57.341608783022771</v>
      </c>
    </row>
    <row r="5" spans="1:9">
      <c r="A5" s="8">
        <v>87.566866690785901</v>
      </c>
      <c r="B5" s="8">
        <v>88.666861615232847</v>
      </c>
      <c r="C5" s="8">
        <v>82.967216940309626</v>
      </c>
      <c r="D5" s="8">
        <v>135.21372878343931</v>
      </c>
      <c r="F5" s="9">
        <v>23.081055473585753</v>
      </c>
      <c r="G5" s="9">
        <v>144.54775794682917</v>
      </c>
      <c r="H5" s="9">
        <v>57.387653600068461</v>
      </c>
      <c r="I5" s="9">
        <v>73.916300912543392</v>
      </c>
    </row>
    <row r="6" spans="1:9">
      <c r="A6" s="8">
        <v>103.11404957484352</v>
      </c>
      <c r="B6" s="8">
        <v>147.79308167591921</v>
      </c>
      <c r="C6" s="8">
        <v>156.1391438530832</v>
      </c>
      <c r="D6" s="8">
        <v>121.2734638137122</v>
      </c>
      <c r="F6" s="9">
        <v>41.49377593360996</v>
      </c>
      <c r="G6" s="9">
        <v>45.209273728087318</v>
      </c>
      <c r="H6" s="9">
        <v>146.6129030696454</v>
      </c>
      <c r="I6" s="9">
        <v>34.82950396045166</v>
      </c>
    </row>
    <row r="7" spans="1:9">
      <c r="A7" s="8">
        <v>94.098031018086274</v>
      </c>
      <c r="B7" s="8">
        <v>134.09606387062431</v>
      </c>
      <c r="C7" s="8">
        <v>155.56080468255772</v>
      </c>
      <c r="D7" s="8">
        <v>93.420110451263753</v>
      </c>
      <c r="F7" s="9">
        <v>94.439863106404388</v>
      </c>
      <c r="G7" s="9">
        <v>60.108258375688862</v>
      </c>
      <c r="H7" s="9">
        <v>94.130021948730516</v>
      </c>
      <c r="I7" s="9">
        <v>45.93655807971053</v>
      </c>
    </row>
    <row r="8" spans="1:9">
      <c r="A8" s="8">
        <v>155.49578334107665</v>
      </c>
      <c r="B8" s="8">
        <v>139.7481047794293</v>
      </c>
      <c r="C8" s="8">
        <v>86.332604375535027</v>
      </c>
      <c r="D8" s="8">
        <v>122.10681239210484</v>
      </c>
      <c r="F8" s="9">
        <v>76.547536019868332</v>
      </c>
      <c r="G8" s="9">
        <v>44.414834554741283</v>
      </c>
      <c r="H8" s="9">
        <v>63.366635888017043</v>
      </c>
      <c r="I8" s="9">
        <v>83.041421294861379</v>
      </c>
    </row>
    <row r="9" spans="1:9">
      <c r="A9" s="8">
        <v>74.812087766418514</v>
      </c>
      <c r="B9" s="8">
        <v>170.46870310698864</v>
      </c>
      <c r="C9" s="8">
        <v>134.91232702311086</v>
      </c>
      <c r="D9" s="8">
        <v>112.76277586859042</v>
      </c>
      <c r="F9" s="9">
        <v>32.593540443151433</v>
      </c>
      <c r="G9" s="9">
        <v>69.610957975410685</v>
      </c>
      <c r="H9" s="9">
        <v>87.993687162572598</v>
      </c>
      <c r="I9" s="9">
        <v>54.980315244509178</v>
      </c>
    </row>
    <row r="10" spans="1:9">
      <c r="A10" s="8">
        <v>70.227764125814659</v>
      </c>
      <c r="B10" s="8">
        <v>85.904325834212329</v>
      </c>
      <c r="C10" s="8">
        <v>134.20472904926788</v>
      </c>
      <c r="D10" s="8">
        <v>78.505255969080238</v>
      </c>
      <c r="F10" s="9">
        <v>49.010852091783171</v>
      </c>
      <c r="G10" s="9">
        <v>55.655292179002466</v>
      </c>
      <c r="H10" s="9">
        <v>56.032453997355262</v>
      </c>
      <c r="I10" s="9">
        <v>60.349327168158347</v>
      </c>
    </row>
    <row r="11" spans="1:9">
      <c r="A11" s="8">
        <v>97.554693739713755</v>
      </c>
      <c r="B11" s="8">
        <v>179.06012473523273</v>
      </c>
      <c r="C11" s="8">
        <v>96.063144315032929</v>
      </c>
      <c r="D11" s="8">
        <v>84.362731959612816</v>
      </c>
      <c r="F11" s="9"/>
      <c r="G11" s="9">
        <v>60.876233984422299</v>
      </c>
      <c r="H11" s="9">
        <v>30.296014786474952</v>
      </c>
      <c r="I11" s="9">
        <v>120.32394957582683</v>
      </c>
    </row>
    <row r="12" spans="1:9">
      <c r="A12" s="8">
        <v>88.903605391168796</v>
      </c>
      <c r="B12" s="1"/>
      <c r="C12" s="8">
        <v>136.68418656121361</v>
      </c>
      <c r="D12" s="8">
        <v>85.139104922162005</v>
      </c>
      <c r="F12" s="9"/>
      <c r="G12" s="9">
        <v>33.139641219337442</v>
      </c>
      <c r="H12" s="9">
        <v>75.286765358821881</v>
      </c>
      <c r="I12" s="9">
        <v>111.10876973856872</v>
      </c>
    </row>
    <row r="13" spans="1:9">
      <c r="A13" s="8">
        <v>85.467613307764751</v>
      </c>
      <c r="B13" s="1"/>
      <c r="C13" s="8">
        <v>159.43055155974503</v>
      </c>
      <c r="D13" s="8">
        <v>70.724439706392786</v>
      </c>
      <c r="F13" s="9"/>
      <c r="G13" s="9"/>
      <c r="H13" s="9">
        <v>64.415907067509906</v>
      </c>
      <c r="I13" s="9"/>
    </row>
    <row r="14" spans="1:9">
      <c r="A14" s="8">
        <v>132.93447588106585</v>
      </c>
      <c r="B14" s="1"/>
      <c r="C14" s="8">
        <v>118.03559526693223</v>
      </c>
      <c r="D14" s="1"/>
      <c r="F14" s="9"/>
      <c r="G14" s="9"/>
      <c r="H14" s="9"/>
    </row>
    <row r="15" spans="1:9">
      <c r="F15" s="9"/>
      <c r="G15" s="9"/>
    </row>
    <row r="17" spans="1:9">
      <c r="A17" s="1" t="s">
        <v>235</v>
      </c>
      <c r="F17" s="1" t="s">
        <v>236</v>
      </c>
    </row>
    <row r="18" spans="1:9">
      <c r="A18" s="1" t="s">
        <v>237</v>
      </c>
      <c r="F18" s="1" t="s">
        <v>238</v>
      </c>
    </row>
    <row r="19" spans="1:9">
      <c r="A19" s="1" t="s">
        <v>42</v>
      </c>
      <c r="B19" s="1" t="s">
        <v>45</v>
      </c>
      <c r="C19" s="1" t="s">
        <v>46</v>
      </c>
      <c r="D19" s="1" t="s">
        <v>108</v>
      </c>
      <c r="F19" s="1" t="s">
        <v>42</v>
      </c>
      <c r="G19" s="1" t="s">
        <v>45</v>
      </c>
      <c r="H19" s="1" t="s">
        <v>46</v>
      </c>
      <c r="I19" s="1" t="s">
        <v>108</v>
      </c>
    </row>
    <row r="20" spans="1:9">
      <c r="A20" s="9">
        <v>25.33862376151324</v>
      </c>
      <c r="B20" s="9">
        <v>41.447471475993538</v>
      </c>
      <c r="C20" s="9">
        <v>13.699509435994717</v>
      </c>
      <c r="D20" s="9">
        <v>30.311226171323774</v>
      </c>
      <c r="F20" s="8">
        <v>18.124924183561383</v>
      </c>
      <c r="G20" s="8">
        <v>7.9680347783045011</v>
      </c>
      <c r="H20" s="8">
        <v>8.0724845248005064</v>
      </c>
      <c r="I20" s="8">
        <v>8.7877497994473721</v>
      </c>
    </row>
    <row r="21" spans="1:9">
      <c r="A21" s="9">
        <v>30.821356202471421</v>
      </c>
      <c r="B21" s="9">
        <v>28.570983347074026</v>
      </c>
      <c r="C21" s="9">
        <v>16.924664391966992</v>
      </c>
      <c r="D21" s="9">
        <v>21.423124200292467</v>
      </c>
      <c r="F21" s="8">
        <v>10.473244011379062</v>
      </c>
      <c r="G21" s="8">
        <v>6.8871516693134351</v>
      </c>
      <c r="H21" s="8">
        <v>9.5666662092914407</v>
      </c>
      <c r="I21" s="8">
        <v>16.405367427546363</v>
      </c>
    </row>
    <row r="22" spans="1:9">
      <c r="A22" s="9">
        <v>27.820154618732744</v>
      </c>
      <c r="B22" s="9">
        <v>18.662661281585923</v>
      </c>
      <c r="C22" s="9">
        <v>19.883558760531422</v>
      </c>
      <c r="D22" s="9">
        <v>22.62850402347528</v>
      </c>
      <c r="F22" s="8">
        <v>12.836715910312854</v>
      </c>
      <c r="G22" s="8">
        <v>14.706643288639569</v>
      </c>
      <c r="H22" s="8">
        <v>19.347697848872972</v>
      </c>
      <c r="I22" s="8">
        <v>12.436902241232467</v>
      </c>
    </row>
    <row r="23" spans="1:9">
      <c r="A23" s="9">
        <v>34.718534181635192</v>
      </c>
      <c r="B23" s="9">
        <v>32.79993919153673</v>
      </c>
      <c r="C23" s="9">
        <v>32.07761519368772</v>
      </c>
      <c r="D23" s="9">
        <v>16.245362337472351</v>
      </c>
      <c r="F23" s="8">
        <v>19.103439199927895</v>
      </c>
      <c r="G23" s="8">
        <v>8.2718008232418043</v>
      </c>
      <c r="H23" s="8">
        <v>12.474612720736207</v>
      </c>
      <c r="I23" s="8">
        <v>13.72984581130868</v>
      </c>
    </row>
    <row r="24" spans="1:9">
      <c r="A24" s="9">
        <v>23.368390358865803</v>
      </c>
      <c r="B24" s="9">
        <v>45.701227555953174</v>
      </c>
      <c r="C24" s="9">
        <v>25.835322684900106</v>
      </c>
      <c r="D24" s="9">
        <v>23.518031916487942</v>
      </c>
      <c r="F24" s="8">
        <v>17.87623008210613</v>
      </c>
      <c r="G24" s="8">
        <v>10.235609940827265</v>
      </c>
      <c r="H24" s="8">
        <v>11.078245362654799</v>
      </c>
      <c r="I24" s="8">
        <v>7.5983770009341693</v>
      </c>
    </row>
    <row r="25" spans="1:9">
      <c r="A25" s="9">
        <v>19.140947910121266</v>
      </c>
      <c r="B25" s="9">
        <v>27.578744405312708</v>
      </c>
      <c r="C25" s="9">
        <v>23.713692977271823</v>
      </c>
      <c r="D25" s="9">
        <v>37.214516059309297</v>
      </c>
      <c r="F25" s="8">
        <v>13.236691573344617</v>
      </c>
      <c r="G25" s="8">
        <v>8.2191226115584559</v>
      </c>
      <c r="H25" s="8">
        <v>17.179198018345151</v>
      </c>
      <c r="I25" s="8">
        <v>14.568771800391429</v>
      </c>
    </row>
    <row r="26" spans="1:9">
      <c r="A26" s="9">
        <v>27.899877735216993</v>
      </c>
      <c r="B26" s="9">
        <v>24.975783401126069</v>
      </c>
      <c r="C26" s="9">
        <v>28.335405924672113</v>
      </c>
      <c r="D26" s="9">
        <v>25.033109281726674</v>
      </c>
      <c r="F26" s="8">
        <v>6.6357803866401994</v>
      </c>
      <c r="G26" s="8">
        <v>10.955207252391022</v>
      </c>
      <c r="H26" s="8">
        <v>14.848658564853725</v>
      </c>
      <c r="I26" s="8">
        <v>11.537377194672551</v>
      </c>
    </row>
    <row r="27" spans="1:9">
      <c r="A27" s="9">
        <v>19.113792498033913</v>
      </c>
      <c r="B27" s="9">
        <v>29.57843274243168</v>
      </c>
      <c r="C27" s="9">
        <v>36.389975726870794</v>
      </c>
      <c r="D27" s="9">
        <v>31.284801700261344</v>
      </c>
      <c r="F27" s="8">
        <v>13.539943473007702</v>
      </c>
      <c r="G27" s="8">
        <v>9.9705166372487479</v>
      </c>
      <c r="H27" s="8">
        <v>11.36742380102004</v>
      </c>
      <c r="I27" s="8">
        <v>7.0966142646417589</v>
      </c>
    </row>
    <row r="28" spans="1:9">
      <c r="A28" s="9">
        <v>25.543374327666164</v>
      </c>
      <c r="B28" s="9">
        <v>40.934236448204501</v>
      </c>
      <c r="C28" s="9">
        <v>39.408548219392053</v>
      </c>
      <c r="D28" s="9">
        <v>15.673760314295853</v>
      </c>
      <c r="F28" s="8">
        <v>21.233502656652789</v>
      </c>
      <c r="G28" s="1"/>
      <c r="H28" s="8">
        <v>11.316430758609032</v>
      </c>
      <c r="I28" s="8">
        <v>9.9007733602980235</v>
      </c>
    </row>
    <row r="29" spans="1:9">
      <c r="A29" s="9">
        <v>24.404987353343024</v>
      </c>
      <c r="B29" s="9">
        <v>28.098238744567507</v>
      </c>
      <c r="C29" s="9">
        <v>31.56349602011824</v>
      </c>
      <c r="D29" s="9">
        <v>39.22753121252584</v>
      </c>
      <c r="F29" s="1"/>
      <c r="G29" s="1"/>
      <c r="H29" s="1"/>
      <c r="I29" s="8">
        <v>12.505762916088461</v>
      </c>
    </row>
    <row r="30" spans="1:9">
      <c r="A30" s="9"/>
      <c r="B30" s="9">
        <v>17.912076507619151</v>
      </c>
      <c r="C30" s="9">
        <v>29.006496712634934</v>
      </c>
    </row>
    <row r="31" spans="1:9">
      <c r="A31" s="9"/>
      <c r="B31" s="9">
        <v>23.153486467095206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outlinePr summaryBelow="0" summaryRight="0"/>
  </sheetPr>
  <dimension ref="A1:P23"/>
  <sheetViews>
    <sheetView workbookViewId="0"/>
  </sheetViews>
  <sheetFormatPr defaultColWidth="12.6640625" defaultRowHeight="15" customHeight="1"/>
  <sheetData>
    <row r="1" spans="1:15">
      <c r="A1" s="1" t="s">
        <v>239</v>
      </c>
    </row>
    <row r="2" spans="1:15">
      <c r="A2" s="1" t="s">
        <v>240</v>
      </c>
      <c r="D2" s="1"/>
      <c r="E2" s="1"/>
      <c r="F2" s="1" t="s">
        <v>241</v>
      </c>
      <c r="I2" s="1"/>
      <c r="J2" s="1"/>
      <c r="K2" s="1" t="s">
        <v>242</v>
      </c>
    </row>
    <row r="3" spans="1:15">
      <c r="A3" s="1" t="s">
        <v>42</v>
      </c>
      <c r="B3" s="1" t="s">
        <v>45</v>
      </c>
      <c r="C3" s="1" t="s">
        <v>46</v>
      </c>
      <c r="D3" s="1" t="s">
        <v>108</v>
      </c>
      <c r="E3" s="1" t="s">
        <v>109</v>
      </c>
      <c r="F3" s="1" t="s">
        <v>42</v>
      </c>
      <c r="G3" s="1" t="s">
        <v>45</v>
      </c>
      <c r="H3" s="1" t="s">
        <v>46</v>
      </c>
      <c r="I3" s="1" t="s">
        <v>108</v>
      </c>
      <c r="J3" s="1" t="s">
        <v>109</v>
      </c>
      <c r="K3" s="1" t="s">
        <v>42</v>
      </c>
      <c r="L3" s="1" t="s">
        <v>45</v>
      </c>
      <c r="M3" s="1" t="s">
        <v>46</v>
      </c>
      <c r="N3" s="1" t="s">
        <v>108</v>
      </c>
      <c r="O3" s="1" t="s">
        <v>109</v>
      </c>
    </row>
    <row r="4" spans="1:15">
      <c r="A4" s="8">
        <v>41.515710928872515</v>
      </c>
      <c r="B4" s="8">
        <v>0.3816632196116882</v>
      </c>
      <c r="C4" s="8">
        <v>23.614563101064427</v>
      </c>
      <c r="D4" s="8">
        <v>39.925020810917097</v>
      </c>
      <c r="E4" s="8">
        <v>17.747995851938409</v>
      </c>
      <c r="F4" s="8">
        <v>33.443211581591754</v>
      </c>
      <c r="G4" s="8">
        <v>2.2899793176701291</v>
      </c>
      <c r="H4" s="8">
        <v>23.614563101064427</v>
      </c>
      <c r="I4" s="8">
        <v>4.9906276013646371</v>
      </c>
      <c r="J4" s="8">
        <v>56.793586726202911</v>
      </c>
      <c r="K4" s="8">
        <v>3.4596425774060431</v>
      </c>
      <c r="L4" s="8">
        <v>0</v>
      </c>
      <c r="M4" s="8">
        <v>6.887580904477125</v>
      </c>
      <c r="N4" s="8">
        <v>0</v>
      </c>
      <c r="O4" s="8">
        <v>5.3243987555815231</v>
      </c>
    </row>
    <row r="5" spans="1:15">
      <c r="A5" s="8">
        <v>9.100117789649639</v>
      </c>
      <c r="B5" s="8">
        <v>0</v>
      </c>
      <c r="C5" s="8">
        <v>26.197685931300636</v>
      </c>
      <c r="D5" s="8">
        <v>61.651470264262855</v>
      </c>
      <c r="E5" s="8">
        <v>0</v>
      </c>
      <c r="F5" s="8">
        <v>37.537985882304767</v>
      </c>
      <c r="G5" s="8">
        <v>5.3459794973132713</v>
      </c>
      <c r="H5" s="8">
        <v>27.101054411690313</v>
      </c>
      <c r="I5" s="8">
        <v>4.1100980176175241</v>
      </c>
      <c r="J5" s="8">
        <v>18.590618642672375</v>
      </c>
      <c r="K5" s="8">
        <v>3.4125441711186149</v>
      </c>
      <c r="L5" s="8">
        <v>1.0691958994626543</v>
      </c>
      <c r="M5" s="8">
        <v>9.0336848038967705</v>
      </c>
      <c r="N5" s="8">
        <v>0</v>
      </c>
      <c r="O5" s="8">
        <v>0.66395066580972772</v>
      </c>
    </row>
    <row r="6" spans="1:15">
      <c r="A6" s="8">
        <v>53.628493118713536</v>
      </c>
      <c r="B6" s="8">
        <v>18.815183362142378</v>
      </c>
      <c r="C6" s="8">
        <v>32.841689191605468</v>
      </c>
      <c r="D6" s="8">
        <v>27.789579190409484</v>
      </c>
      <c r="E6" s="8">
        <v>2.79997536021683</v>
      </c>
      <c r="F6" s="8">
        <v>47.193073944467912</v>
      </c>
      <c r="G6" s="8">
        <v>33.54010947164511</v>
      </c>
      <c r="H6" s="8">
        <v>25.543536037915366</v>
      </c>
      <c r="I6" s="8">
        <v>5.1811079846526154</v>
      </c>
      <c r="J6" s="8">
        <v>30.799728962385132</v>
      </c>
      <c r="K6" s="8">
        <v>7.5079890366198949</v>
      </c>
      <c r="L6" s="8">
        <v>2.4541543515837883</v>
      </c>
      <c r="M6" s="8">
        <v>3.6490765768450522</v>
      </c>
      <c r="N6" s="8">
        <v>0.47100981678660142</v>
      </c>
      <c r="O6" s="8">
        <v>2.2399802881734638</v>
      </c>
    </row>
    <row r="7" spans="1:15">
      <c r="A7" s="8">
        <v>30.501712915193892</v>
      </c>
      <c r="B7" s="8">
        <v>8.6641723477163417</v>
      </c>
      <c r="C7" s="8">
        <v>31.170515186274997</v>
      </c>
      <c r="D7" s="8">
        <v>10.25036921041406</v>
      </c>
      <c r="E7" s="8">
        <v>3.8652272560365186</v>
      </c>
      <c r="F7" s="8">
        <v>71.984042479857578</v>
      </c>
      <c r="G7" s="8">
        <v>36.582061023691217</v>
      </c>
      <c r="H7" s="8">
        <v>25.975429321895831</v>
      </c>
      <c r="I7" s="8">
        <v>3.9424496963131004</v>
      </c>
      <c r="J7" s="8">
        <v>37.547921915783327</v>
      </c>
      <c r="K7" s="8">
        <v>8.5404796162542898</v>
      </c>
      <c r="L7" s="8">
        <v>1.9253716328258534</v>
      </c>
      <c r="M7" s="8">
        <v>5.1950858643791662</v>
      </c>
      <c r="N7" s="8">
        <v>0</v>
      </c>
      <c r="O7" s="8">
        <v>2.7608766114546563</v>
      </c>
    </row>
    <row r="8" spans="1:15">
      <c r="A8" s="8">
        <v>45.328039018375982</v>
      </c>
      <c r="B8" s="8">
        <v>30.011191270034892</v>
      </c>
      <c r="C8" s="8">
        <v>25.101521710027225</v>
      </c>
      <c r="D8" s="8">
        <v>42.309864756517307</v>
      </c>
      <c r="E8" s="8">
        <v>2.506445638264502</v>
      </c>
      <c r="F8" s="8">
        <v>54.393646822051181</v>
      </c>
      <c r="G8" s="8">
        <v>29.043088325840216</v>
      </c>
      <c r="H8" s="8">
        <v>16.037083314739615</v>
      </c>
      <c r="I8" s="8">
        <v>11.282630601737948</v>
      </c>
      <c r="J8" s="8">
        <v>42.609575850496533</v>
      </c>
      <c r="K8" s="8">
        <v>6.043738535783465</v>
      </c>
      <c r="L8" s="8">
        <v>0.96810294419467391</v>
      </c>
      <c r="M8" s="8">
        <v>3.4863224597260034</v>
      </c>
      <c r="N8" s="8">
        <v>0</v>
      </c>
      <c r="O8" s="8">
        <v>0</v>
      </c>
    </row>
    <row r="9" spans="1:15">
      <c r="A9" s="8">
        <v>26.813046036510432</v>
      </c>
      <c r="B9" s="8">
        <v>7.4631009363504948</v>
      </c>
      <c r="C9" s="8">
        <v>15.803964299676435</v>
      </c>
      <c r="D9" s="8">
        <v>34.594588727997674</v>
      </c>
      <c r="E9" s="8">
        <v>1.5877653155842342</v>
      </c>
      <c r="F9" s="8">
        <v>24.578625533467896</v>
      </c>
      <c r="G9" s="8">
        <v>22.389302809051486</v>
      </c>
      <c r="H9" s="8">
        <v>19.131114678555686</v>
      </c>
      <c r="I9" s="8">
        <v>2.0349758075292748</v>
      </c>
      <c r="J9" s="8">
        <v>15.348398050647596</v>
      </c>
      <c r="K9" s="8">
        <v>1.4896136686950239</v>
      </c>
      <c r="L9" s="8">
        <v>0</v>
      </c>
      <c r="M9" s="8">
        <v>0.83178759471981245</v>
      </c>
      <c r="N9" s="8">
        <v>0</v>
      </c>
      <c r="O9" s="8">
        <v>1.0585102103894894</v>
      </c>
    </row>
    <row r="10" spans="1:15">
      <c r="A10" s="8">
        <v>10.030807619441591</v>
      </c>
      <c r="B10" s="8">
        <v>20.713064181500673</v>
      </c>
      <c r="C10" s="1"/>
      <c r="D10" s="8">
        <v>29.220136472647397</v>
      </c>
      <c r="E10" s="1"/>
      <c r="F10" s="8">
        <v>46.141715049431319</v>
      </c>
      <c r="G10" s="8">
        <v>26.362081685546308</v>
      </c>
      <c r="H10" s="1"/>
      <c r="I10" s="8">
        <v>1.4610068236323699</v>
      </c>
      <c r="J10" s="1"/>
      <c r="K10" s="8">
        <v>19.058534476939023</v>
      </c>
      <c r="L10" s="8">
        <v>0</v>
      </c>
      <c r="M10" s="1"/>
      <c r="N10" s="8">
        <v>0</v>
      </c>
      <c r="O10" s="1"/>
    </row>
    <row r="11" spans="1:15">
      <c r="A11" s="8">
        <v>37.101277211468002</v>
      </c>
      <c r="B11" s="8">
        <v>19.368476973647805</v>
      </c>
      <c r="C11" s="1"/>
      <c r="D11" s="8">
        <v>12.686172756748473</v>
      </c>
      <c r="E11" s="1"/>
      <c r="F11" s="8">
        <v>36.43875440412036</v>
      </c>
      <c r="G11" s="8">
        <v>21.213093828280929</v>
      </c>
      <c r="H11" s="1"/>
      <c r="I11" s="8">
        <v>3.8058518270245414</v>
      </c>
      <c r="J11" s="1"/>
      <c r="K11" s="8">
        <v>3.3126140367382146</v>
      </c>
      <c r="L11" s="8">
        <v>3.6892337092662482</v>
      </c>
      <c r="M11" s="1"/>
      <c r="N11" s="8">
        <v>0</v>
      </c>
      <c r="O11" s="1"/>
    </row>
    <row r="12" spans="1:15">
      <c r="A12" s="8">
        <v>13.368447789527158</v>
      </c>
      <c r="B12" s="1"/>
      <c r="C12" s="1"/>
      <c r="D12" s="8">
        <v>25.242829003112998</v>
      </c>
      <c r="E12" s="1"/>
      <c r="F12" s="8">
        <v>20.594635783866163</v>
      </c>
      <c r="G12" s="1"/>
      <c r="H12" s="1"/>
      <c r="I12" s="8">
        <v>5.6095175562473329</v>
      </c>
      <c r="J12" s="1"/>
      <c r="K12" s="8">
        <v>3.9744033968864527</v>
      </c>
      <c r="L12" s="1"/>
      <c r="M12" s="1"/>
      <c r="N12" s="8">
        <v>0</v>
      </c>
      <c r="O12" s="1"/>
    </row>
    <row r="17" spans="1:16">
      <c r="A17" s="1" t="s">
        <v>243</v>
      </c>
    </row>
    <row r="18" spans="1:16">
      <c r="A18" s="15" t="s">
        <v>244</v>
      </c>
      <c r="B18" s="13"/>
      <c r="C18" s="13"/>
      <c r="D18" s="13"/>
      <c r="E18" s="15" t="s">
        <v>245</v>
      </c>
      <c r="F18" s="13"/>
      <c r="G18" s="13"/>
      <c r="H18" s="13"/>
      <c r="I18" s="15" t="s">
        <v>246</v>
      </c>
      <c r="J18" s="13"/>
      <c r="K18" s="13"/>
      <c r="L18" s="13"/>
      <c r="M18" s="15" t="s">
        <v>247</v>
      </c>
      <c r="N18" s="13"/>
      <c r="O18" s="13"/>
      <c r="P18" s="13"/>
    </row>
    <row r="19" spans="1:16">
      <c r="A19" s="1" t="s">
        <v>42</v>
      </c>
      <c r="B19" s="1" t="s">
        <v>45</v>
      </c>
      <c r="C19" s="1" t="s">
        <v>42</v>
      </c>
      <c r="D19" s="1" t="s">
        <v>46</v>
      </c>
      <c r="E19" s="1" t="s">
        <v>42</v>
      </c>
      <c r="F19" s="1" t="s">
        <v>45</v>
      </c>
      <c r="G19" s="1" t="s">
        <v>42</v>
      </c>
      <c r="H19" s="1" t="s">
        <v>46</v>
      </c>
      <c r="I19" s="1" t="s">
        <v>42</v>
      </c>
      <c r="J19" s="1" t="s">
        <v>45</v>
      </c>
      <c r="K19" s="1" t="s">
        <v>42</v>
      </c>
      <c r="L19" s="1" t="s">
        <v>46</v>
      </c>
      <c r="M19" s="1" t="s">
        <v>42</v>
      </c>
      <c r="N19" s="1" t="s">
        <v>45</v>
      </c>
      <c r="O19" s="1" t="s">
        <v>42</v>
      </c>
      <c r="P19" s="1" t="s">
        <v>46</v>
      </c>
    </row>
    <row r="20" spans="1:16">
      <c r="A20" s="9">
        <v>0.32115384619999998</v>
      </c>
      <c r="B20" s="9">
        <v>0.25536253780000001</v>
      </c>
      <c r="C20" s="9">
        <v>0.36634103019999997</v>
      </c>
      <c r="D20" s="9">
        <v>0.25443786979999999</v>
      </c>
      <c r="E20" s="9">
        <v>0.01</v>
      </c>
      <c r="F20" s="9">
        <v>2.5801000000000001E-2</v>
      </c>
      <c r="G20" s="9">
        <v>2.2200000000000002E-3</v>
      </c>
      <c r="H20" s="9">
        <v>7.3959999999999998E-3</v>
      </c>
      <c r="I20" s="9">
        <v>1.0726923079999999</v>
      </c>
      <c r="J20" s="9">
        <v>0.62518882180000002</v>
      </c>
      <c r="K20" s="9">
        <v>0.92628774420000004</v>
      </c>
      <c r="L20" s="9">
        <v>0.89164201180000002</v>
      </c>
      <c r="M20" s="9">
        <v>2.1623076920000002</v>
      </c>
      <c r="N20" s="9">
        <v>1.4875</v>
      </c>
      <c r="O20" s="9">
        <v>2.1563055059999998</v>
      </c>
      <c r="P20" s="9">
        <v>1.5214497039999999</v>
      </c>
    </row>
    <row r="21" spans="1:16">
      <c r="A21" s="9">
        <v>0.4643678161</v>
      </c>
      <c r="B21" s="9">
        <v>0.16310318660000001</v>
      </c>
      <c r="C21" s="9">
        <v>0.34437086090000002</v>
      </c>
      <c r="D21" s="9">
        <v>0.31872509960000001</v>
      </c>
      <c r="E21" s="9">
        <v>1.8966E-2</v>
      </c>
      <c r="F21" s="9">
        <v>6.3439999999999998E-3</v>
      </c>
      <c r="G21" s="9">
        <v>1.1826E-2</v>
      </c>
      <c r="H21" s="9">
        <v>7.9679999999999994E-3</v>
      </c>
      <c r="I21" s="9">
        <v>1.266666667</v>
      </c>
      <c r="J21" s="9">
        <v>0.24367223069999999</v>
      </c>
      <c r="K21" s="9">
        <v>1.03358562</v>
      </c>
      <c r="L21" s="9">
        <v>0.90587649400000003</v>
      </c>
      <c r="M21" s="9">
        <v>2.9103448279999999</v>
      </c>
      <c r="N21" s="9">
        <v>0.74336874050000001</v>
      </c>
      <c r="O21" s="9">
        <v>2.0411542100000002</v>
      </c>
      <c r="P21" s="9">
        <v>1.757968127</v>
      </c>
    </row>
    <row r="22" spans="1:16">
      <c r="A22" s="9">
        <v>0.30740169620000002</v>
      </c>
      <c r="B22" s="9">
        <v>0.60860033729999996</v>
      </c>
      <c r="C22" s="9">
        <v>0.32621247110000001</v>
      </c>
      <c r="D22" s="9">
        <v>0.34021406729999998</v>
      </c>
      <c r="E22" s="9">
        <v>1.2489999999999999E-2</v>
      </c>
      <c r="F22" s="9">
        <v>1.5288E-2</v>
      </c>
      <c r="G22" s="9">
        <v>1.1547E-2</v>
      </c>
      <c r="H22" s="9">
        <v>9.1739999999999999E-3</v>
      </c>
      <c r="I22" s="9">
        <v>0.61410948340000004</v>
      </c>
      <c r="J22" s="9">
        <v>1.4486509270000001</v>
      </c>
      <c r="K22" s="9">
        <v>0.86431870669999999</v>
      </c>
      <c r="L22" s="9">
        <v>0.94571865440000003</v>
      </c>
      <c r="M22" s="9">
        <v>1.474556669</v>
      </c>
      <c r="N22" s="9">
        <v>3.291905565</v>
      </c>
      <c r="O22" s="9">
        <v>1.622401848</v>
      </c>
      <c r="P22" s="9">
        <v>1.751529052</v>
      </c>
    </row>
    <row r="23" spans="1:16">
      <c r="A23" s="9">
        <v>0.43612774450000003</v>
      </c>
      <c r="B23" s="9">
        <v>0.5170863309</v>
      </c>
      <c r="C23" s="9">
        <v>0.27117031400000002</v>
      </c>
      <c r="D23" s="9">
        <v>0.37086614169999998</v>
      </c>
      <c r="E23" s="9">
        <v>1.7066000000000001E-2</v>
      </c>
      <c r="F23" s="9">
        <v>4.7720000000000002E-3</v>
      </c>
      <c r="G23" s="9">
        <v>6.1159999999999999E-3</v>
      </c>
      <c r="H23" s="9">
        <v>6.2989999999999999E-3</v>
      </c>
      <c r="I23" s="9">
        <v>0.85613772460000004</v>
      </c>
      <c r="J23" s="9">
        <v>0.79316546759999995</v>
      </c>
      <c r="K23" s="9">
        <v>0.60846812559999996</v>
      </c>
      <c r="L23" s="9">
        <v>0.85196850390000001</v>
      </c>
      <c r="M23" s="9">
        <v>2.228043912</v>
      </c>
      <c r="N23" s="9">
        <v>2.64028777</v>
      </c>
      <c r="O23" s="9">
        <v>1.3839200760000001</v>
      </c>
      <c r="P23" s="9">
        <v>1.9212598430000001</v>
      </c>
    </row>
  </sheetData>
  <mergeCells count="4">
    <mergeCell ref="A18:D18"/>
    <mergeCell ref="E18:H18"/>
    <mergeCell ref="I18:L18"/>
    <mergeCell ref="M18:P18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outlinePr summaryBelow="0" summaryRight="0"/>
  </sheetPr>
  <dimension ref="A1:K34"/>
  <sheetViews>
    <sheetView workbookViewId="0"/>
  </sheetViews>
  <sheetFormatPr defaultColWidth="12.6640625" defaultRowHeight="15" customHeight="1"/>
  <sheetData>
    <row r="1" spans="1:11">
      <c r="A1" s="1" t="s">
        <v>248</v>
      </c>
      <c r="I1" s="1" t="s">
        <v>249</v>
      </c>
    </row>
    <row r="2" spans="1:11">
      <c r="A2" s="1" t="s">
        <v>250</v>
      </c>
      <c r="I2" s="1" t="s">
        <v>251</v>
      </c>
    </row>
    <row r="3" spans="1:11">
      <c r="A3" s="1" t="s">
        <v>42</v>
      </c>
      <c r="B3" s="1" t="s">
        <v>62</v>
      </c>
      <c r="C3" s="1" t="s">
        <v>63</v>
      </c>
      <c r="D3" s="1" t="s">
        <v>64</v>
      </c>
      <c r="E3" s="1" t="s">
        <v>65</v>
      </c>
      <c r="F3" s="1" t="s">
        <v>66</v>
      </c>
      <c r="G3" s="1" t="s">
        <v>67</v>
      </c>
      <c r="I3" s="1" t="s">
        <v>42</v>
      </c>
      <c r="J3" s="1" t="s">
        <v>64</v>
      </c>
      <c r="K3" s="1" t="s">
        <v>67</v>
      </c>
    </row>
    <row r="4" spans="1:11">
      <c r="A4" s="2">
        <v>14.33333333</v>
      </c>
      <c r="B4" s="2">
        <v>11.66666667</v>
      </c>
      <c r="C4" s="2">
        <v>8.3333333330000006</v>
      </c>
      <c r="D4" s="2">
        <v>4</v>
      </c>
      <c r="E4" s="2">
        <v>12</v>
      </c>
      <c r="F4" s="2">
        <v>1.6666666670000001</v>
      </c>
      <c r="G4" s="2">
        <v>3.3333333330000001</v>
      </c>
      <c r="I4" s="5">
        <v>10.666667</v>
      </c>
      <c r="J4" s="5">
        <v>1.3333333000000001</v>
      </c>
      <c r="K4" s="5">
        <v>2.3333333000000001</v>
      </c>
    </row>
    <row r="5" spans="1:11">
      <c r="A5" s="2">
        <v>11.66666667</v>
      </c>
      <c r="B5" s="2">
        <v>11.33333333</v>
      </c>
      <c r="C5" s="2">
        <v>9</v>
      </c>
      <c r="D5" s="2">
        <v>4.6666666670000003</v>
      </c>
      <c r="E5" s="2">
        <v>12</v>
      </c>
      <c r="F5" s="2">
        <v>0.66666666669999997</v>
      </c>
      <c r="G5" s="2">
        <v>2.6666666669999999</v>
      </c>
      <c r="I5" s="5">
        <v>11</v>
      </c>
      <c r="J5" s="5">
        <v>2.3333333000000001</v>
      </c>
      <c r="K5" s="5">
        <v>5.6666667000000004</v>
      </c>
    </row>
    <row r="6" spans="1:11">
      <c r="A6" s="2">
        <v>17.666666670000001</v>
      </c>
      <c r="B6" s="2">
        <v>14.66666667</v>
      </c>
      <c r="C6" s="2">
        <v>7</v>
      </c>
      <c r="D6" s="2">
        <v>6.3333333329999997</v>
      </c>
      <c r="E6" s="2">
        <v>10</v>
      </c>
      <c r="F6" s="2">
        <v>5</v>
      </c>
      <c r="G6" s="2">
        <v>3</v>
      </c>
      <c r="I6" s="5">
        <v>11.666667</v>
      </c>
      <c r="J6" s="5">
        <v>1.3333333000000001</v>
      </c>
      <c r="K6" s="5">
        <v>3.6666666999999999</v>
      </c>
    </row>
    <row r="7" spans="1:11">
      <c r="A7" s="2">
        <v>17.333333329999999</v>
      </c>
      <c r="B7" s="2">
        <v>10</v>
      </c>
      <c r="C7" s="2">
        <v>12</v>
      </c>
      <c r="D7" s="2">
        <v>3.3333333330000001</v>
      </c>
      <c r="E7" s="2">
        <v>9.6666666669999994</v>
      </c>
      <c r="F7" s="2">
        <v>4.6666666670000003</v>
      </c>
      <c r="G7" s="2">
        <v>3.3333333330000001</v>
      </c>
      <c r="I7" s="5">
        <v>3.6666666999999999</v>
      </c>
      <c r="J7" s="5">
        <v>1</v>
      </c>
      <c r="K7" s="5">
        <v>3.3333333000000001</v>
      </c>
    </row>
    <row r="8" spans="1:11">
      <c r="A8" s="2">
        <v>10.66666667</v>
      </c>
      <c r="B8" s="2">
        <v>12.66666667</v>
      </c>
      <c r="C8" s="2">
        <v>9.3333333330000006</v>
      </c>
      <c r="D8" s="2">
        <v>5.6666666670000003</v>
      </c>
      <c r="E8" s="2">
        <v>13.66666667</v>
      </c>
      <c r="F8" s="2">
        <v>4.6666666670000003</v>
      </c>
      <c r="G8" s="2">
        <v>1.6666666670000001</v>
      </c>
      <c r="I8" s="5">
        <v>12.666667</v>
      </c>
      <c r="J8" s="5">
        <v>2</v>
      </c>
      <c r="K8" s="5">
        <v>1.6666666999999999</v>
      </c>
    </row>
    <row r="9" spans="1:11">
      <c r="A9" s="2">
        <v>9</v>
      </c>
      <c r="B9" s="2">
        <v>12.33333333</v>
      </c>
      <c r="C9" s="2">
        <v>6.3333333329999997</v>
      </c>
      <c r="D9" s="2">
        <v>5.6666666670000003</v>
      </c>
      <c r="E9" s="2">
        <v>12.33333333</v>
      </c>
      <c r="F9" s="2">
        <v>1</v>
      </c>
      <c r="G9" s="2">
        <v>2.6666666669999999</v>
      </c>
      <c r="I9" s="5">
        <v>11.333333</v>
      </c>
      <c r="J9" s="5">
        <v>0.66666669999999995</v>
      </c>
      <c r="K9" s="5">
        <v>2.6666666999999999</v>
      </c>
    </row>
    <row r="10" spans="1:11">
      <c r="A10" s="2">
        <v>9</v>
      </c>
      <c r="B10" s="2">
        <v>13.33333333</v>
      </c>
      <c r="C10" s="2">
        <v>8</v>
      </c>
      <c r="D10" s="2">
        <v>6</v>
      </c>
      <c r="E10" s="2">
        <v>12.33333333</v>
      </c>
      <c r="F10" s="2">
        <v>0.66666666669999997</v>
      </c>
      <c r="G10" s="2">
        <v>2.3333333330000001</v>
      </c>
      <c r="I10" s="5">
        <v>12</v>
      </c>
      <c r="J10" s="5">
        <v>1.6666666999999999</v>
      </c>
      <c r="K10" s="5">
        <v>1</v>
      </c>
    </row>
    <row r="11" spans="1:11">
      <c r="A11" s="2">
        <v>15.66666667</v>
      </c>
      <c r="B11" s="2">
        <v>14.33333333</v>
      </c>
      <c r="C11" s="2">
        <v>7.3333333329999997</v>
      </c>
      <c r="D11" s="2">
        <v>1.3333333329999999</v>
      </c>
      <c r="E11" s="2">
        <v>12</v>
      </c>
      <c r="F11" s="2">
        <v>2.3333333330000001</v>
      </c>
      <c r="G11" s="2">
        <v>1.6666666670000001</v>
      </c>
      <c r="I11" s="5">
        <v>5</v>
      </c>
      <c r="J11" s="5">
        <v>0.3333333</v>
      </c>
      <c r="K11" s="5">
        <v>2.3333333000000001</v>
      </c>
    </row>
    <row r="12" spans="1:11">
      <c r="A12" s="2">
        <v>14</v>
      </c>
      <c r="B12" s="2">
        <v>12</v>
      </c>
      <c r="C12" s="2">
        <v>9</v>
      </c>
      <c r="D12" s="2">
        <v>9.3333333330000006</v>
      </c>
      <c r="E12" s="2">
        <v>11.33333333</v>
      </c>
      <c r="G12" s="2">
        <v>0.33333333329999998</v>
      </c>
      <c r="I12" s="5">
        <v>11.666667</v>
      </c>
      <c r="J12" s="5">
        <v>0.66666669999999995</v>
      </c>
      <c r="K12" s="5">
        <v>2.3333333000000001</v>
      </c>
    </row>
    <row r="13" spans="1:11">
      <c r="A13" s="2">
        <v>20</v>
      </c>
      <c r="C13" s="2">
        <v>5.3333333329999997</v>
      </c>
      <c r="E13" s="2">
        <v>10.33333333</v>
      </c>
      <c r="G13" s="2">
        <v>1.3333333329999999</v>
      </c>
      <c r="I13" s="5">
        <v>11.666667</v>
      </c>
      <c r="J13" s="5"/>
      <c r="K13" s="5">
        <v>3.3333333000000001</v>
      </c>
    </row>
    <row r="14" spans="1:11">
      <c r="A14" s="2">
        <v>14.66666667</v>
      </c>
      <c r="C14" s="2">
        <v>7.6666666670000003</v>
      </c>
      <c r="E14" s="2">
        <v>13.66666667</v>
      </c>
      <c r="G14" s="2">
        <v>4.3333333329999997</v>
      </c>
      <c r="I14" s="5">
        <v>9</v>
      </c>
      <c r="J14" s="5"/>
      <c r="K14" s="5"/>
    </row>
    <row r="15" spans="1:11">
      <c r="C15" s="2">
        <v>8.3333333330000006</v>
      </c>
      <c r="E15" s="2">
        <v>13.66666667</v>
      </c>
      <c r="G15" s="2">
        <v>3.6666666669999999</v>
      </c>
      <c r="J15" s="5"/>
      <c r="K15" s="5"/>
    </row>
    <row r="16" spans="1:11">
      <c r="K16" s="5"/>
    </row>
    <row r="20" spans="1:11">
      <c r="A20" s="1" t="s">
        <v>252</v>
      </c>
      <c r="I20" s="1" t="s">
        <v>253</v>
      </c>
    </row>
    <row r="21" spans="1:11">
      <c r="A21" s="1" t="s">
        <v>254</v>
      </c>
      <c r="I21" s="1" t="s">
        <v>255</v>
      </c>
    </row>
    <row r="22" spans="1:11">
      <c r="A22" s="1" t="s">
        <v>256</v>
      </c>
      <c r="B22" s="1" t="s">
        <v>257</v>
      </c>
      <c r="C22" s="1" t="s">
        <v>258</v>
      </c>
      <c r="D22" s="1" t="s">
        <v>259</v>
      </c>
      <c r="E22" s="1" t="s">
        <v>260</v>
      </c>
      <c r="F22" s="1" t="s">
        <v>261</v>
      </c>
      <c r="G22" s="1" t="s">
        <v>135</v>
      </c>
      <c r="I22" s="1" t="s">
        <v>42</v>
      </c>
      <c r="J22" s="1" t="s">
        <v>64</v>
      </c>
      <c r="K22" s="1" t="s">
        <v>67</v>
      </c>
    </row>
    <row r="23" spans="1:11">
      <c r="A23" s="5">
        <v>0.8</v>
      </c>
      <c r="B23" s="5">
        <v>0.9</v>
      </c>
      <c r="C23" s="5">
        <v>0.65</v>
      </c>
      <c r="D23" s="5">
        <v>7.4999999999999997E-2</v>
      </c>
      <c r="E23" s="5">
        <v>0.17499999999999999</v>
      </c>
      <c r="F23" s="5">
        <v>2.5000000000000001E-2</v>
      </c>
      <c r="G23" s="5">
        <v>3.3329999999999999E-2</v>
      </c>
      <c r="I23" s="5">
        <v>14.33333</v>
      </c>
      <c r="J23" s="5">
        <v>6</v>
      </c>
      <c r="K23" s="5">
        <v>10</v>
      </c>
    </row>
    <row r="24" spans="1:11">
      <c r="A24" s="5">
        <v>0.85</v>
      </c>
      <c r="B24" s="5">
        <v>0.65</v>
      </c>
      <c r="C24" s="5">
        <v>0.35</v>
      </c>
      <c r="D24" s="5">
        <v>0.2</v>
      </c>
      <c r="E24" s="5">
        <v>7.4999999999999997E-2</v>
      </c>
      <c r="F24" s="5">
        <v>0.1</v>
      </c>
      <c r="G24" s="5">
        <v>0.13333</v>
      </c>
      <c r="I24" s="5">
        <v>11.33333</v>
      </c>
      <c r="J24" s="5">
        <v>2.3333330000000001</v>
      </c>
      <c r="K24" s="5">
        <v>5</v>
      </c>
    </row>
    <row r="25" spans="1:11">
      <c r="A25" s="5">
        <v>0.9</v>
      </c>
      <c r="B25" s="5">
        <v>0.85</v>
      </c>
      <c r="C25" s="5">
        <v>0.5</v>
      </c>
      <c r="D25" s="5">
        <v>0.05</v>
      </c>
      <c r="E25" s="5">
        <v>0.15</v>
      </c>
      <c r="F25" s="5">
        <v>7.4999999999999997E-2</v>
      </c>
      <c r="G25" s="5">
        <v>6.6669999999999993E-2</v>
      </c>
      <c r="I25" s="5">
        <v>11.33333</v>
      </c>
      <c r="J25" s="5">
        <v>7.6666670000000003</v>
      </c>
      <c r="K25" s="5">
        <v>5</v>
      </c>
    </row>
    <row r="26" spans="1:11">
      <c r="A26" s="5">
        <v>1</v>
      </c>
      <c r="B26" s="5">
        <v>0.7</v>
      </c>
      <c r="C26" s="5">
        <v>0.3</v>
      </c>
      <c r="D26" s="5">
        <v>0.05</v>
      </c>
      <c r="E26" s="5">
        <v>0.1</v>
      </c>
      <c r="F26" s="5">
        <v>0.15</v>
      </c>
      <c r="G26" s="5">
        <v>0.13333</v>
      </c>
      <c r="I26" s="5">
        <v>9</v>
      </c>
      <c r="J26" s="5">
        <v>6.3333329999999997</v>
      </c>
      <c r="K26" s="5">
        <v>6.6666670000000003</v>
      </c>
    </row>
    <row r="27" spans="1:11">
      <c r="A27" s="5">
        <v>0.95</v>
      </c>
      <c r="B27" s="5">
        <v>0.85</v>
      </c>
      <c r="C27" s="5">
        <v>0.35</v>
      </c>
      <c r="D27" s="5">
        <v>0.05</v>
      </c>
      <c r="E27" s="5">
        <v>0.1</v>
      </c>
      <c r="F27" s="5">
        <v>0.125</v>
      </c>
      <c r="G27" s="5">
        <v>0.1</v>
      </c>
      <c r="I27" s="5">
        <v>10.66667</v>
      </c>
      <c r="J27" s="5">
        <v>3.6666669999999999</v>
      </c>
      <c r="K27" s="5">
        <v>5.6666670000000003</v>
      </c>
    </row>
    <row r="28" spans="1:11">
      <c r="A28" s="5">
        <v>1</v>
      </c>
      <c r="B28" s="5">
        <v>0.85</v>
      </c>
      <c r="C28" s="5">
        <v>0.25</v>
      </c>
      <c r="D28" s="5">
        <v>2.5000000000000001E-2</v>
      </c>
      <c r="E28" s="5">
        <v>7.4999999999999997E-2</v>
      </c>
      <c r="F28" s="5">
        <v>0.17499999999999999</v>
      </c>
      <c r="G28" s="5">
        <v>0.11667</v>
      </c>
      <c r="I28" s="5">
        <v>17</v>
      </c>
      <c r="J28" s="5">
        <v>6.3333329999999997</v>
      </c>
      <c r="K28" s="5">
        <v>8.6666670000000003</v>
      </c>
    </row>
    <row r="29" spans="1:11">
      <c r="A29" s="5">
        <v>0.95</v>
      </c>
      <c r="B29" s="5">
        <v>0.65</v>
      </c>
      <c r="C29" s="5">
        <v>0.7</v>
      </c>
      <c r="D29" s="5">
        <v>2.5000000000000001E-2</v>
      </c>
      <c r="E29" s="5">
        <v>0.05</v>
      </c>
      <c r="F29" s="5">
        <v>0.17499999999999999</v>
      </c>
      <c r="G29" s="5">
        <v>6.6669999999999993E-2</v>
      </c>
      <c r="I29" s="5">
        <v>14.66667</v>
      </c>
      <c r="J29" s="5">
        <v>7.3333329999999997</v>
      </c>
      <c r="K29" s="5">
        <v>9</v>
      </c>
    </row>
    <row r="30" spans="1:11">
      <c r="A30" s="5">
        <v>0.85</v>
      </c>
      <c r="B30" s="5">
        <v>0.85</v>
      </c>
      <c r="C30" s="5">
        <v>0.2</v>
      </c>
      <c r="D30" s="5">
        <v>7.4999999999999997E-2</v>
      </c>
      <c r="E30" s="5">
        <v>0.15</v>
      </c>
      <c r="F30" s="5">
        <v>0.05</v>
      </c>
      <c r="G30" s="5">
        <v>0.18332999999999999</v>
      </c>
      <c r="I30" s="5">
        <v>12.33333</v>
      </c>
      <c r="J30" s="5">
        <v>7</v>
      </c>
      <c r="K30" s="5">
        <v>6.3333329999999997</v>
      </c>
    </row>
    <row r="31" spans="1:11">
      <c r="A31" s="5">
        <v>0.9</v>
      </c>
      <c r="B31" s="5">
        <v>0.8</v>
      </c>
      <c r="C31" s="5">
        <v>0.3</v>
      </c>
      <c r="D31" s="5">
        <v>0.1</v>
      </c>
      <c r="E31" s="5">
        <v>0.15</v>
      </c>
      <c r="F31" s="5">
        <v>0.05</v>
      </c>
      <c r="G31" s="5">
        <v>0.13333</v>
      </c>
      <c r="I31" s="5">
        <v>10.33333</v>
      </c>
      <c r="J31" s="5">
        <v>8</v>
      </c>
      <c r="K31" s="5">
        <v>11.33333</v>
      </c>
    </row>
    <row r="32" spans="1:11">
      <c r="A32" s="5">
        <v>0.9</v>
      </c>
      <c r="B32" s="5">
        <v>0.9</v>
      </c>
      <c r="C32" s="5">
        <v>0.5</v>
      </c>
      <c r="D32" s="5">
        <v>7.4999999999999997E-2</v>
      </c>
      <c r="E32" s="5">
        <v>0.05</v>
      </c>
      <c r="F32" s="5">
        <v>7.4999999999999997E-2</v>
      </c>
      <c r="G32" s="5">
        <v>0.1</v>
      </c>
    </row>
    <row r="33" spans="1:7">
      <c r="A33" s="5">
        <v>1</v>
      </c>
      <c r="B33" s="5">
        <v>0.9</v>
      </c>
      <c r="C33" s="5">
        <v>0.55000000000000004</v>
      </c>
      <c r="D33" s="5">
        <v>2.5000000000000001E-2</v>
      </c>
      <c r="E33" s="5">
        <v>0.05</v>
      </c>
      <c r="F33" s="5">
        <v>0.125</v>
      </c>
      <c r="G33" s="5">
        <v>0.05</v>
      </c>
    </row>
    <row r="34" spans="1:7">
      <c r="A34" s="5">
        <v>0.9</v>
      </c>
      <c r="B34" s="5">
        <v>0.9</v>
      </c>
      <c r="C34" s="5">
        <v>0.4</v>
      </c>
      <c r="D34" s="5">
        <v>0.05</v>
      </c>
      <c r="E34" s="5">
        <v>0.1</v>
      </c>
      <c r="F34" s="5">
        <v>0.17499999999999999</v>
      </c>
      <c r="G34" s="5">
        <v>0.05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outlinePr summaryBelow="0" summaryRight="0"/>
  </sheetPr>
  <dimension ref="A1:Z34"/>
  <sheetViews>
    <sheetView workbookViewId="0"/>
  </sheetViews>
  <sheetFormatPr defaultColWidth="12.6640625" defaultRowHeight="15" customHeight="1"/>
  <sheetData>
    <row r="1" spans="1:26">
      <c r="A1" s="1" t="s">
        <v>262</v>
      </c>
      <c r="G1" s="1" t="s">
        <v>263</v>
      </c>
      <c r="L1" s="1" t="s">
        <v>264</v>
      </c>
      <c r="Q1" s="1" t="s">
        <v>265</v>
      </c>
    </row>
    <row r="2" spans="1:26">
      <c r="A2" s="1" t="s">
        <v>266</v>
      </c>
      <c r="G2" s="1" t="s">
        <v>266</v>
      </c>
      <c r="L2" s="1" t="s">
        <v>267</v>
      </c>
      <c r="Q2" s="1" t="s">
        <v>268</v>
      </c>
    </row>
    <row r="3" spans="1:26">
      <c r="A3" s="1" t="s">
        <v>42</v>
      </c>
      <c r="B3" s="1" t="s">
        <v>62</v>
      </c>
      <c r="C3" s="1" t="s">
        <v>63</v>
      </c>
      <c r="D3" s="1" t="s">
        <v>65</v>
      </c>
      <c r="E3" s="1" t="s">
        <v>66</v>
      </c>
      <c r="G3" s="1" t="s">
        <v>42</v>
      </c>
      <c r="H3" s="1" t="s">
        <v>64</v>
      </c>
      <c r="I3" s="1" t="s">
        <v>67</v>
      </c>
      <c r="L3" s="1" t="s">
        <v>42</v>
      </c>
      <c r="M3" s="1" t="s">
        <v>64</v>
      </c>
      <c r="N3" s="1" t="s">
        <v>67</v>
      </c>
      <c r="Q3" s="2" t="s">
        <v>47</v>
      </c>
      <c r="R3" s="9">
        <v>51.952195500000002</v>
      </c>
      <c r="S3" s="9">
        <v>35.353490989999997</v>
      </c>
      <c r="T3" s="9">
        <v>46.593543490000002</v>
      </c>
      <c r="U3" s="9">
        <v>32.060881219999999</v>
      </c>
      <c r="V3" s="9">
        <v>35.137691660000002</v>
      </c>
      <c r="W3" s="9">
        <v>38.0619418</v>
      </c>
      <c r="X3" s="9">
        <v>47.47077908</v>
      </c>
      <c r="Y3" s="9"/>
      <c r="Z3" s="9"/>
    </row>
    <row r="4" spans="1:26">
      <c r="A4" s="5">
        <v>49.733619419999997</v>
      </c>
      <c r="B4" s="5">
        <v>47.208975870000003</v>
      </c>
      <c r="C4" s="5">
        <v>14.84714726</v>
      </c>
      <c r="D4" s="5">
        <v>60.93360801</v>
      </c>
      <c r="E4" s="5">
        <v>40.474507199999998</v>
      </c>
      <c r="G4" s="5">
        <v>54.416279760000002</v>
      </c>
      <c r="H4" s="5">
        <v>45.982744830000001</v>
      </c>
      <c r="I4" s="5">
        <v>46.609823349999999</v>
      </c>
      <c r="L4" s="5">
        <v>39.505095590000003</v>
      </c>
      <c r="M4" s="5">
        <v>41.747779780000002</v>
      </c>
      <c r="N4" s="5">
        <v>44.722685179999999</v>
      </c>
      <c r="Q4" s="2" t="s">
        <v>49</v>
      </c>
      <c r="R4" s="9">
        <v>18.750817829999999</v>
      </c>
      <c r="S4" s="9">
        <v>35.210335790000002</v>
      </c>
      <c r="T4" s="9">
        <v>39.380439529999997</v>
      </c>
      <c r="U4" s="9">
        <v>15.96781738</v>
      </c>
      <c r="V4" s="9">
        <v>52.474439789999998</v>
      </c>
      <c r="W4" s="9">
        <v>43.859286429999997</v>
      </c>
      <c r="X4" s="9">
        <v>33.18649971</v>
      </c>
      <c r="Y4" s="9">
        <v>38.75095906</v>
      </c>
      <c r="Z4" s="9">
        <v>18.169049179999998</v>
      </c>
    </row>
    <row r="5" spans="1:26">
      <c r="A5" s="5">
        <v>86.498860030000003</v>
      </c>
      <c r="B5" s="5">
        <v>25.635777319999999</v>
      </c>
      <c r="C5" s="5">
        <v>38.599919730000003</v>
      </c>
      <c r="D5" s="5">
        <v>22.075141599999998</v>
      </c>
      <c r="E5" s="5">
        <v>51.139434389999998</v>
      </c>
      <c r="G5" s="5">
        <v>33.578485520000001</v>
      </c>
      <c r="H5" s="5">
        <v>34.414901790000002</v>
      </c>
      <c r="I5" s="5">
        <v>54.592731440000001</v>
      </c>
      <c r="L5" s="5">
        <v>73.421559729999998</v>
      </c>
      <c r="M5" s="5">
        <v>37.174511459999998</v>
      </c>
      <c r="N5" s="5">
        <v>30.605307270000001</v>
      </c>
      <c r="Q5" s="1" t="s">
        <v>99</v>
      </c>
      <c r="R5" s="9">
        <v>16.147770390000002</v>
      </c>
      <c r="S5" s="9">
        <v>21.552811729999998</v>
      </c>
      <c r="T5" s="9">
        <v>12.854573070000001</v>
      </c>
      <c r="U5" s="9">
        <v>11.159862260000001</v>
      </c>
      <c r="V5" s="9">
        <v>24.282910170000001</v>
      </c>
      <c r="W5" s="9">
        <v>14.937626030000001</v>
      </c>
      <c r="X5" s="9">
        <v>10.886770540000001</v>
      </c>
    </row>
    <row r="6" spans="1:26">
      <c r="A6" s="5">
        <v>86.340347019999996</v>
      </c>
      <c r="B6" s="5">
        <v>39.143465059999997</v>
      </c>
      <c r="C6" s="5">
        <v>44.636684500000001</v>
      </c>
      <c r="D6" s="5">
        <v>58.385004639999998</v>
      </c>
      <c r="E6" s="5">
        <v>50.029665090000002</v>
      </c>
      <c r="G6" s="5">
        <v>49.522875790000001</v>
      </c>
      <c r="H6" s="5">
        <v>31.49163823</v>
      </c>
      <c r="I6" s="5">
        <v>34.002695150000001</v>
      </c>
      <c r="L6" s="5">
        <v>36.239169459999999</v>
      </c>
      <c r="M6" s="5">
        <v>26.107727239999999</v>
      </c>
      <c r="N6" s="5">
        <v>50.488928659999999</v>
      </c>
      <c r="Q6" s="1" t="s">
        <v>100</v>
      </c>
      <c r="R6" s="9">
        <v>24.126586410000002</v>
      </c>
      <c r="S6" s="9">
        <v>11.392680609999999</v>
      </c>
      <c r="T6" s="9">
        <v>31.36147669</v>
      </c>
      <c r="U6" s="9">
        <v>10.893610799999999</v>
      </c>
      <c r="V6" s="9">
        <v>31.226907400000002</v>
      </c>
      <c r="W6" s="9">
        <v>11.435322960000001</v>
      </c>
      <c r="X6" s="9">
        <v>14.635113670000001</v>
      </c>
    </row>
    <row r="7" spans="1:26">
      <c r="A7" s="5">
        <v>53.718551910000002</v>
      </c>
      <c r="B7" s="5">
        <v>57.371739959999999</v>
      </c>
      <c r="C7" s="5">
        <v>69.508022159999996</v>
      </c>
      <c r="D7" s="5">
        <v>53.352212260000002</v>
      </c>
      <c r="E7" s="5">
        <v>76.548976330000002</v>
      </c>
      <c r="G7" s="5">
        <v>64.766739130000005</v>
      </c>
      <c r="H7" s="5">
        <v>26.73172306</v>
      </c>
      <c r="I7" s="5">
        <v>50.805371170000001</v>
      </c>
      <c r="L7" s="5">
        <v>39.8606379</v>
      </c>
      <c r="M7" s="5">
        <v>30.327208880000001</v>
      </c>
      <c r="N7" s="5">
        <v>55.228790060000001</v>
      </c>
      <c r="Q7" s="1" t="s">
        <v>101</v>
      </c>
      <c r="R7" s="9">
        <v>19.301485270000001</v>
      </c>
      <c r="S7" s="9">
        <v>30.41561209</v>
      </c>
      <c r="T7" s="9">
        <v>31.05271475</v>
      </c>
      <c r="U7" s="9">
        <v>32.104966490000002</v>
      </c>
      <c r="V7" s="9">
        <v>4.8318590500000003</v>
      </c>
      <c r="W7" s="9">
        <v>32.575055859999999</v>
      </c>
      <c r="X7" s="9">
        <v>16.00215919</v>
      </c>
      <c r="Y7" s="9">
        <v>33.34100222</v>
      </c>
    </row>
    <row r="8" spans="1:26">
      <c r="A8" s="5">
        <v>59.675729130000001</v>
      </c>
      <c r="B8" s="5">
        <v>73.192870499999998</v>
      </c>
      <c r="C8" s="5">
        <v>43.999821580000003</v>
      </c>
      <c r="D8" s="5">
        <v>41.436721560000002</v>
      </c>
      <c r="E8" s="5">
        <v>76.550534420000005</v>
      </c>
      <c r="G8" s="5">
        <v>40.42381666</v>
      </c>
      <c r="H8" s="5">
        <v>43.520953589999998</v>
      </c>
      <c r="I8" s="5">
        <v>50.459816609999997</v>
      </c>
      <c r="L8" s="5">
        <v>46.817667270000001</v>
      </c>
      <c r="M8" s="5">
        <v>28.065614709999998</v>
      </c>
      <c r="N8" s="5">
        <v>32.789610600000003</v>
      </c>
      <c r="Q8" s="1" t="s">
        <v>102</v>
      </c>
      <c r="R8" s="9">
        <v>19.930034039999999</v>
      </c>
      <c r="S8" s="9">
        <v>31.490141529999999</v>
      </c>
      <c r="T8" s="9">
        <v>20.499229239999998</v>
      </c>
      <c r="U8" s="9">
        <v>24.160192439999999</v>
      </c>
      <c r="V8" s="9">
        <v>17.9580889</v>
      </c>
      <c r="W8" s="9">
        <v>11.452071650000001</v>
      </c>
      <c r="X8" s="9">
        <v>2.4332364769999999</v>
      </c>
      <c r="Y8" s="9">
        <v>13.8694714</v>
      </c>
    </row>
    <row r="9" spans="1:26">
      <c r="A9" s="5">
        <v>49.639680660000003</v>
      </c>
      <c r="B9" s="5">
        <v>72.498530000000002</v>
      </c>
      <c r="C9" s="5">
        <v>82.761930309999997</v>
      </c>
      <c r="D9" s="5">
        <v>62.561973590000001</v>
      </c>
      <c r="E9" s="5">
        <v>45.939733390000001</v>
      </c>
      <c r="G9" s="5">
        <v>39.917003399999999</v>
      </c>
      <c r="H9" s="5">
        <v>46.581760719999998</v>
      </c>
      <c r="I9" s="5">
        <v>38.599830150000003</v>
      </c>
      <c r="L9" s="5">
        <v>76.363823080000003</v>
      </c>
      <c r="M9" s="5">
        <v>25.684255029999999</v>
      </c>
      <c r="N9" s="5">
        <v>96.121874759999997</v>
      </c>
    </row>
    <row r="10" spans="1:26">
      <c r="A10" s="5">
        <v>65.439771219999997</v>
      </c>
      <c r="B10" s="5">
        <v>65.366984599999995</v>
      </c>
      <c r="C10" s="5">
        <v>50.608453760000003</v>
      </c>
      <c r="D10" s="5">
        <v>47.426287479999999</v>
      </c>
      <c r="E10" s="5">
        <v>37.250412590000003</v>
      </c>
      <c r="G10" s="5">
        <v>53.024694779999997</v>
      </c>
      <c r="H10" s="5">
        <v>38.356103539999999</v>
      </c>
      <c r="I10" s="5">
        <v>61.514113539999997</v>
      </c>
      <c r="L10" s="5">
        <v>57.626934060000004</v>
      </c>
      <c r="M10" s="5">
        <v>21.42346921</v>
      </c>
      <c r="N10" s="5">
        <v>34.690314290000003</v>
      </c>
    </row>
    <row r="11" spans="1:26">
      <c r="A11" s="5">
        <v>82.756146720000004</v>
      </c>
      <c r="B11" s="5">
        <v>33.254905569999998</v>
      </c>
      <c r="C11" s="5">
        <v>46.088489699999997</v>
      </c>
      <c r="D11" s="5">
        <v>30.103814929999999</v>
      </c>
      <c r="E11" s="5">
        <v>36.371647379999999</v>
      </c>
      <c r="G11" s="5">
        <v>40.584354329999996</v>
      </c>
      <c r="H11" s="5">
        <v>37.217275530000002</v>
      </c>
      <c r="I11" s="5">
        <v>54.605304109999999</v>
      </c>
      <c r="L11" s="5">
        <v>37.493586139999998</v>
      </c>
      <c r="M11" s="5">
        <v>41.364631269999997</v>
      </c>
      <c r="N11" s="5">
        <v>46.759754659999999</v>
      </c>
    </row>
    <row r="12" spans="1:26">
      <c r="A12" s="5">
        <v>52.065784139999998</v>
      </c>
      <c r="B12" s="5">
        <v>41.175997539999997</v>
      </c>
      <c r="C12" s="5">
        <v>40.113772330000003</v>
      </c>
      <c r="D12" s="5">
        <v>43.255854110000001</v>
      </c>
      <c r="E12" s="5">
        <v>53.948835719999998</v>
      </c>
      <c r="G12" s="5">
        <v>36.995514249999999</v>
      </c>
      <c r="H12" s="5">
        <v>30.85711173</v>
      </c>
      <c r="I12" s="5">
        <v>56.114451529999997</v>
      </c>
      <c r="L12" s="5">
        <v>67.177165239999994</v>
      </c>
      <c r="M12" s="5">
        <v>23.606077519999999</v>
      </c>
      <c r="N12" s="5">
        <v>44.294776349999999</v>
      </c>
    </row>
    <row r="13" spans="1:26">
      <c r="A13" s="5">
        <v>48.38156669</v>
      </c>
      <c r="B13" s="5">
        <v>57.295097089999999</v>
      </c>
      <c r="H13" s="5">
        <v>35.594995930000003</v>
      </c>
      <c r="L13" s="5">
        <v>73.990700509999996</v>
      </c>
      <c r="N13" s="5">
        <v>37.383875949999997</v>
      </c>
    </row>
    <row r="14" spans="1:26">
      <c r="L14" s="5">
        <v>51.32033723</v>
      </c>
    </row>
    <row r="21" spans="1:14">
      <c r="A21" s="1" t="s">
        <v>269</v>
      </c>
      <c r="G21" s="1" t="s">
        <v>270</v>
      </c>
      <c r="L21" s="1" t="s">
        <v>271</v>
      </c>
    </row>
    <row r="22" spans="1:14">
      <c r="A22" s="1" t="s">
        <v>272</v>
      </c>
      <c r="G22" s="1" t="s">
        <v>272</v>
      </c>
      <c r="L22" s="1" t="s">
        <v>273</v>
      </c>
    </row>
    <row r="23" spans="1:14">
      <c r="A23" s="1" t="s">
        <v>42</v>
      </c>
      <c r="B23" s="1" t="s">
        <v>62</v>
      </c>
      <c r="C23" s="1" t="s">
        <v>63</v>
      </c>
      <c r="D23" s="1" t="s">
        <v>65</v>
      </c>
      <c r="E23" s="1" t="s">
        <v>66</v>
      </c>
      <c r="G23" s="1" t="s">
        <v>42</v>
      </c>
      <c r="H23" s="1" t="s">
        <v>64</v>
      </c>
      <c r="I23" s="1" t="s">
        <v>67</v>
      </c>
      <c r="L23" s="1" t="s">
        <v>42</v>
      </c>
      <c r="M23" s="1" t="s">
        <v>64</v>
      </c>
      <c r="N23" s="1" t="s">
        <v>67</v>
      </c>
    </row>
    <row r="24" spans="1:14">
      <c r="A24" s="5">
        <v>45.470737749999998</v>
      </c>
      <c r="B24" s="5">
        <v>37.767180699999997</v>
      </c>
      <c r="C24" s="5">
        <v>12.195870960000001</v>
      </c>
      <c r="D24" s="5">
        <v>55.517287289999999</v>
      </c>
      <c r="E24" s="5">
        <v>34.692434740000003</v>
      </c>
      <c r="G24" s="5">
        <v>46.995877980000003</v>
      </c>
      <c r="H24" s="5">
        <v>38.099988570000001</v>
      </c>
      <c r="I24" s="5">
        <v>36.477253060000002</v>
      </c>
      <c r="L24" s="5">
        <v>30.877545980000001</v>
      </c>
      <c r="M24" s="5">
        <v>33.285391990000001</v>
      </c>
      <c r="N24" s="5">
        <v>52.266270630000001</v>
      </c>
    </row>
    <row r="25" spans="1:14">
      <c r="A25" s="5">
        <v>59.88382618</v>
      </c>
      <c r="B25" s="5">
        <v>46.388549429999998</v>
      </c>
      <c r="C25" s="5">
        <v>34.579094759999997</v>
      </c>
      <c r="D25" s="5">
        <v>23.126338820000001</v>
      </c>
      <c r="E25" s="5">
        <v>53.412298139999997</v>
      </c>
      <c r="G25" s="5">
        <v>32.864049659999999</v>
      </c>
      <c r="H25" s="5">
        <v>31.213515579999999</v>
      </c>
      <c r="I25" s="5">
        <v>39.606491439999999</v>
      </c>
      <c r="L25" s="5">
        <v>128.1766212</v>
      </c>
      <c r="M25" s="5">
        <v>42.750688169999997</v>
      </c>
      <c r="N25" s="5">
        <v>41.73450991</v>
      </c>
    </row>
    <row r="26" spans="1:14">
      <c r="A26" s="5">
        <v>74.936904960000007</v>
      </c>
      <c r="B26" s="5">
        <v>34.16156951</v>
      </c>
      <c r="C26" s="5">
        <v>46.925745239999998</v>
      </c>
      <c r="D26" s="5">
        <v>53.077276939999997</v>
      </c>
      <c r="E26" s="5">
        <v>41.274473700000001</v>
      </c>
      <c r="G26" s="5">
        <v>41.903971820000002</v>
      </c>
      <c r="H26" s="5">
        <v>25.193310579999999</v>
      </c>
      <c r="I26" s="5">
        <v>26.446540670000001</v>
      </c>
      <c r="L26" s="5">
        <v>31.709273280000001</v>
      </c>
      <c r="M26" s="5">
        <v>31.9476136</v>
      </c>
      <c r="N26" s="5">
        <v>29.775522030000001</v>
      </c>
    </row>
    <row r="27" spans="1:14">
      <c r="A27" s="5">
        <v>39.79151993</v>
      </c>
      <c r="B27" s="5">
        <v>67.669231740000001</v>
      </c>
      <c r="C27" s="5">
        <v>55.027184210000001</v>
      </c>
      <c r="D27" s="5">
        <v>77.603217830000006</v>
      </c>
      <c r="E27" s="5">
        <v>63.479638909999998</v>
      </c>
      <c r="G27" s="5">
        <v>55.514347829999998</v>
      </c>
      <c r="H27" s="5">
        <v>24.86671913</v>
      </c>
      <c r="I27" s="5">
        <v>42.989160220000002</v>
      </c>
      <c r="L27" s="5">
        <v>48.77683322</v>
      </c>
      <c r="M27" s="5">
        <v>40.436278510000001</v>
      </c>
      <c r="N27" s="5">
        <v>77.320306079999995</v>
      </c>
    </row>
    <row r="28" spans="1:14">
      <c r="A28" s="5">
        <v>49.72977427</v>
      </c>
      <c r="B28" s="5">
        <v>60.276481590000003</v>
      </c>
      <c r="C28" s="5">
        <v>40.45144887</v>
      </c>
      <c r="D28" s="5">
        <v>38.950518260000003</v>
      </c>
      <c r="E28" s="5">
        <v>61.665708289999998</v>
      </c>
      <c r="G28" s="5">
        <v>36.298937410000001</v>
      </c>
      <c r="H28" s="5">
        <v>34.618940360000003</v>
      </c>
      <c r="I28" s="5">
        <v>41.684196329999999</v>
      </c>
      <c r="L28" s="5">
        <v>51.348409259999997</v>
      </c>
      <c r="M28" s="5">
        <v>33.431099869999997</v>
      </c>
      <c r="N28" s="5">
        <v>38.576012470000002</v>
      </c>
    </row>
    <row r="29" spans="1:14">
      <c r="A29" s="5">
        <v>49.639680660000003</v>
      </c>
      <c r="B29" s="5">
        <v>67.006217120000002</v>
      </c>
      <c r="C29" s="5">
        <v>66.209544249999993</v>
      </c>
      <c r="D29" s="5">
        <v>55.824530279999998</v>
      </c>
      <c r="E29" s="5">
        <v>29.234375799999999</v>
      </c>
      <c r="G29" s="5">
        <v>30.15951368</v>
      </c>
      <c r="H29" s="5">
        <v>38.97657529</v>
      </c>
      <c r="I29" s="5">
        <v>31.70700334</v>
      </c>
      <c r="L29" s="5">
        <v>72.892740219999993</v>
      </c>
      <c r="M29" s="5">
        <v>28.751031749999999</v>
      </c>
      <c r="N29" s="5">
        <v>71.243271879999995</v>
      </c>
    </row>
    <row r="30" spans="1:14">
      <c r="A30" s="5">
        <v>49.685752219999998</v>
      </c>
      <c r="B30" s="5">
        <v>55.223831820000001</v>
      </c>
      <c r="C30" s="5">
        <v>43.017185689999998</v>
      </c>
      <c r="D30" s="5">
        <v>44.839399069999999</v>
      </c>
      <c r="E30" s="5">
        <v>68.540759159999993</v>
      </c>
      <c r="G30" s="5">
        <v>43.256987850000002</v>
      </c>
      <c r="H30" s="5">
        <v>33.896091499999997</v>
      </c>
      <c r="I30" s="5">
        <v>55.921921400000002</v>
      </c>
      <c r="L30" s="5">
        <v>46.905644000000002</v>
      </c>
      <c r="M30" s="5">
        <v>24.200585579999998</v>
      </c>
      <c r="N30" s="5">
        <v>34.267261679999997</v>
      </c>
    </row>
    <row r="31" spans="1:14">
      <c r="A31" s="5">
        <v>77.740622680000001</v>
      </c>
      <c r="B31" s="5">
        <v>22.169937050000001</v>
      </c>
      <c r="C31" s="5">
        <v>42.909973170000001</v>
      </c>
      <c r="D31" s="5">
        <v>32.51212013</v>
      </c>
      <c r="E31" s="5">
        <v>31.067448809999998</v>
      </c>
      <c r="G31" s="5">
        <v>31.08588842</v>
      </c>
      <c r="H31" s="5">
        <v>33.586321820000002</v>
      </c>
      <c r="I31" s="5">
        <v>41.459582750000003</v>
      </c>
      <c r="L31" s="5">
        <v>32.401864570000001</v>
      </c>
      <c r="M31" s="5">
        <v>84.797494110000002</v>
      </c>
      <c r="N31" s="5">
        <v>103.11125389999999</v>
      </c>
    </row>
    <row r="32" spans="1:14">
      <c r="A32" s="5">
        <v>38.283664809999998</v>
      </c>
      <c r="B32" s="5">
        <v>35.935416029999999</v>
      </c>
      <c r="C32" s="5">
        <v>25.526946030000001</v>
      </c>
      <c r="D32" s="5">
        <v>39.494475489999999</v>
      </c>
      <c r="E32" s="5">
        <v>49.45309941</v>
      </c>
      <c r="G32" s="5">
        <v>29.757261459999999</v>
      </c>
      <c r="H32" s="5">
        <v>26.10986377</v>
      </c>
      <c r="I32" s="5">
        <v>39.747736500000002</v>
      </c>
      <c r="L32" s="5">
        <v>54.581446759999999</v>
      </c>
      <c r="M32" s="5">
        <v>30.614131780000001</v>
      </c>
      <c r="N32" s="5">
        <v>59.92822683</v>
      </c>
    </row>
    <row r="33" spans="1:14">
      <c r="A33" s="5">
        <v>43.37657703</v>
      </c>
      <c r="B33" s="5">
        <v>40.743180150000001</v>
      </c>
      <c r="H33" s="5">
        <v>29.123178490000001</v>
      </c>
      <c r="L33" s="5">
        <v>55.232494750000001</v>
      </c>
      <c r="N33" s="5">
        <v>72.929200629999997</v>
      </c>
    </row>
    <row r="34" spans="1:14">
      <c r="L34" s="5">
        <v>33.623669219999996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outlinePr summaryBelow="0" summaryRight="0"/>
  </sheetPr>
  <dimension ref="A1:P1001"/>
  <sheetViews>
    <sheetView workbookViewId="0"/>
  </sheetViews>
  <sheetFormatPr defaultColWidth="12.6640625" defaultRowHeight="15" customHeight="1"/>
  <sheetData>
    <row r="1" spans="1:16">
      <c r="A1" s="1" t="s">
        <v>274</v>
      </c>
      <c r="J1" s="1" t="s">
        <v>275</v>
      </c>
      <c r="O1" s="1" t="s">
        <v>276</v>
      </c>
    </row>
    <row r="2" spans="1:16">
      <c r="A2" s="1" t="s">
        <v>42</v>
      </c>
      <c r="B2" s="1" t="s">
        <v>45</v>
      </c>
      <c r="C2" s="1" t="s">
        <v>42</v>
      </c>
      <c r="D2" s="1" t="s">
        <v>106</v>
      </c>
      <c r="E2" s="1" t="s">
        <v>66</v>
      </c>
      <c r="F2" s="1" t="s">
        <v>46</v>
      </c>
      <c r="G2" s="1" t="s">
        <v>109</v>
      </c>
      <c r="H2" s="1" t="s">
        <v>108</v>
      </c>
      <c r="J2" s="1" t="s">
        <v>255</v>
      </c>
      <c r="O2" s="1" t="s">
        <v>251</v>
      </c>
    </row>
    <row r="3" spans="1:16">
      <c r="A3" s="10">
        <v>1.1742079999999999</v>
      </c>
      <c r="B3" s="10">
        <v>1.6450449354063776</v>
      </c>
      <c r="C3" s="10">
        <v>1.007625</v>
      </c>
      <c r="D3" s="10">
        <v>0.98180999999999996</v>
      </c>
      <c r="E3" s="10">
        <v>0.44444400000000001</v>
      </c>
      <c r="F3" s="8">
        <v>1.6354109999999999</v>
      </c>
      <c r="G3" s="10">
        <v>0.97575500000000004</v>
      </c>
      <c r="H3" s="10">
        <v>1.0994949999999999</v>
      </c>
      <c r="J3" s="1" t="s">
        <v>42</v>
      </c>
      <c r="K3" s="1" t="s">
        <v>116</v>
      </c>
      <c r="O3" s="1" t="s">
        <v>42</v>
      </c>
      <c r="P3" s="1" t="s">
        <v>116</v>
      </c>
    </row>
    <row r="4" spans="1:16">
      <c r="A4" s="10">
        <v>0.84561299999999995</v>
      </c>
      <c r="B4" s="10">
        <v>1.1111111111111112</v>
      </c>
      <c r="C4" s="10">
        <v>0.98180999999999996</v>
      </c>
      <c r="D4" s="10">
        <v>2.3934069999999998</v>
      </c>
      <c r="E4" s="10">
        <v>1.252356</v>
      </c>
      <c r="F4" s="10">
        <v>1.629966</v>
      </c>
      <c r="G4" s="10">
        <v>1.7098120000000001</v>
      </c>
      <c r="H4" s="10">
        <v>1.535104</v>
      </c>
      <c r="J4" s="5">
        <v>14.33333</v>
      </c>
      <c r="K4" s="5">
        <v>9</v>
      </c>
      <c r="O4" s="5">
        <v>6</v>
      </c>
      <c r="P4" s="5">
        <v>3.3333330000000001</v>
      </c>
    </row>
    <row r="5" spans="1:16">
      <c r="A5" s="10">
        <v>1.3340738684269899</v>
      </c>
      <c r="B5" s="10">
        <v>0.49690399499995325</v>
      </c>
      <c r="C5" s="10">
        <v>1.856587</v>
      </c>
      <c r="D5" s="10">
        <v>1.138333</v>
      </c>
      <c r="E5" s="10">
        <v>1.152989</v>
      </c>
      <c r="F5" s="10">
        <v>0.88219700000000001</v>
      </c>
      <c r="G5" s="10">
        <v>1.5293019999999999</v>
      </c>
      <c r="H5" s="10">
        <v>0.56218299999999999</v>
      </c>
      <c r="J5" s="5">
        <v>11.33333</v>
      </c>
      <c r="K5" s="5">
        <v>8.3333329999999997</v>
      </c>
      <c r="O5" s="5">
        <v>9</v>
      </c>
      <c r="P5" s="5">
        <v>0.66666700000000001</v>
      </c>
    </row>
    <row r="6" spans="1:16">
      <c r="A6" s="10">
        <v>0.916246</v>
      </c>
      <c r="B6" s="10">
        <v>0.63634760281228242</v>
      </c>
      <c r="C6" s="10">
        <v>1.0976969999999999</v>
      </c>
      <c r="D6" s="10">
        <v>1.100393</v>
      </c>
      <c r="E6" s="10">
        <v>1.4249970000000001</v>
      </c>
      <c r="F6" s="10">
        <v>1.692394</v>
      </c>
      <c r="G6" s="10">
        <v>1.3333330000000001</v>
      </c>
      <c r="H6" s="10">
        <v>1.002712</v>
      </c>
      <c r="J6" s="5">
        <v>11.33333</v>
      </c>
      <c r="K6" s="5">
        <v>8.3333329999999997</v>
      </c>
      <c r="O6" s="5">
        <v>9.6666670000000003</v>
      </c>
      <c r="P6" s="5">
        <v>4.6666670000000003</v>
      </c>
    </row>
    <row r="7" spans="1:16">
      <c r="A7" s="10">
        <v>1.0976969999999999</v>
      </c>
      <c r="B7" s="10">
        <v>1.0813800053863503</v>
      </c>
      <c r="C7" s="10">
        <v>2.0487880000000001</v>
      </c>
      <c r="D7" s="10">
        <v>1.056432</v>
      </c>
      <c r="E7" s="10">
        <v>0.86295500000000003</v>
      </c>
      <c r="F7" s="10">
        <v>1.753163</v>
      </c>
      <c r="G7" s="10">
        <v>1.0758859999999999</v>
      </c>
      <c r="H7" s="10">
        <v>0.73568599999999995</v>
      </c>
      <c r="J7" s="5">
        <v>9</v>
      </c>
      <c r="K7" s="5">
        <v>5.3333329999999997</v>
      </c>
      <c r="O7" s="5">
        <v>12.33333</v>
      </c>
      <c r="P7" s="5">
        <v>4</v>
      </c>
    </row>
    <row r="8" spans="1:16">
      <c r="A8" s="11">
        <v>1.4909049999999999</v>
      </c>
      <c r="B8" s="10">
        <v>0.91192375683036409</v>
      </c>
      <c r="C8" s="10">
        <v>1.334074</v>
      </c>
      <c r="D8" s="10">
        <v>1.5137229999999999</v>
      </c>
      <c r="E8" s="10">
        <v>0.69424399999999997</v>
      </c>
      <c r="F8" s="10">
        <v>1.3920410000000001</v>
      </c>
      <c r="G8" s="10">
        <v>1.5169820000000001</v>
      </c>
      <c r="H8" s="10">
        <v>0.801234</v>
      </c>
      <c r="J8" s="5">
        <v>10.66667</v>
      </c>
      <c r="K8" s="5">
        <v>7.3333329999999997</v>
      </c>
      <c r="O8" s="5">
        <v>9.6666670000000003</v>
      </c>
      <c r="P8" s="5">
        <v>5.6666670000000003</v>
      </c>
    </row>
    <row r="9" spans="1:16">
      <c r="A9" s="11">
        <v>1.496904</v>
      </c>
      <c r="B9" s="10">
        <v>0.97474276442050256</v>
      </c>
      <c r="C9" s="10">
        <v>1.2515670000000001</v>
      </c>
      <c r="D9" s="10">
        <v>1.5202340000000001</v>
      </c>
      <c r="E9" s="10">
        <v>0.506745</v>
      </c>
      <c r="F9" s="10">
        <v>0.86295500000000003</v>
      </c>
      <c r="G9" s="10">
        <v>1.2292730000000001</v>
      </c>
      <c r="H9" s="10">
        <v>1.431222</v>
      </c>
      <c r="J9" s="5">
        <v>17</v>
      </c>
      <c r="K9" s="5">
        <v>8.3333329999999997</v>
      </c>
      <c r="O9" s="5">
        <v>6</v>
      </c>
      <c r="P9" s="5">
        <v>4.3333329999999997</v>
      </c>
    </row>
    <row r="10" spans="1:16">
      <c r="A10" s="10">
        <v>0.98682681382997839</v>
      </c>
      <c r="B10" s="10">
        <v>0.83503529902470819</v>
      </c>
      <c r="C10" s="10">
        <v>1.4558519999999999</v>
      </c>
      <c r="D10" s="10">
        <v>1.35683</v>
      </c>
      <c r="E10" s="10">
        <v>1.0685169999999999</v>
      </c>
      <c r="F10" s="10">
        <v>1.1331150000000001</v>
      </c>
      <c r="G10" s="10">
        <v>0.72350300000000001</v>
      </c>
      <c r="H10" s="10">
        <v>0.92482900000000001</v>
      </c>
      <c r="J10" s="5">
        <v>14.66667</v>
      </c>
      <c r="K10" s="5">
        <v>8</v>
      </c>
      <c r="O10" s="5">
        <v>11.66667</v>
      </c>
      <c r="P10" s="5">
        <v>7.6666670000000003</v>
      </c>
    </row>
    <row r="11" spans="1:16">
      <c r="A11" s="10">
        <v>0.40975800000000001</v>
      </c>
      <c r="B11" s="10">
        <v>1.4117671266016527</v>
      </c>
      <c r="C11" s="10">
        <v>1.494021</v>
      </c>
      <c r="D11" s="10">
        <v>1.2919499999999999</v>
      </c>
      <c r="E11" s="10">
        <v>0.54251400000000005</v>
      </c>
      <c r="F11" s="10">
        <v>1.2515670000000001</v>
      </c>
      <c r="G11" s="10">
        <v>1.494021</v>
      </c>
      <c r="H11" s="11">
        <v>0.89333300000000004</v>
      </c>
      <c r="J11" s="5">
        <v>12.33333</v>
      </c>
      <c r="K11" s="5">
        <v>6.6666670000000003</v>
      </c>
      <c r="O11" s="5">
        <v>12.66667</v>
      </c>
      <c r="P11" s="5">
        <v>4.3333329999999997</v>
      </c>
    </row>
    <row r="12" spans="1:16">
      <c r="A12" s="10">
        <v>1.2919499999999999</v>
      </c>
      <c r="B12" s="10">
        <v>1.0366136701947206</v>
      </c>
      <c r="C12" s="10">
        <v>0.82671399999999995</v>
      </c>
      <c r="D12" s="10">
        <v>0.78755799999999998</v>
      </c>
      <c r="E12" s="10">
        <v>0.97068100000000002</v>
      </c>
      <c r="F12" s="10">
        <v>1.2570790000000001</v>
      </c>
      <c r="G12" s="10">
        <v>1.447006</v>
      </c>
      <c r="H12" s="11">
        <v>0.57777780000000001</v>
      </c>
      <c r="J12" s="5">
        <v>10.33333</v>
      </c>
      <c r="K12" s="5">
        <v>6.3333329999999997</v>
      </c>
      <c r="O12" s="5">
        <v>10.33333</v>
      </c>
      <c r="P12" s="5">
        <v>8</v>
      </c>
    </row>
    <row r="13" spans="1:16">
      <c r="A13" s="11">
        <v>1.5929629999999999</v>
      </c>
      <c r="B13" s="10">
        <v>1.1967032904743342</v>
      </c>
      <c r="C13" s="10">
        <v>1.4249970000000001</v>
      </c>
      <c r="D13" s="10">
        <v>1.431222</v>
      </c>
      <c r="E13" s="10">
        <v>0.759467</v>
      </c>
      <c r="F13" s="10">
        <v>1.5202340000000001</v>
      </c>
      <c r="G13" s="10">
        <v>1.617802</v>
      </c>
      <c r="H13" s="11">
        <v>0.31426999999999999</v>
      </c>
      <c r="K13" s="5">
        <v>8</v>
      </c>
      <c r="O13" s="5">
        <v>11</v>
      </c>
      <c r="P13" s="5">
        <v>3.3333330000000001</v>
      </c>
    </row>
    <row r="14" spans="1:16">
      <c r="A14" s="10">
        <v>0.84561299999999995</v>
      </c>
      <c r="B14" s="10">
        <v>0.25915341754867999</v>
      </c>
      <c r="C14" s="10">
        <v>1.163222</v>
      </c>
      <c r="D14" s="10">
        <v>1.0703640000000001</v>
      </c>
      <c r="E14" s="10">
        <v>0.52020900000000003</v>
      </c>
      <c r="F14" s="10">
        <v>2.0521590000000001</v>
      </c>
      <c r="G14" s="10">
        <v>1.382787</v>
      </c>
      <c r="H14" s="11">
        <v>0.18856200000000001</v>
      </c>
      <c r="O14" s="5">
        <v>11</v>
      </c>
      <c r="P14" s="5">
        <v>5.6666670000000003</v>
      </c>
    </row>
    <row r="15" spans="1:16">
      <c r="A15" s="10">
        <v>1.2130970000000001</v>
      </c>
      <c r="B15" s="8">
        <v>0.70272836892630652</v>
      </c>
      <c r="C15" s="10">
        <v>1.540883</v>
      </c>
      <c r="D15" s="10">
        <v>1.7259100000000001</v>
      </c>
      <c r="E15" s="10">
        <v>1.8986670000000001</v>
      </c>
      <c r="F15" s="10">
        <v>1.7173050000000001</v>
      </c>
      <c r="G15" s="10">
        <v>1.3191839999999999</v>
      </c>
      <c r="H15" s="11">
        <v>1.1691510000000001</v>
      </c>
      <c r="P15" s="5">
        <v>4</v>
      </c>
    </row>
    <row r="16" spans="1:16">
      <c r="A16" s="10">
        <v>1.43329</v>
      </c>
      <c r="B16" s="8">
        <v>0.98180986819442428</v>
      </c>
      <c r="C16" s="10">
        <v>1.353915</v>
      </c>
      <c r="D16" s="10">
        <v>1.185926</v>
      </c>
      <c r="E16" s="10">
        <v>1.2260549999999999</v>
      </c>
      <c r="F16" s="10">
        <v>0.49690400000000001</v>
      </c>
      <c r="G16" s="10">
        <v>0.358323</v>
      </c>
      <c r="H16" s="10">
        <v>1.142663</v>
      </c>
    </row>
    <row r="17" spans="1:8">
      <c r="A17" s="11">
        <v>2.0938553445113399</v>
      </c>
      <c r="B17" s="8">
        <v>1.0564323843559744</v>
      </c>
      <c r="C17" s="10">
        <v>1.5091490000000001</v>
      </c>
      <c r="D17" s="10">
        <v>2.3128199999999999</v>
      </c>
      <c r="E17" s="10">
        <v>1.3955839999999999</v>
      </c>
      <c r="F17" s="10">
        <v>1.841631</v>
      </c>
      <c r="G17" s="10">
        <v>1.2032879999999999</v>
      </c>
      <c r="H17" s="10">
        <v>0.99380800000000002</v>
      </c>
    </row>
    <row r="18" spans="1:8">
      <c r="A18" s="10">
        <v>0.83503499999999997</v>
      </c>
      <c r="B18" s="8">
        <v>1.1357273190382788</v>
      </c>
      <c r="C18" s="10">
        <v>0.72894300000000001</v>
      </c>
      <c r="D18" s="10">
        <v>1.2348840000000001</v>
      </c>
      <c r="E18" s="10">
        <v>0.99380800000000002</v>
      </c>
      <c r="F18" s="10">
        <v>1.936269</v>
      </c>
      <c r="G18" s="10">
        <v>1.769425</v>
      </c>
      <c r="H18" s="11">
        <v>0.31426999999999999</v>
      </c>
    </row>
    <row r="19" spans="1:8">
      <c r="A19" s="10">
        <v>1.1834249999999999</v>
      </c>
      <c r="B19" s="8">
        <v>1.4774017900973033</v>
      </c>
      <c r="C19" s="10">
        <v>1.5091490000000001</v>
      </c>
      <c r="D19" s="10">
        <v>1.2452380000000001</v>
      </c>
      <c r="E19" s="10">
        <v>1.119083</v>
      </c>
      <c r="F19" s="10">
        <v>1.4229160000000001</v>
      </c>
      <c r="G19" s="10">
        <v>1.815707</v>
      </c>
      <c r="H19" s="11">
        <v>0.36649799999999999</v>
      </c>
    </row>
    <row r="20" spans="1:8">
      <c r="A20" s="10">
        <v>1.629966</v>
      </c>
      <c r="B20" s="8">
        <v>0.27034500134658757</v>
      </c>
      <c r="C20" s="10">
        <v>0.99876500000000001</v>
      </c>
      <c r="D20" s="10">
        <v>1.457886</v>
      </c>
      <c r="E20" s="10">
        <v>1.3955839999999999</v>
      </c>
      <c r="F20" s="10">
        <v>1.2204029999999999</v>
      </c>
      <c r="G20" s="10">
        <v>1.1331150000000001</v>
      </c>
      <c r="H20" s="10">
        <v>1.343664</v>
      </c>
    </row>
    <row r="21" spans="1:8">
      <c r="A21" s="10">
        <v>1.6305719999999999</v>
      </c>
      <c r="B21" s="8">
        <v>1.5039043836167671</v>
      </c>
      <c r="C21" s="10">
        <v>1.728769</v>
      </c>
      <c r="D21" s="10">
        <v>0.94280900000000001</v>
      </c>
      <c r="E21" s="10">
        <v>0.358323</v>
      </c>
      <c r="F21" s="10">
        <v>1.542805</v>
      </c>
      <c r="G21" s="10">
        <v>1.87564</v>
      </c>
      <c r="H21" s="11">
        <v>0.43772699999999998</v>
      </c>
    </row>
    <row r="22" spans="1:8">
      <c r="A22" s="10">
        <v>1.2942419999999999</v>
      </c>
      <c r="B22" s="8">
        <v>0.91624569458170235</v>
      </c>
      <c r="C22" s="10">
        <v>1.560627</v>
      </c>
      <c r="D22" s="10">
        <v>1.4619450000000001</v>
      </c>
      <c r="E22" s="10">
        <v>1.239673</v>
      </c>
      <c r="F22" s="10">
        <v>1.5039039999999999</v>
      </c>
      <c r="G22" s="10">
        <v>1.6055459999999999</v>
      </c>
      <c r="H22" s="10">
        <v>1.20902</v>
      </c>
    </row>
    <row r="23" spans="1:8">
      <c r="A23" s="10">
        <v>1.155556</v>
      </c>
      <c r="B23" s="8">
        <v>1.5782471915168637</v>
      </c>
      <c r="C23" s="10">
        <v>0.88554900000000003</v>
      </c>
      <c r="D23" s="10">
        <v>1.7384539999999999</v>
      </c>
      <c r="E23" s="10">
        <v>1.5683590000000001</v>
      </c>
      <c r="F23" s="10">
        <v>1.542805</v>
      </c>
      <c r="G23" s="10">
        <v>1.20902</v>
      </c>
      <c r="H23" s="10">
        <v>1.2547189999999999</v>
      </c>
    </row>
    <row r="24" spans="1:8">
      <c r="A24" s="10">
        <v>1.2586489999999999</v>
      </c>
      <c r="B24" s="8">
        <v>1.6390301257409596</v>
      </c>
      <c r="C24" s="10">
        <v>1.3517250000000001</v>
      </c>
      <c r="D24" s="10">
        <v>2.2262189999999999</v>
      </c>
      <c r="E24" s="10">
        <v>0.25915300000000002</v>
      </c>
      <c r="F24" s="10">
        <v>1.125243</v>
      </c>
      <c r="G24" s="10">
        <v>1.7259100000000001</v>
      </c>
      <c r="H24" s="10">
        <v>0.99380800000000002</v>
      </c>
    </row>
    <row r="25" spans="1:8">
      <c r="A25" s="10">
        <v>1.0976969999999999</v>
      </c>
      <c r="B25" s="8">
        <v>1.0601653726112501</v>
      </c>
      <c r="C25" s="10">
        <v>2.0449269999999999</v>
      </c>
      <c r="D25" s="10">
        <v>1.414563</v>
      </c>
      <c r="E25" s="10">
        <v>1.5137229999999999</v>
      </c>
      <c r="F25" s="10">
        <v>1.447006</v>
      </c>
      <c r="G25" s="10">
        <v>0.84327399999999997</v>
      </c>
      <c r="H25" s="10">
        <v>1.703446</v>
      </c>
    </row>
    <row r="26" spans="1:8">
      <c r="A26" s="10">
        <v>1.015436</v>
      </c>
      <c r="B26" s="8">
        <v>1.8222222222222222</v>
      </c>
      <c r="C26" s="10">
        <v>1.3633649999999999</v>
      </c>
      <c r="D26" s="10">
        <v>1.611073</v>
      </c>
      <c r="E26" s="10">
        <v>1.002712</v>
      </c>
      <c r="F26" s="10">
        <v>1.271142</v>
      </c>
      <c r="G26" s="10">
        <v>1.617802</v>
      </c>
      <c r="H26" s="10">
        <v>1.431222</v>
      </c>
    </row>
    <row r="27" spans="1:8">
      <c r="A27" s="10">
        <v>0.71664499999999998</v>
      </c>
      <c r="B27" s="8">
        <v>2.3420999340000002</v>
      </c>
      <c r="C27" s="10">
        <v>2.1020859999999999</v>
      </c>
      <c r="D27" s="10">
        <v>1.7514719999999999</v>
      </c>
      <c r="E27" s="10">
        <v>2.4065750000000001</v>
      </c>
      <c r="F27" s="10">
        <v>1.4124669999999999</v>
      </c>
      <c r="G27" s="10">
        <v>1.3799269999999999</v>
      </c>
      <c r="H27" s="10">
        <v>1.0685169999999999</v>
      </c>
    </row>
    <row r="28" spans="1:8">
      <c r="A28" s="11">
        <v>1.6190389999999999</v>
      </c>
      <c r="B28" s="8">
        <v>1.0564323840000001</v>
      </c>
      <c r="C28" s="10">
        <v>1.9023049999999999</v>
      </c>
      <c r="D28" s="10">
        <v>1.7259100000000001</v>
      </c>
      <c r="E28" s="10">
        <v>2.3098290000000001</v>
      </c>
      <c r="F28" s="10">
        <v>1.5931949999999999</v>
      </c>
      <c r="G28" s="10">
        <v>0.97575500000000004</v>
      </c>
      <c r="H28" s="11">
        <v>1.0779989999999999</v>
      </c>
    </row>
    <row r="29" spans="1:8">
      <c r="A29" s="10">
        <v>1.5137229999999999</v>
      </c>
      <c r="B29" s="8">
        <v>0.64098689340000004</v>
      </c>
      <c r="C29" s="10">
        <v>1.2957669999999999</v>
      </c>
      <c r="D29" s="10">
        <v>2.2961049999999998</v>
      </c>
      <c r="E29" s="10">
        <v>0.66071400000000002</v>
      </c>
      <c r="F29" s="10">
        <v>1.600617</v>
      </c>
      <c r="G29" s="10">
        <v>0.916246</v>
      </c>
      <c r="H29" s="10">
        <v>1.735611</v>
      </c>
    </row>
    <row r="30" spans="1:8">
      <c r="A30" s="10">
        <v>2.3285670000000001</v>
      </c>
      <c r="B30" s="8">
        <v>1.611072796</v>
      </c>
      <c r="C30" s="10">
        <v>1.1967030000000001</v>
      </c>
      <c r="D30" s="10">
        <v>1.3784940000000001</v>
      </c>
      <c r="E30" s="10">
        <v>0.71802200000000005</v>
      </c>
      <c r="F30" s="10">
        <v>0.77746000000000004</v>
      </c>
      <c r="G30" s="10">
        <v>1.471373</v>
      </c>
      <c r="H30" s="10">
        <v>0.76465099999999997</v>
      </c>
    </row>
    <row r="31" spans="1:8">
      <c r="A31" s="10">
        <v>1.7384539999999999</v>
      </c>
      <c r="B31" s="8">
        <v>0.94490185000000004</v>
      </c>
      <c r="C31" s="10">
        <v>1.337032</v>
      </c>
      <c r="D31" s="10">
        <v>1.824389</v>
      </c>
      <c r="E31" s="10">
        <v>0.25915300000000002</v>
      </c>
      <c r="F31" s="10">
        <v>1.142663</v>
      </c>
      <c r="G31" s="10">
        <v>1.2452380000000001</v>
      </c>
      <c r="H31" s="10">
        <v>0.77618900000000002</v>
      </c>
    </row>
    <row r="32" spans="1:8">
      <c r="A32" s="10">
        <v>1.213911</v>
      </c>
      <c r="B32" s="8">
        <v>0.9449018500208578</v>
      </c>
      <c r="C32" s="10">
        <v>1.9116280000000001</v>
      </c>
      <c r="D32" s="10">
        <v>0.99876500000000001</v>
      </c>
      <c r="E32" s="10">
        <v>0.48074</v>
      </c>
      <c r="F32" s="10">
        <v>1.321428</v>
      </c>
      <c r="G32" s="10">
        <v>1.9131769999999999</v>
      </c>
      <c r="H32" s="10">
        <v>1.558093</v>
      </c>
    </row>
    <row r="33" spans="1:8">
      <c r="A33" s="10">
        <v>1.1331150000000001</v>
      </c>
      <c r="B33" s="8">
        <v>2.0978531060000001</v>
      </c>
      <c r="C33" s="10">
        <v>0.82671399999999995</v>
      </c>
      <c r="D33" s="10">
        <v>2.2142080000000002</v>
      </c>
      <c r="E33" s="10">
        <v>1.0758859999999999</v>
      </c>
      <c r="F33" s="10">
        <v>1.511765</v>
      </c>
      <c r="G33" s="10">
        <v>1.552378</v>
      </c>
      <c r="H33" s="11">
        <v>1.3842140000000001</v>
      </c>
    </row>
    <row r="34" spans="1:8">
      <c r="A34" s="10">
        <v>0.81103499999999995</v>
      </c>
      <c r="B34" s="8">
        <v>1.0758860830000001</v>
      </c>
      <c r="C34" s="10">
        <v>0.830291</v>
      </c>
      <c r="D34" s="10">
        <v>2.0240529999999999</v>
      </c>
      <c r="E34" s="10">
        <v>1.5555559999999999</v>
      </c>
      <c r="F34" s="10">
        <v>1.8303339999999999</v>
      </c>
      <c r="G34" s="10">
        <v>1.103977</v>
      </c>
      <c r="H34" s="10">
        <v>6.2853999999999993E-2</v>
      </c>
    </row>
    <row r="35" spans="1:8">
      <c r="A35" s="10">
        <v>0.98682700000000001</v>
      </c>
      <c r="B35" s="8">
        <v>0.95426269129999997</v>
      </c>
      <c r="C35" s="10">
        <v>0.80492300000000006</v>
      </c>
      <c r="D35" s="10">
        <v>0.92802700000000005</v>
      </c>
      <c r="E35" s="10">
        <v>0.87658100000000005</v>
      </c>
      <c r="F35" s="10">
        <v>1.0260800000000001</v>
      </c>
      <c r="G35" s="10">
        <v>0.99876500000000001</v>
      </c>
      <c r="H35" s="10">
        <v>4.4443999999999997E-2</v>
      </c>
    </row>
    <row r="36" spans="1:8">
      <c r="A36" s="10">
        <v>0.72894300000000001</v>
      </c>
      <c r="B36" s="8">
        <v>0.70272836890000001</v>
      </c>
      <c r="C36" s="10">
        <v>1.163222</v>
      </c>
      <c r="D36" s="10">
        <v>0.96148</v>
      </c>
      <c r="E36" s="10">
        <v>0.81951499999999999</v>
      </c>
      <c r="F36" s="10">
        <v>1.9646250000000001</v>
      </c>
      <c r="G36" s="10">
        <v>1.5091490000000001</v>
      </c>
      <c r="H36" s="10">
        <v>1.6354109999999999</v>
      </c>
    </row>
    <row r="37" spans="1:8">
      <c r="A37" s="11">
        <v>1.5621830000000001</v>
      </c>
      <c r="B37" s="8">
        <v>1.7475202889999999</v>
      </c>
      <c r="C37" s="10">
        <v>1.856587</v>
      </c>
      <c r="D37" s="10">
        <v>1.2919499999999999</v>
      </c>
      <c r="E37" s="10">
        <v>0.67841499999999999</v>
      </c>
      <c r="F37" s="10">
        <v>0.97474300000000003</v>
      </c>
      <c r="G37" s="10">
        <v>1.4619450000000001</v>
      </c>
      <c r="H37" s="10">
        <v>0.69566600000000001</v>
      </c>
    </row>
    <row r="38" spans="1:8">
      <c r="A38" s="11">
        <v>1.5013366368397001</v>
      </c>
      <c r="B38" s="8">
        <v>1.954039817</v>
      </c>
      <c r="C38" s="10">
        <v>1.2292730000000001</v>
      </c>
      <c r="D38" s="10">
        <v>2.6964999999999999</v>
      </c>
      <c r="E38" s="10">
        <v>1.6736150000000001</v>
      </c>
      <c r="F38" s="10">
        <v>1.2452380000000001</v>
      </c>
      <c r="G38" s="10">
        <v>1.769425</v>
      </c>
      <c r="H38" s="10">
        <v>0.54974699999999999</v>
      </c>
    </row>
    <row r="39" spans="1:8">
      <c r="A39" s="10">
        <v>1.4659930000000001</v>
      </c>
      <c r="B39" s="8">
        <v>0.45324617900000003</v>
      </c>
      <c r="C39" s="10">
        <v>1.1589689999999999</v>
      </c>
      <c r="D39" s="10">
        <v>1.4173530000000001</v>
      </c>
      <c r="E39" s="10">
        <v>1.4229160000000001</v>
      </c>
      <c r="F39" s="10">
        <v>0.81710099999999997</v>
      </c>
      <c r="G39" s="10">
        <v>1.200823</v>
      </c>
      <c r="H39" s="10">
        <v>0.22662299999999999</v>
      </c>
    </row>
    <row r="40" spans="1:8">
      <c r="A40" s="10">
        <v>1.2547189999999999</v>
      </c>
      <c r="B40" s="8">
        <v>1.121727063</v>
      </c>
      <c r="C40" s="10">
        <v>1.3884890000000001</v>
      </c>
      <c r="D40" s="10">
        <v>0.88999899999999998</v>
      </c>
      <c r="E40" s="10">
        <v>1.3884890000000001</v>
      </c>
      <c r="F40" s="1"/>
      <c r="G40" s="10">
        <v>0.94490200000000002</v>
      </c>
      <c r="H40" s="10">
        <v>0.60450999999999999</v>
      </c>
    </row>
    <row r="41" spans="1:8">
      <c r="A41" s="10">
        <v>1.5913349999999999</v>
      </c>
      <c r="B41" s="8">
        <v>0.70272836890000001</v>
      </c>
      <c r="C41" s="10">
        <v>1.3124290000000001</v>
      </c>
      <c r="D41" s="10">
        <v>0.44444400000000001</v>
      </c>
      <c r="E41" s="1"/>
      <c r="F41" s="1"/>
      <c r="G41" s="10">
        <v>2.2368410000000001</v>
      </c>
      <c r="H41" s="10">
        <v>0.99380800000000002</v>
      </c>
    </row>
    <row r="42" spans="1:8">
      <c r="A42" s="10">
        <v>1.733333</v>
      </c>
      <c r="B42" s="8">
        <v>1.0749677</v>
      </c>
      <c r="C42" s="10">
        <v>0.830291</v>
      </c>
      <c r="D42" s="10">
        <v>1.6061609999999999</v>
      </c>
      <c r="E42" s="1"/>
      <c r="F42" s="1"/>
      <c r="G42" s="10">
        <v>0.84561299999999995</v>
      </c>
      <c r="H42" s="10">
        <v>1.673025</v>
      </c>
    </row>
    <row r="43" spans="1:8">
      <c r="A43" s="11">
        <v>1.3678991720996201</v>
      </c>
      <c r="B43" s="8">
        <v>0.70272836890000001</v>
      </c>
      <c r="C43" s="10">
        <v>1.0994949999999999</v>
      </c>
      <c r="D43" s="10">
        <v>1.9494860000000001</v>
      </c>
      <c r="E43" s="1"/>
      <c r="F43" s="1"/>
      <c r="G43" s="10">
        <v>1.6275409999999999</v>
      </c>
      <c r="H43" s="10">
        <v>0.54251400000000005</v>
      </c>
    </row>
    <row r="44" spans="1:8">
      <c r="A44" s="11">
        <v>1.33227028856777</v>
      </c>
      <c r="B44" s="8">
        <v>0.89883326289999999</v>
      </c>
      <c r="C44" s="10">
        <v>1.0994949999999999</v>
      </c>
      <c r="D44" s="10">
        <v>1.617802</v>
      </c>
      <c r="E44" s="1"/>
      <c r="F44" s="1"/>
      <c r="G44" s="10">
        <v>1.5656810000000001</v>
      </c>
      <c r="H44" s="10">
        <v>1.015436</v>
      </c>
    </row>
    <row r="45" spans="1:8">
      <c r="A45" s="11">
        <v>1.7495482066844099</v>
      </c>
      <c r="B45" s="8">
        <v>1.0850271659999999</v>
      </c>
      <c r="C45" s="10">
        <v>1.4249970000000001</v>
      </c>
      <c r="D45" s="10">
        <v>0.81951499999999999</v>
      </c>
      <c r="E45" s="1"/>
      <c r="F45" s="1"/>
      <c r="G45" s="1"/>
      <c r="H45" s="10">
        <v>1.6894739999999999</v>
      </c>
    </row>
    <row r="46" spans="1:8">
      <c r="A46" s="10">
        <v>1.343664</v>
      </c>
      <c r="B46" s="8">
        <v>1.2957670880000001</v>
      </c>
      <c r="C46" s="10">
        <v>1.6</v>
      </c>
      <c r="D46" s="10">
        <v>0.88219700000000001</v>
      </c>
      <c r="E46" s="1"/>
      <c r="F46" s="1"/>
      <c r="G46" s="1"/>
      <c r="H46" s="10">
        <v>1.213911</v>
      </c>
    </row>
    <row r="47" spans="1:8">
      <c r="A47" s="10">
        <v>1.2130970000000001</v>
      </c>
      <c r="B47" s="8">
        <v>1.733333333</v>
      </c>
      <c r="C47" s="10">
        <v>1.1469769999999999</v>
      </c>
      <c r="D47" s="10">
        <v>1.4774020000000001</v>
      </c>
      <c r="E47" s="1"/>
      <c r="F47" s="1"/>
      <c r="G47" s="1"/>
      <c r="H47" s="10">
        <v>0.85490600000000005</v>
      </c>
    </row>
    <row r="48" spans="1:8">
      <c r="A48" s="10">
        <v>0.72350300000000001</v>
      </c>
      <c r="B48" s="8">
        <v>1.3399834159999999</v>
      </c>
      <c r="C48" s="10">
        <v>1.974154</v>
      </c>
      <c r="D48" s="10">
        <v>1.4346680000000001</v>
      </c>
      <c r="E48" s="1"/>
      <c r="F48" s="1"/>
      <c r="G48" s="1"/>
      <c r="H48" s="1"/>
    </row>
    <row r="49" spans="1:8">
      <c r="A49" s="1"/>
      <c r="B49" s="8">
        <v>0.93439093520000005</v>
      </c>
      <c r="C49" s="1"/>
      <c r="D49" s="10">
        <v>1.8671960000000001</v>
      </c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  <row r="1001" spans="1:8">
      <c r="A1001" s="1"/>
      <c r="B1001" s="1"/>
      <c r="C1001" s="1"/>
      <c r="D1001" s="1"/>
      <c r="E1001" s="1"/>
      <c r="F1001" s="1"/>
      <c r="G1001" s="1"/>
      <c r="H1001" s="1"/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outlinePr summaryBelow="0" summaryRight="0"/>
  </sheetPr>
  <dimension ref="A1:L28"/>
  <sheetViews>
    <sheetView tabSelected="1" workbookViewId="0"/>
  </sheetViews>
  <sheetFormatPr defaultColWidth="12.6640625" defaultRowHeight="15" customHeight="1"/>
  <sheetData>
    <row r="1" spans="1:7">
      <c r="A1" s="1" t="s">
        <v>277</v>
      </c>
      <c r="E1" s="1" t="s">
        <v>278</v>
      </c>
    </row>
    <row r="2" spans="1:7">
      <c r="A2" s="1" t="s">
        <v>233</v>
      </c>
      <c r="E2" s="1" t="s">
        <v>279</v>
      </c>
    </row>
    <row r="3" spans="1:7">
      <c r="A3" s="1" t="s">
        <v>42</v>
      </c>
      <c r="B3" s="1" t="s">
        <v>63</v>
      </c>
      <c r="C3" s="1" t="s">
        <v>66</v>
      </c>
      <c r="E3" s="1" t="s">
        <v>42</v>
      </c>
      <c r="F3" s="1" t="s">
        <v>63</v>
      </c>
      <c r="G3" s="1" t="s">
        <v>66</v>
      </c>
    </row>
    <row r="4" spans="1:7">
      <c r="A4" s="5">
        <v>104.48869999999999</v>
      </c>
      <c r="B4" s="5">
        <v>98.810990000000004</v>
      </c>
      <c r="C4" s="5">
        <v>90.017759999999996</v>
      </c>
      <c r="E4" s="5">
        <v>17.6666667</v>
      </c>
      <c r="F4" s="5">
        <v>16.9166667</v>
      </c>
      <c r="G4" s="5">
        <v>14.5833333</v>
      </c>
    </row>
    <row r="5" spans="1:7">
      <c r="A5" s="5">
        <v>98.174009999999996</v>
      </c>
      <c r="B5" s="5">
        <v>94.665999999999997</v>
      </c>
      <c r="C5" s="5">
        <v>98.483850000000004</v>
      </c>
      <c r="E5" s="5">
        <v>15.6666667</v>
      </c>
      <c r="F5" s="5">
        <v>14.9166667</v>
      </c>
      <c r="G5" s="5">
        <v>10.5</v>
      </c>
    </row>
    <row r="6" spans="1:7">
      <c r="A6" s="5">
        <v>115.80500000000001</v>
      </c>
      <c r="B6" s="5">
        <v>116.8408</v>
      </c>
      <c r="C6" s="5">
        <v>99.191479999999999</v>
      </c>
      <c r="E6" s="5">
        <v>19.3333333</v>
      </c>
      <c r="F6" s="5">
        <v>12.8333333</v>
      </c>
      <c r="G6" s="5">
        <v>12.1666667</v>
      </c>
    </row>
    <row r="7" spans="1:7">
      <c r="A7" s="5">
        <v>92.92286</v>
      </c>
      <c r="B7" s="5">
        <v>103.20569999999999</v>
      </c>
      <c r="C7" s="5">
        <v>97.605040000000002</v>
      </c>
      <c r="E7" s="5">
        <v>13.75</v>
      </c>
      <c r="F7" s="5">
        <v>17.0833333</v>
      </c>
      <c r="G7" s="5">
        <v>13.5833333</v>
      </c>
    </row>
    <row r="8" spans="1:7">
      <c r="A8" s="5">
        <v>102.9618</v>
      </c>
      <c r="B8" s="5">
        <v>96.643829999999994</v>
      </c>
      <c r="C8" s="5">
        <v>102.2002</v>
      </c>
      <c r="E8" s="5">
        <v>17.75</v>
      </c>
      <c r="F8" s="5">
        <v>12.5</v>
      </c>
      <c r="G8" s="5">
        <v>12.4166667</v>
      </c>
    </row>
    <row r="9" spans="1:7">
      <c r="A9" s="5">
        <v>93.020709999999994</v>
      </c>
      <c r="B9" s="5">
        <v>95.436350000000004</v>
      </c>
      <c r="C9" s="5">
        <v>93.098339999999993</v>
      </c>
      <c r="E9" s="5">
        <v>16.5</v>
      </c>
      <c r="F9" s="5">
        <v>14.5833333</v>
      </c>
      <c r="G9" s="5">
        <v>12.4166667</v>
      </c>
    </row>
    <row r="10" spans="1:7">
      <c r="A10" s="5">
        <v>96.035229999999999</v>
      </c>
      <c r="B10" s="5">
        <v>114.2518</v>
      </c>
      <c r="C10" s="5">
        <v>84.780910000000006</v>
      </c>
      <c r="E10" s="5">
        <v>16.3333333</v>
      </c>
      <c r="F10" s="5">
        <v>14.8333333</v>
      </c>
      <c r="G10" s="5">
        <v>12.8333333</v>
      </c>
    </row>
    <row r="11" spans="1:7">
      <c r="A11" s="5">
        <v>96.591719999999995</v>
      </c>
      <c r="B11" s="5">
        <v>104.1285</v>
      </c>
      <c r="C11" s="5">
        <v>100.6635</v>
      </c>
      <c r="E11" s="5">
        <v>14.5</v>
      </c>
      <c r="F11" s="5">
        <v>13.5833333</v>
      </c>
    </row>
    <row r="21" spans="1:12">
      <c r="A21" s="1" t="s">
        <v>280</v>
      </c>
    </row>
    <row r="22" spans="1:12">
      <c r="A22" s="1" t="s">
        <v>281</v>
      </c>
    </row>
    <row r="23" spans="1:12">
      <c r="A23" s="15" t="s">
        <v>244</v>
      </c>
      <c r="B23" s="13"/>
      <c r="C23" s="13"/>
      <c r="D23" s="15" t="s">
        <v>245</v>
      </c>
      <c r="E23" s="13"/>
      <c r="F23" s="13"/>
      <c r="G23" s="15" t="s">
        <v>246</v>
      </c>
      <c r="H23" s="13"/>
      <c r="I23" s="13"/>
      <c r="J23" s="15" t="s">
        <v>247</v>
      </c>
      <c r="K23" s="13"/>
      <c r="L23" s="13"/>
    </row>
    <row r="24" spans="1:12">
      <c r="A24" s="1" t="s">
        <v>42</v>
      </c>
      <c r="B24" s="1" t="s">
        <v>63</v>
      </c>
      <c r="C24" s="1" t="s">
        <v>66</v>
      </c>
      <c r="D24" s="1" t="s">
        <v>42</v>
      </c>
      <c r="E24" s="1" t="s">
        <v>63</v>
      </c>
      <c r="F24" s="1" t="s">
        <v>66</v>
      </c>
      <c r="G24" s="1" t="s">
        <v>42</v>
      </c>
      <c r="H24" s="1" t="s">
        <v>63</v>
      </c>
      <c r="I24" s="1" t="s">
        <v>66</v>
      </c>
      <c r="J24" s="1" t="s">
        <v>42</v>
      </c>
      <c r="K24" s="1" t="s">
        <v>63</v>
      </c>
      <c r="L24" s="1" t="s">
        <v>66</v>
      </c>
    </row>
    <row r="25" spans="1:12">
      <c r="A25" s="9">
        <v>0.36634103019999997</v>
      </c>
      <c r="B25" s="9">
        <v>0.15390505360000001</v>
      </c>
      <c r="C25" s="9">
        <v>0.18076923080000001</v>
      </c>
      <c r="D25" s="9">
        <v>2.2200000000000002E-3</v>
      </c>
      <c r="E25" s="9">
        <v>3.0630000000000002E-3</v>
      </c>
      <c r="F25" s="9">
        <v>8.9739999999999993E-3</v>
      </c>
      <c r="G25" s="9">
        <v>0.92628774420000004</v>
      </c>
      <c r="H25" s="9">
        <v>1.4693721289999999</v>
      </c>
      <c r="I25" s="9">
        <v>0.91880341880000005</v>
      </c>
      <c r="J25" s="9">
        <v>2.1563055059999998</v>
      </c>
      <c r="K25" s="9">
        <v>1.9295558960000001</v>
      </c>
      <c r="L25" s="9">
        <v>1.9538461540000001</v>
      </c>
    </row>
    <row r="26" spans="1:12">
      <c r="A26" s="9">
        <v>0.34437086090000002</v>
      </c>
      <c r="B26" s="9">
        <v>0.18270622289999999</v>
      </c>
      <c r="C26" s="9">
        <v>0.21006711410000001</v>
      </c>
      <c r="D26" s="9">
        <v>1.1826E-2</v>
      </c>
      <c r="E26" s="9">
        <v>1.085E-3</v>
      </c>
      <c r="F26" s="9">
        <v>1.1409000000000001E-2</v>
      </c>
      <c r="G26" s="9">
        <v>1.03358562</v>
      </c>
      <c r="H26" s="9">
        <v>1.4793777130000001</v>
      </c>
      <c r="I26" s="9">
        <v>0.91543624160000003</v>
      </c>
      <c r="J26" s="9">
        <v>2.0411542100000002</v>
      </c>
      <c r="K26" s="9">
        <v>2.0651230100000002</v>
      </c>
      <c r="L26" s="9">
        <v>2.2557046980000002</v>
      </c>
    </row>
    <row r="27" spans="1:12">
      <c r="A27" s="9">
        <v>0.32621247110000001</v>
      </c>
      <c r="B27" s="9">
        <v>0.19044879170000001</v>
      </c>
      <c r="C27" s="9">
        <v>0.2155172414</v>
      </c>
      <c r="D27" s="9">
        <v>1.1547E-2</v>
      </c>
      <c r="E27" s="9">
        <v>2.8770000000000002E-3</v>
      </c>
      <c r="F27" s="9">
        <v>1.2452E-2</v>
      </c>
      <c r="G27" s="9">
        <v>0.86431870669999999</v>
      </c>
      <c r="H27" s="9">
        <v>1.313003452</v>
      </c>
      <c r="I27" s="9">
        <v>1.046934866</v>
      </c>
      <c r="J27" s="9">
        <v>1.622401848</v>
      </c>
      <c r="K27" s="9">
        <v>1.8256616800000001</v>
      </c>
      <c r="L27" s="9">
        <v>1.9454022989999999</v>
      </c>
    </row>
    <row r="28" spans="1:12">
      <c r="A28" s="9">
        <v>0.27117031400000002</v>
      </c>
      <c r="B28" s="9">
        <v>0.26218323589999998</v>
      </c>
      <c r="C28" s="9">
        <v>0.20249221179999999</v>
      </c>
      <c r="D28" s="9">
        <v>6.1159999999999999E-3</v>
      </c>
      <c r="E28" s="9">
        <v>6.8230000000000001E-3</v>
      </c>
      <c r="F28" s="9">
        <v>9.3460000000000001E-3</v>
      </c>
      <c r="G28" s="9">
        <v>0.60846812559999996</v>
      </c>
      <c r="H28" s="9">
        <v>1.40545809</v>
      </c>
      <c r="I28" s="9">
        <v>0.64252336450000003</v>
      </c>
      <c r="J28" s="9">
        <v>1.3839200760000001</v>
      </c>
      <c r="K28" s="9">
        <v>2.1890838210000001</v>
      </c>
      <c r="L28" s="9">
        <v>1.647196262</v>
      </c>
    </row>
  </sheetData>
  <mergeCells count="4">
    <mergeCell ref="A23:C23"/>
    <mergeCell ref="D23:F23"/>
    <mergeCell ref="G23:I23"/>
    <mergeCell ref="J23:L2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19</vt:i4>
      </vt:variant>
    </vt:vector>
  </HeadingPairs>
  <TitlesOfParts>
    <vt:vector size="19" baseType="lpstr">
      <vt:lpstr>Figure 1</vt:lpstr>
      <vt:lpstr>Figure 2</vt:lpstr>
      <vt:lpstr>Figure 3</vt:lpstr>
      <vt:lpstr>Figure 4</vt:lpstr>
      <vt:lpstr>Figure 5</vt:lpstr>
      <vt:lpstr>Figure 6</vt:lpstr>
      <vt:lpstr>Figure 7</vt:lpstr>
      <vt:lpstr>Figure 8</vt:lpstr>
      <vt:lpstr>Supp Fig 1</vt:lpstr>
      <vt:lpstr>Supp Fig 3</vt:lpstr>
      <vt:lpstr>Supp Fig 4</vt:lpstr>
      <vt:lpstr>Supp Fig 5</vt:lpstr>
      <vt:lpstr>Supp Fig 7</vt:lpstr>
      <vt:lpstr>Supp Fig 9</vt:lpstr>
      <vt:lpstr>Supp Fig 10</vt:lpstr>
      <vt:lpstr>Supp Fig 13</vt:lpstr>
      <vt:lpstr>Supp Fig 14</vt:lpstr>
      <vt:lpstr>Supp Fig 15</vt:lpstr>
      <vt:lpstr>Supp Fig 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Kendall  Clay</dc:creator>
  <cp:lastModifiedBy>Kendall  Clay</cp:lastModifiedBy>
  <dcterms:created xsi:type="dcterms:W3CDTF">2026-07-01T01:43:17Z</dcterms:created>
  <dcterms:modified xsi:type="dcterms:W3CDTF">2026-07-06T14:01:19Z</dcterms:modified>
</cp:coreProperties>
</file>