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slaz\Desktop\Vienna stuff\Plans for papers\Pollen_expulsion_paper\Final_submission_for_editor_adjustments\Source_data_file\"/>
    </mc:Choice>
  </mc:AlternateContent>
  <xr:revisionPtr revIDLastSave="0" documentId="13_ncr:1_{FAD541A8-A9AC-4769-8E22-058206B8707C}" xr6:coauthVersionLast="47" xr6:coauthVersionMax="47" xr10:uidLastSave="{00000000-0000-0000-0000-000000000000}"/>
  <bookViews>
    <workbookView xWindow="13110" yWindow="0" windowWidth="12660" windowHeight="13770" firstSheet="3" activeTab="3" xr2:uid="{4BCD98A8-11CE-403E-B001-F41C6DD1FE76}"/>
  </bookViews>
  <sheets>
    <sheet name="Figure 3,4, 5c,d" sheetId="3" r:id="rId1"/>
    <sheet name="Figure 5a,b,e,f" sheetId="1" r:id="rId2"/>
    <sheet name="Figure 6b,c,d,e" sheetId="2" r:id="rId3"/>
    <sheet name="Figure 1b, SI fig. 1,2,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73" i="1" l="1"/>
  <c r="G174" i="1"/>
  <c r="G175" i="1"/>
  <c r="G176" i="1"/>
  <c r="G177" i="1"/>
  <c r="G178" i="1"/>
  <c r="G179" i="1"/>
  <c r="G180" i="1"/>
  <c r="G181" i="1"/>
  <c r="G182" i="1"/>
  <c r="G183" i="1"/>
  <c r="G185" i="1"/>
  <c r="G186" i="1"/>
  <c r="G187" i="1"/>
  <c r="G188" i="1"/>
  <c r="G189" i="1"/>
  <c r="G190" i="1"/>
  <c r="G191" i="1"/>
  <c r="G164" i="1"/>
  <c r="G165" i="1"/>
  <c r="G166" i="1"/>
  <c r="G167" i="1"/>
  <c r="G168" i="1"/>
  <c r="G169" i="1"/>
  <c r="G170" i="1"/>
  <c r="G171" i="1"/>
  <c r="G172" i="1"/>
  <c r="R117" i="2"/>
  <c r="Q117" i="2"/>
  <c r="S117" i="2" s="1"/>
  <c r="K117" i="2"/>
  <c r="J117" i="2"/>
  <c r="T117" i="2" s="1"/>
  <c r="G117" i="2"/>
  <c r="H117" i="2" s="1"/>
  <c r="Q116" i="2"/>
  <c r="T116" i="2" s="1"/>
  <c r="K116" i="2"/>
  <c r="J116" i="2"/>
  <c r="G116" i="2"/>
  <c r="H116" i="2" s="1"/>
  <c r="R115" i="2"/>
  <c r="Q115" i="2"/>
  <c r="S115" i="2" s="1"/>
  <c r="K115" i="2"/>
  <c r="J115" i="2"/>
  <c r="T115" i="2" s="1"/>
  <c r="G115" i="2"/>
  <c r="H115" i="2" s="1"/>
  <c r="Q114" i="2"/>
  <c r="S114" i="2" s="1"/>
  <c r="K114" i="2"/>
  <c r="J114" i="2"/>
  <c r="G114" i="2"/>
  <c r="H114" i="2" s="1"/>
  <c r="R113" i="2"/>
  <c r="Q113" i="2"/>
  <c r="S113" i="2" s="1"/>
  <c r="K113" i="2"/>
  <c r="J113" i="2"/>
  <c r="T113" i="2" s="1"/>
  <c r="G113" i="2"/>
  <c r="H113" i="2" s="1"/>
  <c r="T112" i="2"/>
  <c r="Q112" i="2"/>
  <c r="S112" i="2" s="1"/>
  <c r="K112" i="2"/>
  <c r="J112" i="2"/>
  <c r="G112" i="2"/>
  <c r="H112" i="2" s="1"/>
  <c r="R111" i="2"/>
  <c r="Q111" i="2"/>
  <c r="S111" i="2" s="1"/>
  <c r="K111" i="2"/>
  <c r="J111" i="2"/>
  <c r="T111" i="2" s="1"/>
  <c r="G111" i="2"/>
  <c r="H111" i="2" s="1"/>
  <c r="Q110" i="2"/>
  <c r="K110" i="2"/>
  <c r="J110" i="2"/>
  <c r="G110" i="2"/>
  <c r="H110" i="2" s="1"/>
  <c r="R109" i="2"/>
  <c r="Q109" i="2"/>
  <c r="S109" i="2" s="1"/>
  <c r="K109" i="2"/>
  <c r="J109" i="2"/>
  <c r="T109" i="2" s="1"/>
  <c r="G109" i="2"/>
  <c r="H109" i="2" s="1"/>
  <c r="Q108" i="2"/>
  <c r="S108" i="2" s="1"/>
  <c r="K108" i="2"/>
  <c r="J108" i="2"/>
  <c r="H108" i="2"/>
  <c r="G108" i="2"/>
  <c r="R107" i="2"/>
  <c r="Q107" i="2"/>
  <c r="S107" i="2" s="1"/>
  <c r="K107" i="2"/>
  <c r="J107" i="2"/>
  <c r="T107" i="2" s="1"/>
  <c r="G107" i="2"/>
  <c r="H107" i="2" s="1"/>
  <c r="Q106" i="2"/>
  <c r="S106" i="2" s="1"/>
  <c r="K106" i="2"/>
  <c r="J106" i="2"/>
  <c r="G106" i="2"/>
  <c r="H106" i="2" s="1"/>
  <c r="R105" i="2"/>
  <c r="Q105" i="2"/>
  <c r="S105" i="2" s="1"/>
  <c r="K105" i="2"/>
  <c r="J105" i="2"/>
  <c r="T105" i="2" s="1"/>
  <c r="G105" i="2"/>
  <c r="H105" i="2" s="1"/>
  <c r="Q104" i="2"/>
  <c r="S104" i="2" s="1"/>
  <c r="K104" i="2"/>
  <c r="J104" i="2"/>
  <c r="G104" i="2"/>
  <c r="H104" i="2" s="1"/>
  <c r="R103" i="2"/>
  <c r="Q103" i="2"/>
  <c r="S103" i="2" s="1"/>
  <c r="K103" i="2"/>
  <c r="J103" i="2"/>
  <c r="T103" i="2" s="1"/>
  <c r="G103" i="2"/>
  <c r="H103" i="2" s="1"/>
  <c r="Q102" i="2"/>
  <c r="T102" i="2" s="1"/>
  <c r="K102" i="2"/>
  <c r="J102" i="2"/>
  <c r="G102" i="2"/>
  <c r="H102" i="2" s="1"/>
  <c r="R101" i="2"/>
  <c r="Q101" i="2"/>
  <c r="S101" i="2" s="1"/>
  <c r="K101" i="2"/>
  <c r="J101" i="2"/>
  <c r="T101" i="2" s="1"/>
  <c r="G101" i="2"/>
  <c r="H101" i="2" s="1"/>
  <c r="T100" i="2"/>
  <c r="S100" i="2"/>
  <c r="R100" i="2"/>
  <c r="Q100" i="2"/>
  <c r="K100" i="2"/>
  <c r="J100" i="2"/>
  <c r="G100" i="2"/>
  <c r="H100" i="2" s="1"/>
  <c r="R99" i="2"/>
  <c r="Q99" i="2"/>
  <c r="S99" i="2" s="1"/>
  <c r="K99" i="2"/>
  <c r="J99" i="2"/>
  <c r="T99" i="2" s="1"/>
  <c r="G99" i="2"/>
  <c r="H99" i="2" s="1"/>
  <c r="Q98" i="2"/>
  <c r="R98" i="2" s="1"/>
  <c r="K98" i="2"/>
  <c r="J98" i="2"/>
  <c r="G98" i="2"/>
  <c r="H98" i="2" s="1"/>
  <c r="R97" i="2"/>
  <c r="Q97" i="2"/>
  <c r="S97" i="2" s="1"/>
  <c r="K97" i="2"/>
  <c r="J97" i="2"/>
  <c r="T97" i="2" s="1"/>
  <c r="G97" i="2"/>
  <c r="H97" i="2" s="1"/>
  <c r="Q96" i="2"/>
  <c r="T96" i="2" s="1"/>
  <c r="K96" i="2"/>
  <c r="J96" i="2"/>
  <c r="G96" i="2"/>
  <c r="H96" i="2" s="1"/>
  <c r="R95" i="2"/>
  <c r="Q95" i="2"/>
  <c r="S95" i="2" s="1"/>
  <c r="K95" i="2"/>
  <c r="J95" i="2"/>
  <c r="T95" i="2" s="1"/>
  <c r="G95" i="2"/>
  <c r="H95" i="2" s="1"/>
  <c r="Q94" i="2"/>
  <c r="T94" i="2" s="1"/>
  <c r="K94" i="2"/>
  <c r="J94" i="2"/>
  <c r="G94" i="2"/>
  <c r="H94" i="2" s="1"/>
  <c r="R93" i="2"/>
  <c r="Q93" i="2"/>
  <c r="S93" i="2" s="1"/>
  <c r="K93" i="2"/>
  <c r="J93" i="2"/>
  <c r="T93" i="2" s="1"/>
  <c r="G93" i="2"/>
  <c r="H93" i="2" s="1"/>
  <c r="Q92" i="2"/>
  <c r="S92" i="2" s="1"/>
  <c r="K92" i="2"/>
  <c r="J92" i="2"/>
  <c r="G92" i="2"/>
  <c r="H92" i="2" s="1"/>
  <c r="R91" i="2"/>
  <c r="Q91" i="2"/>
  <c r="S91" i="2" s="1"/>
  <c r="K91" i="2"/>
  <c r="J91" i="2"/>
  <c r="T91" i="2" s="1"/>
  <c r="G91" i="2"/>
  <c r="H91" i="2" s="1"/>
  <c r="T90" i="2"/>
  <c r="S90" i="2"/>
  <c r="R90" i="2"/>
  <c r="Q90" i="2"/>
  <c r="K90" i="2"/>
  <c r="J90" i="2"/>
  <c r="G90" i="2"/>
  <c r="H90" i="2" s="1"/>
  <c r="R89" i="2"/>
  <c r="Q89" i="2"/>
  <c r="S89" i="2" s="1"/>
  <c r="K89" i="2"/>
  <c r="J89" i="2"/>
  <c r="T89" i="2" s="1"/>
  <c r="G89" i="2"/>
  <c r="H89" i="2" s="1"/>
  <c r="Q88" i="2"/>
  <c r="K88" i="2"/>
  <c r="J88" i="2"/>
  <c r="G88" i="2"/>
  <c r="H88" i="2" s="1"/>
  <c r="R87" i="2"/>
  <c r="Q87" i="2"/>
  <c r="S87" i="2" s="1"/>
  <c r="K87" i="2"/>
  <c r="J87" i="2"/>
  <c r="T87" i="2" s="1"/>
  <c r="G87" i="2"/>
  <c r="H87" i="2" s="1"/>
  <c r="Q86" i="2"/>
  <c r="T86" i="2" s="1"/>
  <c r="K86" i="2"/>
  <c r="J86" i="2"/>
  <c r="G86" i="2"/>
  <c r="H86" i="2" s="1"/>
  <c r="R85" i="2"/>
  <c r="Q85" i="2"/>
  <c r="S85" i="2" s="1"/>
  <c r="K85" i="2"/>
  <c r="J85" i="2"/>
  <c r="T85" i="2" s="1"/>
  <c r="G85" i="2"/>
  <c r="H85" i="2" s="1"/>
  <c r="Q84" i="2"/>
  <c r="T84" i="2" s="1"/>
  <c r="K84" i="2"/>
  <c r="J84" i="2"/>
  <c r="G84" i="2"/>
  <c r="H84" i="2" s="1"/>
  <c r="R83" i="2"/>
  <c r="Q83" i="2"/>
  <c r="S83" i="2" s="1"/>
  <c r="K83" i="2"/>
  <c r="J83" i="2"/>
  <c r="T83" i="2" s="1"/>
  <c r="G83" i="2"/>
  <c r="H83" i="2" s="1"/>
  <c r="Q82" i="2"/>
  <c r="S82" i="2" s="1"/>
  <c r="K82" i="2"/>
  <c r="J82" i="2"/>
  <c r="G82" i="2"/>
  <c r="H82" i="2" s="1"/>
  <c r="R81" i="2"/>
  <c r="Q81" i="2"/>
  <c r="S81" i="2" s="1"/>
  <c r="K81" i="2"/>
  <c r="J81" i="2"/>
  <c r="T81" i="2" s="1"/>
  <c r="G81" i="2"/>
  <c r="H81" i="2" s="1"/>
  <c r="T80" i="2"/>
  <c r="Q80" i="2"/>
  <c r="S80" i="2" s="1"/>
  <c r="K80" i="2"/>
  <c r="J80" i="2"/>
  <c r="G80" i="2"/>
  <c r="H80" i="2" s="1"/>
  <c r="R79" i="2"/>
  <c r="Q79" i="2"/>
  <c r="S79" i="2" s="1"/>
  <c r="K79" i="2"/>
  <c r="J79" i="2"/>
  <c r="T79" i="2" s="1"/>
  <c r="G79" i="2"/>
  <c r="H79" i="2" s="1"/>
  <c r="Q78" i="2"/>
  <c r="K78" i="2"/>
  <c r="J78" i="2"/>
  <c r="G78" i="2"/>
  <c r="H78" i="2" s="1"/>
  <c r="R77" i="2"/>
  <c r="Q77" i="2"/>
  <c r="S77" i="2" s="1"/>
  <c r="K77" i="2"/>
  <c r="J77" i="2"/>
  <c r="T77" i="2" s="1"/>
  <c r="G77" i="2"/>
  <c r="H77" i="2" s="1"/>
  <c r="Q76" i="2"/>
  <c r="S76" i="2" s="1"/>
  <c r="K76" i="2"/>
  <c r="J76" i="2"/>
  <c r="H76" i="2"/>
  <c r="G76" i="2"/>
  <c r="R75" i="2"/>
  <c r="Q75" i="2"/>
  <c r="S75" i="2" s="1"/>
  <c r="K75" i="2"/>
  <c r="J75" i="2"/>
  <c r="T75" i="2" s="1"/>
  <c r="G75" i="2"/>
  <c r="H75" i="2" s="1"/>
  <c r="Q74" i="2"/>
  <c r="T74" i="2" s="1"/>
  <c r="K74" i="2"/>
  <c r="J74" i="2"/>
  <c r="G74" i="2"/>
  <c r="H74" i="2" s="1"/>
  <c r="R73" i="2"/>
  <c r="Q73" i="2"/>
  <c r="S73" i="2" s="1"/>
  <c r="K73" i="2"/>
  <c r="J73" i="2"/>
  <c r="T73" i="2" s="1"/>
  <c r="G73" i="2"/>
  <c r="H73" i="2" s="1"/>
  <c r="Q72" i="2"/>
  <c r="R72" i="2" s="1"/>
  <c r="K72" i="2"/>
  <c r="J72" i="2"/>
  <c r="G72" i="2"/>
  <c r="H72" i="2" s="1"/>
  <c r="R71" i="2"/>
  <c r="Q71" i="2"/>
  <c r="S71" i="2" s="1"/>
  <c r="K71" i="2"/>
  <c r="J71" i="2"/>
  <c r="T71" i="2" s="1"/>
  <c r="G71" i="2"/>
  <c r="H71" i="2" s="1"/>
  <c r="Q70" i="2"/>
  <c r="T70" i="2" s="1"/>
  <c r="K70" i="2"/>
  <c r="J70" i="2"/>
  <c r="G70" i="2"/>
  <c r="H70" i="2" s="1"/>
  <c r="R69" i="2"/>
  <c r="Q69" i="2"/>
  <c r="S69" i="2" s="1"/>
  <c r="K69" i="2"/>
  <c r="J69" i="2"/>
  <c r="T69" i="2" s="1"/>
  <c r="G69" i="2"/>
  <c r="H69" i="2" s="1"/>
  <c r="T68" i="2"/>
  <c r="S68" i="2"/>
  <c r="R68" i="2"/>
  <c r="Q68" i="2"/>
  <c r="K68" i="2"/>
  <c r="J68" i="2"/>
  <c r="G68" i="2"/>
  <c r="H68" i="2" s="1"/>
  <c r="R67" i="2"/>
  <c r="Q67" i="2"/>
  <c r="S67" i="2" s="1"/>
  <c r="K67" i="2"/>
  <c r="J67" i="2"/>
  <c r="T67" i="2" s="1"/>
  <c r="G67" i="2"/>
  <c r="H67" i="2" s="1"/>
  <c r="Q66" i="2"/>
  <c r="R66" i="2" s="1"/>
  <c r="K66" i="2"/>
  <c r="J66" i="2"/>
  <c r="G66" i="2"/>
  <c r="H66" i="2" s="1"/>
  <c r="R65" i="2"/>
  <c r="Q65" i="2"/>
  <c r="S65" i="2" s="1"/>
  <c r="K65" i="2"/>
  <c r="J65" i="2"/>
  <c r="T65" i="2" s="1"/>
  <c r="G65" i="2"/>
  <c r="H65" i="2" s="1"/>
  <c r="Q64" i="2"/>
  <c r="T64" i="2" s="1"/>
  <c r="K64" i="2"/>
  <c r="J64" i="2"/>
  <c r="G64" i="2"/>
  <c r="H64" i="2" s="1"/>
  <c r="R63" i="2"/>
  <c r="Q63" i="2"/>
  <c r="S63" i="2" s="1"/>
  <c r="K63" i="2"/>
  <c r="J63" i="2"/>
  <c r="T63" i="2" s="1"/>
  <c r="G63" i="2"/>
  <c r="H63" i="2" s="1"/>
  <c r="Q62" i="2"/>
  <c r="S62" i="2" s="1"/>
  <c r="K62" i="2"/>
  <c r="J62" i="2"/>
  <c r="G62" i="2"/>
  <c r="H62" i="2" s="1"/>
  <c r="R61" i="2"/>
  <c r="Q61" i="2"/>
  <c r="S61" i="2" s="1"/>
  <c r="K61" i="2"/>
  <c r="J61" i="2"/>
  <c r="T61" i="2" s="1"/>
  <c r="G61" i="2"/>
  <c r="H61" i="2" s="1"/>
  <c r="Q60" i="2"/>
  <c r="S60" i="2" s="1"/>
  <c r="K60" i="2"/>
  <c r="J60" i="2"/>
  <c r="G60" i="2"/>
  <c r="H60" i="2" s="1"/>
  <c r="R59" i="2"/>
  <c r="Q59" i="2"/>
  <c r="S59" i="2" s="1"/>
  <c r="K59" i="2"/>
  <c r="J59" i="2"/>
  <c r="T59" i="2" s="1"/>
  <c r="G59" i="2"/>
  <c r="H59" i="2" s="1"/>
  <c r="T58" i="2"/>
  <c r="S58" i="2"/>
  <c r="R58" i="2"/>
  <c r="Q58" i="2"/>
  <c r="K58" i="2"/>
  <c r="J58" i="2"/>
  <c r="G58" i="2"/>
  <c r="H58" i="2" s="1"/>
  <c r="R57" i="2"/>
  <c r="Q57" i="2"/>
  <c r="S57" i="2" s="1"/>
  <c r="K57" i="2"/>
  <c r="J57" i="2"/>
  <c r="T57" i="2" s="1"/>
  <c r="G57" i="2"/>
  <c r="H57" i="2" s="1"/>
  <c r="Q56" i="2"/>
  <c r="K56" i="2"/>
  <c r="J56" i="2"/>
  <c r="G56" i="2"/>
  <c r="H56" i="2" s="1"/>
  <c r="R55" i="2"/>
  <c r="Q55" i="2"/>
  <c r="S55" i="2" s="1"/>
  <c r="K55" i="2"/>
  <c r="J55" i="2"/>
  <c r="T55" i="2" s="1"/>
  <c r="G55" i="2"/>
  <c r="H55" i="2" s="1"/>
  <c r="Q54" i="2"/>
  <c r="S54" i="2" s="1"/>
  <c r="K54" i="2"/>
  <c r="J54" i="2"/>
  <c r="H54" i="2"/>
  <c r="G54" i="2"/>
  <c r="R53" i="2"/>
  <c r="Q53" i="2"/>
  <c r="S53" i="2" s="1"/>
  <c r="K53" i="2"/>
  <c r="J53" i="2"/>
  <c r="T53" i="2" s="1"/>
  <c r="G53" i="2"/>
  <c r="H53" i="2" s="1"/>
  <c r="Q52" i="2"/>
  <c r="S52" i="2" s="1"/>
  <c r="K52" i="2"/>
  <c r="J52" i="2"/>
  <c r="G52" i="2"/>
  <c r="H52" i="2" s="1"/>
  <c r="R51" i="2"/>
  <c r="Q51" i="2"/>
  <c r="S51" i="2" s="1"/>
  <c r="K51" i="2"/>
  <c r="J51" i="2"/>
  <c r="T51" i="2" s="1"/>
  <c r="G51" i="2"/>
  <c r="H51" i="2" s="1"/>
  <c r="Q50" i="2"/>
  <c r="T50" i="2" s="1"/>
  <c r="K50" i="2"/>
  <c r="J50" i="2"/>
  <c r="G50" i="2"/>
  <c r="H50" i="2" s="1"/>
  <c r="R49" i="2"/>
  <c r="Q49" i="2"/>
  <c r="S49" i="2" s="1"/>
  <c r="K49" i="2"/>
  <c r="J49" i="2"/>
  <c r="T49" i="2" s="1"/>
  <c r="G49" i="2"/>
  <c r="H49" i="2" s="1"/>
  <c r="T48" i="2"/>
  <c r="Q48" i="2"/>
  <c r="S48" i="2" s="1"/>
  <c r="K48" i="2"/>
  <c r="J48" i="2"/>
  <c r="G48" i="2"/>
  <c r="H48" i="2" s="1"/>
  <c r="R47" i="2"/>
  <c r="Q47" i="2"/>
  <c r="S47" i="2" s="1"/>
  <c r="K47" i="2"/>
  <c r="J47" i="2"/>
  <c r="T47" i="2" s="1"/>
  <c r="G47" i="2"/>
  <c r="H47" i="2" s="1"/>
  <c r="Q46" i="2"/>
  <c r="K46" i="2"/>
  <c r="J46" i="2"/>
  <c r="G46" i="2"/>
  <c r="H46" i="2" s="1"/>
  <c r="R45" i="2"/>
  <c r="Q45" i="2"/>
  <c r="S45" i="2" s="1"/>
  <c r="K45" i="2"/>
  <c r="J45" i="2"/>
  <c r="T45" i="2" s="1"/>
  <c r="G45" i="2"/>
  <c r="H45" i="2" s="1"/>
  <c r="Q44" i="2"/>
  <c r="K44" i="2"/>
  <c r="J44" i="2"/>
  <c r="H44" i="2"/>
  <c r="G44" i="2"/>
  <c r="R43" i="2"/>
  <c r="Q43" i="2"/>
  <c r="S43" i="2" s="1"/>
  <c r="K43" i="2"/>
  <c r="J43" i="2"/>
  <c r="T43" i="2" s="1"/>
  <c r="G43" i="2"/>
  <c r="H43" i="2" s="1"/>
  <c r="Q42" i="2"/>
  <c r="R42" i="2" s="1"/>
  <c r="K42" i="2"/>
  <c r="J42" i="2"/>
  <c r="G42" i="2"/>
  <c r="H42" i="2" s="1"/>
  <c r="R41" i="2"/>
  <c r="Q41" i="2"/>
  <c r="S41" i="2" s="1"/>
  <c r="K41" i="2"/>
  <c r="J41" i="2"/>
  <c r="T41" i="2" s="1"/>
  <c r="G41" i="2"/>
  <c r="H41" i="2" s="1"/>
  <c r="Q40" i="2"/>
  <c r="T40" i="2" s="1"/>
  <c r="K40" i="2"/>
  <c r="J40" i="2"/>
  <c r="G40" i="2"/>
  <c r="H40" i="2" s="1"/>
  <c r="R39" i="2"/>
  <c r="Q39" i="2"/>
  <c r="S39" i="2" s="1"/>
  <c r="K39" i="2"/>
  <c r="J39" i="2"/>
  <c r="T39" i="2" s="1"/>
  <c r="G39" i="2"/>
  <c r="H39" i="2" s="1"/>
  <c r="Q38" i="2"/>
  <c r="T38" i="2" s="1"/>
  <c r="K38" i="2"/>
  <c r="J38" i="2"/>
  <c r="G38" i="2"/>
  <c r="H38" i="2" s="1"/>
  <c r="R37" i="2"/>
  <c r="Q37" i="2"/>
  <c r="S37" i="2" s="1"/>
  <c r="K37" i="2"/>
  <c r="J37" i="2"/>
  <c r="T37" i="2" s="1"/>
  <c r="G37" i="2"/>
  <c r="H37" i="2" s="1"/>
  <c r="T36" i="2"/>
  <c r="S36" i="2"/>
  <c r="R36" i="2"/>
  <c r="Q36" i="2"/>
  <c r="K36" i="2"/>
  <c r="J36" i="2"/>
  <c r="G36" i="2"/>
  <c r="H36" i="2" s="1"/>
  <c r="R35" i="2"/>
  <c r="Q35" i="2"/>
  <c r="S35" i="2" s="1"/>
  <c r="K35" i="2"/>
  <c r="J35" i="2"/>
  <c r="T35" i="2" s="1"/>
  <c r="G35" i="2"/>
  <c r="H35" i="2" s="1"/>
  <c r="Q34" i="2"/>
  <c r="K34" i="2"/>
  <c r="J34" i="2"/>
  <c r="G34" i="2"/>
  <c r="H34" i="2" s="1"/>
  <c r="R33" i="2"/>
  <c r="Q33" i="2"/>
  <c r="S33" i="2" s="1"/>
  <c r="K33" i="2"/>
  <c r="J33" i="2"/>
  <c r="T33" i="2" s="1"/>
  <c r="G33" i="2"/>
  <c r="H33" i="2" s="1"/>
  <c r="Q32" i="2"/>
  <c r="T32" i="2" s="1"/>
  <c r="K32" i="2"/>
  <c r="J32" i="2"/>
  <c r="G32" i="2"/>
  <c r="H32" i="2" s="1"/>
  <c r="R31" i="2"/>
  <c r="Q31" i="2"/>
  <c r="S31" i="2" s="1"/>
  <c r="K31" i="2"/>
  <c r="J31" i="2"/>
  <c r="T31" i="2" s="1"/>
  <c r="G31" i="2"/>
  <c r="H31" i="2" s="1"/>
  <c r="Q30" i="2"/>
  <c r="T30" i="2" s="1"/>
  <c r="K30" i="2"/>
  <c r="J30" i="2"/>
  <c r="G30" i="2"/>
  <c r="H30" i="2" s="1"/>
  <c r="R29" i="2"/>
  <c r="Q29" i="2"/>
  <c r="S29" i="2" s="1"/>
  <c r="K29" i="2"/>
  <c r="J29" i="2"/>
  <c r="T29" i="2" s="1"/>
  <c r="G29" i="2"/>
  <c r="H29" i="2" s="1"/>
  <c r="Q28" i="2"/>
  <c r="T28" i="2" s="1"/>
  <c r="K28" i="2"/>
  <c r="J28" i="2"/>
  <c r="G28" i="2"/>
  <c r="H28" i="2" s="1"/>
  <c r="R27" i="2"/>
  <c r="Q27" i="2"/>
  <c r="S27" i="2" s="1"/>
  <c r="K27" i="2"/>
  <c r="J27" i="2"/>
  <c r="T27" i="2" s="1"/>
  <c r="G27" i="2"/>
  <c r="H27" i="2" s="1"/>
  <c r="Q26" i="2"/>
  <c r="T26" i="2" s="1"/>
  <c r="K26" i="2"/>
  <c r="J26" i="2"/>
  <c r="G26" i="2"/>
  <c r="H26" i="2" s="1"/>
  <c r="R25" i="2"/>
  <c r="Q25" i="2"/>
  <c r="S25" i="2" s="1"/>
  <c r="K25" i="2"/>
  <c r="J25" i="2"/>
  <c r="T25" i="2" s="1"/>
  <c r="G25" i="2"/>
  <c r="H25" i="2" s="1"/>
  <c r="Q24" i="2"/>
  <c r="R24" i="2" s="1"/>
  <c r="I24" i="2"/>
  <c r="J24" i="2" s="1"/>
  <c r="T24" i="2" s="1"/>
  <c r="H24" i="2"/>
  <c r="G24" i="2"/>
  <c r="Q23" i="2"/>
  <c r="I23" i="2"/>
  <c r="K23" i="2" s="1"/>
  <c r="G23" i="2"/>
  <c r="H23" i="2" s="1"/>
  <c r="Q22" i="2"/>
  <c r="K22" i="2"/>
  <c r="J22" i="2"/>
  <c r="I22" i="2"/>
  <c r="G22" i="2"/>
  <c r="H22" i="2" s="1"/>
  <c r="Q21" i="2"/>
  <c r="I21" i="2"/>
  <c r="K21" i="2" s="1"/>
  <c r="G21" i="2"/>
  <c r="H21" i="2" s="1"/>
  <c r="Q20" i="2"/>
  <c r="S20" i="2" s="1"/>
  <c r="K20" i="2"/>
  <c r="I20" i="2"/>
  <c r="J20" i="2" s="1"/>
  <c r="G20" i="2"/>
  <c r="H20" i="2" s="1"/>
  <c r="Q19" i="2"/>
  <c r="I19" i="2"/>
  <c r="J19" i="2" s="1"/>
  <c r="G19" i="2"/>
  <c r="H19" i="2" s="1"/>
  <c r="S18" i="2"/>
  <c r="R18" i="2"/>
  <c r="Q18" i="2"/>
  <c r="K18" i="2"/>
  <c r="I18" i="2"/>
  <c r="J18" i="2" s="1"/>
  <c r="T18" i="2" s="1"/>
  <c r="G18" i="2"/>
  <c r="H18" i="2" s="1"/>
  <c r="Q17" i="2"/>
  <c r="I17" i="2"/>
  <c r="K17" i="2" s="1"/>
  <c r="G17" i="2"/>
  <c r="H17" i="2" s="1"/>
  <c r="Q16" i="2"/>
  <c r="I16" i="2"/>
  <c r="G16" i="2"/>
  <c r="H16" i="2" s="1"/>
  <c r="R15" i="2"/>
  <c r="Q15" i="2"/>
  <c r="I15" i="2"/>
  <c r="J15" i="2" s="1"/>
  <c r="T15" i="2" s="1"/>
  <c r="H15" i="2"/>
  <c r="G15" i="2"/>
  <c r="Q14" i="2"/>
  <c r="I14" i="2"/>
  <c r="K14" i="2" s="1"/>
  <c r="G14" i="2"/>
  <c r="H14" i="2" s="1"/>
  <c r="Q13" i="2"/>
  <c r="R13" i="2" s="1"/>
  <c r="K13" i="2"/>
  <c r="J13" i="2"/>
  <c r="I13" i="2"/>
  <c r="H13" i="2"/>
  <c r="G13" i="2"/>
  <c r="Q12" i="2"/>
  <c r="I12" i="2"/>
  <c r="K12" i="2" s="1"/>
  <c r="G12" i="2"/>
  <c r="H12" i="2" s="1"/>
  <c r="T11" i="2"/>
  <c r="S11" i="2"/>
  <c r="R11" i="2"/>
  <c r="Q11" i="2"/>
  <c r="J11" i="2"/>
  <c r="I11" i="2"/>
  <c r="K11" i="2" s="1"/>
  <c r="G11" i="2"/>
  <c r="H11" i="2" s="1"/>
  <c r="Q10" i="2"/>
  <c r="I10" i="2"/>
  <c r="K10" i="2" s="1"/>
  <c r="G10" i="2"/>
  <c r="H10" i="2" s="1"/>
  <c r="Q9" i="2"/>
  <c r="R9" i="2" s="1"/>
  <c r="I9" i="2"/>
  <c r="K9" i="2" s="1"/>
  <c r="S9" i="2" s="1"/>
  <c r="H9" i="2"/>
  <c r="G9" i="2"/>
  <c r="Q8" i="2"/>
  <c r="I8" i="2"/>
  <c r="K8" i="2" s="1"/>
  <c r="H8" i="2"/>
  <c r="G8" i="2"/>
  <c r="Q7" i="2"/>
  <c r="I7" i="2"/>
  <c r="K7" i="2" s="1"/>
  <c r="S7" i="2" s="1"/>
  <c r="G7" i="2"/>
  <c r="H7" i="2" s="1"/>
  <c r="T6" i="2"/>
  <c r="Q6" i="2"/>
  <c r="S6" i="2" s="1"/>
  <c r="K6" i="2"/>
  <c r="J6" i="2"/>
  <c r="I6" i="2"/>
  <c r="G6" i="2"/>
  <c r="H6" i="2" s="1"/>
  <c r="Q5" i="2"/>
  <c r="I5" i="2"/>
  <c r="J5" i="2" s="1"/>
  <c r="G5" i="2"/>
  <c r="H5" i="2" s="1"/>
  <c r="T4" i="2"/>
  <c r="S4" i="2"/>
  <c r="R4" i="2"/>
  <c r="Q4" i="2"/>
  <c r="K4" i="2"/>
  <c r="I4" i="2"/>
  <c r="J4" i="2" s="1"/>
  <c r="G4" i="2"/>
  <c r="H4" i="2" s="1"/>
  <c r="Q3" i="2"/>
  <c r="I3" i="2"/>
  <c r="K3" i="2" s="1"/>
  <c r="G3" i="2"/>
  <c r="H3" i="2" s="1"/>
  <c r="T2" i="2"/>
  <c r="S2" i="2"/>
  <c r="R2" i="2"/>
  <c r="Q2" i="2"/>
  <c r="K2" i="2"/>
  <c r="I2" i="2"/>
  <c r="J2" i="2" s="1"/>
  <c r="G2" i="2"/>
  <c r="H2" i="2" s="1"/>
  <c r="S3" i="2" l="1"/>
  <c r="T22" i="2"/>
  <c r="S22" i="2"/>
  <c r="T46" i="2"/>
  <c r="S46" i="2"/>
  <c r="T56" i="2"/>
  <c r="S56" i="2"/>
  <c r="R56" i="2"/>
  <c r="S78" i="2"/>
  <c r="R78" i="2"/>
  <c r="T78" i="2"/>
  <c r="R46" i="2"/>
  <c r="T110" i="2"/>
  <c r="S110" i="2"/>
  <c r="R110" i="2"/>
  <c r="T34" i="2"/>
  <c r="T44" i="2"/>
  <c r="T13" i="2"/>
  <c r="S13" i="2"/>
  <c r="S88" i="2"/>
  <c r="R22" i="2"/>
  <c r="R88" i="2"/>
  <c r="R20" i="2"/>
  <c r="R34" i="2"/>
  <c r="T88" i="2"/>
  <c r="T7" i="2"/>
  <c r="T20" i="2"/>
  <c r="R32" i="2"/>
  <c r="T98" i="2"/>
  <c r="S32" i="2"/>
  <c r="R64" i="2"/>
  <c r="J3" i="2"/>
  <c r="J10" i="2"/>
  <c r="T10" i="2" s="1"/>
  <c r="J14" i="2"/>
  <c r="J23" i="2"/>
  <c r="R74" i="2"/>
  <c r="S96" i="2"/>
  <c r="R62" i="2"/>
  <c r="R94" i="2"/>
  <c r="T106" i="2"/>
  <c r="R10" i="2"/>
  <c r="R40" i="2"/>
  <c r="K19" i="2"/>
  <c r="S19" i="2" s="1"/>
  <c r="S72" i="2"/>
  <c r="R114" i="2"/>
  <c r="S8" i="2"/>
  <c r="K24" i="2"/>
  <c r="S24" i="2" s="1"/>
  <c r="T114" i="2"/>
  <c r="J7" i="2"/>
  <c r="S34" i="2"/>
  <c r="S66" i="2"/>
  <c r="S98" i="2"/>
  <c r="R108" i="2"/>
  <c r="S44" i="2"/>
  <c r="R54" i="2"/>
  <c r="T66" i="2"/>
  <c r="R86" i="2"/>
  <c r="T76" i="2"/>
  <c r="R96" i="2"/>
  <c r="T108" i="2"/>
  <c r="K5" i="2"/>
  <c r="J12" i="2"/>
  <c r="T54" i="2"/>
  <c r="S64" i="2"/>
  <c r="R106" i="2"/>
  <c r="R30" i="2"/>
  <c r="S42" i="2"/>
  <c r="R52" i="2"/>
  <c r="S74" i="2"/>
  <c r="R116" i="2"/>
  <c r="S12" i="2"/>
  <c r="T12" i="2"/>
  <c r="T14" i="2"/>
  <c r="J21" i="2"/>
  <c r="S30" i="2"/>
  <c r="T42" i="2"/>
  <c r="S84" i="2"/>
  <c r="S116" i="2"/>
  <c r="R3" i="2"/>
  <c r="R12" i="2"/>
  <c r="T52" i="2"/>
  <c r="S94" i="2"/>
  <c r="S10" i="2"/>
  <c r="R28" i="2"/>
  <c r="S40" i="2"/>
  <c r="T62" i="2"/>
  <c r="R82" i="2"/>
  <c r="R8" i="2"/>
  <c r="T19" i="2"/>
  <c r="S28" i="2"/>
  <c r="S50" i="2"/>
  <c r="T72" i="2"/>
  <c r="T104" i="2"/>
  <c r="R17" i="2"/>
  <c r="T82" i="2"/>
  <c r="R6" i="2"/>
  <c r="K15" i="2"/>
  <c r="S15" i="2" s="1"/>
  <c r="S17" i="2"/>
  <c r="S26" i="2"/>
  <c r="S38" i="2"/>
  <c r="R48" i="2"/>
  <c r="T60" i="2"/>
  <c r="S70" i="2"/>
  <c r="R80" i="2"/>
  <c r="T92" i="2"/>
  <c r="S102" i="2"/>
  <c r="R112" i="2"/>
  <c r="R44" i="2"/>
  <c r="R76" i="2"/>
  <c r="R16" i="2"/>
  <c r="J16" i="2"/>
  <c r="T16" i="2" s="1"/>
  <c r="K16" i="2"/>
  <c r="S16" i="2" s="1"/>
  <c r="S86" i="2"/>
  <c r="T5" i="2"/>
  <c r="S5" i="2"/>
  <c r="R5" i="2"/>
  <c r="T23" i="2"/>
  <c r="R84" i="2"/>
  <c r="T3" i="2"/>
  <c r="J8" i="2"/>
  <c r="T8" i="2" s="1"/>
  <c r="J17" i="2"/>
  <c r="T17" i="2" s="1"/>
  <c r="R104" i="2"/>
  <c r="T21" i="2"/>
  <c r="S21" i="2"/>
  <c r="R21" i="2"/>
  <c r="R50" i="2"/>
  <c r="R60" i="2"/>
  <c r="R92" i="2"/>
  <c r="R19" i="2"/>
  <c r="R26" i="2"/>
  <c r="R38" i="2"/>
  <c r="R70" i="2"/>
  <c r="R102" i="2"/>
  <c r="J9" i="2"/>
  <c r="T9" i="2" s="1"/>
  <c r="R14" i="2"/>
  <c r="R7" i="2"/>
  <c r="S14" i="2"/>
  <c r="R23" i="2"/>
  <c r="S23" i="2"/>
  <c r="G163" i="1" l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</calcChain>
</file>

<file path=xl/sharedStrings.xml><?xml version="1.0" encoding="utf-8"?>
<sst xmlns="http://schemas.openxmlformats.org/spreadsheetml/2006/main" count="7041" uniqueCount="891">
  <si>
    <t>Species</t>
  </si>
  <si>
    <t>Video ID</t>
  </si>
  <si>
    <t>Amplitude (m/s)</t>
  </si>
  <si>
    <t>Frequency</t>
  </si>
  <si>
    <t>Cumulative angle</t>
  </si>
  <si>
    <t>original velo (mm/s)</t>
  </si>
  <si>
    <t>Pollen velocity (settled)</t>
  </si>
  <si>
    <t>Tibouchina mollis</t>
  </si>
  <si>
    <t>Blakea watsonii</t>
  </si>
  <si>
    <t>CO187</t>
  </si>
  <si>
    <t>CO188</t>
  </si>
  <si>
    <t>CO190</t>
  </si>
  <si>
    <t>CO191</t>
  </si>
  <si>
    <t>CO192</t>
  </si>
  <si>
    <t>CO193</t>
  </si>
  <si>
    <t>CO194</t>
  </si>
  <si>
    <t>Miconia octana</t>
  </si>
  <si>
    <t>Meriania speciosa</t>
  </si>
  <si>
    <t>Blakea involvens</t>
  </si>
  <si>
    <t>Psammisia ferruginea</t>
  </si>
  <si>
    <t>Solanum nigrum</t>
  </si>
  <si>
    <t>Solanum carolinense</t>
  </si>
  <si>
    <t>Rhexia virginica</t>
  </si>
  <si>
    <t>Pleroma caissara (pollinating)</t>
  </si>
  <si>
    <t>Pleroma caissara (feeding)</t>
  </si>
  <si>
    <t>Rhododendron_Autumn_royalty</t>
  </si>
  <si>
    <t>Ceratostema inflata</t>
  </si>
  <si>
    <t>Senna hebecarpa (middle)</t>
  </si>
  <si>
    <t>Senna hebecarpa (right)</t>
  </si>
  <si>
    <t>Senna hebecarpa (left)</t>
  </si>
  <si>
    <t>Senna hebecarpa (feeding)</t>
  </si>
  <si>
    <t>Blakea granatensis</t>
  </si>
  <si>
    <t>ID_Number</t>
  </si>
  <si>
    <t>Sample ID</t>
  </si>
  <si>
    <t>Flower ID</t>
  </si>
  <si>
    <t>amp plat (acc)</t>
  </si>
  <si>
    <t>amp velo</t>
  </si>
  <si>
    <t>amp displacement (mm)</t>
  </si>
  <si>
    <t>Duration (s)</t>
  </si>
  <si>
    <t>Energy</t>
  </si>
  <si>
    <t>Number of cycles</t>
  </si>
  <si>
    <t>10 to 15</t>
  </si>
  <si>
    <t>15 to 20</t>
  </si>
  <si>
    <t>20 to 25</t>
  </si>
  <si>
    <t>25 to 30</t>
  </si>
  <si>
    <t xml:space="preserve">30+ </t>
  </si>
  <si>
    <t>total</t>
  </si>
  <si>
    <t>Pollen per second</t>
  </si>
  <si>
    <t>Pollen per cycle</t>
  </si>
  <si>
    <t>Pollen per energy input</t>
  </si>
  <si>
    <t>Ms1</t>
  </si>
  <si>
    <t>Mscon1</t>
  </si>
  <si>
    <t>Ms2</t>
  </si>
  <si>
    <t>Ms3</t>
  </si>
  <si>
    <t>Ms4</t>
  </si>
  <si>
    <t>Ms5</t>
  </si>
  <si>
    <t>Ms6</t>
  </si>
  <si>
    <t>Ms7</t>
  </si>
  <si>
    <t>Mscon2</t>
  </si>
  <si>
    <t>Ms8</t>
  </si>
  <si>
    <t>Ms9</t>
  </si>
  <si>
    <t>Ms10</t>
  </si>
  <si>
    <t>Ms11</t>
  </si>
  <si>
    <t>ms12</t>
  </si>
  <si>
    <t>Ms13</t>
  </si>
  <si>
    <t>Ms14</t>
  </si>
  <si>
    <t>Mscon3</t>
  </si>
  <si>
    <t>Ms15</t>
  </si>
  <si>
    <t>Ms16</t>
  </si>
  <si>
    <t>Ms17</t>
  </si>
  <si>
    <t>Ms18</t>
  </si>
  <si>
    <t>Ms19</t>
  </si>
  <si>
    <t>Ms20</t>
  </si>
  <si>
    <t>Mscon4</t>
  </si>
  <si>
    <t>Ms21</t>
  </si>
  <si>
    <t>Ms22</t>
  </si>
  <si>
    <t>Ms23</t>
  </si>
  <si>
    <t>Ms24</t>
  </si>
  <si>
    <t>Ms25</t>
  </si>
  <si>
    <t>Ms26</t>
  </si>
  <si>
    <t>Mscon5</t>
  </si>
  <si>
    <t>Ms27</t>
  </si>
  <si>
    <t>Ms28</t>
  </si>
  <si>
    <t>Ms29</t>
  </si>
  <si>
    <t>Ms30</t>
  </si>
  <si>
    <t>Ms31</t>
  </si>
  <si>
    <t>Ms32</t>
  </si>
  <si>
    <t>Ms33</t>
  </si>
  <si>
    <t>Mscon6</t>
  </si>
  <si>
    <t>Ms34</t>
  </si>
  <si>
    <t>Ms35</t>
  </si>
  <si>
    <t>Ms36</t>
  </si>
  <si>
    <t>Ms37</t>
  </si>
  <si>
    <t>Ms38</t>
  </si>
  <si>
    <t>Ms39</t>
  </si>
  <si>
    <t>Ms40</t>
  </si>
  <si>
    <t>Mscon7</t>
  </si>
  <si>
    <t>Ms41</t>
  </si>
  <si>
    <t>Ms42</t>
  </si>
  <si>
    <t>Ms43</t>
  </si>
  <si>
    <t>Mscon8</t>
  </si>
  <si>
    <t>Ms44</t>
  </si>
  <si>
    <t>Ms45</t>
  </si>
  <si>
    <t>Ms46</t>
  </si>
  <si>
    <t>Ms47</t>
  </si>
  <si>
    <t>Ms48</t>
  </si>
  <si>
    <t>Ms49</t>
  </si>
  <si>
    <t>Ms50</t>
  </si>
  <si>
    <t>Mscon9</t>
  </si>
  <si>
    <t>Ms51</t>
  </si>
  <si>
    <t>Ms52</t>
  </si>
  <si>
    <t>Ms53</t>
  </si>
  <si>
    <t>Ms54</t>
  </si>
  <si>
    <t>Ms55</t>
  </si>
  <si>
    <t>Ms56</t>
  </si>
  <si>
    <t>Ms57</t>
  </si>
  <si>
    <t>Mscon10</t>
  </si>
  <si>
    <t>Ms58</t>
  </si>
  <si>
    <t>Ms59</t>
  </si>
  <si>
    <t>Ms60</t>
  </si>
  <si>
    <t>Ms61</t>
  </si>
  <si>
    <t>Ms62</t>
  </si>
  <si>
    <t>Ms63</t>
  </si>
  <si>
    <t>Ms64</t>
  </si>
  <si>
    <t>Mscon11</t>
  </si>
  <si>
    <t>Ms65</t>
  </si>
  <si>
    <t>Ms66</t>
  </si>
  <si>
    <t>Ms67</t>
  </si>
  <si>
    <t>Ms68</t>
  </si>
  <si>
    <t>Ms69</t>
  </si>
  <si>
    <t>Ms70</t>
  </si>
  <si>
    <t>Ms71</t>
  </si>
  <si>
    <t>Mscon12</t>
  </si>
  <si>
    <t>Ms72</t>
  </si>
  <si>
    <t>Ms73</t>
  </si>
  <si>
    <t>Ms74</t>
  </si>
  <si>
    <t>Ms75</t>
  </si>
  <si>
    <t>Ms76</t>
  </si>
  <si>
    <t>Ms77</t>
  </si>
  <si>
    <t>Mscon13</t>
  </si>
  <si>
    <t>Ms78</t>
  </si>
  <si>
    <t>Ms79</t>
  </si>
  <si>
    <t>Ms80</t>
  </si>
  <si>
    <t>Mscon14</t>
  </si>
  <si>
    <t>Ms81</t>
  </si>
  <si>
    <t>Ms82</t>
  </si>
  <si>
    <t>Ms183</t>
  </si>
  <si>
    <t>mscon30</t>
  </si>
  <si>
    <t>Ms184</t>
  </si>
  <si>
    <t>Ms185</t>
  </si>
  <si>
    <t>Ms186</t>
  </si>
  <si>
    <t>Ms187</t>
  </si>
  <si>
    <t>Ms188</t>
  </si>
  <si>
    <t>Ms189</t>
  </si>
  <si>
    <t>Ms190</t>
  </si>
  <si>
    <t>mscon31</t>
  </si>
  <si>
    <t>Ms191</t>
  </si>
  <si>
    <t>Ms192</t>
  </si>
  <si>
    <t>Ms193</t>
  </si>
  <si>
    <t>Ms194</t>
  </si>
  <si>
    <t>Ms195</t>
  </si>
  <si>
    <t>Ms196</t>
  </si>
  <si>
    <t>Ms197</t>
  </si>
  <si>
    <t>mscon32</t>
  </si>
  <si>
    <t>Ms198</t>
  </si>
  <si>
    <t>Ms199</t>
  </si>
  <si>
    <t>Ms200</t>
  </si>
  <si>
    <t>Ms201</t>
  </si>
  <si>
    <t>Ms202</t>
  </si>
  <si>
    <t>Ms203</t>
  </si>
  <si>
    <t>Ms204</t>
  </si>
  <si>
    <t>mscon33</t>
  </si>
  <si>
    <t>Ms205</t>
  </si>
  <si>
    <t>Ms206</t>
  </si>
  <si>
    <t>Ms207</t>
  </si>
  <si>
    <t>Ms208</t>
  </si>
  <si>
    <t>Ms209</t>
  </si>
  <si>
    <t>Ms210</t>
  </si>
  <si>
    <t>mscon34</t>
  </si>
  <si>
    <t>Ms211</t>
  </si>
  <si>
    <t>Ms212</t>
  </si>
  <si>
    <t>Ms213</t>
  </si>
  <si>
    <t>Ms214</t>
  </si>
  <si>
    <t>Ms215</t>
  </si>
  <si>
    <t>Pollen presence (as a % of trials)</t>
  </si>
  <si>
    <t>Angle</t>
  </si>
  <si>
    <t>Chaetogastra mollis (n=9)</t>
  </si>
  <si>
    <t>Blakea watsonii (n=9)</t>
  </si>
  <si>
    <t>Arthrostemma ciliatum (n=7)</t>
  </si>
  <si>
    <t>Miconia octona (n=9)</t>
  </si>
  <si>
    <t>Blakea granatensis (n=13)</t>
  </si>
  <si>
    <t>Meriania speciosa 200 hz (n=12)</t>
  </si>
  <si>
    <t>Meriania speciosa 300&amp;400hz (n=21)</t>
  </si>
  <si>
    <t>Blakea involvens (n=14)</t>
  </si>
  <si>
    <t>Psammisia ferruginea (n=10)</t>
  </si>
  <si>
    <t>E3(red) (n=9)</t>
  </si>
  <si>
    <t>Ceratostema lanigerum (n=9)</t>
  </si>
  <si>
    <t>Solanum nigrum (n=9)</t>
  </si>
  <si>
    <t>Solanum dulcamara (n=7)</t>
  </si>
  <si>
    <t>Solanum carolinense (n=10)</t>
  </si>
  <si>
    <t>Rhexia virginica (n=10)</t>
  </si>
  <si>
    <t>Pleroma urvilleanum (pollinatin (n=6)</t>
  </si>
  <si>
    <t>Pleroma urvilleanum (feeding) (n=3)</t>
  </si>
  <si>
    <t>Pleroma caissara (pollinating) (n=8)</t>
  </si>
  <si>
    <t>Pleroma caissara (feeding) (n=9)</t>
  </si>
  <si>
    <t>Rhododendron_Autumn_royalty (n=10)</t>
  </si>
  <si>
    <t>Ceratostema inflata (n=9)</t>
  </si>
  <si>
    <t>Ceratostema zamoranum (n=8)</t>
  </si>
  <si>
    <t>Senna hebecarpa(middle) (n=7)</t>
  </si>
  <si>
    <t>Senna hebecarpa(right) (n=7)</t>
  </si>
  <si>
    <t>Senna hebecarpa(left) (n=7)</t>
  </si>
  <si>
    <t>Senna hebecarpa(feeding) (n=7)</t>
  </si>
  <si>
    <t>Arthrostemma ciliatum (feeding)</t>
  </si>
  <si>
    <t>Ceratostema lanigerum</t>
  </si>
  <si>
    <t>Bellows</t>
  </si>
  <si>
    <t>Perturbations</t>
  </si>
  <si>
    <t>Family</t>
  </si>
  <si>
    <t>genus</t>
  </si>
  <si>
    <t>Old genus</t>
  </si>
  <si>
    <t>species</t>
  </si>
  <si>
    <t>Anther vibe</t>
  </si>
  <si>
    <t>scoop?</t>
  </si>
  <si>
    <t>Scoop_type</t>
  </si>
  <si>
    <t>tip length</t>
  </si>
  <si>
    <t>recurved?</t>
  </si>
  <si>
    <t>corrugated?</t>
  </si>
  <si>
    <t>Pore direction ( relative to anther)</t>
  </si>
  <si>
    <t>Pore direction (relative to filament)</t>
  </si>
  <si>
    <t>Pore size</t>
  </si>
  <si>
    <t>Melastomataceae</t>
  </si>
  <si>
    <t>Aciotis</t>
  </si>
  <si>
    <t>indecora</t>
  </si>
  <si>
    <t>bulky</t>
  </si>
  <si>
    <t>no</t>
  </si>
  <si>
    <t>Apical</t>
  </si>
  <si>
    <t>none</t>
  </si>
  <si>
    <t>out</t>
  </si>
  <si>
    <t>away</t>
  </si>
  <si>
    <t>medium</t>
  </si>
  <si>
    <t>Antherotoma</t>
  </si>
  <si>
    <t>naudinii</t>
  </si>
  <si>
    <t>large</t>
  </si>
  <si>
    <t>Blakea</t>
  </si>
  <si>
    <t>granatensis</t>
  </si>
  <si>
    <t>down</t>
  </si>
  <si>
    <t>below</t>
  </si>
  <si>
    <t>involvens</t>
  </si>
  <si>
    <t>Cambessedesia</t>
  </si>
  <si>
    <t>hilariana</t>
  </si>
  <si>
    <t>slender</t>
  </si>
  <si>
    <t>long</t>
  </si>
  <si>
    <t>yes</t>
  </si>
  <si>
    <t>up</t>
  </si>
  <si>
    <t>above</t>
  </si>
  <si>
    <t>Chaetolepis</t>
  </si>
  <si>
    <t>anisandra</t>
  </si>
  <si>
    <t>short</t>
  </si>
  <si>
    <t>lindeniana</t>
  </si>
  <si>
    <t>Macrocentrum</t>
  </si>
  <si>
    <t>droseroides</t>
  </si>
  <si>
    <t>Miconia</t>
  </si>
  <si>
    <t>mecranium</t>
  </si>
  <si>
    <t>acuminatum</t>
  </si>
  <si>
    <t>borealis</t>
  </si>
  <si>
    <t xml:space="preserve">none </t>
  </si>
  <si>
    <t>bubalina</t>
  </si>
  <si>
    <t>small</t>
  </si>
  <si>
    <t>glaberrima</t>
  </si>
  <si>
    <t>clidemia</t>
  </si>
  <si>
    <t>grandifolia</t>
  </si>
  <si>
    <t>octana</t>
  </si>
  <si>
    <t>Tococa</t>
  </si>
  <si>
    <t>rubella</t>
  </si>
  <si>
    <t>Long/short/absent</t>
  </si>
  <si>
    <t>setosa</t>
  </si>
  <si>
    <t>spadiciflora</t>
  </si>
  <si>
    <t>yes/no</t>
  </si>
  <si>
    <t>stenoptera</t>
  </si>
  <si>
    <t xml:space="preserve">Monolena </t>
  </si>
  <si>
    <t>primuliflora</t>
  </si>
  <si>
    <t>Mouriri</t>
  </si>
  <si>
    <t>vernicosa</t>
  </si>
  <si>
    <t>Octhocharis</t>
  </si>
  <si>
    <t>borneensis</t>
  </si>
  <si>
    <t>Osbeckia</t>
  </si>
  <si>
    <t>leschenaultiana</t>
  </si>
  <si>
    <t>parviflora</t>
  </si>
  <si>
    <t>Pachycentria</t>
  </si>
  <si>
    <t>varingiifolia</t>
  </si>
  <si>
    <t>Pilocosta</t>
  </si>
  <si>
    <t>nana</t>
  </si>
  <si>
    <t>Slender</t>
  </si>
  <si>
    <t>oerstedii</t>
  </si>
  <si>
    <t>above/away</t>
  </si>
  <si>
    <t>Pleroma</t>
  </si>
  <si>
    <t>Tibouchina</t>
  </si>
  <si>
    <t>hospitum</t>
  </si>
  <si>
    <t>end</t>
  </si>
  <si>
    <t>Plethiandra</t>
  </si>
  <si>
    <t>hookeri</t>
  </si>
  <si>
    <t>Pogonanthera</t>
  </si>
  <si>
    <t>pulverulenta</t>
  </si>
  <si>
    <t>reflexa</t>
  </si>
  <si>
    <t>Poikilogyne</t>
  </si>
  <si>
    <t>cordifolia</t>
  </si>
  <si>
    <t>Pterolepis</t>
  </si>
  <si>
    <t>perpusilla</t>
  </si>
  <si>
    <t>polygonoides</t>
  </si>
  <si>
    <t>pumila</t>
  </si>
  <si>
    <t>trichotoma</t>
  </si>
  <si>
    <t>Siphanthera</t>
  </si>
  <si>
    <t>arenaria</t>
  </si>
  <si>
    <t>cordata</t>
  </si>
  <si>
    <t>Sonerila</t>
  </si>
  <si>
    <t>hookeriana</t>
  </si>
  <si>
    <t>Triolena</t>
  </si>
  <si>
    <t>pustulata</t>
  </si>
  <si>
    <t>charianthus</t>
  </si>
  <si>
    <t>alpinus</t>
  </si>
  <si>
    <t>Canoli</t>
  </si>
  <si>
    <t>argenta</t>
  </si>
  <si>
    <t>corymbosus</t>
  </si>
  <si>
    <t>desmantha</t>
  </si>
  <si>
    <t>purpereus</t>
  </si>
  <si>
    <t>costaricensis</t>
  </si>
  <si>
    <t>Constricted apical</t>
  </si>
  <si>
    <t>luciana</t>
  </si>
  <si>
    <t>Schwackaea</t>
  </si>
  <si>
    <t>cupheoides</t>
  </si>
  <si>
    <t>Adelobotrys</t>
  </si>
  <si>
    <t>duidae</t>
  </si>
  <si>
    <t>Cup</t>
  </si>
  <si>
    <t>above/towards</t>
  </si>
  <si>
    <t>microcarpus</t>
  </si>
  <si>
    <t>Andesanthus</t>
  </si>
  <si>
    <t>gleasonianus</t>
  </si>
  <si>
    <t>parasitica</t>
  </si>
  <si>
    <t>watsonii</t>
  </si>
  <si>
    <t>Brachyotum</t>
  </si>
  <si>
    <t>rostratum</t>
  </si>
  <si>
    <t>Centradenia</t>
  </si>
  <si>
    <t>floribunda</t>
  </si>
  <si>
    <t>Chaetogastra</t>
  </si>
  <si>
    <t>geitneriana</t>
  </si>
  <si>
    <t>gracilis</t>
  </si>
  <si>
    <t>patens</t>
  </si>
  <si>
    <t>rufipilis</t>
  </si>
  <si>
    <t>scabriuscula</t>
  </si>
  <si>
    <t>sciedeana</t>
  </si>
  <si>
    <t>urbanii</t>
  </si>
  <si>
    <t>venosa</t>
  </si>
  <si>
    <t>Comolia</t>
  </si>
  <si>
    <t>ovalifolia</t>
  </si>
  <si>
    <t>smithii</t>
  </si>
  <si>
    <t>Dichaetanthera</t>
  </si>
  <si>
    <t>africana</t>
  </si>
  <si>
    <t>corymbosa</t>
  </si>
  <si>
    <t>Ernestia</t>
  </si>
  <si>
    <t>rubra</t>
  </si>
  <si>
    <t>Fritschia</t>
  </si>
  <si>
    <t>stenodon</t>
  </si>
  <si>
    <t>Graffenrieda</t>
  </si>
  <si>
    <t>cucullata</t>
  </si>
  <si>
    <t>below/away</t>
  </si>
  <si>
    <t>rotundifolia</t>
  </si>
  <si>
    <t>sessifolia</t>
  </si>
  <si>
    <t>below/towards</t>
  </si>
  <si>
    <t>Heterocentron</t>
  </si>
  <si>
    <t>breedlovei</t>
  </si>
  <si>
    <t>Huberia</t>
  </si>
  <si>
    <t>peruviana</t>
  </si>
  <si>
    <t>semiserrata</t>
  </si>
  <si>
    <t>Meriania</t>
  </si>
  <si>
    <t>brachycera</t>
  </si>
  <si>
    <t>drakei</t>
  </si>
  <si>
    <t>speciosa</t>
  </si>
  <si>
    <t>Microlicia</t>
  </si>
  <si>
    <t>baccharoides</t>
  </si>
  <si>
    <t>medium length tube</t>
  </si>
  <si>
    <t>balsamifera</t>
  </si>
  <si>
    <t>euhphorbiodes</t>
  </si>
  <si>
    <t>hatschbachii</t>
  </si>
  <si>
    <t>Monocheatum</t>
  </si>
  <si>
    <t>alpestre</t>
  </si>
  <si>
    <t>bonplandii</t>
  </si>
  <si>
    <t>lineatum</t>
  </si>
  <si>
    <t>myrtoideum</t>
  </si>
  <si>
    <t>tenellum</t>
  </si>
  <si>
    <t>Opisthocentra</t>
  </si>
  <si>
    <t>clidemioides</t>
  </si>
  <si>
    <t>n/a</t>
  </si>
  <si>
    <t>chinensis</t>
  </si>
  <si>
    <t>nepalensis</t>
  </si>
  <si>
    <t>beneath/towards</t>
  </si>
  <si>
    <t>stellata</t>
  </si>
  <si>
    <t>Pachyloma</t>
  </si>
  <si>
    <t>coriaceum</t>
  </si>
  <si>
    <t>huberioides</t>
  </si>
  <si>
    <t>Phainantha</t>
  </si>
  <si>
    <t>maguirei</t>
  </si>
  <si>
    <t>in</t>
  </si>
  <si>
    <t>towards</t>
  </si>
  <si>
    <t>shauriorum</t>
  </si>
  <si>
    <t>Phyllagathis</t>
  </si>
  <si>
    <t>suberalata</t>
  </si>
  <si>
    <t>ablescens</t>
  </si>
  <si>
    <t>aegopogon</t>
  </si>
  <si>
    <t>aemulum</t>
  </si>
  <si>
    <t>andeis regnellii</t>
  </si>
  <si>
    <t>angustifolia</t>
  </si>
  <si>
    <t>arborea</t>
  </si>
  <si>
    <t>asperior</t>
  </si>
  <si>
    <t>barbellataum</t>
  </si>
  <si>
    <t>barnebyana</t>
  </si>
  <si>
    <t>benthamianum</t>
  </si>
  <si>
    <t>blanchetianum</t>
  </si>
  <si>
    <t>cryptadena</t>
  </si>
  <si>
    <t>dubia</t>
  </si>
  <si>
    <t>fissinervia</t>
  </si>
  <si>
    <t>floribundum</t>
  </si>
  <si>
    <t>fothergillae</t>
  </si>
  <si>
    <t>foveolatum</t>
  </si>
  <si>
    <t>fragae</t>
  </si>
  <si>
    <t>francavillanum</t>
  </si>
  <si>
    <t>frigidula</t>
  </si>
  <si>
    <t>gardneriana</t>
  </si>
  <si>
    <t>gaudichaudiana</t>
  </si>
  <si>
    <t>granulosa</t>
  </si>
  <si>
    <t>hirsutissimum</t>
  </si>
  <si>
    <t>ihotzkyana</t>
  </si>
  <si>
    <t>khulmannii</t>
  </si>
  <si>
    <t>laevicaulis</t>
  </si>
  <si>
    <t>martiana</t>
  </si>
  <si>
    <t>melanocalyx</t>
  </si>
  <si>
    <t>michelangelii</t>
  </si>
  <si>
    <t>multiflora</t>
  </si>
  <si>
    <t>oleaifolium</t>
  </si>
  <si>
    <t>oreophila</t>
  </si>
  <si>
    <t>radula</t>
  </si>
  <si>
    <t>ramboi</t>
  </si>
  <si>
    <t>rubrobracteata</t>
  </si>
  <si>
    <t>sellowianum</t>
  </si>
  <si>
    <t>semidecandra</t>
  </si>
  <si>
    <t>setoso-ciliata</t>
  </si>
  <si>
    <t>stenocarpa</t>
  </si>
  <si>
    <t>Pseudodiscochaeta</t>
  </si>
  <si>
    <t>septentrionalis</t>
  </si>
  <si>
    <t>Pterogastra</t>
  </si>
  <si>
    <t>divaricata</t>
  </si>
  <si>
    <t>major</t>
  </si>
  <si>
    <t>Rostranthera</t>
  </si>
  <si>
    <t>tetraptera</t>
  </si>
  <si>
    <t>margaritaceae</t>
  </si>
  <si>
    <t>Tristemma</t>
  </si>
  <si>
    <t>hirtum</t>
  </si>
  <si>
    <t>littorale</t>
  </si>
  <si>
    <t>mauritianum</t>
  </si>
  <si>
    <t>Topobea</t>
  </si>
  <si>
    <t>medium/large</t>
  </si>
  <si>
    <t>Heterotis</t>
  </si>
  <si>
    <t>Acisanthera</t>
  </si>
  <si>
    <t>uniflora</t>
  </si>
  <si>
    <t>Curved tip</t>
  </si>
  <si>
    <t>Arthrostema</t>
  </si>
  <si>
    <t>ciliatum</t>
  </si>
  <si>
    <t>parvifolium</t>
  </si>
  <si>
    <t>primaevum</t>
  </si>
  <si>
    <t>Axinea</t>
  </si>
  <si>
    <t>alata</t>
  </si>
  <si>
    <t>macrophylla</t>
  </si>
  <si>
    <t>Buquetia</t>
  </si>
  <si>
    <t>nigritella</t>
  </si>
  <si>
    <t>away/above</t>
  </si>
  <si>
    <t>inaequilateralis</t>
  </si>
  <si>
    <t>Henriettea</t>
  </si>
  <si>
    <t>aggregata</t>
  </si>
  <si>
    <t>rimosa</t>
  </si>
  <si>
    <t>seemannii</t>
  </si>
  <si>
    <t>alatum</t>
  </si>
  <si>
    <t>capitellata</t>
  </si>
  <si>
    <t>guianensis</t>
  </si>
  <si>
    <t>short cone shaped narrowing just before pore</t>
  </si>
  <si>
    <t>beneath</t>
  </si>
  <si>
    <t>Open-ended</t>
  </si>
  <si>
    <t>roreimii</t>
  </si>
  <si>
    <t>constricta</t>
  </si>
  <si>
    <t>hainensis</t>
  </si>
  <si>
    <t>Calvoa</t>
  </si>
  <si>
    <t>orientalis</t>
  </si>
  <si>
    <t>veriscolor</t>
  </si>
  <si>
    <t>Extended lip</t>
  </si>
  <si>
    <t>fruticosum</t>
  </si>
  <si>
    <t>aeruginosa</t>
  </si>
  <si>
    <t>argyophylla</t>
  </si>
  <si>
    <t>hondurensis</t>
  </si>
  <si>
    <t>leandra</t>
  </si>
  <si>
    <t>lacunosa</t>
  </si>
  <si>
    <t>mexicana</t>
  </si>
  <si>
    <t>pyrimidalis</t>
  </si>
  <si>
    <t>thomasiana</t>
  </si>
  <si>
    <t>xanthocoma</t>
  </si>
  <si>
    <t>australis</t>
  </si>
  <si>
    <t>relative to filament</t>
  </si>
  <si>
    <t>floribudndum</t>
  </si>
  <si>
    <t>Nepsera</t>
  </si>
  <si>
    <t>aquatica</t>
  </si>
  <si>
    <t>Noterophila</t>
  </si>
  <si>
    <t>bivalvus</t>
  </si>
  <si>
    <t>crassipes</t>
  </si>
  <si>
    <t>octandra</t>
  </si>
  <si>
    <t>rubicunda</t>
  </si>
  <si>
    <t>Otanthera</t>
  </si>
  <si>
    <t>crinita</t>
  </si>
  <si>
    <t>manillane</t>
  </si>
  <si>
    <t>Oxyspora</t>
  </si>
  <si>
    <t>balansaei</t>
  </si>
  <si>
    <t>laxiflora</t>
  </si>
  <si>
    <t>melobarretoi</t>
  </si>
  <si>
    <t>repanda</t>
  </si>
  <si>
    <t xml:space="preserve">Salpinga </t>
  </si>
  <si>
    <t>secunda</t>
  </si>
  <si>
    <t>Sandemania</t>
  </si>
  <si>
    <t>hochnei</t>
  </si>
  <si>
    <t>cantonensis</t>
  </si>
  <si>
    <t>maculata</t>
  </si>
  <si>
    <t>Tashiroea</t>
  </si>
  <si>
    <t>yaeyamemsis</t>
  </si>
  <si>
    <t>aspera</t>
  </si>
  <si>
    <t>buxifolia</t>
  </si>
  <si>
    <t>capitata</t>
  </si>
  <si>
    <t>lanata</t>
  </si>
  <si>
    <t>lawsoni</t>
  </si>
  <si>
    <t>inopinatus</t>
  </si>
  <si>
    <t>Fissure</t>
  </si>
  <si>
    <t>Dicrananthera</t>
  </si>
  <si>
    <t>hedyotidea</t>
  </si>
  <si>
    <t>axillare</t>
  </si>
  <si>
    <t>conostegia</t>
  </si>
  <si>
    <t>attenuata</t>
  </si>
  <si>
    <t>bracteata</t>
  </si>
  <si>
    <t>dasytricha</t>
  </si>
  <si>
    <t>novemnervia</t>
  </si>
  <si>
    <t>xalapensis</t>
  </si>
  <si>
    <t>acutiflora</t>
  </si>
  <si>
    <t>exilis</t>
  </si>
  <si>
    <t>grandiflora</t>
  </si>
  <si>
    <t>helleri</t>
  </si>
  <si>
    <t>myrotilloides</t>
  </si>
  <si>
    <t>trunciflora</t>
  </si>
  <si>
    <t>Plagiopetalum</t>
  </si>
  <si>
    <t>esquirolii</t>
  </si>
  <si>
    <t>gertii</t>
  </si>
  <si>
    <t>Pternandra</t>
  </si>
  <si>
    <t>caerulescens</t>
  </si>
  <si>
    <t>Rhexia</t>
  </si>
  <si>
    <t>lutea</t>
  </si>
  <si>
    <t>salicifolia</t>
  </si>
  <si>
    <t>virginica</t>
  </si>
  <si>
    <t>hostmannii</t>
  </si>
  <si>
    <t>Stanmarkia</t>
  </si>
  <si>
    <t>spectabilis</t>
  </si>
  <si>
    <t>Castratella</t>
  </si>
  <si>
    <t>piloselloides</t>
  </si>
  <si>
    <t>Hole in the roof</t>
  </si>
  <si>
    <t>sp.</t>
  </si>
  <si>
    <t>cernua</t>
  </si>
  <si>
    <t>paniculata</t>
  </si>
  <si>
    <t>hispida</t>
  </si>
  <si>
    <t>arristosa</t>
  </si>
  <si>
    <t>interior</t>
  </si>
  <si>
    <t>lanceolata</t>
  </si>
  <si>
    <t>neodriessenioides</t>
  </si>
  <si>
    <t>oblique</t>
  </si>
  <si>
    <t>plagiocardia</t>
  </si>
  <si>
    <t>rhombifolia</t>
  </si>
  <si>
    <t>rudis</t>
  </si>
  <si>
    <t>alifanus</t>
  </si>
  <si>
    <t>cubensis</t>
  </si>
  <si>
    <t>mariana</t>
  </si>
  <si>
    <t>petiolata</t>
  </si>
  <si>
    <t>Medinilla</t>
  </si>
  <si>
    <t>magnifica</t>
  </si>
  <si>
    <t>flomerata</t>
  </si>
  <si>
    <t>Mixed</t>
  </si>
  <si>
    <t>paludosa</t>
  </si>
  <si>
    <t>parnassiifolia</t>
  </si>
  <si>
    <t>cremedena</t>
  </si>
  <si>
    <t>Opposing scoops</t>
  </si>
  <si>
    <t>above/below</t>
  </si>
  <si>
    <t>paleacea</t>
  </si>
  <si>
    <t>Acanthella</t>
  </si>
  <si>
    <t>sprucei</t>
  </si>
  <si>
    <t>Separate cup</t>
  </si>
  <si>
    <t>variablis</t>
  </si>
  <si>
    <t>aristeguietae</t>
  </si>
  <si>
    <t>Appendicularia</t>
  </si>
  <si>
    <t>thymifolia</t>
  </si>
  <si>
    <t>Dinophota</t>
  </si>
  <si>
    <t>spenneroides</t>
  </si>
  <si>
    <t>Diplectra</t>
  </si>
  <si>
    <t>Dissotis</t>
  </si>
  <si>
    <t>tenella</t>
  </si>
  <si>
    <t>Leiostegia</t>
  </si>
  <si>
    <t>Macairea</t>
  </si>
  <si>
    <t>pachyphylla</t>
  </si>
  <si>
    <t>parvifolia</t>
  </si>
  <si>
    <t>Melastoma</t>
  </si>
  <si>
    <t>candidum</t>
  </si>
  <si>
    <t>crinitum</t>
  </si>
  <si>
    <t>malabathricum</t>
  </si>
  <si>
    <t>sanguineum</t>
  </si>
  <si>
    <t>cataphracta</t>
  </si>
  <si>
    <t>valcanium</t>
  </si>
  <si>
    <t>assamica</t>
  </si>
  <si>
    <t>spirei</t>
  </si>
  <si>
    <t>Rhynchanthera</t>
  </si>
  <si>
    <t>brachyrhyncha</t>
  </si>
  <si>
    <t>collina</t>
  </si>
  <si>
    <t>dichotoma</t>
  </si>
  <si>
    <t>Tateanthus</t>
  </si>
  <si>
    <t>Solanacaeae</t>
  </si>
  <si>
    <t>Solanum</t>
  </si>
  <si>
    <t>amorimii</t>
  </si>
  <si>
    <t>amotapense</t>
  </si>
  <si>
    <t>aturense</t>
  </si>
  <si>
    <t>cajanumense</t>
  </si>
  <si>
    <t>caricaefolium</t>
  </si>
  <si>
    <t>comptum</t>
  </si>
  <si>
    <t>erianthum</t>
  </si>
  <si>
    <t>jamaicense</t>
  </si>
  <si>
    <t>lycopersicum</t>
  </si>
  <si>
    <t>acerifolium</t>
  </si>
  <si>
    <t>achorum</t>
  </si>
  <si>
    <t>actaeibotrys</t>
  </si>
  <si>
    <t>aculeatissimum</t>
  </si>
  <si>
    <t>acutilobum</t>
  </si>
  <si>
    <t>aphyodendron</t>
  </si>
  <si>
    <t>appressum</t>
  </si>
  <si>
    <t>betaceum</t>
  </si>
  <si>
    <t>brevifolium</t>
  </si>
  <si>
    <t>chrysotrichum</t>
  </si>
  <si>
    <t>circinnatum</t>
  </si>
  <si>
    <t>emulans</t>
  </si>
  <si>
    <t>glaucophyllum</t>
  </si>
  <si>
    <t>hayesii</t>
  </si>
  <si>
    <t>imberbe</t>
  </si>
  <si>
    <t>lanceifolium</t>
  </si>
  <si>
    <t>lanceolatum</t>
  </si>
  <si>
    <t>macrocarpon</t>
  </si>
  <si>
    <t>mammosum</t>
  </si>
  <si>
    <t>megalonyx</t>
  </si>
  <si>
    <t>mitlense</t>
  </si>
  <si>
    <t>morelliforme</t>
  </si>
  <si>
    <t>oblongifolium</t>
  </si>
  <si>
    <t>oppositifolium</t>
  </si>
  <si>
    <t>palmillae</t>
  </si>
  <si>
    <t>pastillum</t>
  </si>
  <si>
    <t>pectinatum</t>
  </si>
  <si>
    <t>polycanthum</t>
  </si>
  <si>
    <t>sodomaeum</t>
  </si>
  <si>
    <t>torvum</t>
  </si>
  <si>
    <t>fastigiatum</t>
  </si>
  <si>
    <t>flagellare</t>
  </si>
  <si>
    <t>hieronymi</t>
  </si>
  <si>
    <t>meloncillo</t>
  </si>
  <si>
    <t>kurtzianum</t>
  </si>
  <si>
    <t>anceps</t>
  </si>
  <si>
    <t>compressum</t>
  </si>
  <si>
    <t>larrge</t>
  </si>
  <si>
    <t>furcatum</t>
  </si>
  <si>
    <t>interius</t>
  </si>
  <si>
    <t>jamesii</t>
  </si>
  <si>
    <t>laciniatum</t>
  </si>
  <si>
    <t>megalochiton</t>
  </si>
  <si>
    <t>nigrescens</t>
  </si>
  <si>
    <t>oxycarpum</t>
  </si>
  <si>
    <t>phaseoloides</t>
  </si>
  <si>
    <t>umbelliferum</t>
  </si>
  <si>
    <t>huayavillense</t>
  </si>
  <si>
    <t>americanum</t>
  </si>
  <si>
    <t>arboreum</t>
  </si>
  <si>
    <t>atitlanum</t>
  </si>
  <si>
    <t>brevicaule</t>
  </si>
  <si>
    <t>bulbocastanum</t>
  </si>
  <si>
    <t>laxum</t>
  </si>
  <si>
    <t>muricatum</t>
  </si>
  <si>
    <t>nitidibaccatum</t>
  </si>
  <si>
    <t>nudum</t>
  </si>
  <si>
    <t>pinnatisectum</t>
  </si>
  <si>
    <t>aboe</t>
  </si>
  <si>
    <t>triflorum</t>
  </si>
  <si>
    <t>triquetrum</t>
  </si>
  <si>
    <t>glandulosipilosum</t>
  </si>
  <si>
    <t>hirtellum</t>
  </si>
  <si>
    <t>jasminoides</t>
  </si>
  <si>
    <t>juncalense</t>
  </si>
  <si>
    <t>lumholtzianum</t>
  </si>
  <si>
    <t>nigrum</t>
  </si>
  <si>
    <t>flexulosa</t>
  </si>
  <si>
    <t>campechiense</t>
  </si>
  <si>
    <t>infundibuliforme</t>
  </si>
  <si>
    <t>myriacanthum</t>
  </si>
  <si>
    <t>undatum</t>
  </si>
  <si>
    <t>Fabaceae</t>
  </si>
  <si>
    <t>Senna</t>
  </si>
  <si>
    <t>armata</t>
  </si>
  <si>
    <t>covesii</t>
  </si>
  <si>
    <t>lindheimeriana</t>
  </si>
  <si>
    <t>macranthera</t>
  </si>
  <si>
    <t>marilandica</t>
  </si>
  <si>
    <t>occidentalis</t>
  </si>
  <si>
    <t>pilosior</t>
  </si>
  <si>
    <t>pleurocarpa</t>
  </si>
  <si>
    <t>polyanther</t>
  </si>
  <si>
    <t>polyphylla</t>
  </si>
  <si>
    <t>pumilio</t>
  </si>
  <si>
    <t>bacillaris</t>
  </si>
  <si>
    <t>cobanensis</t>
  </si>
  <si>
    <t>fruticosa</t>
  </si>
  <si>
    <t>galeottiana</t>
  </si>
  <si>
    <t>multiglandulosa</t>
  </si>
  <si>
    <t>nicaraguensis</t>
  </si>
  <si>
    <t>peralteana</t>
  </si>
  <si>
    <t>reticulata</t>
  </si>
  <si>
    <t>siamea</t>
  </si>
  <si>
    <t>skinneri</t>
  </si>
  <si>
    <t>side</t>
  </si>
  <si>
    <t>tapajozensis</t>
  </si>
  <si>
    <t>away/towards</t>
  </si>
  <si>
    <t>tenuifolia</t>
  </si>
  <si>
    <t>hisuta</t>
  </si>
  <si>
    <t>sophora</t>
  </si>
  <si>
    <t>Chamaecrista</t>
  </si>
  <si>
    <t>fasciulata</t>
  </si>
  <si>
    <t>keyensis</t>
  </si>
  <si>
    <t>cathartica</t>
  </si>
  <si>
    <t>geminata</t>
  </si>
  <si>
    <t>depauperata</t>
  </si>
  <si>
    <t>bulku</t>
  </si>
  <si>
    <t>labouriaeae</t>
  </si>
  <si>
    <t>lavradioides</t>
  </si>
  <si>
    <t>lomatodpoda</t>
  </si>
  <si>
    <t>chamaecristoides</t>
  </si>
  <si>
    <t>lundii</t>
  </si>
  <si>
    <t>papillata</t>
  </si>
  <si>
    <t>paraunana</t>
  </si>
  <si>
    <t>parvistipula</t>
  </si>
  <si>
    <t>nigricans</t>
  </si>
  <si>
    <t>usambarensis</t>
  </si>
  <si>
    <t>mimosoides</t>
  </si>
  <si>
    <t>Primulaceae</t>
  </si>
  <si>
    <t>Primula sect. Dodecatheon</t>
  </si>
  <si>
    <t>alpinum</t>
  </si>
  <si>
    <t>alba</t>
  </si>
  <si>
    <t>clevelandii</t>
  </si>
  <si>
    <t>hansenii</t>
  </si>
  <si>
    <t>frenchii</t>
  </si>
  <si>
    <t>amethystinum</t>
  </si>
  <si>
    <t>austrofrigidum</t>
  </si>
  <si>
    <t>frigidium</t>
  </si>
  <si>
    <t>hendersonii</t>
  </si>
  <si>
    <t>pulchellum</t>
  </si>
  <si>
    <t>meadia</t>
  </si>
  <si>
    <t>jeffereyii</t>
  </si>
  <si>
    <t>Ericaceae</t>
  </si>
  <si>
    <t>Vaccinium</t>
  </si>
  <si>
    <t>angustifolium</t>
  </si>
  <si>
    <t>britonii</t>
  </si>
  <si>
    <t>altomontanum</t>
  </si>
  <si>
    <t>amoenum</t>
  </si>
  <si>
    <t>askei</t>
  </si>
  <si>
    <t>atrococcum</t>
  </si>
  <si>
    <t>deliciosum</t>
  </si>
  <si>
    <t>Rhododendron</t>
  </si>
  <si>
    <t>brookeanum</t>
  </si>
  <si>
    <t>bryophilum</t>
  </si>
  <si>
    <t>buxifolium</t>
  </si>
  <si>
    <t>christianae</t>
  </si>
  <si>
    <t>citriniflorum</t>
  </si>
  <si>
    <t>commonae</t>
  </si>
  <si>
    <t>commutatum</t>
  </si>
  <si>
    <t>javanicum</t>
  </si>
  <si>
    <t>malayanum</t>
  </si>
  <si>
    <t>micromalyanum</t>
  </si>
  <si>
    <t>moulameinense</t>
  </si>
  <si>
    <t>nieuwenhuisii</t>
  </si>
  <si>
    <t>nivale</t>
  </si>
  <si>
    <t>rubiginosum</t>
  </si>
  <si>
    <t>rupicola</t>
  </si>
  <si>
    <t>stamineum</t>
  </si>
  <si>
    <t>albiflorum</t>
  </si>
  <si>
    <t>arborescens</t>
  </si>
  <si>
    <t>austrinium</t>
  </si>
  <si>
    <t>calendulaceum</t>
  </si>
  <si>
    <t>canescens</t>
  </si>
  <si>
    <t>carolinianum</t>
  </si>
  <si>
    <t>catawbiense</t>
  </si>
  <si>
    <t>chrysanthum</t>
  </si>
  <si>
    <t>chapmanii</t>
  </si>
  <si>
    <t>colombianum</t>
  </si>
  <si>
    <t>groenlandicum</t>
  </si>
  <si>
    <t>lapponicum</t>
  </si>
  <si>
    <t>macrophyllum</t>
  </si>
  <si>
    <t>maximum</t>
  </si>
  <si>
    <t>nudiflora</t>
  </si>
  <si>
    <t>occidentale</t>
  </si>
  <si>
    <t>prunifolium</t>
  </si>
  <si>
    <t>roseum</t>
  </si>
  <si>
    <t>serrulata</t>
  </si>
  <si>
    <t>speciosum</t>
  </si>
  <si>
    <t>hole in roof</t>
  </si>
  <si>
    <t>tomentosa</t>
  </si>
  <si>
    <t>viscosum</t>
  </si>
  <si>
    <t>kotschyi</t>
  </si>
  <si>
    <t>ponticum</t>
  </si>
  <si>
    <t>caucasicum</t>
  </si>
  <si>
    <t>davidisonianum</t>
  </si>
  <si>
    <t>decorum</t>
  </si>
  <si>
    <t>ledifolium</t>
  </si>
  <si>
    <t>metternichii</t>
  </si>
  <si>
    <t>micranthum</t>
  </si>
  <si>
    <t>przewalskii</t>
  </si>
  <si>
    <t>Orobanchaceae</t>
  </si>
  <si>
    <t>Pedicularis</t>
  </si>
  <si>
    <t>incarnata</t>
  </si>
  <si>
    <t>beaked corolla tube</t>
  </si>
  <si>
    <t>ingens</t>
  </si>
  <si>
    <t>integrifolia</t>
  </si>
  <si>
    <t>japonica</t>
  </si>
  <si>
    <t>kasmiriana</t>
  </si>
  <si>
    <t>keiskei</t>
  </si>
  <si>
    <t>medim</t>
  </si>
  <si>
    <t>labordei</t>
  </si>
  <si>
    <t>towards/beneath</t>
  </si>
  <si>
    <t>down/in</t>
  </si>
  <si>
    <t>microcalyc</t>
  </si>
  <si>
    <t>monbeigiana</t>
  </si>
  <si>
    <t>towards/above</t>
  </si>
  <si>
    <t>up/in</t>
  </si>
  <si>
    <t>murreana</t>
  </si>
  <si>
    <t>mussoti</t>
  </si>
  <si>
    <t>oliveriana</t>
  </si>
  <si>
    <t>oxycarpa</t>
  </si>
  <si>
    <t>longicaulia</t>
  </si>
  <si>
    <t>away/beneath</t>
  </si>
  <si>
    <t>down/out</t>
  </si>
  <si>
    <t>longiflora</t>
  </si>
  <si>
    <t>rhinanthoides</t>
  </si>
  <si>
    <t>sphaerantha</t>
  </si>
  <si>
    <t>tahaiensis</t>
  </si>
  <si>
    <t>tantalorhyncha</t>
  </si>
  <si>
    <t>tenuirostris</t>
  </si>
  <si>
    <t>torta</t>
  </si>
  <si>
    <t>verbenaefolia</t>
  </si>
  <si>
    <t>viali</t>
  </si>
  <si>
    <t>yezoensis</t>
  </si>
  <si>
    <t>attolens</t>
  </si>
  <si>
    <t>up/out</t>
  </si>
  <si>
    <t>ctenophora</t>
  </si>
  <si>
    <t>groenlandia</t>
  </si>
  <si>
    <t>Erica</t>
  </si>
  <si>
    <t>aurea</t>
  </si>
  <si>
    <t>azeaefolia</t>
  </si>
  <si>
    <t>aragonensis</t>
  </si>
  <si>
    <t>bodkinii</t>
  </si>
  <si>
    <t>bojeri</t>
  </si>
  <si>
    <t>bowieana</t>
  </si>
  <si>
    <t>bruniades</t>
  </si>
  <si>
    <t>bruniaefolia</t>
  </si>
  <si>
    <t>brucciniaeformis</t>
  </si>
  <si>
    <t>caffra</t>
  </si>
  <si>
    <t>cafrorum</t>
  </si>
  <si>
    <t>discolor</t>
  </si>
  <si>
    <t>drakensbergensis</t>
  </si>
  <si>
    <t>eriocephala</t>
  </si>
  <si>
    <t>fasicularis</t>
  </si>
  <si>
    <t>mo</t>
  </si>
  <si>
    <t>hintiflora</t>
  </si>
  <si>
    <t>humifusa</t>
  </si>
  <si>
    <t>lincanta</t>
  </si>
  <si>
    <t>longifolia</t>
  </si>
  <si>
    <t>lucida</t>
  </si>
  <si>
    <t>mammosa</t>
  </si>
  <si>
    <t>paucifolia</t>
  </si>
  <si>
    <t>purpurea</t>
  </si>
  <si>
    <t>racemosa</t>
  </si>
  <si>
    <t>sonderiana</t>
  </si>
  <si>
    <t>thamnoides</t>
  </si>
  <si>
    <t>uberiflora</t>
  </si>
  <si>
    <t>umbellata</t>
  </si>
  <si>
    <t>verticullata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</si>
</sst>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" fontId="1" fillId="0" borderId="0" xfId="0" applyNumberFormat="1" applyFon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79919-16FE-417D-BCAE-ED895E587E8C}">
  <dimension ref="A1:AA377"/>
  <sheetViews>
    <sheetView workbookViewId="0">
      <selection activeCell="C16" sqref="C16"/>
    </sheetView>
  </sheetViews>
  <sheetFormatPr defaultRowHeight="14.5" x14ac:dyDescent="0.35"/>
  <sheetData>
    <row r="1" spans="1:27" x14ac:dyDescent="0.35">
      <c r="B1" t="s">
        <v>184</v>
      </c>
      <c r="C1" t="s">
        <v>184</v>
      </c>
      <c r="D1" t="s">
        <v>184</v>
      </c>
      <c r="E1" t="s">
        <v>184</v>
      </c>
      <c r="F1" t="s">
        <v>184</v>
      </c>
      <c r="G1" t="s">
        <v>184</v>
      </c>
      <c r="H1" t="s">
        <v>184</v>
      </c>
      <c r="I1" t="s">
        <v>184</v>
      </c>
      <c r="J1" t="s">
        <v>184</v>
      </c>
      <c r="K1" t="s">
        <v>184</v>
      </c>
      <c r="L1" t="s">
        <v>184</v>
      </c>
      <c r="M1" t="s">
        <v>184</v>
      </c>
      <c r="N1" t="s">
        <v>184</v>
      </c>
      <c r="O1" t="s">
        <v>184</v>
      </c>
      <c r="P1" t="s">
        <v>184</v>
      </c>
      <c r="Q1" t="s">
        <v>184</v>
      </c>
      <c r="R1" t="s">
        <v>184</v>
      </c>
      <c r="S1" t="s">
        <v>184</v>
      </c>
      <c r="T1" t="s">
        <v>184</v>
      </c>
      <c r="U1" t="s">
        <v>184</v>
      </c>
      <c r="V1" t="s">
        <v>184</v>
      </c>
      <c r="W1" t="s">
        <v>184</v>
      </c>
      <c r="X1" t="s">
        <v>184</v>
      </c>
      <c r="Y1" t="s">
        <v>184</v>
      </c>
      <c r="Z1" t="s">
        <v>184</v>
      </c>
      <c r="AA1" t="s">
        <v>184</v>
      </c>
    </row>
    <row r="3" spans="1:27" x14ac:dyDescent="0.35">
      <c r="A3" t="s">
        <v>185</v>
      </c>
      <c r="B3" t="s">
        <v>186</v>
      </c>
      <c r="C3" t="s">
        <v>187</v>
      </c>
      <c r="D3" t="s">
        <v>188</v>
      </c>
      <c r="E3" t="s">
        <v>189</v>
      </c>
      <c r="F3" t="s">
        <v>190</v>
      </c>
      <c r="G3" t="s">
        <v>191</v>
      </c>
      <c r="H3" t="s">
        <v>192</v>
      </c>
      <c r="I3" t="s">
        <v>193</v>
      </c>
      <c r="J3" t="s">
        <v>194</v>
      </c>
      <c r="K3" t="s">
        <v>195</v>
      </c>
      <c r="L3" t="s">
        <v>196</v>
      </c>
      <c r="M3" t="s">
        <v>197</v>
      </c>
      <c r="N3" t="s">
        <v>198</v>
      </c>
      <c r="O3" t="s">
        <v>199</v>
      </c>
      <c r="P3" t="s">
        <v>200</v>
      </c>
      <c r="Q3" t="s">
        <v>201</v>
      </c>
      <c r="R3" t="s">
        <v>202</v>
      </c>
      <c r="S3" t="s">
        <v>203</v>
      </c>
      <c r="T3" t="s">
        <v>204</v>
      </c>
      <c r="U3" t="s">
        <v>205</v>
      </c>
      <c r="V3" t="s">
        <v>206</v>
      </c>
      <c r="W3" t="s">
        <v>207</v>
      </c>
      <c r="X3" t="s">
        <v>208</v>
      </c>
      <c r="Y3" t="s">
        <v>209</v>
      </c>
      <c r="Z3" t="s">
        <v>210</v>
      </c>
      <c r="AA3" t="s">
        <v>211</v>
      </c>
    </row>
    <row r="5" spans="1:27" x14ac:dyDescent="0.35">
      <c r="A5">
        <v>0</v>
      </c>
      <c r="B5">
        <v>0</v>
      </c>
      <c r="C5">
        <v>0</v>
      </c>
      <c r="D5">
        <v>0</v>
      </c>
      <c r="E5">
        <v>0</v>
      </c>
      <c r="F5">
        <v>53.846150000000002</v>
      </c>
      <c r="G5">
        <v>83.333330000000004</v>
      </c>
      <c r="H5">
        <v>0</v>
      </c>
      <c r="I5">
        <v>31.25</v>
      </c>
      <c r="J5">
        <v>70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16.66667</v>
      </c>
      <c r="R5">
        <v>0</v>
      </c>
      <c r="S5">
        <v>0</v>
      </c>
      <c r="T5">
        <v>0</v>
      </c>
      <c r="U5">
        <v>30</v>
      </c>
      <c r="V5">
        <v>11.11111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x14ac:dyDescent="0.35">
      <c r="A6">
        <v>1</v>
      </c>
      <c r="B6">
        <v>0</v>
      </c>
      <c r="C6">
        <v>0</v>
      </c>
      <c r="D6">
        <v>0</v>
      </c>
      <c r="E6">
        <v>0</v>
      </c>
      <c r="F6">
        <v>53.846150000000002</v>
      </c>
      <c r="G6">
        <v>83.333330000000004</v>
      </c>
      <c r="H6">
        <v>0</v>
      </c>
      <c r="I6">
        <v>31.25</v>
      </c>
      <c r="J6">
        <v>70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16.66667</v>
      </c>
      <c r="R6">
        <v>0</v>
      </c>
      <c r="S6">
        <v>0</v>
      </c>
      <c r="T6">
        <v>0</v>
      </c>
      <c r="U6">
        <v>30</v>
      </c>
      <c r="V6">
        <v>11.11111</v>
      </c>
      <c r="W6">
        <v>0</v>
      </c>
      <c r="X6">
        <v>0</v>
      </c>
      <c r="Y6">
        <v>0</v>
      </c>
      <c r="Z6">
        <v>0</v>
      </c>
      <c r="AA6">
        <v>0</v>
      </c>
    </row>
    <row r="7" spans="1:27" x14ac:dyDescent="0.35">
      <c r="A7">
        <v>2</v>
      </c>
      <c r="B7">
        <v>0</v>
      </c>
      <c r="C7">
        <v>0</v>
      </c>
      <c r="D7">
        <v>0</v>
      </c>
      <c r="E7">
        <v>0</v>
      </c>
      <c r="F7">
        <v>53.846150000000002</v>
      </c>
      <c r="G7">
        <v>83.333330000000004</v>
      </c>
      <c r="H7">
        <v>0</v>
      </c>
      <c r="I7">
        <v>31.25</v>
      </c>
      <c r="J7">
        <v>70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16.66667</v>
      </c>
      <c r="R7">
        <v>0</v>
      </c>
      <c r="S7">
        <v>0</v>
      </c>
      <c r="T7">
        <v>0</v>
      </c>
      <c r="U7">
        <v>30</v>
      </c>
      <c r="V7">
        <v>11.11111</v>
      </c>
      <c r="W7">
        <v>0</v>
      </c>
      <c r="X7">
        <v>0</v>
      </c>
      <c r="Y7">
        <v>0</v>
      </c>
      <c r="Z7">
        <v>0</v>
      </c>
      <c r="AA7">
        <v>0</v>
      </c>
    </row>
    <row r="8" spans="1:27" x14ac:dyDescent="0.35">
      <c r="A8">
        <v>3</v>
      </c>
      <c r="B8">
        <v>0</v>
      </c>
      <c r="C8">
        <v>0</v>
      </c>
      <c r="D8">
        <v>0</v>
      </c>
      <c r="E8">
        <v>0</v>
      </c>
      <c r="F8">
        <v>53.846150000000002</v>
      </c>
      <c r="G8">
        <v>83.333330000000004</v>
      </c>
      <c r="H8">
        <v>0</v>
      </c>
      <c r="I8">
        <v>31.25</v>
      </c>
      <c r="J8">
        <v>70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16.66667</v>
      </c>
      <c r="R8">
        <v>0</v>
      </c>
      <c r="S8">
        <v>0</v>
      </c>
      <c r="T8">
        <v>0</v>
      </c>
      <c r="U8">
        <v>30</v>
      </c>
      <c r="V8">
        <v>11.11111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x14ac:dyDescent="0.35">
      <c r="A9">
        <v>4</v>
      </c>
      <c r="B9">
        <v>0</v>
      </c>
      <c r="C9">
        <v>0</v>
      </c>
      <c r="D9">
        <v>0</v>
      </c>
      <c r="E9">
        <v>0</v>
      </c>
      <c r="F9">
        <v>53.846150000000002</v>
      </c>
      <c r="G9">
        <v>83.333330000000004</v>
      </c>
      <c r="H9">
        <v>0</v>
      </c>
      <c r="I9">
        <v>31.25</v>
      </c>
      <c r="J9">
        <v>70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16.66667</v>
      </c>
      <c r="R9">
        <v>0</v>
      </c>
      <c r="S9">
        <v>0</v>
      </c>
      <c r="T9">
        <v>0</v>
      </c>
      <c r="U9">
        <v>30</v>
      </c>
      <c r="V9">
        <v>11.11111</v>
      </c>
      <c r="W9">
        <v>0</v>
      </c>
      <c r="X9">
        <v>0</v>
      </c>
      <c r="Y9">
        <v>0</v>
      </c>
      <c r="Z9">
        <v>0</v>
      </c>
      <c r="AA9">
        <v>0</v>
      </c>
    </row>
    <row r="10" spans="1:27" x14ac:dyDescent="0.35">
      <c r="A10">
        <v>5</v>
      </c>
      <c r="B10">
        <v>0</v>
      </c>
      <c r="C10">
        <v>0</v>
      </c>
      <c r="D10">
        <v>0</v>
      </c>
      <c r="E10">
        <v>0</v>
      </c>
      <c r="F10">
        <v>53.846150000000002</v>
      </c>
      <c r="G10">
        <v>83.333330000000004</v>
      </c>
      <c r="H10">
        <v>0</v>
      </c>
      <c r="I10">
        <v>25</v>
      </c>
      <c r="J10">
        <v>70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16.66667</v>
      </c>
      <c r="R10">
        <v>0</v>
      </c>
      <c r="S10">
        <v>0</v>
      </c>
      <c r="T10">
        <v>0</v>
      </c>
      <c r="U10">
        <v>30</v>
      </c>
      <c r="V10">
        <v>11.11111</v>
      </c>
      <c r="W10">
        <v>0</v>
      </c>
      <c r="X10">
        <v>0</v>
      </c>
      <c r="Y10">
        <v>0</v>
      </c>
      <c r="Z10">
        <v>0</v>
      </c>
      <c r="AA10">
        <v>0</v>
      </c>
    </row>
    <row r="11" spans="1:27" x14ac:dyDescent="0.35">
      <c r="A11">
        <v>6</v>
      </c>
      <c r="B11">
        <v>0</v>
      </c>
      <c r="C11">
        <v>0</v>
      </c>
      <c r="D11">
        <v>0</v>
      </c>
      <c r="E11">
        <v>0</v>
      </c>
      <c r="F11">
        <v>53.846150000000002</v>
      </c>
      <c r="G11">
        <v>83.333330000000004</v>
      </c>
      <c r="H11">
        <v>0</v>
      </c>
      <c r="I11">
        <v>25</v>
      </c>
      <c r="J11">
        <v>70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16.66667</v>
      </c>
      <c r="R11">
        <v>0</v>
      </c>
      <c r="S11">
        <v>0</v>
      </c>
      <c r="T11">
        <v>0</v>
      </c>
      <c r="U11">
        <v>30</v>
      </c>
      <c r="V11">
        <v>11.11111</v>
      </c>
      <c r="W11">
        <v>0</v>
      </c>
      <c r="X11">
        <v>0</v>
      </c>
      <c r="Y11">
        <v>0</v>
      </c>
      <c r="Z11">
        <v>0</v>
      </c>
      <c r="AA11">
        <v>0</v>
      </c>
    </row>
    <row r="12" spans="1:27" x14ac:dyDescent="0.35">
      <c r="A12">
        <v>7</v>
      </c>
      <c r="B12">
        <v>0</v>
      </c>
      <c r="C12">
        <v>0</v>
      </c>
      <c r="D12">
        <v>0</v>
      </c>
      <c r="E12">
        <v>0</v>
      </c>
      <c r="F12">
        <v>46.153849999999998</v>
      </c>
      <c r="G12">
        <v>83.333330000000004</v>
      </c>
      <c r="H12">
        <v>0</v>
      </c>
      <c r="I12">
        <v>25</v>
      </c>
      <c r="J12">
        <v>70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16.66667</v>
      </c>
      <c r="R12">
        <v>0</v>
      </c>
      <c r="S12">
        <v>0</v>
      </c>
      <c r="T12">
        <v>0</v>
      </c>
      <c r="U12">
        <v>30</v>
      </c>
      <c r="V12">
        <v>11.11111</v>
      </c>
      <c r="W12">
        <v>0</v>
      </c>
      <c r="X12">
        <v>0</v>
      </c>
      <c r="Y12">
        <v>0</v>
      </c>
      <c r="Z12">
        <v>0</v>
      </c>
      <c r="AA12">
        <v>0</v>
      </c>
    </row>
    <row r="13" spans="1:27" x14ac:dyDescent="0.35">
      <c r="A13">
        <v>8</v>
      </c>
      <c r="B13">
        <v>0</v>
      </c>
      <c r="C13">
        <v>0</v>
      </c>
      <c r="D13">
        <v>0</v>
      </c>
      <c r="E13">
        <v>0</v>
      </c>
      <c r="F13">
        <v>46.153849999999998</v>
      </c>
      <c r="G13">
        <v>83.333330000000004</v>
      </c>
      <c r="H13">
        <v>0</v>
      </c>
      <c r="I13">
        <v>25</v>
      </c>
      <c r="J13">
        <v>70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16.66667</v>
      </c>
      <c r="R13">
        <v>0</v>
      </c>
      <c r="S13">
        <v>0</v>
      </c>
      <c r="T13">
        <v>0</v>
      </c>
      <c r="U13">
        <v>30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x14ac:dyDescent="0.35">
      <c r="A14">
        <v>9</v>
      </c>
      <c r="B14">
        <v>0</v>
      </c>
      <c r="C14">
        <v>0</v>
      </c>
      <c r="D14">
        <v>0</v>
      </c>
      <c r="E14">
        <v>0</v>
      </c>
      <c r="F14">
        <v>46.153849999999998</v>
      </c>
      <c r="G14">
        <v>83.333330000000004</v>
      </c>
      <c r="H14">
        <v>0</v>
      </c>
      <c r="I14">
        <v>25</v>
      </c>
      <c r="J14">
        <v>70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16.66667</v>
      </c>
      <c r="R14">
        <v>0</v>
      </c>
      <c r="S14">
        <v>0</v>
      </c>
      <c r="T14">
        <v>0</v>
      </c>
      <c r="U14">
        <v>30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</row>
    <row r="15" spans="1:27" x14ac:dyDescent="0.35">
      <c r="A15">
        <v>10</v>
      </c>
      <c r="B15">
        <v>0</v>
      </c>
      <c r="C15">
        <v>0</v>
      </c>
      <c r="D15">
        <v>0</v>
      </c>
      <c r="E15">
        <v>0</v>
      </c>
      <c r="F15">
        <v>46.153849999999998</v>
      </c>
      <c r="G15">
        <v>83.333330000000004</v>
      </c>
      <c r="H15">
        <v>0</v>
      </c>
      <c r="I15">
        <v>25</v>
      </c>
      <c r="J15">
        <v>70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16.66667</v>
      </c>
      <c r="R15">
        <v>0</v>
      </c>
      <c r="S15">
        <v>0</v>
      </c>
      <c r="T15">
        <v>0</v>
      </c>
      <c r="U15">
        <v>30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</row>
    <row r="16" spans="1:27" x14ac:dyDescent="0.35">
      <c r="A16">
        <v>11</v>
      </c>
      <c r="B16">
        <v>0</v>
      </c>
      <c r="C16">
        <v>0</v>
      </c>
      <c r="D16">
        <v>0</v>
      </c>
      <c r="E16">
        <v>0</v>
      </c>
      <c r="F16">
        <v>46.153849999999998</v>
      </c>
      <c r="G16">
        <v>83.333330000000004</v>
      </c>
      <c r="H16">
        <v>0</v>
      </c>
      <c r="I16">
        <v>25</v>
      </c>
      <c r="J16">
        <v>70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16.66667</v>
      </c>
      <c r="R16">
        <v>0</v>
      </c>
      <c r="S16">
        <v>0</v>
      </c>
      <c r="T16">
        <v>0</v>
      </c>
      <c r="U16">
        <v>30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</row>
    <row r="17" spans="1:27" x14ac:dyDescent="0.35">
      <c r="A17">
        <v>12</v>
      </c>
      <c r="B17">
        <v>0</v>
      </c>
      <c r="C17">
        <v>0</v>
      </c>
      <c r="D17">
        <v>0</v>
      </c>
      <c r="E17">
        <v>0</v>
      </c>
      <c r="F17">
        <v>46.153849999999998</v>
      </c>
      <c r="G17">
        <v>83.333330000000004</v>
      </c>
      <c r="H17">
        <v>0</v>
      </c>
      <c r="I17">
        <v>25</v>
      </c>
      <c r="J17">
        <v>70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16.66667</v>
      </c>
      <c r="R17">
        <v>0</v>
      </c>
      <c r="S17">
        <v>0</v>
      </c>
      <c r="T17">
        <v>0</v>
      </c>
      <c r="U17">
        <v>30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</row>
    <row r="18" spans="1:27" x14ac:dyDescent="0.35">
      <c r="A18">
        <v>13</v>
      </c>
      <c r="B18">
        <v>0</v>
      </c>
      <c r="C18">
        <v>0</v>
      </c>
      <c r="D18">
        <v>0</v>
      </c>
      <c r="E18">
        <v>0</v>
      </c>
      <c r="F18">
        <v>46.153849999999998</v>
      </c>
      <c r="G18">
        <v>83.333330000000004</v>
      </c>
      <c r="H18">
        <v>0</v>
      </c>
      <c r="I18">
        <v>25</v>
      </c>
      <c r="J18">
        <v>70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16.66667</v>
      </c>
      <c r="R18">
        <v>0</v>
      </c>
      <c r="S18">
        <v>0</v>
      </c>
      <c r="T18">
        <v>0</v>
      </c>
      <c r="U18">
        <v>30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x14ac:dyDescent="0.35">
      <c r="A19">
        <v>14</v>
      </c>
      <c r="B19">
        <v>0</v>
      </c>
      <c r="C19">
        <v>0</v>
      </c>
      <c r="D19">
        <v>0</v>
      </c>
      <c r="E19">
        <v>0</v>
      </c>
      <c r="F19">
        <v>46.153849999999998</v>
      </c>
      <c r="G19">
        <v>83.333330000000004</v>
      </c>
      <c r="H19">
        <v>0</v>
      </c>
      <c r="I19">
        <v>25</v>
      </c>
      <c r="J19">
        <v>70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16.66667</v>
      </c>
      <c r="R19">
        <v>0</v>
      </c>
      <c r="S19">
        <v>12.5</v>
      </c>
      <c r="T19">
        <v>0</v>
      </c>
      <c r="U19">
        <v>30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x14ac:dyDescent="0.35">
      <c r="A20">
        <v>15</v>
      </c>
      <c r="B20">
        <v>0</v>
      </c>
      <c r="C20">
        <v>0</v>
      </c>
      <c r="D20">
        <v>0</v>
      </c>
      <c r="E20">
        <v>0</v>
      </c>
      <c r="F20">
        <v>46.153849999999998</v>
      </c>
      <c r="G20">
        <v>83.333330000000004</v>
      </c>
      <c r="H20">
        <v>0</v>
      </c>
      <c r="I20">
        <v>25</v>
      </c>
      <c r="J20">
        <v>70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33.333329999999997</v>
      </c>
      <c r="R20">
        <v>0</v>
      </c>
      <c r="S20">
        <v>12.5</v>
      </c>
      <c r="T20">
        <v>0</v>
      </c>
      <c r="U20">
        <v>30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x14ac:dyDescent="0.35">
      <c r="A21">
        <v>16</v>
      </c>
      <c r="B21">
        <v>0</v>
      </c>
      <c r="C21">
        <v>0</v>
      </c>
      <c r="D21">
        <v>0</v>
      </c>
      <c r="E21">
        <v>0</v>
      </c>
      <c r="F21">
        <v>46.153849999999998</v>
      </c>
      <c r="G21">
        <v>83.333330000000004</v>
      </c>
      <c r="H21">
        <v>0</v>
      </c>
      <c r="I21">
        <v>25</v>
      </c>
      <c r="J21">
        <v>70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33.333329999999997</v>
      </c>
      <c r="R21">
        <v>0</v>
      </c>
      <c r="S21">
        <v>12.5</v>
      </c>
      <c r="T21">
        <v>0</v>
      </c>
      <c r="U21">
        <v>30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</row>
    <row r="22" spans="1:27" x14ac:dyDescent="0.35">
      <c r="A22">
        <v>17</v>
      </c>
      <c r="B22">
        <v>0</v>
      </c>
      <c r="C22">
        <v>0</v>
      </c>
      <c r="D22">
        <v>0</v>
      </c>
      <c r="E22">
        <v>0</v>
      </c>
      <c r="F22">
        <v>46.153849999999998</v>
      </c>
      <c r="G22">
        <v>83.333330000000004</v>
      </c>
      <c r="H22">
        <v>0</v>
      </c>
      <c r="I22">
        <v>25</v>
      </c>
      <c r="J22">
        <v>70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50</v>
      </c>
      <c r="R22">
        <v>0</v>
      </c>
      <c r="S22">
        <v>12.5</v>
      </c>
      <c r="T22">
        <v>0</v>
      </c>
      <c r="U22">
        <v>30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</row>
    <row r="23" spans="1:27" x14ac:dyDescent="0.35">
      <c r="A23">
        <v>18</v>
      </c>
      <c r="B23">
        <v>0</v>
      </c>
      <c r="C23">
        <v>0</v>
      </c>
      <c r="D23">
        <v>0</v>
      </c>
      <c r="E23">
        <v>0</v>
      </c>
      <c r="F23">
        <v>38.461539999999999</v>
      </c>
      <c r="G23">
        <v>83.333330000000004</v>
      </c>
      <c r="H23">
        <v>0</v>
      </c>
      <c r="I23">
        <v>25</v>
      </c>
      <c r="J23">
        <v>70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83.333330000000004</v>
      </c>
      <c r="R23">
        <v>0</v>
      </c>
      <c r="S23">
        <v>25</v>
      </c>
      <c r="T23">
        <v>0</v>
      </c>
      <c r="U23">
        <v>30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</row>
    <row r="24" spans="1:27" x14ac:dyDescent="0.35">
      <c r="A24">
        <v>19</v>
      </c>
      <c r="B24">
        <v>0</v>
      </c>
      <c r="C24">
        <v>0</v>
      </c>
      <c r="D24">
        <v>0</v>
      </c>
      <c r="E24">
        <v>0</v>
      </c>
      <c r="F24">
        <v>38.461539999999999</v>
      </c>
      <c r="G24">
        <v>83.333330000000004</v>
      </c>
      <c r="H24">
        <v>0</v>
      </c>
      <c r="I24">
        <v>25</v>
      </c>
      <c r="J24">
        <v>70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83.333330000000004</v>
      </c>
      <c r="R24">
        <v>0</v>
      </c>
      <c r="S24">
        <v>25</v>
      </c>
      <c r="T24">
        <v>0</v>
      </c>
      <c r="U24">
        <v>30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</row>
    <row r="25" spans="1:27" x14ac:dyDescent="0.35">
      <c r="A25">
        <v>20</v>
      </c>
      <c r="B25">
        <v>0</v>
      </c>
      <c r="C25">
        <v>0</v>
      </c>
      <c r="D25">
        <v>0</v>
      </c>
      <c r="E25">
        <v>0</v>
      </c>
      <c r="F25">
        <v>38.461539999999999</v>
      </c>
      <c r="G25">
        <v>83.333330000000004</v>
      </c>
      <c r="H25">
        <v>0</v>
      </c>
      <c r="I25">
        <v>25</v>
      </c>
      <c r="J25">
        <v>70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83.333330000000004</v>
      </c>
      <c r="R25">
        <v>0</v>
      </c>
      <c r="S25">
        <v>25</v>
      </c>
      <c r="T25">
        <v>0</v>
      </c>
      <c r="U25">
        <v>30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</row>
    <row r="26" spans="1:27" x14ac:dyDescent="0.35">
      <c r="A26">
        <v>21</v>
      </c>
      <c r="B26">
        <v>0</v>
      </c>
      <c r="C26">
        <v>0</v>
      </c>
      <c r="D26">
        <v>0</v>
      </c>
      <c r="E26">
        <v>0</v>
      </c>
      <c r="F26">
        <v>38.461539999999999</v>
      </c>
      <c r="G26">
        <v>83.333330000000004</v>
      </c>
      <c r="H26">
        <v>0</v>
      </c>
      <c r="I26">
        <v>18.75</v>
      </c>
      <c r="J26">
        <v>70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66.666669999999996</v>
      </c>
      <c r="R26">
        <v>0</v>
      </c>
      <c r="S26">
        <v>25</v>
      </c>
      <c r="T26">
        <v>0</v>
      </c>
      <c r="U26">
        <v>30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</row>
    <row r="27" spans="1:27" x14ac:dyDescent="0.35">
      <c r="A27">
        <v>22</v>
      </c>
      <c r="B27">
        <v>0</v>
      </c>
      <c r="C27">
        <v>0</v>
      </c>
      <c r="D27">
        <v>0</v>
      </c>
      <c r="E27">
        <v>0</v>
      </c>
      <c r="F27">
        <v>38.461539999999999</v>
      </c>
      <c r="G27">
        <v>83.333330000000004</v>
      </c>
      <c r="H27">
        <v>0</v>
      </c>
      <c r="I27">
        <v>18.75</v>
      </c>
      <c r="J27">
        <v>70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66.666669999999996</v>
      </c>
      <c r="R27">
        <v>0</v>
      </c>
      <c r="S27">
        <v>37.5</v>
      </c>
      <c r="T27">
        <v>0</v>
      </c>
      <c r="U27">
        <v>30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</row>
    <row r="28" spans="1:27" x14ac:dyDescent="0.35">
      <c r="A28">
        <v>23</v>
      </c>
      <c r="B28">
        <v>0</v>
      </c>
      <c r="C28">
        <v>0</v>
      </c>
      <c r="D28">
        <v>0</v>
      </c>
      <c r="E28">
        <v>0</v>
      </c>
      <c r="F28">
        <v>30.76923</v>
      </c>
      <c r="G28">
        <v>83.333330000000004</v>
      </c>
      <c r="H28">
        <v>0</v>
      </c>
      <c r="I28">
        <v>18.75</v>
      </c>
      <c r="J28">
        <v>70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66.666669999999996</v>
      </c>
      <c r="R28">
        <v>0</v>
      </c>
      <c r="S28">
        <v>37.5</v>
      </c>
      <c r="T28">
        <v>0</v>
      </c>
      <c r="U28">
        <v>30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</row>
    <row r="29" spans="1:27" x14ac:dyDescent="0.35">
      <c r="A29">
        <v>24</v>
      </c>
      <c r="B29">
        <v>0</v>
      </c>
      <c r="C29">
        <v>0</v>
      </c>
      <c r="D29">
        <v>0</v>
      </c>
      <c r="E29">
        <v>0</v>
      </c>
      <c r="F29">
        <v>30.76923</v>
      </c>
      <c r="G29">
        <v>83.333330000000004</v>
      </c>
      <c r="H29">
        <v>0</v>
      </c>
      <c r="I29">
        <v>18.75</v>
      </c>
      <c r="J29">
        <v>70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66.666669999999996</v>
      </c>
      <c r="R29">
        <v>0</v>
      </c>
      <c r="S29">
        <v>37.5</v>
      </c>
      <c r="T29">
        <v>0</v>
      </c>
      <c r="U29">
        <v>30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</row>
    <row r="30" spans="1:27" x14ac:dyDescent="0.35">
      <c r="A30">
        <v>25</v>
      </c>
      <c r="B30">
        <v>0</v>
      </c>
      <c r="C30">
        <v>0</v>
      </c>
      <c r="D30">
        <v>0</v>
      </c>
      <c r="E30">
        <v>0</v>
      </c>
      <c r="F30">
        <v>30.76923</v>
      </c>
      <c r="G30">
        <v>83.333330000000004</v>
      </c>
      <c r="H30">
        <v>0</v>
      </c>
      <c r="I30">
        <v>12.5</v>
      </c>
      <c r="J30">
        <v>70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66.666669999999996</v>
      </c>
      <c r="R30">
        <v>0</v>
      </c>
      <c r="S30">
        <v>37.5</v>
      </c>
      <c r="T30">
        <v>0</v>
      </c>
      <c r="U30">
        <v>30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</row>
    <row r="31" spans="1:27" x14ac:dyDescent="0.35">
      <c r="A31">
        <v>26</v>
      </c>
      <c r="B31">
        <v>0</v>
      </c>
      <c r="C31">
        <v>0</v>
      </c>
      <c r="D31">
        <v>0</v>
      </c>
      <c r="E31">
        <v>0</v>
      </c>
      <c r="F31">
        <v>30.76923</v>
      </c>
      <c r="G31">
        <v>83.333330000000004</v>
      </c>
      <c r="H31">
        <v>0</v>
      </c>
      <c r="I31">
        <v>6.25</v>
      </c>
      <c r="J31">
        <v>70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66.666669999999996</v>
      </c>
      <c r="R31">
        <v>0</v>
      </c>
      <c r="S31">
        <v>37.5</v>
      </c>
      <c r="T31">
        <v>0</v>
      </c>
      <c r="U31">
        <v>30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</row>
    <row r="32" spans="1:27" x14ac:dyDescent="0.35">
      <c r="A32">
        <v>27</v>
      </c>
      <c r="B32">
        <v>0</v>
      </c>
      <c r="C32">
        <v>0</v>
      </c>
      <c r="D32">
        <v>0</v>
      </c>
      <c r="E32">
        <v>0</v>
      </c>
      <c r="F32">
        <v>23.076920000000001</v>
      </c>
      <c r="G32">
        <v>83.333330000000004</v>
      </c>
      <c r="H32">
        <v>0</v>
      </c>
      <c r="I32">
        <v>6.25</v>
      </c>
      <c r="J32">
        <v>70</v>
      </c>
      <c r="K32">
        <v>0</v>
      </c>
      <c r="L32">
        <v>0</v>
      </c>
      <c r="M32">
        <v>11.11111</v>
      </c>
      <c r="N32">
        <v>0</v>
      </c>
      <c r="O32">
        <v>0</v>
      </c>
      <c r="P32">
        <v>0</v>
      </c>
      <c r="Q32">
        <v>83.333330000000004</v>
      </c>
      <c r="R32">
        <v>0</v>
      </c>
      <c r="S32">
        <v>37.5</v>
      </c>
      <c r="T32">
        <v>0</v>
      </c>
      <c r="U32">
        <v>30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</row>
    <row r="33" spans="1:27" x14ac:dyDescent="0.35">
      <c r="A33">
        <v>28</v>
      </c>
      <c r="B33">
        <v>0</v>
      </c>
      <c r="C33">
        <v>0</v>
      </c>
      <c r="D33">
        <v>0</v>
      </c>
      <c r="E33">
        <v>0</v>
      </c>
      <c r="F33">
        <v>23.076920000000001</v>
      </c>
      <c r="G33">
        <v>83.333330000000004</v>
      </c>
      <c r="H33">
        <v>0</v>
      </c>
      <c r="I33">
        <v>6.25</v>
      </c>
      <c r="J33">
        <v>70</v>
      </c>
      <c r="K33">
        <v>0</v>
      </c>
      <c r="L33">
        <v>0</v>
      </c>
      <c r="M33">
        <v>11.11111</v>
      </c>
      <c r="N33">
        <v>0</v>
      </c>
      <c r="O33">
        <v>0</v>
      </c>
      <c r="P33">
        <v>0</v>
      </c>
      <c r="Q33">
        <v>83.333330000000004</v>
      </c>
      <c r="R33">
        <v>0</v>
      </c>
      <c r="S33">
        <v>37.5</v>
      </c>
      <c r="T33">
        <v>0</v>
      </c>
      <c r="U33">
        <v>30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</row>
    <row r="34" spans="1:27" x14ac:dyDescent="0.35">
      <c r="A34">
        <v>29</v>
      </c>
      <c r="B34">
        <v>0</v>
      </c>
      <c r="C34">
        <v>0</v>
      </c>
      <c r="D34">
        <v>14.28571</v>
      </c>
      <c r="E34">
        <v>0</v>
      </c>
      <c r="F34">
        <v>23.076920000000001</v>
      </c>
      <c r="G34">
        <v>83.333330000000004</v>
      </c>
      <c r="H34">
        <v>0</v>
      </c>
      <c r="I34">
        <v>6.25</v>
      </c>
      <c r="J34">
        <v>70</v>
      </c>
      <c r="K34">
        <v>0</v>
      </c>
      <c r="L34">
        <v>0</v>
      </c>
      <c r="M34">
        <v>11.11111</v>
      </c>
      <c r="N34">
        <v>0</v>
      </c>
      <c r="O34">
        <v>0</v>
      </c>
      <c r="P34">
        <v>0</v>
      </c>
      <c r="Q34">
        <v>83.333330000000004</v>
      </c>
      <c r="R34">
        <v>0</v>
      </c>
      <c r="S34">
        <v>37.5</v>
      </c>
      <c r="T34">
        <v>0</v>
      </c>
      <c r="U34">
        <v>40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</row>
    <row r="35" spans="1:27" x14ac:dyDescent="0.35">
      <c r="A35">
        <v>30</v>
      </c>
      <c r="B35">
        <v>0</v>
      </c>
      <c r="C35">
        <v>0</v>
      </c>
      <c r="D35">
        <v>14.28571</v>
      </c>
      <c r="E35">
        <v>0</v>
      </c>
      <c r="F35">
        <v>23.076920000000001</v>
      </c>
      <c r="G35">
        <v>83.333330000000004</v>
      </c>
      <c r="H35">
        <v>0</v>
      </c>
      <c r="I35">
        <v>6.25</v>
      </c>
      <c r="J35">
        <v>70</v>
      </c>
      <c r="K35">
        <v>0</v>
      </c>
      <c r="L35">
        <v>0</v>
      </c>
      <c r="M35">
        <v>11.11111</v>
      </c>
      <c r="N35">
        <v>0</v>
      </c>
      <c r="O35">
        <v>0</v>
      </c>
      <c r="P35">
        <v>0</v>
      </c>
      <c r="Q35">
        <v>50</v>
      </c>
      <c r="R35">
        <v>0</v>
      </c>
      <c r="S35">
        <v>50</v>
      </c>
      <c r="T35">
        <v>0</v>
      </c>
      <c r="U35">
        <v>40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</row>
    <row r="36" spans="1:27" x14ac:dyDescent="0.35">
      <c r="A36">
        <v>31</v>
      </c>
      <c r="B36">
        <v>0</v>
      </c>
      <c r="C36">
        <v>0</v>
      </c>
      <c r="D36">
        <v>14.28571</v>
      </c>
      <c r="E36">
        <v>0</v>
      </c>
      <c r="F36">
        <v>23.076920000000001</v>
      </c>
      <c r="G36">
        <v>83.333330000000004</v>
      </c>
      <c r="H36">
        <v>0</v>
      </c>
      <c r="I36">
        <v>6.25</v>
      </c>
      <c r="J36">
        <v>70</v>
      </c>
      <c r="K36">
        <v>0</v>
      </c>
      <c r="L36">
        <v>0</v>
      </c>
      <c r="M36">
        <v>11.11111</v>
      </c>
      <c r="N36">
        <v>0</v>
      </c>
      <c r="O36">
        <v>0</v>
      </c>
      <c r="P36">
        <v>10</v>
      </c>
      <c r="Q36">
        <v>50</v>
      </c>
      <c r="R36">
        <v>0</v>
      </c>
      <c r="S36">
        <v>37.5</v>
      </c>
      <c r="T36">
        <v>0</v>
      </c>
      <c r="U36">
        <v>40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</row>
    <row r="37" spans="1:27" x14ac:dyDescent="0.35">
      <c r="A37">
        <v>32</v>
      </c>
      <c r="B37">
        <v>0</v>
      </c>
      <c r="C37">
        <v>0</v>
      </c>
      <c r="D37">
        <v>14.28571</v>
      </c>
      <c r="E37">
        <v>0</v>
      </c>
      <c r="F37">
        <v>23.076920000000001</v>
      </c>
      <c r="G37">
        <v>83.333330000000004</v>
      </c>
      <c r="H37">
        <v>0</v>
      </c>
      <c r="I37">
        <v>6.25</v>
      </c>
      <c r="J37">
        <v>70</v>
      </c>
      <c r="K37">
        <v>0</v>
      </c>
      <c r="L37">
        <v>0</v>
      </c>
      <c r="M37">
        <v>11.11111</v>
      </c>
      <c r="N37">
        <v>0</v>
      </c>
      <c r="O37">
        <v>0</v>
      </c>
      <c r="P37">
        <v>10</v>
      </c>
      <c r="Q37">
        <v>50</v>
      </c>
      <c r="R37">
        <v>0</v>
      </c>
      <c r="S37">
        <v>25</v>
      </c>
      <c r="T37">
        <v>0</v>
      </c>
      <c r="U37">
        <v>40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</row>
    <row r="38" spans="1:27" x14ac:dyDescent="0.35">
      <c r="A38">
        <v>33</v>
      </c>
      <c r="B38">
        <v>0</v>
      </c>
      <c r="C38">
        <v>0</v>
      </c>
      <c r="D38">
        <v>14.28571</v>
      </c>
      <c r="E38">
        <v>0</v>
      </c>
      <c r="F38">
        <v>23.076920000000001</v>
      </c>
      <c r="G38">
        <v>83.333330000000004</v>
      </c>
      <c r="H38">
        <v>0</v>
      </c>
      <c r="I38">
        <v>6.25</v>
      </c>
      <c r="J38">
        <v>70</v>
      </c>
      <c r="K38">
        <v>0</v>
      </c>
      <c r="L38">
        <v>0</v>
      </c>
      <c r="M38">
        <v>11.11111</v>
      </c>
      <c r="N38">
        <v>0</v>
      </c>
      <c r="O38">
        <v>0</v>
      </c>
      <c r="P38">
        <v>10</v>
      </c>
      <c r="Q38">
        <v>50</v>
      </c>
      <c r="R38">
        <v>0</v>
      </c>
      <c r="S38">
        <v>25</v>
      </c>
      <c r="T38">
        <v>0</v>
      </c>
      <c r="U38">
        <v>50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</row>
    <row r="39" spans="1:27" x14ac:dyDescent="0.35">
      <c r="A39">
        <v>34</v>
      </c>
      <c r="B39">
        <v>0</v>
      </c>
      <c r="C39">
        <v>0</v>
      </c>
      <c r="D39">
        <v>14.28571</v>
      </c>
      <c r="E39">
        <v>0</v>
      </c>
      <c r="F39">
        <v>15.38462</v>
      </c>
      <c r="G39">
        <v>83.333330000000004</v>
      </c>
      <c r="H39">
        <v>0</v>
      </c>
      <c r="I39">
        <v>0</v>
      </c>
      <c r="J39">
        <v>70</v>
      </c>
      <c r="K39">
        <v>0</v>
      </c>
      <c r="L39">
        <v>0</v>
      </c>
      <c r="M39">
        <v>11.11111</v>
      </c>
      <c r="N39">
        <v>0</v>
      </c>
      <c r="O39">
        <v>0</v>
      </c>
      <c r="P39">
        <v>10</v>
      </c>
      <c r="Q39">
        <v>50</v>
      </c>
      <c r="R39">
        <v>0</v>
      </c>
      <c r="S39">
        <v>25</v>
      </c>
      <c r="T39">
        <v>0</v>
      </c>
      <c r="U39">
        <v>60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</row>
    <row r="40" spans="1:27" x14ac:dyDescent="0.35">
      <c r="A40">
        <v>35</v>
      </c>
      <c r="B40">
        <v>0</v>
      </c>
      <c r="C40">
        <v>0</v>
      </c>
      <c r="D40">
        <v>14.28571</v>
      </c>
      <c r="E40">
        <v>0</v>
      </c>
      <c r="F40">
        <v>15.38462</v>
      </c>
      <c r="G40">
        <v>83.333330000000004</v>
      </c>
      <c r="H40">
        <v>0</v>
      </c>
      <c r="I40">
        <v>0</v>
      </c>
      <c r="J40">
        <v>70</v>
      </c>
      <c r="K40">
        <v>0</v>
      </c>
      <c r="L40">
        <v>0</v>
      </c>
      <c r="M40">
        <v>11.11111</v>
      </c>
      <c r="N40">
        <v>0</v>
      </c>
      <c r="O40">
        <v>0</v>
      </c>
      <c r="P40">
        <v>10</v>
      </c>
      <c r="Q40">
        <v>50</v>
      </c>
      <c r="R40">
        <v>0</v>
      </c>
      <c r="S40">
        <v>25</v>
      </c>
      <c r="T40">
        <v>0</v>
      </c>
      <c r="U40">
        <v>60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</row>
    <row r="41" spans="1:27" x14ac:dyDescent="0.35">
      <c r="A41">
        <v>36</v>
      </c>
      <c r="B41">
        <v>0</v>
      </c>
      <c r="C41">
        <v>0</v>
      </c>
      <c r="D41">
        <v>14.28571</v>
      </c>
      <c r="E41">
        <v>0</v>
      </c>
      <c r="F41">
        <v>15.38462</v>
      </c>
      <c r="G41">
        <v>83.333330000000004</v>
      </c>
      <c r="H41">
        <v>0</v>
      </c>
      <c r="I41">
        <v>0</v>
      </c>
      <c r="J41">
        <v>70</v>
      </c>
      <c r="K41">
        <v>0</v>
      </c>
      <c r="L41">
        <v>0</v>
      </c>
      <c r="M41">
        <v>11.11111</v>
      </c>
      <c r="N41">
        <v>0</v>
      </c>
      <c r="O41">
        <v>0</v>
      </c>
      <c r="P41">
        <v>10</v>
      </c>
      <c r="Q41">
        <v>50</v>
      </c>
      <c r="R41">
        <v>0</v>
      </c>
      <c r="S41">
        <v>37.5</v>
      </c>
      <c r="T41">
        <v>0</v>
      </c>
      <c r="U41">
        <v>60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</row>
    <row r="42" spans="1:27" x14ac:dyDescent="0.35">
      <c r="A42">
        <v>37</v>
      </c>
      <c r="B42">
        <v>0</v>
      </c>
      <c r="C42">
        <v>0</v>
      </c>
      <c r="D42">
        <v>14.28571</v>
      </c>
      <c r="E42">
        <v>0</v>
      </c>
      <c r="F42">
        <v>15.38462</v>
      </c>
      <c r="G42">
        <v>83.333330000000004</v>
      </c>
      <c r="H42">
        <v>0</v>
      </c>
      <c r="I42">
        <v>0</v>
      </c>
      <c r="J42">
        <v>70</v>
      </c>
      <c r="K42">
        <v>0</v>
      </c>
      <c r="L42">
        <v>0</v>
      </c>
      <c r="M42">
        <v>11.11111</v>
      </c>
      <c r="N42">
        <v>14.28571</v>
      </c>
      <c r="O42">
        <v>0</v>
      </c>
      <c r="P42">
        <v>10</v>
      </c>
      <c r="Q42">
        <v>50</v>
      </c>
      <c r="R42">
        <v>0</v>
      </c>
      <c r="S42">
        <v>37.5</v>
      </c>
      <c r="T42">
        <v>0</v>
      </c>
      <c r="U42">
        <v>60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</row>
    <row r="43" spans="1:27" x14ac:dyDescent="0.35">
      <c r="A43">
        <v>38</v>
      </c>
      <c r="B43">
        <v>0</v>
      </c>
      <c r="C43">
        <v>0</v>
      </c>
      <c r="D43">
        <v>14.28571</v>
      </c>
      <c r="E43">
        <v>0</v>
      </c>
      <c r="F43">
        <v>7.69231</v>
      </c>
      <c r="G43">
        <v>83.333330000000004</v>
      </c>
      <c r="H43">
        <v>0</v>
      </c>
      <c r="I43">
        <v>0</v>
      </c>
      <c r="J43">
        <v>70</v>
      </c>
      <c r="K43">
        <v>0</v>
      </c>
      <c r="L43">
        <v>0</v>
      </c>
      <c r="M43">
        <v>22.22222</v>
      </c>
      <c r="N43">
        <v>14.28571</v>
      </c>
      <c r="O43">
        <v>0</v>
      </c>
      <c r="P43">
        <v>10</v>
      </c>
      <c r="Q43">
        <v>50</v>
      </c>
      <c r="R43">
        <v>0</v>
      </c>
      <c r="S43">
        <v>37.5</v>
      </c>
      <c r="T43">
        <v>0</v>
      </c>
      <c r="U43">
        <v>60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</row>
    <row r="44" spans="1:27" x14ac:dyDescent="0.35">
      <c r="A44">
        <v>39</v>
      </c>
      <c r="B44">
        <v>0</v>
      </c>
      <c r="C44">
        <v>0</v>
      </c>
      <c r="D44">
        <v>14.28571</v>
      </c>
      <c r="E44">
        <v>0</v>
      </c>
      <c r="F44">
        <v>7.69231</v>
      </c>
      <c r="G44">
        <v>83.333330000000004</v>
      </c>
      <c r="H44">
        <v>0</v>
      </c>
      <c r="I44">
        <v>0</v>
      </c>
      <c r="J44">
        <v>60</v>
      </c>
      <c r="K44">
        <v>0</v>
      </c>
      <c r="L44">
        <v>0</v>
      </c>
      <c r="M44">
        <v>22.22222</v>
      </c>
      <c r="N44">
        <v>14.28571</v>
      </c>
      <c r="O44">
        <v>0</v>
      </c>
      <c r="P44">
        <v>10</v>
      </c>
      <c r="Q44">
        <v>50</v>
      </c>
      <c r="R44">
        <v>0</v>
      </c>
      <c r="S44">
        <v>37.5</v>
      </c>
      <c r="T44">
        <v>0</v>
      </c>
      <c r="U44">
        <v>60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</row>
    <row r="45" spans="1:27" x14ac:dyDescent="0.35">
      <c r="A45">
        <v>40</v>
      </c>
      <c r="B45">
        <v>0</v>
      </c>
      <c r="C45">
        <v>0</v>
      </c>
      <c r="D45">
        <v>14.28571</v>
      </c>
      <c r="E45">
        <v>0</v>
      </c>
      <c r="F45">
        <v>7.69231</v>
      </c>
      <c r="G45">
        <v>83.333330000000004</v>
      </c>
      <c r="H45">
        <v>0</v>
      </c>
      <c r="I45">
        <v>0</v>
      </c>
      <c r="J45">
        <v>60</v>
      </c>
      <c r="K45">
        <v>0</v>
      </c>
      <c r="L45">
        <v>0</v>
      </c>
      <c r="M45">
        <v>22.22222</v>
      </c>
      <c r="N45">
        <v>14.28571</v>
      </c>
      <c r="O45">
        <v>0</v>
      </c>
      <c r="P45">
        <v>10</v>
      </c>
      <c r="Q45">
        <v>50</v>
      </c>
      <c r="R45">
        <v>0</v>
      </c>
      <c r="S45">
        <v>50</v>
      </c>
      <c r="T45">
        <v>0</v>
      </c>
      <c r="U45">
        <v>60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</row>
    <row r="46" spans="1:27" x14ac:dyDescent="0.35">
      <c r="A46">
        <v>41</v>
      </c>
      <c r="B46">
        <v>11.11111</v>
      </c>
      <c r="C46">
        <v>0</v>
      </c>
      <c r="D46">
        <v>14.28571</v>
      </c>
      <c r="E46">
        <v>0</v>
      </c>
      <c r="F46">
        <v>7.69231</v>
      </c>
      <c r="G46">
        <v>83.333330000000004</v>
      </c>
      <c r="H46">
        <v>0</v>
      </c>
      <c r="I46">
        <v>0</v>
      </c>
      <c r="J46">
        <v>60</v>
      </c>
      <c r="K46">
        <v>0</v>
      </c>
      <c r="L46">
        <v>0</v>
      </c>
      <c r="M46">
        <v>22.22222</v>
      </c>
      <c r="N46">
        <v>14.28571</v>
      </c>
      <c r="O46">
        <v>0</v>
      </c>
      <c r="P46">
        <v>10</v>
      </c>
      <c r="Q46">
        <v>50</v>
      </c>
      <c r="R46">
        <v>0</v>
      </c>
      <c r="S46">
        <v>50</v>
      </c>
      <c r="T46">
        <v>0</v>
      </c>
      <c r="U46">
        <v>60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</row>
    <row r="47" spans="1:27" x14ac:dyDescent="0.35">
      <c r="A47">
        <v>42</v>
      </c>
      <c r="B47">
        <v>22.22222</v>
      </c>
      <c r="C47">
        <v>0</v>
      </c>
      <c r="D47">
        <v>14.28571</v>
      </c>
      <c r="E47">
        <v>0</v>
      </c>
      <c r="F47">
        <v>0</v>
      </c>
      <c r="G47">
        <v>83.333330000000004</v>
      </c>
      <c r="H47">
        <v>0</v>
      </c>
      <c r="I47">
        <v>0</v>
      </c>
      <c r="J47">
        <v>60</v>
      </c>
      <c r="K47">
        <v>0</v>
      </c>
      <c r="L47">
        <v>0</v>
      </c>
      <c r="M47">
        <v>22.22222</v>
      </c>
      <c r="N47">
        <v>14.28571</v>
      </c>
      <c r="O47">
        <v>0</v>
      </c>
      <c r="P47">
        <v>10</v>
      </c>
      <c r="Q47">
        <v>50</v>
      </c>
      <c r="R47">
        <v>0</v>
      </c>
      <c r="S47">
        <v>62.5</v>
      </c>
      <c r="T47">
        <v>0</v>
      </c>
      <c r="U47">
        <v>60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</row>
    <row r="48" spans="1:27" x14ac:dyDescent="0.35">
      <c r="A48">
        <v>43</v>
      </c>
      <c r="B48">
        <v>22.22222</v>
      </c>
      <c r="C48">
        <v>0</v>
      </c>
      <c r="D48">
        <v>14.28571</v>
      </c>
      <c r="E48">
        <v>0</v>
      </c>
      <c r="F48">
        <v>0</v>
      </c>
      <c r="G48">
        <v>83.333330000000004</v>
      </c>
      <c r="H48">
        <v>0</v>
      </c>
      <c r="I48">
        <v>0</v>
      </c>
      <c r="J48">
        <v>70</v>
      </c>
      <c r="K48">
        <v>0</v>
      </c>
      <c r="L48">
        <v>0</v>
      </c>
      <c r="M48">
        <v>22.22222</v>
      </c>
      <c r="N48">
        <v>28.571429999999999</v>
      </c>
      <c r="O48">
        <v>0</v>
      </c>
      <c r="P48">
        <v>10</v>
      </c>
      <c r="Q48">
        <v>50</v>
      </c>
      <c r="R48">
        <v>0</v>
      </c>
      <c r="S48">
        <v>62.5</v>
      </c>
      <c r="T48">
        <v>0</v>
      </c>
      <c r="U48">
        <v>60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</row>
    <row r="49" spans="1:27" x14ac:dyDescent="0.35">
      <c r="A49">
        <v>44</v>
      </c>
      <c r="B49">
        <v>22.22222</v>
      </c>
      <c r="C49">
        <v>0</v>
      </c>
      <c r="D49">
        <v>0</v>
      </c>
      <c r="E49">
        <v>0</v>
      </c>
      <c r="F49">
        <v>0</v>
      </c>
      <c r="G49">
        <v>83.333330000000004</v>
      </c>
      <c r="H49">
        <v>0</v>
      </c>
      <c r="I49">
        <v>0</v>
      </c>
      <c r="J49">
        <v>70</v>
      </c>
      <c r="K49">
        <v>0</v>
      </c>
      <c r="L49">
        <v>0</v>
      </c>
      <c r="M49">
        <v>22.22222</v>
      </c>
      <c r="N49">
        <v>28.571429999999999</v>
      </c>
      <c r="O49">
        <v>0</v>
      </c>
      <c r="P49">
        <v>10</v>
      </c>
      <c r="Q49">
        <v>50</v>
      </c>
      <c r="R49">
        <v>0</v>
      </c>
      <c r="S49">
        <v>62.5</v>
      </c>
      <c r="T49">
        <v>0</v>
      </c>
      <c r="U49">
        <v>60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</row>
    <row r="50" spans="1:27" x14ac:dyDescent="0.35">
      <c r="A50">
        <v>45</v>
      </c>
      <c r="B50">
        <v>22.22222</v>
      </c>
      <c r="C50">
        <v>0</v>
      </c>
      <c r="D50">
        <v>0</v>
      </c>
      <c r="E50">
        <v>0</v>
      </c>
      <c r="F50">
        <v>0</v>
      </c>
      <c r="G50">
        <v>83.333330000000004</v>
      </c>
      <c r="H50">
        <v>0</v>
      </c>
      <c r="I50">
        <v>0</v>
      </c>
      <c r="J50">
        <v>70</v>
      </c>
      <c r="K50">
        <v>0</v>
      </c>
      <c r="L50">
        <v>0</v>
      </c>
      <c r="M50">
        <v>22.22222</v>
      </c>
      <c r="N50">
        <v>28.571429999999999</v>
      </c>
      <c r="O50">
        <v>0</v>
      </c>
      <c r="P50">
        <v>10</v>
      </c>
      <c r="Q50">
        <v>33.333329999999997</v>
      </c>
      <c r="R50">
        <v>0</v>
      </c>
      <c r="S50">
        <v>50</v>
      </c>
      <c r="T50">
        <v>0</v>
      </c>
      <c r="U50">
        <v>60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</row>
    <row r="51" spans="1:27" x14ac:dyDescent="0.35">
      <c r="A51">
        <v>46</v>
      </c>
      <c r="B51">
        <v>22.22222</v>
      </c>
      <c r="C51">
        <v>0</v>
      </c>
      <c r="D51">
        <v>0</v>
      </c>
      <c r="E51">
        <v>0</v>
      </c>
      <c r="F51">
        <v>0</v>
      </c>
      <c r="G51">
        <v>83.333330000000004</v>
      </c>
      <c r="H51">
        <v>0</v>
      </c>
      <c r="I51">
        <v>0</v>
      </c>
      <c r="J51">
        <v>70</v>
      </c>
      <c r="K51">
        <v>0</v>
      </c>
      <c r="L51">
        <v>0</v>
      </c>
      <c r="M51">
        <v>22.22222</v>
      </c>
      <c r="N51">
        <v>28.571429999999999</v>
      </c>
      <c r="O51">
        <v>0</v>
      </c>
      <c r="P51">
        <v>10</v>
      </c>
      <c r="Q51">
        <v>33.333329999999997</v>
      </c>
      <c r="R51">
        <v>0</v>
      </c>
      <c r="S51">
        <v>37.5</v>
      </c>
      <c r="T51">
        <v>0</v>
      </c>
      <c r="U51">
        <v>60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x14ac:dyDescent="0.35">
      <c r="A52">
        <v>47</v>
      </c>
      <c r="B52">
        <v>22.22222</v>
      </c>
      <c r="C52">
        <v>0</v>
      </c>
      <c r="D52">
        <v>0</v>
      </c>
      <c r="E52">
        <v>0</v>
      </c>
      <c r="F52">
        <v>0</v>
      </c>
      <c r="G52">
        <v>83.333330000000004</v>
      </c>
      <c r="H52">
        <v>0</v>
      </c>
      <c r="I52">
        <v>0</v>
      </c>
      <c r="J52">
        <v>70</v>
      </c>
      <c r="K52">
        <v>0</v>
      </c>
      <c r="L52">
        <v>0</v>
      </c>
      <c r="M52">
        <v>22.22222</v>
      </c>
      <c r="N52">
        <v>28.571429999999999</v>
      </c>
      <c r="O52">
        <v>0</v>
      </c>
      <c r="P52">
        <v>10</v>
      </c>
      <c r="Q52">
        <v>33.333329999999997</v>
      </c>
      <c r="R52">
        <v>0</v>
      </c>
      <c r="S52">
        <v>25</v>
      </c>
      <c r="T52">
        <v>0</v>
      </c>
      <c r="U52">
        <v>60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x14ac:dyDescent="0.35">
      <c r="A53">
        <v>48</v>
      </c>
      <c r="B53">
        <v>22.22222</v>
      </c>
      <c r="C53">
        <v>0</v>
      </c>
      <c r="D53">
        <v>0</v>
      </c>
      <c r="E53">
        <v>0</v>
      </c>
      <c r="F53">
        <v>0</v>
      </c>
      <c r="G53">
        <v>83.333330000000004</v>
      </c>
      <c r="H53">
        <v>0</v>
      </c>
      <c r="I53">
        <v>0</v>
      </c>
      <c r="J53">
        <v>70</v>
      </c>
      <c r="K53">
        <v>0</v>
      </c>
      <c r="L53">
        <v>0</v>
      </c>
      <c r="M53">
        <v>22.22222</v>
      </c>
      <c r="N53">
        <v>28.571429999999999</v>
      </c>
      <c r="O53">
        <v>0</v>
      </c>
      <c r="P53">
        <v>10</v>
      </c>
      <c r="Q53">
        <v>16.66667</v>
      </c>
      <c r="R53">
        <v>0</v>
      </c>
      <c r="S53">
        <v>25</v>
      </c>
      <c r="T53">
        <v>0</v>
      </c>
      <c r="U53">
        <v>60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</row>
    <row r="54" spans="1:27" x14ac:dyDescent="0.35">
      <c r="A54">
        <v>49</v>
      </c>
      <c r="B54">
        <v>22.22222</v>
      </c>
      <c r="C54">
        <v>0</v>
      </c>
      <c r="D54">
        <v>0</v>
      </c>
      <c r="E54">
        <v>0</v>
      </c>
      <c r="F54">
        <v>0</v>
      </c>
      <c r="G54">
        <v>83.333330000000004</v>
      </c>
      <c r="H54">
        <v>0</v>
      </c>
      <c r="I54">
        <v>0</v>
      </c>
      <c r="J54">
        <v>70</v>
      </c>
      <c r="K54">
        <v>0</v>
      </c>
      <c r="L54">
        <v>0</v>
      </c>
      <c r="M54">
        <v>33.333329999999997</v>
      </c>
      <c r="N54">
        <v>28.571429999999999</v>
      </c>
      <c r="O54">
        <v>0</v>
      </c>
      <c r="P54">
        <v>10</v>
      </c>
      <c r="Q54">
        <v>16.66667</v>
      </c>
      <c r="R54">
        <v>0</v>
      </c>
      <c r="S54">
        <v>25</v>
      </c>
      <c r="T54">
        <v>0</v>
      </c>
      <c r="U54">
        <v>60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</row>
    <row r="55" spans="1:27" x14ac:dyDescent="0.35">
      <c r="A55">
        <v>50</v>
      </c>
      <c r="B55">
        <v>22.22222</v>
      </c>
      <c r="C55">
        <v>0</v>
      </c>
      <c r="D55">
        <v>0</v>
      </c>
      <c r="E55">
        <v>0</v>
      </c>
      <c r="F55">
        <v>0</v>
      </c>
      <c r="G55">
        <v>83.333330000000004</v>
      </c>
      <c r="H55">
        <v>0</v>
      </c>
      <c r="I55">
        <v>0</v>
      </c>
      <c r="J55">
        <v>70</v>
      </c>
      <c r="K55">
        <v>11.11111</v>
      </c>
      <c r="L55">
        <v>0</v>
      </c>
      <c r="M55">
        <v>33.333329999999997</v>
      </c>
      <c r="N55">
        <v>28.571429999999999</v>
      </c>
      <c r="O55">
        <v>0</v>
      </c>
      <c r="P55">
        <v>20</v>
      </c>
      <c r="Q55">
        <v>0</v>
      </c>
      <c r="R55">
        <v>0</v>
      </c>
      <c r="S55">
        <v>25</v>
      </c>
      <c r="T55">
        <v>0</v>
      </c>
      <c r="U55">
        <v>60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</row>
    <row r="56" spans="1:27" x14ac:dyDescent="0.35">
      <c r="A56">
        <v>51</v>
      </c>
      <c r="B56">
        <v>22.22222</v>
      </c>
      <c r="C56">
        <v>0</v>
      </c>
      <c r="D56">
        <v>0</v>
      </c>
      <c r="E56">
        <v>0</v>
      </c>
      <c r="F56">
        <v>0</v>
      </c>
      <c r="G56">
        <v>83.333330000000004</v>
      </c>
      <c r="H56">
        <v>0</v>
      </c>
      <c r="I56">
        <v>0</v>
      </c>
      <c r="J56">
        <v>70</v>
      </c>
      <c r="K56">
        <v>11.11111</v>
      </c>
      <c r="L56">
        <v>0</v>
      </c>
      <c r="M56">
        <v>33.333329999999997</v>
      </c>
      <c r="N56">
        <v>28.571429999999999</v>
      </c>
      <c r="O56">
        <v>0</v>
      </c>
      <c r="P56">
        <v>20</v>
      </c>
      <c r="Q56">
        <v>0</v>
      </c>
      <c r="R56">
        <v>0</v>
      </c>
      <c r="S56">
        <v>12.5</v>
      </c>
      <c r="T56">
        <v>0</v>
      </c>
      <c r="U56">
        <v>60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</row>
    <row r="57" spans="1:27" x14ac:dyDescent="0.35">
      <c r="A57">
        <v>52</v>
      </c>
      <c r="B57">
        <v>22.22222</v>
      </c>
      <c r="C57">
        <v>0</v>
      </c>
      <c r="D57">
        <v>0</v>
      </c>
      <c r="E57">
        <v>0</v>
      </c>
      <c r="F57">
        <v>0</v>
      </c>
      <c r="G57">
        <v>83.333330000000004</v>
      </c>
      <c r="H57">
        <v>0</v>
      </c>
      <c r="I57">
        <v>0</v>
      </c>
      <c r="J57">
        <v>70</v>
      </c>
      <c r="K57">
        <v>22.22222</v>
      </c>
      <c r="L57">
        <v>0</v>
      </c>
      <c r="M57">
        <v>33.333329999999997</v>
      </c>
      <c r="N57">
        <v>28.571429999999999</v>
      </c>
      <c r="O57">
        <v>0</v>
      </c>
      <c r="P57">
        <v>20</v>
      </c>
      <c r="Q57">
        <v>0</v>
      </c>
      <c r="R57">
        <v>0</v>
      </c>
      <c r="S57">
        <v>12.5</v>
      </c>
      <c r="T57">
        <v>0</v>
      </c>
      <c r="U57">
        <v>70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</row>
    <row r="58" spans="1:27" x14ac:dyDescent="0.35">
      <c r="A58">
        <v>53</v>
      </c>
      <c r="B58">
        <v>22.22222</v>
      </c>
      <c r="C58">
        <v>0</v>
      </c>
      <c r="D58">
        <v>0</v>
      </c>
      <c r="E58">
        <v>0</v>
      </c>
      <c r="F58">
        <v>0</v>
      </c>
      <c r="G58">
        <v>83.333330000000004</v>
      </c>
      <c r="H58">
        <v>10</v>
      </c>
      <c r="I58">
        <v>0</v>
      </c>
      <c r="J58">
        <v>70</v>
      </c>
      <c r="K58">
        <v>22.22222</v>
      </c>
      <c r="L58">
        <v>0</v>
      </c>
      <c r="M58">
        <v>33.333329999999997</v>
      </c>
      <c r="N58">
        <v>28.571429999999999</v>
      </c>
      <c r="O58">
        <v>0</v>
      </c>
      <c r="P58">
        <v>20</v>
      </c>
      <c r="Q58">
        <v>0</v>
      </c>
      <c r="R58">
        <v>0</v>
      </c>
      <c r="S58">
        <v>0</v>
      </c>
      <c r="T58">
        <v>11.11111</v>
      </c>
      <c r="U58">
        <v>70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</row>
    <row r="59" spans="1:27" x14ac:dyDescent="0.35">
      <c r="A59">
        <v>54</v>
      </c>
      <c r="B59">
        <v>33.333329999999997</v>
      </c>
      <c r="C59">
        <v>0</v>
      </c>
      <c r="D59">
        <v>0</v>
      </c>
      <c r="E59">
        <v>0</v>
      </c>
      <c r="F59">
        <v>0</v>
      </c>
      <c r="G59">
        <v>83.333330000000004</v>
      </c>
      <c r="H59">
        <v>10</v>
      </c>
      <c r="I59">
        <v>0</v>
      </c>
      <c r="J59">
        <v>70</v>
      </c>
      <c r="K59">
        <v>22.22222</v>
      </c>
      <c r="L59">
        <v>0</v>
      </c>
      <c r="M59">
        <v>33.333329999999997</v>
      </c>
      <c r="N59">
        <v>28.571429999999999</v>
      </c>
      <c r="O59">
        <v>0</v>
      </c>
      <c r="P59">
        <v>20</v>
      </c>
      <c r="Q59">
        <v>0</v>
      </c>
      <c r="R59">
        <v>0</v>
      </c>
      <c r="S59">
        <v>0</v>
      </c>
      <c r="T59">
        <v>22.22222</v>
      </c>
      <c r="U59">
        <v>80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x14ac:dyDescent="0.35">
      <c r="A60">
        <v>55</v>
      </c>
      <c r="B60">
        <v>33.333329999999997</v>
      </c>
      <c r="C60">
        <v>0</v>
      </c>
      <c r="D60">
        <v>0</v>
      </c>
      <c r="E60">
        <v>0</v>
      </c>
      <c r="F60">
        <v>0</v>
      </c>
      <c r="G60">
        <v>83.333330000000004</v>
      </c>
      <c r="H60">
        <v>10</v>
      </c>
      <c r="I60">
        <v>0</v>
      </c>
      <c r="J60">
        <v>70</v>
      </c>
      <c r="K60">
        <v>22.22222</v>
      </c>
      <c r="L60">
        <v>0</v>
      </c>
      <c r="M60">
        <v>33.333329999999997</v>
      </c>
      <c r="N60">
        <v>28.571429999999999</v>
      </c>
      <c r="O60">
        <v>0</v>
      </c>
      <c r="P60">
        <v>40</v>
      </c>
      <c r="Q60">
        <v>0</v>
      </c>
      <c r="R60">
        <v>0</v>
      </c>
      <c r="S60">
        <v>0</v>
      </c>
      <c r="T60">
        <v>22.22222</v>
      </c>
      <c r="U60">
        <v>80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x14ac:dyDescent="0.35">
      <c r="A61">
        <v>56</v>
      </c>
      <c r="B61">
        <v>33.333329999999997</v>
      </c>
      <c r="C61">
        <v>0</v>
      </c>
      <c r="D61">
        <v>0</v>
      </c>
      <c r="E61">
        <v>0</v>
      </c>
      <c r="F61">
        <v>0</v>
      </c>
      <c r="G61">
        <v>83.333330000000004</v>
      </c>
      <c r="H61">
        <v>10</v>
      </c>
      <c r="I61">
        <v>0</v>
      </c>
      <c r="J61">
        <v>70</v>
      </c>
      <c r="K61">
        <v>22.22222</v>
      </c>
      <c r="L61">
        <v>0</v>
      </c>
      <c r="M61">
        <v>44.44444</v>
      </c>
      <c r="N61">
        <v>28.571429999999999</v>
      </c>
      <c r="O61">
        <v>0</v>
      </c>
      <c r="P61">
        <v>40</v>
      </c>
      <c r="Q61">
        <v>0</v>
      </c>
      <c r="R61">
        <v>0</v>
      </c>
      <c r="S61">
        <v>0</v>
      </c>
      <c r="T61">
        <v>22.22222</v>
      </c>
      <c r="U61">
        <v>80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</row>
    <row r="62" spans="1:27" x14ac:dyDescent="0.35">
      <c r="A62">
        <v>57</v>
      </c>
      <c r="B62">
        <v>33.333329999999997</v>
      </c>
      <c r="C62">
        <v>0</v>
      </c>
      <c r="D62">
        <v>0</v>
      </c>
      <c r="E62">
        <v>0</v>
      </c>
      <c r="F62">
        <v>0</v>
      </c>
      <c r="G62">
        <v>83.333330000000004</v>
      </c>
      <c r="H62">
        <v>10</v>
      </c>
      <c r="I62">
        <v>0</v>
      </c>
      <c r="J62">
        <v>80</v>
      </c>
      <c r="K62">
        <v>22.22222</v>
      </c>
      <c r="L62">
        <v>0</v>
      </c>
      <c r="M62">
        <v>44.44444</v>
      </c>
      <c r="N62">
        <v>28.571429999999999</v>
      </c>
      <c r="O62">
        <v>0</v>
      </c>
      <c r="P62">
        <v>40</v>
      </c>
      <c r="Q62">
        <v>0</v>
      </c>
      <c r="R62">
        <v>0</v>
      </c>
      <c r="S62">
        <v>0</v>
      </c>
      <c r="T62">
        <v>22.22222</v>
      </c>
      <c r="U62">
        <v>80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</row>
    <row r="63" spans="1:27" x14ac:dyDescent="0.35">
      <c r="A63">
        <v>58</v>
      </c>
      <c r="B63">
        <v>33.333329999999997</v>
      </c>
      <c r="C63">
        <v>0</v>
      </c>
      <c r="D63">
        <v>0</v>
      </c>
      <c r="E63">
        <v>0</v>
      </c>
      <c r="F63">
        <v>0</v>
      </c>
      <c r="G63">
        <v>83.333330000000004</v>
      </c>
      <c r="H63">
        <v>10</v>
      </c>
      <c r="I63">
        <v>0</v>
      </c>
      <c r="J63">
        <v>80</v>
      </c>
      <c r="K63">
        <v>22.22222</v>
      </c>
      <c r="L63">
        <v>0</v>
      </c>
      <c r="M63">
        <v>44.44444</v>
      </c>
      <c r="N63">
        <v>28.571429999999999</v>
      </c>
      <c r="O63">
        <v>0</v>
      </c>
      <c r="P63">
        <v>40</v>
      </c>
      <c r="Q63">
        <v>0</v>
      </c>
      <c r="R63">
        <v>0</v>
      </c>
      <c r="S63">
        <v>0</v>
      </c>
      <c r="T63">
        <v>22.22222</v>
      </c>
      <c r="U63">
        <v>80</v>
      </c>
      <c r="V63">
        <v>0</v>
      </c>
      <c r="W63">
        <v>0</v>
      </c>
      <c r="X63">
        <v>14.28571</v>
      </c>
      <c r="Y63">
        <v>0</v>
      </c>
      <c r="Z63">
        <v>0</v>
      </c>
      <c r="AA63">
        <v>0</v>
      </c>
    </row>
    <row r="64" spans="1:27" x14ac:dyDescent="0.35">
      <c r="A64">
        <v>59</v>
      </c>
      <c r="B64">
        <v>33.333329999999997</v>
      </c>
      <c r="C64">
        <v>0</v>
      </c>
      <c r="D64">
        <v>0</v>
      </c>
      <c r="E64">
        <v>0</v>
      </c>
      <c r="F64">
        <v>0</v>
      </c>
      <c r="G64">
        <v>83.333330000000004</v>
      </c>
      <c r="H64">
        <v>10</v>
      </c>
      <c r="I64">
        <v>0</v>
      </c>
      <c r="J64">
        <v>80</v>
      </c>
      <c r="K64">
        <v>33.333329999999997</v>
      </c>
      <c r="L64">
        <v>0</v>
      </c>
      <c r="M64">
        <v>44.44444</v>
      </c>
      <c r="N64">
        <v>28.571429999999999</v>
      </c>
      <c r="O64">
        <v>0</v>
      </c>
      <c r="P64">
        <v>50</v>
      </c>
      <c r="Q64">
        <v>0</v>
      </c>
      <c r="R64">
        <v>0</v>
      </c>
      <c r="S64">
        <v>0</v>
      </c>
      <c r="T64">
        <v>22.22222</v>
      </c>
      <c r="U64">
        <v>80</v>
      </c>
      <c r="V64">
        <v>0</v>
      </c>
      <c r="W64">
        <v>0</v>
      </c>
      <c r="X64">
        <v>14.28571</v>
      </c>
      <c r="Y64">
        <v>0</v>
      </c>
      <c r="Z64">
        <v>0</v>
      </c>
      <c r="AA64">
        <v>0</v>
      </c>
    </row>
    <row r="65" spans="1:27" x14ac:dyDescent="0.35">
      <c r="A65">
        <v>60</v>
      </c>
      <c r="B65">
        <v>33.333329999999997</v>
      </c>
      <c r="C65">
        <v>0</v>
      </c>
      <c r="D65">
        <v>14.28571</v>
      </c>
      <c r="E65">
        <v>0</v>
      </c>
      <c r="F65">
        <v>0</v>
      </c>
      <c r="G65">
        <v>83.333330000000004</v>
      </c>
      <c r="H65">
        <v>10</v>
      </c>
      <c r="I65">
        <v>0</v>
      </c>
      <c r="J65">
        <v>80</v>
      </c>
      <c r="K65">
        <v>33.333329999999997</v>
      </c>
      <c r="L65">
        <v>0</v>
      </c>
      <c r="M65">
        <v>44.44444</v>
      </c>
      <c r="N65">
        <v>28.571429999999999</v>
      </c>
      <c r="O65">
        <v>0</v>
      </c>
      <c r="P65">
        <v>50</v>
      </c>
      <c r="Q65">
        <v>0</v>
      </c>
      <c r="R65">
        <v>0</v>
      </c>
      <c r="S65">
        <v>0</v>
      </c>
      <c r="T65">
        <v>22.22222</v>
      </c>
      <c r="U65">
        <v>80</v>
      </c>
      <c r="V65">
        <v>0</v>
      </c>
      <c r="W65">
        <v>0</v>
      </c>
      <c r="X65">
        <v>14.28571</v>
      </c>
      <c r="Y65">
        <v>0</v>
      </c>
      <c r="Z65">
        <v>0</v>
      </c>
      <c r="AA65">
        <v>0</v>
      </c>
    </row>
    <row r="66" spans="1:27" x14ac:dyDescent="0.35">
      <c r="A66">
        <v>61</v>
      </c>
      <c r="B66">
        <v>33.333329999999997</v>
      </c>
      <c r="C66">
        <v>0</v>
      </c>
      <c r="D66">
        <v>14.28571</v>
      </c>
      <c r="E66">
        <v>0</v>
      </c>
      <c r="F66">
        <v>0</v>
      </c>
      <c r="G66">
        <v>83.333330000000004</v>
      </c>
      <c r="H66">
        <v>10</v>
      </c>
      <c r="I66">
        <v>0</v>
      </c>
      <c r="J66">
        <v>80</v>
      </c>
      <c r="K66">
        <v>33.333329999999997</v>
      </c>
      <c r="L66">
        <v>0</v>
      </c>
      <c r="M66">
        <v>44.44444</v>
      </c>
      <c r="N66">
        <v>28.571429999999999</v>
      </c>
      <c r="O66">
        <v>0</v>
      </c>
      <c r="P66">
        <v>50</v>
      </c>
      <c r="Q66">
        <v>0</v>
      </c>
      <c r="R66">
        <v>0</v>
      </c>
      <c r="S66">
        <v>0</v>
      </c>
      <c r="T66">
        <v>22.22222</v>
      </c>
      <c r="U66">
        <v>80</v>
      </c>
      <c r="V66">
        <v>0</v>
      </c>
      <c r="W66">
        <v>0</v>
      </c>
      <c r="X66">
        <v>28.571429999999999</v>
      </c>
      <c r="Y66">
        <v>0</v>
      </c>
      <c r="Z66">
        <v>0</v>
      </c>
      <c r="AA66">
        <v>0</v>
      </c>
    </row>
    <row r="67" spans="1:27" x14ac:dyDescent="0.35">
      <c r="A67">
        <v>62</v>
      </c>
      <c r="B67">
        <v>33.333329999999997</v>
      </c>
      <c r="C67">
        <v>0</v>
      </c>
      <c r="D67">
        <v>14.28571</v>
      </c>
      <c r="E67">
        <v>0</v>
      </c>
      <c r="F67">
        <v>0</v>
      </c>
      <c r="G67">
        <v>83.333330000000004</v>
      </c>
      <c r="H67">
        <v>10</v>
      </c>
      <c r="I67">
        <v>0</v>
      </c>
      <c r="J67">
        <v>80</v>
      </c>
      <c r="K67">
        <v>33.333329999999997</v>
      </c>
      <c r="L67">
        <v>0</v>
      </c>
      <c r="M67">
        <v>44.44444</v>
      </c>
      <c r="N67">
        <v>28.571429999999999</v>
      </c>
      <c r="O67">
        <v>0</v>
      </c>
      <c r="P67">
        <v>60</v>
      </c>
      <c r="Q67">
        <v>0</v>
      </c>
      <c r="R67">
        <v>0</v>
      </c>
      <c r="S67">
        <v>0</v>
      </c>
      <c r="T67">
        <v>22.22222</v>
      </c>
      <c r="U67">
        <v>80</v>
      </c>
      <c r="V67">
        <v>0</v>
      </c>
      <c r="W67">
        <v>0</v>
      </c>
      <c r="X67">
        <v>28.571429999999999</v>
      </c>
      <c r="Y67">
        <v>0</v>
      </c>
      <c r="Z67">
        <v>0</v>
      </c>
      <c r="AA67">
        <v>0</v>
      </c>
    </row>
    <row r="68" spans="1:27" x14ac:dyDescent="0.35">
      <c r="A68">
        <v>63</v>
      </c>
      <c r="B68">
        <v>33.333329999999997</v>
      </c>
      <c r="C68">
        <v>0</v>
      </c>
      <c r="D68">
        <v>14.28571</v>
      </c>
      <c r="E68">
        <v>0</v>
      </c>
      <c r="F68">
        <v>0</v>
      </c>
      <c r="G68">
        <v>83.333330000000004</v>
      </c>
      <c r="H68">
        <v>10</v>
      </c>
      <c r="I68">
        <v>0</v>
      </c>
      <c r="J68">
        <v>80</v>
      </c>
      <c r="K68">
        <v>33.333329999999997</v>
      </c>
      <c r="L68">
        <v>0</v>
      </c>
      <c r="M68">
        <v>44.44444</v>
      </c>
      <c r="N68">
        <v>28.571429999999999</v>
      </c>
      <c r="O68">
        <v>0</v>
      </c>
      <c r="P68">
        <v>60</v>
      </c>
      <c r="Q68">
        <v>0</v>
      </c>
      <c r="R68">
        <v>0</v>
      </c>
      <c r="S68">
        <v>0</v>
      </c>
      <c r="T68">
        <v>22.22222</v>
      </c>
      <c r="U68">
        <v>80</v>
      </c>
      <c r="V68">
        <v>0</v>
      </c>
      <c r="W68">
        <v>0</v>
      </c>
      <c r="X68">
        <v>28.571429999999999</v>
      </c>
      <c r="Y68">
        <v>0</v>
      </c>
      <c r="Z68">
        <v>0</v>
      </c>
      <c r="AA68">
        <v>0</v>
      </c>
    </row>
    <row r="69" spans="1:27" x14ac:dyDescent="0.35">
      <c r="A69">
        <v>64</v>
      </c>
      <c r="B69">
        <v>44.44444</v>
      </c>
      <c r="C69">
        <v>0</v>
      </c>
      <c r="D69">
        <v>14.28571</v>
      </c>
      <c r="E69">
        <v>0</v>
      </c>
      <c r="F69">
        <v>0</v>
      </c>
      <c r="G69">
        <v>83.333330000000004</v>
      </c>
      <c r="H69">
        <v>10</v>
      </c>
      <c r="I69">
        <v>0</v>
      </c>
      <c r="J69">
        <v>70</v>
      </c>
      <c r="K69">
        <v>33.333329999999997</v>
      </c>
      <c r="L69">
        <v>0</v>
      </c>
      <c r="M69">
        <v>44.44444</v>
      </c>
      <c r="N69">
        <v>28.571429999999999</v>
      </c>
      <c r="O69">
        <v>0</v>
      </c>
      <c r="P69">
        <v>60</v>
      </c>
      <c r="Q69">
        <v>0</v>
      </c>
      <c r="R69">
        <v>0</v>
      </c>
      <c r="S69">
        <v>0</v>
      </c>
      <c r="T69">
        <v>33.333329999999997</v>
      </c>
      <c r="U69">
        <v>80</v>
      </c>
      <c r="V69">
        <v>0</v>
      </c>
      <c r="W69">
        <v>0</v>
      </c>
      <c r="X69">
        <v>42.857140000000001</v>
      </c>
      <c r="Y69">
        <v>0</v>
      </c>
      <c r="Z69">
        <v>0</v>
      </c>
      <c r="AA69">
        <v>0</v>
      </c>
    </row>
    <row r="70" spans="1:27" x14ac:dyDescent="0.35">
      <c r="A70">
        <v>65</v>
      </c>
      <c r="B70">
        <v>44.44444</v>
      </c>
      <c r="C70">
        <v>0</v>
      </c>
      <c r="D70">
        <v>14.28571</v>
      </c>
      <c r="E70">
        <v>0</v>
      </c>
      <c r="F70">
        <v>0</v>
      </c>
      <c r="G70">
        <v>83.333330000000004</v>
      </c>
      <c r="H70">
        <v>10</v>
      </c>
      <c r="I70">
        <v>0</v>
      </c>
      <c r="J70">
        <v>70</v>
      </c>
      <c r="K70">
        <v>44.44444</v>
      </c>
      <c r="L70">
        <v>0</v>
      </c>
      <c r="M70">
        <v>44.44444</v>
      </c>
      <c r="N70">
        <v>28.571429999999999</v>
      </c>
      <c r="O70">
        <v>0</v>
      </c>
      <c r="P70">
        <v>50</v>
      </c>
      <c r="Q70">
        <v>0</v>
      </c>
      <c r="R70">
        <v>0</v>
      </c>
      <c r="S70">
        <v>0</v>
      </c>
      <c r="T70">
        <v>33.333329999999997</v>
      </c>
      <c r="U70">
        <v>80</v>
      </c>
      <c r="V70">
        <v>0</v>
      </c>
      <c r="W70">
        <v>0</v>
      </c>
      <c r="X70">
        <v>42.857140000000001</v>
      </c>
      <c r="Y70">
        <v>0</v>
      </c>
      <c r="Z70">
        <v>0</v>
      </c>
      <c r="AA70">
        <v>0</v>
      </c>
    </row>
    <row r="71" spans="1:27" x14ac:dyDescent="0.35">
      <c r="A71">
        <v>66</v>
      </c>
      <c r="B71">
        <v>44.44444</v>
      </c>
      <c r="C71">
        <v>0</v>
      </c>
      <c r="D71">
        <v>14.28571</v>
      </c>
      <c r="E71">
        <v>0</v>
      </c>
      <c r="F71">
        <v>0</v>
      </c>
      <c r="G71">
        <v>83.333330000000004</v>
      </c>
      <c r="H71">
        <v>10</v>
      </c>
      <c r="I71">
        <v>0</v>
      </c>
      <c r="J71">
        <v>70</v>
      </c>
      <c r="K71">
        <v>55.55556</v>
      </c>
      <c r="L71">
        <v>0</v>
      </c>
      <c r="M71">
        <v>44.44444</v>
      </c>
      <c r="N71">
        <v>28.571429999999999</v>
      </c>
      <c r="O71">
        <v>0</v>
      </c>
      <c r="P71">
        <v>40</v>
      </c>
      <c r="Q71">
        <v>0</v>
      </c>
      <c r="R71">
        <v>0</v>
      </c>
      <c r="S71">
        <v>0</v>
      </c>
      <c r="T71">
        <v>33.333329999999997</v>
      </c>
      <c r="U71">
        <v>80</v>
      </c>
      <c r="V71">
        <v>0</v>
      </c>
      <c r="W71">
        <v>0</v>
      </c>
      <c r="X71">
        <v>42.857140000000001</v>
      </c>
      <c r="Y71">
        <v>0</v>
      </c>
      <c r="Z71">
        <v>0</v>
      </c>
      <c r="AA71">
        <v>0</v>
      </c>
    </row>
    <row r="72" spans="1:27" x14ac:dyDescent="0.35">
      <c r="A72">
        <v>67</v>
      </c>
      <c r="B72">
        <v>44.44444</v>
      </c>
      <c r="C72">
        <v>0</v>
      </c>
      <c r="D72">
        <v>14.28571</v>
      </c>
      <c r="E72">
        <v>0</v>
      </c>
      <c r="F72">
        <v>0</v>
      </c>
      <c r="G72">
        <v>83.333330000000004</v>
      </c>
      <c r="H72">
        <v>10</v>
      </c>
      <c r="I72">
        <v>0</v>
      </c>
      <c r="J72">
        <v>60</v>
      </c>
      <c r="K72">
        <v>66.666669999999996</v>
      </c>
      <c r="L72">
        <v>0</v>
      </c>
      <c r="M72">
        <v>44.44444</v>
      </c>
      <c r="N72">
        <v>28.571429999999999</v>
      </c>
      <c r="O72">
        <v>0</v>
      </c>
      <c r="P72">
        <v>40</v>
      </c>
      <c r="Q72">
        <v>0</v>
      </c>
      <c r="R72">
        <v>0</v>
      </c>
      <c r="S72">
        <v>0</v>
      </c>
      <c r="T72">
        <v>33.333329999999997</v>
      </c>
      <c r="U72">
        <v>80</v>
      </c>
      <c r="V72">
        <v>0</v>
      </c>
      <c r="W72">
        <v>0</v>
      </c>
      <c r="X72">
        <v>57.142859999999999</v>
      </c>
      <c r="Y72">
        <v>0</v>
      </c>
      <c r="Z72">
        <v>0</v>
      </c>
      <c r="AA72">
        <v>0</v>
      </c>
    </row>
    <row r="73" spans="1:27" x14ac:dyDescent="0.35">
      <c r="A73">
        <v>68</v>
      </c>
      <c r="B73">
        <v>44.44444</v>
      </c>
      <c r="C73">
        <v>0</v>
      </c>
      <c r="D73">
        <v>14.28571</v>
      </c>
      <c r="E73">
        <v>0</v>
      </c>
      <c r="F73">
        <v>0</v>
      </c>
      <c r="G73">
        <v>83.333330000000004</v>
      </c>
      <c r="H73">
        <v>10</v>
      </c>
      <c r="I73">
        <v>0</v>
      </c>
      <c r="J73">
        <v>60</v>
      </c>
      <c r="K73">
        <v>66.666669999999996</v>
      </c>
      <c r="L73">
        <v>0</v>
      </c>
      <c r="M73">
        <v>44.44444</v>
      </c>
      <c r="N73">
        <v>42.857140000000001</v>
      </c>
      <c r="O73">
        <v>0</v>
      </c>
      <c r="P73">
        <v>30</v>
      </c>
      <c r="Q73">
        <v>0</v>
      </c>
      <c r="R73">
        <v>0</v>
      </c>
      <c r="S73">
        <v>0</v>
      </c>
      <c r="T73">
        <v>33.333329999999997</v>
      </c>
      <c r="U73">
        <v>80</v>
      </c>
      <c r="V73">
        <v>0</v>
      </c>
      <c r="W73">
        <v>0</v>
      </c>
      <c r="X73">
        <v>57.142859999999999</v>
      </c>
      <c r="Y73">
        <v>0</v>
      </c>
      <c r="Z73">
        <v>0</v>
      </c>
      <c r="AA73">
        <v>0</v>
      </c>
    </row>
    <row r="74" spans="1:27" x14ac:dyDescent="0.35">
      <c r="A74">
        <v>69</v>
      </c>
      <c r="B74">
        <v>55.55556</v>
      </c>
      <c r="C74">
        <v>0</v>
      </c>
      <c r="D74">
        <v>14.28571</v>
      </c>
      <c r="E74">
        <v>0</v>
      </c>
      <c r="F74">
        <v>0</v>
      </c>
      <c r="G74">
        <v>83.333330000000004</v>
      </c>
      <c r="H74">
        <v>10</v>
      </c>
      <c r="I74">
        <v>0</v>
      </c>
      <c r="J74">
        <v>60</v>
      </c>
      <c r="K74">
        <v>66.666669999999996</v>
      </c>
      <c r="L74">
        <v>0</v>
      </c>
      <c r="M74">
        <v>44.44444</v>
      </c>
      <c r="N74">
        <v>42.857140000000001</v>
      </c>
      <c r="O74">
        <v>0</v>
      </c>
      <c r="P74">
        <v>40</v>
      </c>
      <c r="Q74">
        <v>0</v>
      </c>
      <c r="R74">
        <v>0</v>
      </c>
      <c r="S74">
        <v>0</v>
      </c>
      <c r="T74">
        <v>33.333329999999997</v>
      </c>
      <c r="U74">
        <v>80</v>
      </c>
      <c r="V74">
        <v>0</v>
      </c>
      <c r="W74">
        <v>0</v>
      </c>
      <c r="X74">
        <v>57.142859999999999</v>
      </c>
      <c r="Y74">
        <v>0</v>
      </c>
      <c r="Z74">
        <v>0</v>
      </c>
      <c r="AA74">
        <v>0</v>
      </c>
    </row>
    <row r="75" spans="1:27" x14ac:dyDescent="0.35">
      <c r="A75">
        <v>70</v>
      </c>
      <c r="B75">
        <v>55.55556</v>
      </c>
      <c r="C75">
        <v>0</v>
      </c>
      <c r="D75">
        <v>14.28571</v>
      </c>
      <c r="E75">
        <v>0</v>
      </c>
      <c r="F75">
        <v>0</v>
      </c>
      <c r="G75">
        <v>83.333330000000004</v>
      </c>
      <c r="H75">
        <v>10</v>
      </c>
      <c r="I75">
        <v>0</v>
      </c>
      <c r="J75">
        <v>60</v>
      </c>
      <c r="K75">
        <v>66.666669999999996</v>
      </c>
      <c r="L75">
        <v>0</v>
      </c>
      <c r="M75">
        <v>44.44444</v>
      </c>
      <c r="N75">
        <v>42.857140000000001</v>
      </c>
      <c r="O75">
        <v>0</v>
      </c>
      <c r="P75">
        <v>40</v>
      </c>
      <c r="Q75">
        <v>0</v>
      </c>
      <c r="R75">
        <v>0</v>
      </c>
      <c r="S75">
        <v>0</v>
      </c>
      <c r="T75">
        <v>33.333329999999997</v>
      </c>
      <c r="U75">
        <v>80</v>
      </c>
      <c r="V75">
        <v>0</v>
      </c>
      <c r="W75">
        <v>0</v>
      </c>
      <c r="X75">
        <v>71.428569999999993</v>
      </c>
      <c r="Y75">
        <v>0</v>
      </c>
      <c r="Z75">
        <v>0</v>
      </c>
      <c r="AA75">
        <v>0</v>
      </c>
    </row>
    <row r="76" spans="1:27" x14ac:dyDescent="0.35">
      <c r="A76">
        <v>71</v>
      </c>
      <c r="B76">
        <v>55.55556</v>
      </c>
      <c r="C76">
        <v>0</v>
      </c>
      <c r="D76">
        <v>0</v>
      </c>
      <c r="E76">
        <v>0</v>
      </c>
      <c r="F76">
        <v>0</v>
      </c>
      <c r="G76">
        <v>83.333330000000004</v>
      </c>
      <c r="H76">
        <v>20</v>
      </c>
      <c r="I76">
        <v>0</v>
      </c>
      <c r="J76">
        <v>60</v>
      </c>
      <c r="K76">
        <v>77.777780000000007</v>
      </c>
      <c r="L76">
        <v>0</v>
      </c>
      <c r="M76">
        <v>44.44444</v>
      </c>
      <c r="N76">
        <v>42.857140000000001</v>
      </c>
      <c r="O76">
        <v>0</v>
      </c>
      <c r="P76">
        <v>40</v>
      </c>
      <c r="Q76">
        <v>0</v>
      </c>
      <c r="R76">
        <v>0</v>
      </c>
      <c r="S76">
        <v>0</v>
      </c>
      <c r="T76">
        <v>33.333329999999997</v>
      </c>
      <c r="U76">
        <v>80</v>
      </c>
      <c r="V76">
        <v>0</v>
      </c>
      <c r="W76">
        <v>0</v>
      </c>
      <c r="X76">
        <v>71.428569999999993</v>
      </c>
      <c r="Y76">
        <v>0</v>
      </c>
      <c r="Z76">
        <v>0</v>
      </c>
      <c r="AA76">
        <v>0</v>
      </c>
    </row>
    <row r="77" spans="1:27" x14ac:dyDescent="0.35">
      <c r="A77">
        <v>72</v>
      </c>
      <c r="B77">
        <v>66.666669999999996</v>
      </c>
      <c r="C77">
        <v>0</v>
      </c>
      <c r="D77">
        <v>0</v>
      </c>
      <c r="E77">
        <v>0</v>
      </c>
      <c r="F77">
        <v>0</v>
      </c>
      <c r="G77">
        <v>83.333330000000004</v>
      </c>
      <c r="H77">
        <v>20</v>
      </c>
      <c r="I77">
        <v>0</v>
      </c>
      <c r="J77">
        <v>50</v>
      </c>
      <c r="K77">
        <v>88.888890000000004</v>
      </c>
      <c r="L77">
        <v>0</v>
      </c>
      <c r="M77">
        <v>44.44444</v>
      </c>
      <c r="N77">
        <v>42.857140000000001</v>
      </c>
      <c r="O77">
        <v>0</v>
      </c>
      <c r="P77">
        <v>40</v>
      </c>
      <c r="Q77">
        <v>0</v>
      </c>
      <c r="R77">
        <v>0</v>
      </c>
      <c r="S77">
        <v>0</v>
      </c>
      <c r="T77">
        <v>33.333329999999997</v>
      </c>
      <c r="U77">
        <v>80</v>
      </c>
      <c r="V77">
        <v>0</v>
      </c>
      <c r="W77">
        <v>0</v>
      </c>
      <c r="X77">
        <v>71.428569999999993</v>
      </c>
      <c r="Y77">
        <v>0</v>
      </c>
      <c r="Z77">
        <v>0</v>
      </c>
      <c r="AA77">
        <v>0</v>
      </c>
    </row>
    <row r="78" spans="1:27" x14ac:dyDescent="0.35">
      <c r="A78">
        <v>73</v>
      </c>
      <c r="B78">
        <v>66.666669999999996</v>
      </c>
      <c r="C78">
        <v>0</v>
      </c>
      <c r="D78">
        <v>0</v>
      </c>
      <c r="E78">
        <v>0</v>
      </c>
      <c r="F78">
        <v>0</v>
      </c>
      <c r="G78">
        <v>83.333330000000004</v>
      </c>
      <c r="H78">
        <v>20</v>
      </c>
      <c r="I78">
        <v>0</v>
      </c>
      <c r="J78">
        <v>50</v>
      </c>
      <c r="K78">
        <v>88.888890000000004</v>
      </c>
      <c r="L78">
        <v>0</v>
      </c>
      <c r="M78">
        <v>44.44444</v>
      </c>
      <c r="N78">
        <v>42.857140000000001</v>
      </c>
      <c r="O78">
        <v>0</v>
      </c>
      <c r="P78">
        <v>30</v>
      </c>
      <c r="Q78">
        <v>0</v>
      </c>
      <c r="R78">
        <v>0</v>
      </c>
      <c r="S78">
        <v>0</v>
      </c>
      <c r="T78">
        <v>44.44444</v>
      </c>
      <c r="U78">
        <v>80</v>
      </c>
      <c r="V78">
        <v>0</v>
      </c>
      <c r="W78">
        <v>12.5</v>
      </c>
      <c r="X78">
        <v>71.428569999999993</v>
      </c>
      <c r="Y78">
        <v>0</v>
      </c>
      <c r="Z78">
        <v>0</v>
      </c>
      <c r="AA78">
        <v>0</v>
      </c>
    </row>
    <row r="79" spans="1:27" x14ac:dyDescent="0.35">
      <c r="A79">
        <v>74</v>
      </c>
      <c r="B79">
        <v>66.666669999999996</v>
      </c>
      <c r="C79">
        <v>0</v>
      </c>
      <c r="D79">
        <v>0</v>
      </c>
      <c r="E79">
        <v>0</v>
      </c>
      <c r="F79">
        <v>0</v>
      </c>
      <c r="G79">
        <v>83.333330000000004</v>
      </c>
      <c r="H79">
        <v>20</v>
      </c>
      <c r="I79">
        <v>0</v>
      </c>
      <c r="J79">
        <v>40</v>
      </c>
      <c r="K79">
        <v>88.888890000000004</v>
      </c>
      <c r="L79">
        <v>0</v>
      </c>
      <c r="M79">
        <v>44.44444</v>
      </c>
      <c r="N79">
        <v>57.142859999999999</v>
      </c>
      <c r="O79">
        <v>0</v>
      </c>
      <c r="P79">
        <v>40</v>
      </c>
      <c r="Q79">
        <v>0</v>
      </c>
      <c r="R79">
        <v>0</v>
      </c>
      <c r="S79">
        <v>0</v>
      </c>
      <c r="T79">
        <v>33.333329999999997</v>
      </c>
      <c r="U79">
        <v>80</v>
      </c>
      <c r="V79">
        <v>0</v>
      </c>
      <c r="W79">
        <v>12.5</v>
      </c>
      <c r="X79">
        <v>71.428569999999993</v>
      </c>
      <c r="Y79">
        <v>0</v>
      </c>
      <c r="Z79">
        <v>0</v>
      </c>
      <c r="AA79">
        <v>0</v>
      </c>
    </row>
    <row r="80" spans="1:27" x14ac:dyDescent="0.35">
      <c r="A80">
        <v>75</v>
      </c>
      <c r="B80">
        <v>66.666669999999996</v>
      </c>
      <c r="C80">
        <v>0</v>
      </c>
      <c r="D80">
        <v>0</v>
      </c>
      <c r="E80">
        <v>0</v>
      </c>
      <c r="F80">
        <v>0</v>
      </c>
      <c r="G80">
        <v>83.333330000000004</v>
      </c>
      <c r="H80">
        <v>20</v>
      </c>
      <c r="I80">
        <v>0</v>
      </c>
      <c r="J80">
        <v>40</v>
      </c>
      <c r="K80">
        <v>88.888890000000004</v>
      </c>
      <c r="L80">
        <v>0</v>
      </c>
      <c r="M80">
        <v>44.44444</v>
      </c>
      <c r="N80">
        <v>57.142859999999999</v>
      </c>
      <c r="O80">
        <v>10</v>
      </c>
      <c r="P80">
        <v>40</v>
      </c>
      <c r="Q80">
        <v>0</v>
      </c>
      <c r="R80">
        <v>0</v>
      </c>
      <c r="S80">
        <v>0</v>
      </c>
      <c r="T80">
        <v>22.22222</v>
      </c>
      <c r="U80">
        <v>80</v>
      </c>
      <c r="V80">
        <v>0</v>
      </c>
      <c r="W80">
        <v>12.5</v>
      </c>
      <c r="X80">
        <v>71.428569999999993</v>
      </c>
      <c r="Y80">
        <v>0</v>
      </c>
      <c r="Z80">
        <v>0</v>
      </c>
      <c r="AA80">
        <v>0</v>
      </c>
    </row>
    <row r="81" spans="1:27" x14ac:dyDescent="0.35">
      <c r="A81">
        <v>76</v>
      </c>
      <c r="B81">
        <v>66.666669999999996</v>
      </c>
      <c r="C81">
        <v>0</v>
      </c>
      <c r="D81">
        <v>0</v>
      </c>
      <c r="E81">
        <v>0</v>
      </c>
      <c r="F81">
        <v>0</v>
      </c>
      <c r="G81">
        <v>83.333330000000004</v>
      </c>
      <c r="H81">
        <v>20</v>
      </c>
      <c r="I81">
        <v>0</v>
      </c>
      <c r="J81">
        <v>40</v>
      </c>
      <c r="K81">
        <v>88.888890000000004</v>
      </c>
      <c r="L81">
        <v>0</v>
      </c>
      <c r="M81">
        <v>44.44444</v>
      </c>
      <c r="N81">
        <v>57.142859999999999</v>
      </c>
      <c r="O81">
        <v>10</v>
      </c>
      <c r="P81">
        <v>30</v>
      </c>
      <c r="Q81">
        <v>0</v>
      </c>
      <c r="R81">
        <v>0</v>
      </c>
      <c r="S81">
        <v>0</v>
      </c>
      <c r="T81">
        <v>22.22222</v>
      </c>
      <c r="U81">
        <v>80</v>
      </c>
      <c r="V81">
        <v>0</v>
      </c>
      <c r="W81">
        <v>12.5</v>
      </c>
      <c r="X81">
        <v>71.428569999999993</v>
      </c>
      <c r="Y81">
        <v>0</v>
      </c>
      <c r="Z81">
        <v>0</v>
      </c>
      <c r="AA81">
        <v>0</v>
      </c>
    </row>
    <row r="82" spans="1:27" x14ac:dyDescent="0.35">
      <c r="A82">
        <v>77</v>
      </c>
      <c r="B82">
        <v>66.666669999999996</v>
      </c>
      <c r="C82">
        <v>0</v>
      </c>
      <c r="D82">
        <v>14.28571</v>
      </c>
      <c r="E82">
        <v>0</v>
      </c>
      <c r="F82">
        <v>0</v>
      </c>
      <c r="G82">
        <v>91.666669999999996</v>
      </c>
      <c r="H82">
        <v>20</v>
      </c>
      <c r="I82">
        <v>0</v>
      </c>
      <c r="J82">
        <v>40</v>
      </c>
      <c r="K82">
        <v>88.888890000000004</v>
      </c>
      <c r="L82">
        <v>0</v>
      </c>
      <c r="M82">
        <v>55.55556</v>
      </c>
      <c r="N82">
        <v>57.142859999999999</v>
      </c>
      <c r="O82">
        <v>10</v>
      </c>
      <c r="P82">
        <v>30</v>
      </c>
      <c r="Q82">
        <v>0</v>
      </c>
      <c r="R82">
        <v>0</v>
      </c>
      <c r="S82">
        <v>0</v>
      </c>
      <c r="T82">
        <v>22.22222</v>
      </c>
      <c r="U82">
        <v>80</v>
      </c>
      <c r="V82">
        <v>0</v>
      </c>
      <c r="W82">
        <v>12.5</v>
      </c>
      <c r="X82">
        <v>71.428569999999993</v>
      </c>
      <c r="Y82">
        <v>0</v>
      </c>
      <c r="Z82">
        <v>0</v>
      </c>
      <c r="AA82">
        <v>0</v>
      </c>
    </row>
    <row r="83" spans="1:27" x14ac:dyDescent="0.35">
      <c r="A83">
        <v>78</v>
      </c>
      <c r="B83">
        <v>66.666669999999996</v>
      </c>
      <c r="C83">
        <v>0</v>
      </c>
      <c r="D83">
        <v>14.28571</v>
      </c>
      <c r="E83">
        <v>0</v>
      </c>
      <c r="F83">
        <v>0</v>
      </c>
      <c r="G83">
        <v>91.666669999999996</v>
      </c>
      <c r="H83">
        <v>40</v>
      </c>
      <c r="I83">
        <v>0</v>
      </c>
      <c r="J83">
        <v>40</v>
      </c>
      <c r="K83">
        <v>88.888890000000004</v>
      </c>
      <c r="L83">
        <v>0</v>
      </c>
      <c r="M83">
        <v>66.666669999999996</v>
      </c>
      <c r="N83">
        <v>57.142859999999999</v>
      </c>
      <c r="O83">
        <v>10</v>
      </c>
      <c r="P83">
        <v>30</v>
      </c>
      <c r="Q83">
        <v>0</v>
      </c>
      <c r="R83">
        <v>0</v>
      </c>
      <c r="S83">
        <v>0</v>
      </c>
      <c r="T83">
        <v>11.11111</v>
      </c>
      <c r="U83">
        <v>90</v>
      </c>
      <c r="V83">
        <v>0</v>
      </c>
      <c r="W83">
        <v>12.5</v>
      </c>
      <c r="X83">
        <v>71.428569999999993</v>
      </c>
      <c r="Y83">
        <v>0</v>
      </c>
      <c r="Z83">
        <v>0</v>
      </c>
      <c r="AA83">
        <v>0</v>
      </c>
    </row>
    <row r="84" spans="1:27" x14ac:dyDescent="0.35">
      <c r="A84">
        <v>79</v>
      </c>
      <c r="B84">
        <v>77.777780000000007</v>
      </c>
      <c r="C84">
        <v>0</v>
      </c>
      <c r="D84">
        <v>14.28571</v>
      </c>
      <c r="E84">
        <v>0</v>
      </c>
      <c r="F84">
        <v>0</v>
      </c>
      <c r="G84">
        <v>91.666669999999996</v>
      </c>
      <c r="H84">
        <v>40</v>
      </c>
      <c r="I84">
        <v>0</v>
      </c>
      <c r="J84">
        <v>40</v>
      </c>
      <c r="K84">
        <v>77.777780000000007</v>
      </c>
      <c r="L84">
        <v>0</v>
      </c>
      <c r="M84">
        <v>66.666669999999996</v>
      </c>
      <c r="N84">
        <v>85.714290000000005</v>
      </c>
      <c r="O84">
        <v>10</v>
      </c>
      <c r="P84">
        <v>30</v>
      </c>
      <c r="Q84">
        <v>0</v>
      </c>
      <c r="R84">
        <v>0</v>
      </c>
      <c r="S84">
        <v>0</v>
      </c>
      <c r="T84">
        <v>11.11111</v>
      </c>
      <c r="U84">
        <v>90</v>
      </c>
      <c r="V84">
        <v>0</v>
      </c>
      <c r="W84">
        <v>12.5</v>
      </c>
      <c r="X84">
        <v>71.428569999999993</v>
      </c>
      <c r="Y84">
        <v>0</v>
      </c>
      <c r="Z84">
        <v>0</v>
      </c>
      <c r="AA84">
        <v>0</v>
      </c>
    </row>
    <row r="85" spans="1:27" x14ac:dyDescent="0.35">
      <c r="A85">
        <v>80</v>
      </c>
      <c r="B85">
        <v>77.777780000000007</v>
      </c>
      <c r="C85">
        <v>0</v>
      </c>
      <c r="D85">
        <v>14.28571</v>
      </c>
      <c r="E85">
        <v>0</v>
      </c>
      <c r="F85">
        <v>0</v>
      </c>
      <c r="G85">
        <v>91.666669999999996</v>
      </c>
      <c r="H85">
        <v>50</v>
      </c>
      <c r="I85">
        <v>0</v>
      </c>
      <c r="J85">
        <v>40</v>
      </c>
      <c r="K85">
        <v>77.777780000000007</v>
      </c>
      <c r="L85">
        <v>0</v>
      </c>
      <c r="M85">
        <v>77.777780000000007</v>
      </c>
      <c r="N85">
        <v>100</v>
      </c>
      <c r="O85">
        <v>10</v>
      </c>
      <c r="P85">
        <v>30</v>
      </c>
      <c r="Q85">
        <v>0</v>
      </c>
      <c r="R85">
        <v>0</v>
      </c>
      <c r="S85">
        <v>0</v>
      </c>
      <c r="T85">
        <v>11.11111</v>
      </c>
      <c r="U85">
        <v>90</v>
      </c>
      <c r="V85">
        <v>0</v>
      </c>
      <c r="W85">
        <v>12.5</v>
      </c>
      <c r="X85">
        <v>57.142859999999999</v>
      </c>
      <c r="Y85">
        <v>0</v>
      </c>
      <c r="Z85">
        <v>0</v>
      </c>
      <c r="AA85">
        <v>0</v>
      </c>
    </row>
    <row r="86" spans="1:27" x14ac:dyDescent="0.35">
      <c r="A86">
        <v>81</v>
      </c>
      <c r="B86">
        <v>77.777780000000007</v>
      </c>
      <c r="C86">
        <v>0</v>
      </c>
      <c r="D86">
        <v>14.28571</v>
      </c>
      <c r="E86">
        <v>0</v>
      </c>
      <c r="F86">
        <v>0</v>
      </c>
      <c r="G86">
        <v>91.666669999999996</v>
      </c>
      <c r="H86">
        <v>50</v>
      </c>
      <c r="I86">
        <v>0</v>
      </c>
      <c r="J86">
        <v>40</v>
      </c>
      <c r="K86">
        <v>77.777780000000007</v>
      </c>
      <c r="L86">
        <v>0</v>
      </c>
      <c r="M86">
        <v>77.777780000000007</v>
      </c>
      <c r="N86">
        <v>100</v>
      </c>
      <c r="O86">
        <v>10</v>
      </c>
      <c r="P86">
        <v>30</v>
      </c>
      <c r="Q86">
        <v>0</v>
      </c>
      <c r="R86">
        <v>0</v>
      </c>
      <c r="S86">
        <v>0</v>
      </c>
      <c r="T86">
        <v>11.11111</v>
      </c>
      <c r="U86">
        <v>90</v>
      </c>
      <c r="V86">
        <v>0</v>
      </c>
      <c r="W86">
        <v>25</v>
      </c>
      <c r="X86">
        <v>71.428569999999993</v>
      </c>
      <c r="Y86">
        <v>0</v>
      </c>
      <c r="Z86">
        <v>0</v>
      </c>
      <c r="AA86">
        <v>0</v>
      </c>
    </row>
    <row r="87" spans="1:27" x14ac:dyDescent="0.35">
      <c r="A87">
        <v>82</v>
      </c>
      <c r="B87">
        <v>77.777780000000007</v>
      </c>
      <c r="C87">
        <v>0</v>
      </c>
      <c r="D87">
        <v>14.28571</v>
      </c>
      <c r="E87">
        <v>0</v>
      </c>
      <c r="F87">
        <v>0</v>
      </c>
      <c r="G87">
        <v>91.666669999999996</v>
      </c>
      <c r="H87">
        <v>50</v>
      </c>
      <c r="I87">
        <v>0</v>
      </c>
      <c r="J87">
        <v>40</v>
      </c>
      <c r="K87">
        <v>88.888890000000004</v>
      </c>
      <c r="L87">
        <v>0</v>
      </c>
      <c r="M87">
        <v>88.888890000000004</v>
      </c>
      <c r="N87">
        <v>100</v>
      </c>
      <c r="O87">
        <v>20</v>
      </c>
      <c r="P87">
        <v>30</v>
      </c>
      <c r="Q87">
        <v>0</v>
      </c>
      <c r="R87">
        <v>0</v>
      </c>
      <c r="S87">
        <v>0</v>
      </c>
      <c r="T87">
        <v>11.11111</v>
      </c>
      <c r="U87">
        <v>90</v>
      </c>
      <c r="V87">
        <v>0</v>
      </c>
      <c r="W87">
        <v>25</v>
      </c>
      <c r="X87">
        <v>57.142859999999999</v>
      </c>
      <c r="Y87">
        <v>0</v>
      </c>
      <c r="Z87">
        <v>0</v>
      </c>
      <c r="AA87">
        <v>0</v>
      </c>
    </row>
    <row r="88" spans="1:27" x14ac:dyDescent="0.35">
      <c r="A88">
        <v>83</v>
      </c>
      <c r="B88">
        <v>77.777780000000007</v>
      </c>
      <c r="C88">
        <v>0</v>
      </c>
      <c r="D88">
        <v>14.28571</v>
      </c>
      <c r="E88">
        <v>11.11111</v>
      </c>
      <c r="F88">
        <v>0</v>
      </c>
      <c r="G88">
        <v>91.666669999999996</v>
      </c>
      <c r="H88">
        <v>50</v>
      </c>
      <c r="I88">
        <v>0</v>
      </c>
      <c r="J88">
        <v>40</v>
      </c>
      <c r="K88">
        <v>88.888890000000004</v>
      </c>
      <c r="L88">
        <v>0</v>
      </c>
      <c r="M88">
        <v>88.888890000000004</v>
      </c>
      <c r="N88">
        <v>100</v>
      </c>
      <c r="O88">
        <v>30</v>
      </c>
      <c r="P88">
        <v>20</v>
      </c>
      <c r="Q88">
        <v>0</v>
      </c>
      <c r="R88">
        <v>0</v>
      </c>
      <c r="S88">
        <v>0</v>
      </c>
      <c r="T88">
        <v>11.11111</v>
      </c>
      <c r="U88">
        <v>90</v>
      </c>
      <c r="V88">
        <v>0</v>
      </c>
      <c r="W88">
        <v>25</v>
      </c>
      <c r="X88">
        <v>42.857140000000001</v>
      </c>
      <c r="Y88">
        <v>0</v>
      </c>
      <c r="Z88">
        <v>0</v>
      </c>
      <c r="AA88">
        <v>0</v>
      </c>
    </row>
    <row r="89" spans="1:27" x14ac:dyDescent="0.35">
      <c r="A89">
        <v>84</v>
      </c>
      <c r="B89">
        <v>77.777780000000007</v>
      </c>
      <c r="C89">
        <v>0</v>
      </c>
      <c r="D89">
        <v>14.28571</v>
      </c>
      <c r="E89">
        <v>11.11111</v>
      </c>
      <c r="F89">
        <v>0</v>
      </c>
      <c r="G89">
        <v>91.666669999999996</v>
      </c>
      <c r="H89">
        <v>60</v>
      </c>
      <c r="I89">
        <v>0</v>
      </c>
      <c r="J89">
        <v>40</v>
      </c>
      <c r="K89">
        <v>88.888890000000004</v>
      </c>
      <c r="L89">
        <v>0</v>
      </c>
      <c r="M89">
        <v>88.888890000000004</v>
      </c>
      <c r="N89">
        <v>100</v>
      </c>
      <c r="O89">
        <v>30</v>
      </c>
      <c r="P89">
        <v>20</v>
      </c>
      <c r="Q89">
        <v>0</v>
      </c>
      <c r="R89">
        <v>0</v>
      </c>
      <c r="S89">
        <v>0</v>
      </c>
      <c r="T89">
        <v>11.11111</v>
      </c>
      <c r="U89">
        <v>90</v>
      </c>
      <c r="V89">
        <v>0</v>
      </c>
      <c r="W89">
        <v>25</v>
      </c>
      <c r="X89">
        <v>42.857140000000001</v>
      </c>
      <c r="Y89">
        <v>0</v>
      </c>
      <c r="Z89">
        <v>0</v>
      </c>
      <c r="AA89">
        <v>0</v>
      </c>
    </row>
    <row r="90" spans="1:27" x14ac:dyDescent="0.35">
      <c r="A90">
        <v>85</v>
      </c>
      <c r="B90">
        <v>77.777780000000007</v>
      </c>
      <c r="C90">
        <v>0</v>
      </c>
      <c r="D90">
        <v>14.28571</v>
      </c>
      <c r="E90">
        <v>11.11111</v>
      </c>
      <c r="F90">
        <v>0</v>
      </c>
      <c r="G90">
        <v>91.666669999999996</v>
      </c>
      <c r="H90">
        <v>60</v>
      </c>
      <c r="I90">
        <v>0</v>
      </c>
      <c r="J90">
        <v>40</v>
      </c>
      <c r="K90">
        <v>88.888890000000004</v>
      </c>
      <c r="L90">
        <v>0</v>
      </c>
      <c r="M90">
        <v>88.888890000000004</v>
      </c>
      <c r="N90">
        <v>100</v>
      </c>
      <c r="O90">
        <v>40</v>
      </c>
      <c r="P90">
        <v>20</v>
      </c>
      <c r="Q90">
        <v>0</v>
      </c>
      <c r="R90">
        <v>0</v>
      </c>
      <c r="S90">
        <v>0</v>
      </c>
      <c r="T90">
        <v>11.11111</v>
      </c>
      <c r="U90">
        <v>90</v>
      </c>
      <c r="V90">
        <v>0</v>
      </c>
      <c r="W90">
        <v>25</v>
      </c>
      <c r="X90">
        <v>42.857140000000001</v>
      </c>
      <c r="Y90">
        <v>0</v>
      </c>
      <c r="Z90">
        <v>0</v>
      </c>
      <c r="AA90">
        <v>0</v>
      </c>
    </row>
    <row r="91" spans="1:27" x14ac:dyDescent="0.35">
      <c r="A91">
        <v>86</v>
      </c>
      <c r="B91">
        <v>77.777780000000007</v>
      </c>
      <c r="C91">
        <v>0</v>
      </c>
      <c r="D91">
        <v>14.28571</v>
      </c>
      <c r="E91">
        <v>11.11111</v>
      </c>
      <c r="F91">
        <v>0</v>
      </c>
      <c r="G91">
        <v>100</v>
      </c>
      <c r="H91">
        <v>60</v>
      </c>
      <c r="I91">
        <v>0</v>
      </c>
      <c r="J91">
        <v>40</v>
      </c>
      <c r="K91">
        <v>88.888890000000004</v>
      </c>
      <c r="L91">
        <v>0</v>
      </c>
      <c r="M91">
        <v>88.888890000000004</v>
      </c>
      <c r="N91">
        <v>100</v>
      </c>
      <c r="O91">
        <v>40</v>
      </c>
      <c r="P91">
        <v>20</v>
      </c>
      <c r="Q91">
        <v>0</v>
      </c>
      <c r="R91">
        <v>0</v>
      </c>
      <c r="S91">
        <v>0</v>
      </c>
      <c r="T91">
        <v>22.22222</v>
      </c>
      <c r="U91">
        <v>90</v>
      </c>
      <c r="V91">
        <v>0</v>
      </c>
      <c r="W91">
        <v>25</v>
      </c>
      <c r="X91">
        <v>42.857140000000001</v>
      </c>
      <c r="Y91">
        <v>0</v>
      </c>
      <c r="Z91">
        <v>0</v>
      </c>
      <c r="AA91">
        <v>0</v>
      </c>
    </row>
    <row r="92" spans="1:27" x14ac:dyDescent="0.35">
      <c r="A92">
        <v>87</v>
      </c>
      <c r="B92">
        <v>88.888890000000004</v>
      </c>
      <c r="C92">
        <v>0</v>
      </c>
      <c r="D92">
        <v>14.28571</v>
      </c>
      <c r="E92">
        <v>22.22222</v>
      </c>
      <c r="F92">
        <v>0</v>
      </c>
      <c r="G92">
        <v>100</v>
      </c>
      <c r="H92">
        <v>70</v>
      </c>
      <c r="I92">
        <v>0</v>
      </c>
      <c r="J92">
        <v>40</v>
      </c>
      <c r="K92">
        <v>88.888890000000004</v>
      </c>
      <c r="L92">
        <v>0</v>
      </c>
      <c r="M92">
        <v>88.888890000000004</v>
      </c>
      <c r="N92">
        <v>100</v>
      </c>
      <c r="O92">
        <v>50</v>
      </c>
      <c r="P92">
        <v>20</v>
      </c>
      <c r="Q92">
        <v>0</v>
      </c>
      <c r="R92">
        <v>0</v>
      </c>
      <c r="S92">
        <v>0</v>
      </c>
      <c r="T92">
        <v>22.22222</v>
      </c>
      <c r="U92">
        <v>90</v>
      </c>
      <c r="V92">
        <v>0</v>
      </c>
      <c r="W92">
        <v>37.5</v>
      </c>
      <c r="X92">
        <v>42.857140000000001</v>
      </c>
      <c r="Y92">
        <v>0</v>
      </c>
      <c r="Z92">
        <v>0</v>
      </c>
      <c r="AA92">
        <v>0</v>
      </c>
    </row>
    <row r="93" spans="1:27" x14ac:dyDescent="0.35">
      <c r="A93">
        <v>88</v>
      </c>
      <c r="B93">
        <v>88.888890000000004</v>
      </c>
      <c r="C93">
        <v>0</v>
      </c>
      <c r="D93">
        <v>14.28571</v>
      </c>
      <c r="E93">
        <v>22.22222</v>
      </c>
      <c r="F93">
        <v>0</v>
      </c>
      <c r="G93">
        <v>100</v>
      </c>
      <c r="H93">
        <v>70</v>
      </c>
      <c r="I93">
        <v>0</v>
      </c>
      <c r="J93">
        <v>40</v>
      </c>
      <c r="K93">
        <v>88.888890000000004</v>
      </c>
      <c r="L93">
        <v>0</v>
      </c>
      <c r="M93">
        <v>88.888890000000004</v>
      </c>
      <c r="N93">
        <v>100</v>
      </c>
      <c r="O93">
        <v>50</v>
      </c>
      <c r="P93">
        <v>20</v>
      </c>
      <c r="Q93">
        <v>0</v>
      </c>
      <c r="R93">
        <v>0</v>
      </c>
      <c r="S93">
        <v>0</v>
      </c>
      <c r="T93">
        <v>33.333329999999997</v>
      </c>
      <c r="U93">
        <v>90</v>
      </c>
      <c r="V93">
        <v>0</v>
      </c>
      <c r="W93">
        <v>37.5</v>
      </c>
      <c r="X93">
        <v>42.857140000000001</v>
      </c>
      <c r="Y93">
        <v>0</v>
      </c>
      <c r="Z93">
        <v>0</v>
      </c>
      <c r="AA93">
        <v>0</v>
      </c>
    </row>
    <row r="94" spans="1:27" x14ac:dyDescent="0.35">
      <c r="A94">
        <v>89</v>
      </c>
      <c r="B94">
        <v>88.888890000000004</v>
      </c>
      <c r="C94">
        <v>0</v>
      </c>
      <c r="D94">
        <v>14.28571</v>
      </c>
      <c r="E94">
        <v>22.22222</v>
      </c>
      <c r="F94">
        <v>0</v>
      </c>
      <c r="G94">
        <v>100</v>
      </c>
      <c r="H94">
        <v>80</v>
      </c>
      <c r="I94">
        <v>0</v>
      </c>
      <c r="J94">
        <v>40</v>
      </c>
      <c r="K94">
        <v>88.888890000000004</v>
      </c>
      <c r="L94">
        <v>0</v>
      </c>
      <c r="M94">
        <v>100</v>
      </c>
      <c r="N94">
        <v>100</v>
      </c>
      <c r="O94">
        <v>50</v>
      </c>
      <c r="P94">
        <v>20</v>
      </c>
      <c r="Q94">
        <v>0</v>
      </c>
      <c r="R94">
        <v>0</v>
      </c>
      <c r="S94">
        <v>0</v>
      </c>
      <c r="T94">
        <v>44.44444</v>
      </c>
      <c r="U94">
        <v>90</v>
      </c>
      <c r="V94">
        <v>0</v>
      </c>
      <c r="W94">
        <v>37.5</v>
      </c>
      <c r="X94">
        <v>28.571429999999999</v>
      </c>
      <c r="Y94">
        <v>0</v>
      </c>
      <c r="Z94">
        <v>0</v>
      </c>
      <c r="AA94">
        <v>0</v>
      </c>
    </row>
    <row r="95" spans="1:27" x14ac:dyDescent="0.35">
      <c r="A95">
        <v>90</v>
      </c>
      <c r="B95">
        <v>88.888890000000004</v>
      </c>
      <c r="C95">
        <v>0</v>
      </c>
      <c r="D95">
        <v>14.28571</v>
      </c>
      <c r="E95">
        <v>22.22222</v>
      </c>
      <c r="F95">
        <v>0</v>
      </c>
      <c r="G95">
        <v>100</v>
      </c>
      <c r="H95">
        <v>90</v>
      </c>
      <c r="I95">
        <v>0</v>
      </c>
      <c r="J95">
        <v>40</v>
      </c>
      <c r="K95">
        <v>88.888890000000004</v>
      </c>
      <c r="L95">
        <v>0</v>
      </c>
      <c r="M95">
        <v>100</v>
      </c>
      <c r="N95">
        <v>100</v>
      </c>
      <c r="O95">
        <v>50</v>
      </c>
      <c r="P95">
        <v>20</v>
      </c>
      <c r="Q95">
        <v>0</v>
      </c>
      <c r="R95">
        <v>33.333329999999997</v>
      </c>
      <c r="S95">
        <v>0</v>
      </c>
      <c r="T95">
        <v>44.44444</v>
      </c>
      <c r="U95">
        <v>90</v>
      </c>
      <c r="V95">
        <v>0</v>
      </c>
      <c r="W95">
        <v>37.5</v>
      </c>
      <c r="X95">
        <v>28.571429999999999</v>
      </c>
      <c r="Y95">
        <v>0</v>
      </c>
      <c r="Z95">
        <v>0</v>
      </c>
      <c r="AA95">
        <v>0</v>
      </c>
    </row>
    <row r="96" spans="1:27" x14ac:dyDescent="0.35">
      <c r="A96">
        <v>91</v>
      </c>
      <c r="B96">
        <v>88.888890000000004</v>
      </c>
      <c r="C96">
        <v>0</v>
      </c>
      <c r="D96">
        <v>14.28571</v>
      </c>
      <c r="E96">
        <v>22.22222</v>
      </c>
      <c r="F96">
        <v>0</v>
      </c>
      <c r="G96">
        <v>100</v>
      </c>
      <c r="H96">
        <v>90</v>
      </c>
      <c r="I96">
        <v>0</v>
      </c>
      <c r="J96">
        <v>40</v>
      </c>
      <c r="K96">
        <v>88.888890000000004</v>
      </c>
      <c r="L96">
        <v>0</v>
      </c>
      <c r="M96">
        <v>100</v>
      </c>
      <c r="N96">
        <v>100</v>
      </c>
      <c r="O96">
        <v>50</v>
      </c>
      <c r="P96">
        <v>20</v>
      </c>
      <c r="Q96">
        <v>0</v>
      </c>
      <c r="R96">
        <v>33.333329999999997</v>
      </c>
      <c r="S96">
        <v>0</v>
      </c>
      <c r="T96">
        <v>33.333329999999997</v>
      </c>
      <c r="U96">
        <v>90</v>
      </c>
      <c r="V96">
        <v>0</v>
      </c>
      <c r="W96">
        <v>50</v>
      </c>
      <c r="X96">
        <v>28.571429999999999</v>
      </c>
      <c r="Y96">
        <v>0</v>
      </c>
      <c r="Z96">
        <v>0</v>
      </c>
      <c r="AA96">
        <v>0</v>
      </c>
    </row>
    <row r="97" spans="1:27" x14ac:dyDescent="0.35">
      <c r="A97">
        <v>92</v>
      </c>
      <c r="B97">
        <v>88.888890000000004</v>
      </c>
      <c r="C97">
        <v>0</v>
      </c>
      <c r="D97">
        <v>14.28571</v>
      </c>
      <c r="E97">
        <v>22.22222</v>
      </c>
      <c r="F97">
        <v>0</v>
      </c>
      <c r="G97">
        <v>100</v>
      </c>
      <c r="H97">
        <v>90</v>
      </c>
      <c r="I97">
        <v>0</v>
      </c>
      <c r="J97">
        <v>40</v>
      </c>
      <c r="K97">
        <v>88.888890000000004</v>
      </c>
      <c r="L97">
        <v>0</v>
      </c>
      <c r="M97">
        <v>100</v>
      </c>
      <c r="N97">
        <v>100</v>
      </c>
      <c r="O97">
        <v>50</v>
      </c>
      <c r="P97">
        <v>20</v>
      </c>
      <c r="Q97">
        <v>0</v>
      </c>
      <c r="R97">
        <v>33.333329999999997</v>
      </c>
      <c r="S97">
        <v>0</v>
      </c>
      <c r="T97">
        <v>44.44444</v>
      </c>
      <c r="U97">
        <v>90</v>
      </c>
      <c r="V97">
        <v>0</v>
      </c>
      <c r="W97">
        <v>62.5</v>
      </c>
      <c r="X97">
        <v>28.571429999999999</v>
      </c>
      <c r="Y97">
        <v>0</v>
      </c>
      <c r="Z97">
        <v>0</v>
      </c>
      <c r="AA97">
        <v>0</v>
      </c>
    </row>
    <row r="98" spans="1:27" x14ac:dyDescent="0.35">
      <c r="A98">
        <v>93</v>
      </c>
      <c r="B98">
        <v>88.888890000000004</v>
      </c>
      <c r="C98">
        <v>0</v>
      </c>
      <c r="D98">
        <v>28.571429999999999</v>
      </c>
      <c r="E98">
        <v>22.22222</v>
      </c>
      <c r="F98">
        <v>0</v>
      </c>
      <c r="G98">
        <v>100</v>
      </c>
      <c r="H98">
        <v>90</v>
      </c>
      <c r="I98">
        <v>0</v>
      </c>
      <c r="J98">
        <v>40</v>
      </c>
      <c r="K98">
        <v>88.888890000000004</v>
      </c>
      <c r="L98">
        <v>0</v>
      </c>
      <c r="M98">
        <v>100</v>
      </c>
      <c r="N98">
        <v>85.714290000000005</v>
      </c>
      <c r="O98">
        <v>50</v>
      </c>
      <c r="P98">
        <v>0</v>
      </c>
      <c r="Q98">
        <v>0</v>
      </c>
      <c r="R98">
        <v>33.333329999999997</v>
      </c>
      <c r="S98">
        <v>0</v>
      </c>
      <c r="T98">
        <v>55.55556</v>
      </c>
      <c r="U98">
        <v>90</v>
      </c>
      <c r="V98">
        <v>0</v>
      </c>
      <c r="W98">
        <v>75</v>
      </c>
      <c r="X98">
        <v>28.571429999999999</v>
      </c>
      <c r="Y98">
        <v>0</v>
      </c>
      <c r="Z98">
        <v>0</v>
      </c>
      <c r="AA98">
        <v>0</v>
      </c>
    </row>
    <row r="99" spans="1:27" x14ac:dyDescent="0.35">
      <c r="A99">
        <v>94</v>
      </c>
      <c r="B99">
        <v>88.888890000000004</v>
      </c>
      <c r="C99">
        <v>0</v>
      </c>
      <c r="D99">
        <v>42.857140000000001</v>
      </c>
      <c r="E99">
        <v>22.22222</v>
      </c>
      <c r="F99">
        <v>0</v>
      </c>
      <c r="G99">
        <v>100</v>
      </c>
      <c r="H99">
        <v>90</v>
      </c>
      <c r="I99">
        <v>0</v>
      </c>
      <c r="J99">
        <v>40</v>
      </c>
      <c r="K99">
        <v>88.888890000000004</v>
      </c>
      <c r="L99">
        <v>0</v>
      </c>
      <c r="M99">
        <v>100</v>
      </c>
      <c r="N99">
        <v>71.428569999999993</v>
      </c>
      <c r="O99">
        <v>50</v>
      </c>
      <c r="P99">
        <v>0</v>
      </c>
      <c r="Q99">
        <v>0</v>
      </c>
      <c r="R99">
        <v>33.333329999999997</v>
      </c>
      <c r="S99">
        <v>0</v>
      </c>
      <c r="T99">
        <v>55.55556</v>
      </c>
      <c r="U99">
        <v>100</v>
      </c>
      <c r="V99">
        <v>0</v>
      </c>
      <c r="W99">
        <v>75</v>
      </c>
      <c r="X99">
        <v>28.571429999999999</v>
      </c>
      <c r="Y99">
        <v>0</v>
      </c>
      <c r="Z99">
        <v>0</v>
      </c>
      <c r="AA99">
        <v>0</v>
      </c>
    </row>
    <row r="100" spans="1:27" x14ac:dyDescent="0.35">
      <c r="A100">
        <v>95</v>
      </c>
      <c r="B100">
        <v>88.888890000000004</v>
      </c>
      <c r="C100">
        <v>0</v>
      </c>
      <c r="D100">
        <v>42.857140000000001</v>
      </c>
      <c r="E100">
        <v>22.22222</v>
      </c>
      <c r="F100">
        <v>0</v>
      </c>
      <c r="G100">
        <v>100</v>
      </c>
      <c r="H100">
        <v>100</v>
      </c>
      <c r="I100">
        <v>0</v>
      </c>
      <c r="J100">
        <v>40</v>
      </c>
      <c r="K100">
        <v>88.888890000000004</v>
      </c>
      <c r="L100">
        <v>0</v>
      </c>
      <c r="M100">
        <v>100</v>
      </c>
      <c r="N100">
        <v>57.142859999999999</v>
      </c>
      <c r="O100">
        <v>60</v>
      </c>
      <c r="P100">
        <v>0</v>
      </c>
      <c r="Q100">
        <v>0</v>
      </c>
      <c r="R100">
        <v>33.333329999999997</v>
      </c>
      <c r="S100">
        <v>0</v>
      </c>
      <c r="T100">
        <v>55.55556</v>
      </c>
      <c r="U100">
        <v>100</v>
      </c>
      <c r="V100">
        <v>0</v>
      </c>
      <c r="W100">
        <v>75</v>
      </c>
      <c r="X100">
        <v>28.571429999999999</v>
      </c>
      <c r="Y100">
        <v>0</v>
      </c>
      <c r="Z100">
        <v>0</v>
      </c>
      <c r="AA100">
        <v>0</v>
      </c>
    </row>
    <row r="101" spans="1:27" x14ac:dyDescent="0.35">
      <c r="A101">
        <v>96</v>
      </c>
      <c r="B101">
        <v>88.888890000000004</v>
      </c>
      <c r="C101">
        <v>0</v>
      </c>
      <c r="D101">
        <v>42.857140000000001</v>
      </c>
      <c r="E101">
        <v>22.22222</v>
      </c>
      <c r="F101">
        <v>0</v>
      </c>
      <c r="G101">
        <v>100</v>
      </c>
      <c r="H101">
        <v>90</v>
      </c>
      <c r="I101">
        <v>0</v>
      </c>
      <c r="J101">
        <v>40</v>
      </c>
      <c r="K101">
        <v>77.777780000000007</v>
      </c>
      <c r="L101">
        <v>0</v>
      </c>
      <c r="M101">
        <v>100</v>
      </c>
      <c r="N101">
        <v>57.142859999999999</v>
      </c>
      <c r="O101">
        <v>70</v>
      </c>
      <c r="P101">
        <v>0</v>
      </c>
      <c r="Q101">
        <v>0</v>
      </c>
      <c r="R101">
        <v>33.333329999999997</v>
      </c>
      <c r="S101">
        <v>0</v>
      </c>
      <c r="T101">
        <v>55.55556</v>
      </c>
      <c r="U101">
        <v>100</v>
      </c>
      <c r="V101">
        <v>0</v>
      </c>
      <c r="W101">
        <v>87.5</v>
      </c>
      <c r="X101">
        <v>28.571429999999999</v>
      </c>
      <c r="Y101">
        <v>0</v>
      </c>
      <c r="Z101">
        <v>0</v>
      </c>
      <c r="AA101">
        <v>0</v>
      </c>
    </row>
    <row r="102" spans="1:27" x14ac:dyDescent="0.35">
      <c r="A102">
        <v>97</v>
      </c>
      <c r="B102">
        <v>88.888890000000004</v>
      </c>
      <c r="C102">
        <v>0</v>
      </c>
      <c r="D102">
        <v>42.857140000000001</v>
      </c>
      <c r="E102">
        <v>22.22222</v>
      </c>
      <c r="F102">
        <v>0</v>
      </c>
      <c r="G102">
        <v>100</v>
      </c>
      <c r="H102">
        <v>90</v>
      </c>
      <c r="I102">
        <v>0</v>
      </c>
      <c r="J102">
        <v>40</v>
      </c>
      <c r="K102">
        <v>66.666669999999996</v>
      </c>
      <c r="L102">
        <v>0</v>
      </c>
      <c r="M102">
        <v>100</v>
      </c>
      <c r="N102">
        <v>28.571429999999999</v>
      </c>
      <c r="O102">
        <v>80</v>
      </c>
      <c r="P102">
        <v>0</v>
      </c>
      <c r="Q102">
        <v>0</v>
      </c>
      <c r="R102">
        <v>33.333329999999997</v>
      </c>
      <c r="S102">
        <v>0</v>
      </c>
      <c r="T102">
        <v>55.55556</v>
      </c>
      <c r="U102">
        <v>100</v>
      </c>
      <c r="V102">
        <v>0</v>
      </c>
      <c r="W102">
        <v>87.5</v>
      </c>
      <c r="X102">
        <v>28.571429999999999</v>
      </c>
      <c r="Y102">
        <v>0</v>
      </c>
      <c r="Z102">
        <v>0</v>
      </c>
      <c r="AA102">
        <v>0</v>
      </c>
    </row>
    <row r="103" spans="1:27" x14ac:dyDescent="0.35">
      <c r="A103">
        <v>98</v>
      </c>
      <c r="B103">
        <v>88.888890000000004</v>
      </c>
      <c r="C103">
        <v>0</v>
      </c>
      <c r="D103">
        <v>42.857140000000001</v>
      </c>
      <c r="E103">
        <v>33.333329999999997</v>
      </c>
      <c r="F103">
        <v>0</v>
      </c>
      <c r="G103">
        <v>100</v>
      </c>
      <c r="H103">
        <v>80</v>
      </c>
      <c r="I103">
        <v>0</v>
      </c>
      <c r="J103">
        <v>30</v>
      </c>
      <c r="K103">
        <v>55.55556</v>
      </c>
      <c r="L103">
        <v>0</v>
      </c>
      <c r="M103">
        <v>100</v>
      </c>
      <c r="N103">
        <v>28.571429999999999</v>
      </c>
      <c r="O103">
        <v>80</v>
      </c>
      <c r="P103">
        <v>0</v>
      </c>
      <c r="Q103">
        <v>0</v>
      </c>
      <c r="R103">
        <v>33.333329999999997</v>
      </c>
      <c r="S103">
        <v>0</v>
      </c>
      <c r="T103">
        <v>55.55556</v>
      </c>
      <c r="U103">
        <v>100</v>
      </c>
      <c r="V103">
        <v>0</v>
      </c>
      <c r="W103">
        <v>87.5</v>
      </c>
      <c r="X103">
        <v>14.28571</v>
      </c>
      <c r="Y103">
        <v>0</v>
      </c>
      <c r="Z103">
        <v>0</v>
      </c>
      <c r="AA103">
        <v>0</v>
      </c>
    </row>
    <row r="104" spans="1:27" x14ac:dyDescent="0.35">
      <c r="A104">
        <v>99</v>
      </c>
      <c r="B104">
        <v>88.888890000000004</v>
      </c>
      <c r="C104">
        <v>0</v>
      </c>
      <c r="D104">
        <v>42.857140000000001</v>
      </c>
      <c r="E104">
        <v>33.333329999999997</v>
      </c>
      <c r="F104">
        <v>0</v>
      </c>
      <c r="G104">
        <v>91.666669999999996</v>
      </c>
      <c r="H104">
        <v>80</v>
      </c>
      <c r="I104">
        <v>0</v>
      </c>
      <c r="J104">
        <v>30</v>
      </c>
      <c r="K104">
        <v>55.55556</v>
      </c>
      <c r="L104">
        <v>0</v>
      </c>
      <c r="M104">
        <v>100</v>
      </c>
      <c r="N104">
        <v>28.571429999999999</v>
      </c>
      <c r="O104">
        <v>80</v>
      </c>
      <c r="P104">
        <v>0</v>
      </c>
      <c r="Q104">
        <v>0</v>
      </c>
      <c r="R104">
        <v>33.333329999999997</v>
      </c>
      <c r="S104">
        <v>0</v>
      </c>
      <c r="T104">
        <v>44.44444</v>
      </c>
      <c r="U104">
        <v>100</v>
      </c>
      <c r="V104">
        <v>0</v>
      </c>
      <c r="W104">
        <v>87.5</v>
      </c>
      <c r="X104">
        <v>0</v>
      </c>
      <c r="Y104">
        <v>0</v>
      </c>
      <c r="Z104">
        <v>0</v>
      </c>
      <c r="AA104">
        <v>0</v>
      </c>
    </row>
    <row r="105" spans="1:27" x14ac:dyDescent="0.35">
      <c r="A105">
        <v>100</v>
      </c>
      <c r="B105">
        <v>88.888890000000004</v>
      </c>
      <c r="C105">
        <v>0</v>
      </c>
      <c r="D105">
        <v>42.857140000000001</v>
      </c>
      <c r="E105">
        <v>33.333329999999997</v>
      </c>
      <c r="F105">
        <v>0</v>
      </c>
      <c r="G105">
        <v>83.333330000000004</v>
      </c>
      <c r="H105">
        <v>70</v>
      </c>
      <c r="I105">
        <v>0</v>
      </c>
      <c r="J105">
        <v>30</v>
      </c>
      <c r="K105">
        <v>55.55556</v>
      </c>
      <c r="L105">
        <v>0</v>
      </c>
      <c r="M105">
        <v>100</v>
      </c>
      <c r="N105">
        <v>28.571429999999999</v>
      </c>
      <c r="O105">
        <v>70</v>
      </c>
      <c r="P105">
        <v>0</v>
      </c>
      <c r="Q105">
        <v>0</v>
      </c>
      <c r="R105">
        <v>33.333329999999997</v>
      </c>
      <c r="S105">
        <v>0</v>
      </c>
      <c r="T105">
        <v>44.44444</v>
      </c>
      <c r="U105">
        <v>100</v>
      </c>
      <c r="V105">
        <v>0</v>
      </c>
      <c r="W105">
        <v>87.5</v>
      </c>
      <c r="X105">
        <v>0</v>
      </c>
      <c r="Y105">
        <v>0</v>
      </c>
      <c r="Z105">
        <v>0</v>
      </c>
      <c r="AA105">
        <v>0</v>
      </c>
    </row>
    <row r="106" spans="1:27" x14ac:dyDescent="0.35">
      <c r="A106">
        <v>101</v>
      </c>
      <c r="B106">
        <v>88.888890000000004</v>
      </c>
      <c r="C106">
        <v>0</v>
      </c>
      <c r="D106">
        <v>28.571429999999999</v>
      </c>
      <c r="E106">
        <v>33.333329999999997</v>
      </c>
      <c r="F106">
        <v>0</v>
      </c>
      <c r="G106">
        <v>83.333330000000004</v>
      </c>
      <c r="H106">
        <v>70</v>
      </c>
      <c r="I106">
        <v>0</v>
      </c>
      <c r="J106">
        <v>30</v>
      </c>
      <c r="K106">
        <v>55.55556</v>
      </c>
      <c r="L106">
        <v>0</v>
      </c>
      <c r="M106">
        <v>88.888890000000004</v>
      </c>
      <c r="N106">
        <v>28.571429999999999</v>
      </c>
      <c r="O106">
        <v>70</v>
      </c>
      <c r="P106">
        <v>0</v>
      </c>
      <c r="Q106">
        <v>0</v>
      </c>
      <c r="R106">
        <v>33.333329999999997</v>
      </c>
      <c r="S106">
        <v>0</v>
      </c>
      <c r="T106">
        <v>44.44444</v>
      </c>
      <c r="U106">
        <v>100</v>
      </c>
      <c r="V106">
        <v>0</v>
      </c>
      <c r="W106">
        <v>87.5</v>
      </c>
      <c r="X106">
        <v>0</v>
      </c>
      <c r="Y106">
        <v>0</v>
      </c>
      <c r="Z106">
        <v>0</v>
      </c>
      <c r="AA106">
        <v>0</v>
      </c>
    </row>
    <row r="107" spans="1:27" x14ac:dyDescent="0.35">
      <c r="A107">
        <v>102</v>
      </c>
      <c r="B107">
        <v>88.888890000000004</v>
      </c>
      <c r="C107">
        <v>0</v>
      </c>
      <c r="D107">
        <v>28.571429999999999</v>
      </c>
      <c r="E107">
        <v>44.44444</v>
      </c>
      <c r="F107">
        <v>0</v>
      </c>
      <c r="G107">
        <v>83.333330000000004</v>
      </c>
      <c r="H107">
        <v>70</v>
      </c>
      <c r="I107">
        <v>0</v>
      </c>
      <c r="J107">
        <v>30</v>
      </c>
      <c r="K107">
        <v>55.55556</v>
      </c>
      <c r="L107">
        <v>0</v>
      </c>
      <c r="M107">
        <v>88.888890000000004</v>
      </c>
      <c r="N107">
        <v>28.571429999999999</v>
      </c>
      <c r="O107">
        <v>70</v>
      </c>
      <c r="P107">
        <v>0</v>
      </c>
      <c r="Q107">
        <v>0</v>
      </c>
      <c r="R107">
        <v>33.333329999999997</v>
      </c>
      <c r="S107">
        <v>0</v>
      </c>
      <c r="T107">
        <v>44.44444</v>
      </c>
      <c r="U107">
        <v>100</v>
      </c>
      <c r="V107">
        <v>0</v>
      </c>
      <c r="W107">
        <v>100</v>
      </c>
      <c r="X107">
        <v>0</v>
      </c>
      <c r="Y107">
        <v>0</v>
      </c>
      <c r="Z107">
        <v>0</v>
      </c>
      <c r="AA107">
        <v>0</v>
      </c>
    </row>
    <row r="108" spans="1:27" x14ac:dyDescent="0.35">
      <c r="A108">
        <v>103</v>
      </c>
      <c r="B108">
        <v>88.888890000000004</v>
      </c>
      <c r="C108">
        <v>0</v>
      </c>
      <c r="D108">
        <v>28.571429999999999</v>
      </c>
      <c r="E108">
        <v>44.44444</v>
      </c>
      <c r="F108">
        <v>0</v>
      </c>
      <c r="G108">
        <v>75</v>
      </c>
      <c r="H108">
        <v>60</v>
      </c>
      <c r="I108">
        <v>0</v>
      </c>
      <c r="J108">
        <v>30</v>
      </c>
      <c r="K108">
        <v>55.55556</v>
      </c>
      <c r="L108">
        <v>0</v>
      </c>
      <c r="M108">
        <v>88.888890000000004</v>
      </c>
      <c r="N108">
        <v>14.28571</v>
      </c>
      <c r="O108">
        <v>70</v>
      </c>
      <c r="P108">
        <v>0</v>
      </c>
      <c r="Q108">
        <v>0</v>
      </c>
      <c r="R108">
        <v>33.333329999999997</v>
      </c>
      <c r="S108">
        <v>0</v>
      </c>
      <c r="T108">
        <v>44.44444</v>
      </c>
      <c r="U108">
        <v>100</v>
      </c>
      <c r="V108">
        <v>0</v>
      </c>
      <c r="W108">
        <v>100</v>
      </c>
      <c r="X108">
        <v>0</v>
      </c>
      <c r="Y108">
        <v>0</v>
      </c>
      <c r="Z108">
        <v>0</v>
      </c>
      <c r="AA108">
        <v>0</v>
      </c>
    </row>
    <row r="109" spans="1:27" x14ac:dyDescent="0.35">
      <c r="A109">
        <v>104</v>
      </c>
      <c r="B109">
        <v>88.888890000000004</v>
      </c>
      <c r="C109">
        <v>0</v>
      </c>
      <c r="D109">
        <v>42.857140000000001</v>
      </c>
      <c r="E109">
        <v>44.44444</v>
      </c>
      <c r="F109">
        <v>0</v>
      </c>
      <c r="G109">
        <v>75</v>
      </c>
      <c r="H109">
        <v>50</v>
      </c>
      <c r="I109">
        <v>0</v>
      </c>
      <c r="J109">
        <v>30</v>
      </c>
      <c r="K109">
        <v>44.44444</v>
      </c>
      <c r="L109">
        <v>0</v>
      </c>
      <c r="M109">
        <v>77.777780000000007</v>
      </c>
      <c r="N109">
        <v>14.28571</v>
      </c>
      <c r="O109">
        <v>70</v>
      </c>
      <c r="P109">
        <v>0</v>
      </c>
      <c r="Q109">
        <v>0</v>
      </c>
      <c r="R109">
        <v>33.333329999999997</v>
      </c>
      <c r="S109">
        <v>0</v>
      </c>
      <c r="T109">
        <v>44.44444</v>
      </c>
      <c r="U109">
        <v>100</v>
      </c>
      <c r="V109">
        <v>0</v>
      </c>
      <c r="W109">
        <v>100</v>
      </c>
      <c r="X109">
        <v>0</v>
      </c>
      <c r="Y109">
        <v>0</v>
      </c>
      <c r="Z109">
        <v>0</v>
      </c>
      <c r="AA109">
        <v>28.571429999999999</v>
      </c>
    </row>
    <row r="110" spans="1:27" x14ac:dyDescent="0.35">
      <c r="A110">
        <v>105</v>
      </c>
      <c r="B110">
        <v>88.888890000000004</v>
      </c>
      <c r="C110">
        <v>0</v>
      </c>
      <c r="D110">
        <v>42.857140000000001</v>
      </c>
      <c r="E110">
        <v>44.44444</v>
      </c>
      <c r="F110">
        <v>0</v>
      </c>
      <c r="G110">
        <v>75</v>
      </c>
      <c r="H110">
        <v>50</v>
      </c>
      <c r="I110">
        <v>0</v>
      </c>
      <c r="J110">
        <v>30</v>
      </c>
      <c r="K110">
        <v>44.44444</v>
      </c>
      <c r="L110">
        <v>0</v>
      </c>
      <c r="M110">
        <v>77.777780000000007</v>
      </c>
      <c r="N110">
        <v>14.28571</v>
      </c>
      <c r="O110">
        <v>60</v>
      </c>
      <c r="P110">
        <v>0</v>
      </c>
      <c r="Q110">
        <v>0</v>
      </c>
      <c r="R110">
        <v>33.333329999999997</v>
      </c>
      <c r="S110">
        <v>0</v>
      </c>
      <c r="T110">
        <v>44.44444</v>
      </c>
      <c r="U110">
        <v>100</v>
      </c>
      <c r="V110">
        <v>0</v>
      </c>
      <c r="W110">
        <v>100</v>
      </c>
      <c r="X110">
        <v>0</v>
      </c>
      <c r="Y110">
        <v>0</v>
      </c>
      <c r="Z110">
        <v>0</v>
      </c>
      <c r="AA110">
        <v>42.857140000000001</v>
      </c>
    </row>
    <row r="111" spans="1:27" x14ac:dyDescent="0.35">
      <c r="A111">
        <v>106</v>
      </c>
      <c r="B111">
        <v>88.888890000000004</v>
      </c>
      <c r="C111">
        <v>0</v>
      </c>
      <c r="D111">
        <v>42.857140000000001</v>
      </c>
      <c r="E111">
        <v>44.44444</v>
      </c>
      <c r="F111">
        <v>0</v>
      </c>
      <c r="G111">
        <v>58.333329999999997</v>
      </c>
      <c r="H111">
        <v>40</v>
      </c>
      <c r="I111">
        <v>0</v>
      </c>
      <c r="J111">
        <v>30</v>
      </c>
      <c r="K111">
        <v>44.44444</v>
      </c>
      <c r="L111">
        <v>0</v>
      </c>
      <c r="M111">
        <v>77.777780000000007</v>
      </c>
      <c r="N111">
        <v>14.28571</v>
      </c>
      <c r="O111">
        <v>60</v>
      </c>
      <c r="P111">
        <v>0</v>
      </c>
      <c r="Q111">
        <v>0</v>
      </c>
      <c r="R111">
        <v>33.333329999999997</v>
      </c>
      <c r="S111">
        <v>0</v>
      </c>
      <c r="T111">
        <v>44.44444</v>
      </c>
      <c r="U111">
        <v>100</v>
      </c>
      <c r="V111">
        <v>0</v>
      </c>
      <c r="W111">
        <v>100</v>
      </c>
      <c r="X111">
        <v>0</v>
      </c>
      <c r="Y111">
        <v>0</v>
      </c>
      <c r="Z111">
        <v>0</v>
      </c>
      <c r="AA111">
        <v>57.142859999999999</v>
      </c>
    </row>
    <row r="112" spans="1:27" x14ac:dyDescent="0.35">
      <c r="A112">
        <v>107</v>
      </c>
      <c r="B112">
        <v>88.888890000000004</v>
      </c>
      <c r="C112">
        <v>0</v>
      </c>
      <c r="D112">
        <v>42.857140000000001</v>
      </c>
      <c r="E112">
        <v>55.55556</v>
      </c>
      <c r="F112">
        <v>0</v>
      </c>
      <c r="G112">
        <v>50</v>
      </c>
      <c r="H112">
        <v>40</v>
      </c>
      <c r="I112">
        <v>0</v>
      </c>
      <c r="J112">
        <v>30</v>
      </c>
      <c r="K112">
        <v>44.44444</v>
      </c>
      <c r="L112">
        <v>0</v>
      </c>
      <c r="M112">
        <v>77.777780000000007</v>
      </c>
      <c r="N112">
        <v>14.28571</v>
      </c>
      <c r="O112">
        <v>50</v>
      </c>
      <c r="P112">
        <v>0</v>
      </c>
      <c r="Q112">
        <v>0</v>
      </c>
      <c r="R112">
        <v>33.333329999999997</v>
      </c>
      <c r="S112">
        <v>0</v>
      </c>
      <c r="T112">
        <v>44.44444</v>
      </c>
      <c r="U112">
        <v>100</v>
      </c>
      <c r="V112">
        <v>0</v>
      </c>
      <c r="W112">
        <v>100</v>
      </c>
      <c r="X112">
        <v>0</v>
      </c>
      <c r="Y112">
        <v>0</v>
      </c>
      <c r="Z112">
        <v>0</v>
      </c>
      <c r="AA112">
        <v>57.142859999999999</v>
      </c>
    </row>
    <row r="113" spans="1:27" x14ac:dyDescent="0.35">
      <c r="A113">
        <v>108</v>
      </c>
      <c r="B113">
        <v>88.888890000000004</v>
      </c>
      <c r="C113">
        <v>0</v>
      </c>
      <c r="D113">
        <v>42.857140000000001</v>
      </c>
      <c r="E113">
        <v>55.55556</v>
      </c>
      <c r="F113">
        <v>0</v>
      </c>
      <c r="G113">
        <v>25</v>
      </c>
      <c r="H113">
        <v>30</v>
      </c>
      <c r="I113">
        <v>0</v>
      </c>
      <c r="J113">
        <v>30</v>
      </c>
      <c r="K113">
        <v>44.44444</v>
      </c>
      <c r="L113">
        <v>0</v>
      </c>
      <c r="M113">
        <v>77.777780000000007</v>
      </c>
      <c r="N113">
        <v>14.28571</v>
      </c>
      <c r="O113">
        <v>50</v>
      </c>
      <c r="P113">
        <v>0</v>
      </c>
      <c r="Q113">
        <v>0</v>
      </c>
      <c r="R113">
        <v>66.666669999999996</v>
      </c>
      <c r="S113">
        <v>0</v>
      </c>
      <c r="T113">
        <v>44.44444</v>
      </c>
      <c r="U113">
        <v>100</v>
      </c>
      <c r="V113">
        <v>0</v>
      </c>
      <c r="W113">
        <v>100</v>
      </c>
      <c r="X113">
        <v>0</v>
      </c>
      <c r="Y113">
        <v>0</v>
      </c>
      <c r="Z113">
        <v>0</v>
      </c>
      <c r="AA113">
        <v>71.428569999999993</v>
      </c>
    </row>
    <row r="114" spans="1:27" x14ac:dyDescent="0.35">
      <c r="A114">
        <v>109</v>
      </c>
      <c r="B114">
        <v>88.888890000000004</v>
      </c>
      <c r="C114">
        <v>0</v>
      </c>
      <c r="D114">
        <v>42.857140000000001</v>
      </c>
      <c r="E114">
        <v>55.55556</v>
      </c>
      <c r="F114">
        <v>0</v>
      </c>
      <c r="G114">
        <v>25</v>
      </c>
      <c r="H114">
        <v>30</v>
      </c>
      <c r="I114">
        <v>0</v>
      </c>
      <c r="J114">
        <v>30</v>
      </c>
      <c r="K114">
        <v>44.44444</v>
      </c>
      <c r="L114">
        <v>0</v>
      </c>
      <c r="M114">
        <v>77.777780000000007</v>
      </c>
      <c r="N114">
        <v>14.28571</v>
      </c>
      <c r="O114">
        <v>50</v>
      </c>
      <c r="P114">
        <v>0</v>
      </c>
      <c r="Q114">
        <v>0</v>
      </c>
      <c r="R114">
        <v>33.333329999999997</v>
      </c>
      <c r="S114">
        <v>0</v>
      </c>
      <c r="T114">
        <v>44.44444</v>
      </c>
      <c r="U114">
        <v>100</v>
      </c>
      <c r="V114">
        <v>0</v>
      </c>
      <c r="W114">
        <v>100</v>
      </c>
      <c r="X114">
        <v>0</v>
      </c>
      <c r="Y114">
        <v>0</v>
      </c>
      <c r="Z114">
        <v>0</v>
      </c>
      <c r="AA114">
        <v>71.428569999999993</v>
      </c>
    </row>
    <row r="115" spans="1:27" x14ac:dyDescent="0.35">
      <c r="A115">
        <v>110</v>
      </c>
      <c r="B115">
        <v>100</v>
      </c>
      <c r="C115">
        <v>0</v>
      </c>
      <c r="D115">
        <v>42.857140000000001</v>
      </c>
      <c r="E115">
        <v>55.55556</v>
      </c>
      <c r="F115">
        <v>0</v>
      </c>
      <c r="G115">
        <v>25</v>
      </c>
      <c r="H115">
        <v>30</v>
      </c>
      <c r="I115">
        <v>0</v>
      </c>
      <c r="J115">
        <v>30</v>
      </c>
      <c r="K115">
        <v>44.44444</v>
      </c>
      <c r="L115">
        <v>0</v>
      </c>
      <c r="M115">
        <v>77.777780000000007</v>
      </c>
      <c r="N115">
        <v>14.28571</v>
      </c>
      <c r="O115">
        <v>50</v>
      </c>
      <c r="P115">
        <v>0</v>
      </c>
      <c r="Q115">
        <v>0</v>
      </c>
      <c r="R115">
        <v>66.666669999999996</v>
      </c>
      <c r="S115">
        <v>0</v>
      </c>
      <c r="T115">
        <v>44.44444</v>
      </c>
      <c r="U115">
        <v>100</v>
      </c>
      <c r="V115">
        <v>0</v>
      </c>
      <c r="W115">
        <v>100</v>
      </c>
      <c r="X115">
        <v>0</v>
      </c>
      <c r="Y115">
        <v>0</v>
      </c>
      <c r="Z115">
        <v>0</v>
      </c>
      <c r="AA115">
        <v>71.428569999999993</v>
      </c>
    </row>
    <row r="116" spans="1:27" x14ac:dyDescent="0.35">
      <c r="A116">
        <v>111</v>
      </c>
      <c r="B116">
        <v>100</v>
      </c>
      <c r="C116">
        <v>0</v>
      </c>
      <c r="D116">
        <v>42.857140000000001</v>
      </c>
      <c r="E116">
        <v>55.55556</v>
      </c>
      <c r="F116">
        <v>0</v>
      </c>
      <c r="G116">
        <v>25</v>
      </c>
      <c r="H116">
        <v>20</v>
      </c>
      <c r="I116">
        <v>0</v>
      </c>
      <c r="J116">
        <v>30</v>
      </c>
      <c r="K116">
        <v>44.44444</v>
      </c>
      <c r="L116">
        <v>0</v>
      </c>
      <c r="M116">
        <v>77.777780000000007</v>
      </c>
      <c r="N116">
        <v>14.28571</v>
      </c>
      <c r="O116">
        <v>50</v>
      </c>
      <c r="P116">
        <v>0</v>
      </c>
      <c r="Q116">
        <v>0</v>
      </c>
      <c r="R116">
        <v>66.666669999999996</v>
      </c>
      <c r="S116">
        <v>0</v>
      </c>
      <c r="T116">
        <v>33.333329999999997</v>
      </c>
      <c r="U116">
        <v>100</v>
      </c>
      <c r="V116">
        <v>0</v>
      </c>
      <c r="W116">
        <v>100</v>
      </c>
      <c r="X116">
        <v>0</v>
      </c>
      <c r="Y116">
        <v>0</v>
      </c>
      <c r="Z116">
        <v>0</v>
      </c>
      <c r="AA116">
        <v>71.428569999999993</v>
      </c>
    </row>
    <row r="117" spans="1:27" x14ac:dyDescent="0.35">
      <c r="A117">
        <v>112</v>
      </c>
      <c r="B117">
        <v>100</v>
      </c>
      <c r="C117">
        <v>0</v>
      </c>
      <c r="D117">
        <v>42.857140000000001</v>
      </c>
      <c r="E117">
        <v>66.666669999999996</v>
      </c>
      <c r="F117">
        <v>0</v>
      </c>
      <c r="G117">
        <v>25</v>
      </c>
      <c r="H117">
        <v>20</v>
      </c>
      <c r="I117">
        <v>0</v>
      </c>
      <c r="J117">
        <v>40</v>
      </c>
      <c r="K117">
        <v>44.44444</v>
      </c>
      <c r="L117">
        <v>0</v>
      </c>
      <c r="M117">
        <v>77.777780000000007</v>
      </c>
      <c r="N117">
        <v>14.28571</v>
      </c>
      <c r="O117">
        <v>50</v>
      </c>
      <c r="P117">
        <v>0</v>
      </c>
      <c r="Q117">
        <v>0</v>
      </c>
      <c r="R117">
        <v>66.666669999999996</v>
      </c>
      <c r="S117">
        <v>0</v>
      </c>
      <c r="T117">
        <v>33.333329999999997</v>
      </c>
      <c r="U117">
        <v>100</v>
      </c>
      <c r="V117">
        <v>0</v>
      </c>
      <c r="W117">
        <v>100</v>
      </c>
      <c r="X117">
        <v>0</v>
      </c>
      <c r="Y117">
        <v>0</v>
      </c>
      <c r="Z117">
        <v>0</v>
      </c>
      <c r="AA117">
        <v>71.428569999999993</v>
      </c>
    </row>
    <row r="118" spans="1:27" x14ac:dyDescent="0.35">
      <c r="A118">
        <v>113</v>
      </c>
      <c r="B118">
        <v>100</v>
      </c>
      <c r="C118">
        <v>0</v>
      </c>
      <c r="D118">
        <v>42.857140000000001</v>
      </c>
      <c r="E118">
        <v>66.666669999999996</v>
      </c>
      <c r="F118">
        <v>0</v>
      </c>
      <c r="G118">
        <v>25</v>
      </c>
      <c r="H118">
        <v>20</v>
      </c>
      <c r="I118">
        <v>0</v>
      </c>
      <c r="J118">
        <v>40</v>
      </c>
      <c r="K118">
        <v>44.44444</v>
      </c>
      <c r="L118">
        <v>0</v>
      </c>
      <c r="M118">
        <v>77.777780000000007</v>
      </c>
      <c r="N118">
        <v>0</v>
      </c>
      <c r="O118">
        <v>50</v>
      </c>
      <c r="P118">
        <v>0</v>
      </c>
      <c r="Q118">
        <v>0</v>
      </c>
      <c r="R118">
        <v>66.666669999999996</v>
      </c>
      <c r="S118">
        <v>0</v>
      </c>
      <c r="T118">
        <v>11.11111</v>
      </c>
      <c r="U118">
        <v>100</v>
      </c>
      <c r="V118">
        <v>0</v>
      </c>
      <c r="W118">
        <v>100</v>
      </c>
      <c r="X118">
        <v>0</v>
      </c>
      <c r="Y118">
        <v>0</v>
      </c>
      <c r="Z118">
        <v>0</v>
      </c>
      <c r="AA118">
        <v>85.714290000000005</v>
      </c>
    </row>
    <row r="119" spans="1:27" x14ac:dyDescent="0.35">
      <c r="A119">
        <v>114</v>
      </c>
      <c r="B119">
        <v>100</v>
      </c>
      <c r="C119">
        <v>0</v>
      </c>
      <c r="D119">
        <v>42.857140000000001</v>
      </c>
      <c r="E119">
        <v>66.666669999999996</v>
      </c>
      <c r="F119">
        <v>0</v>
      </c>
      <c r="G119">
        <v>25</v>
      </c>
      <c r="H119">
        <v>20</v>
      </c>
      <c r="I119">
        <v>0</v>
      </c>
      <c r="J119">
        <v>40</v>
      </c>
      <c r="K119">
        <v>33.333329999999997</v>
      </c>
      <c r="L119">
        <v>0</v>
      </c>
      <c r="M119">
        <v>66.666669999999996</v>
      </c>
      <c r="N119">
        <v>0</v>
      </c>
      <c r="O119">
        <v>50</v>
      </c>
      <c r="P119">
        <v>0</v>
      </c>
      <c r="Q119">
        <v>0</v>
      </c>
      <c r="R119">
        <v>66.666669999999996</v>
      </c>
      <c r="S119">
        <v>0</v>
      </c>
      <c r="T119">
        <v>11.11111</v>
      </c>
      <c r="U119">
        <v>100</v>
      </c>
      <c r="V119">
        <v>0</v>
      </c>
      <c r="W119">
        <v>100</v>
      </c>
      <c r="X119">
        <v>0</v>
      </c>
      <c r="Y119">
        <v>0</v>
      </c>
      <c r="Z119">
        <v>0</v>
      </c>
      <c r="AA119">
        <v>85.714290000000005</v>
      </c>
    </row>
    <row r="120" spans="1:27" x14ac:dyDescent="0.35">
      <c r="A120">
        <v>115</v>
      </c>
      <c r="B120">
        <v>100</v>
      </c>
      <c r="C120">
        <v>0</v>
      </c>
      <c r="D120">
        <v>42.857140000000001</v>
      </c>
      <c r="E120">
        <v>77.777780000000007</v>
      </c>
      <c r="F120">
        <v>0</v>
      </c>
      <c r="G120">
        <v>25</v>
      </c>
      <c r="H120">
        <v>20</v>
      </c>
      <c r="I120">
        <v>0</v>
      </c>
      <c r="J120">
        <v>30</v>
      </c>
      <c r="K120">
        <v>33.333329999999997</v>
      </c>
      <c r="L120">
        <v>0</v>
      </c>
      <c r="M120">
        <v>66.666669999999996</v>
      </c>
      <c r="N120">
        <v>0</v>
      </c>
      <c r="O120">
        <v>50</v>
      </c>
      <c r="P120">
        <v>0</v>
      </c>
      <c r="Q120">
        <v>0</v>
      </c>
      <c r="R120">
        <v>66.666669999999996</v>
      </c>
      <c r="S120">
        <v>0</v>
      </c>
      <c r="T120">
        <v>0</v>
      </c>
      <c r="U120">
        <v>100</v>
      </c>
      <c r="V120">
        <v>0</v>
      </c>
      <c r="W120">
        <v>100</v>
      </c>
      <c r="X120">
        <v>0</v>
      </c>
      <c r="Y120">
        <v>0</v>
      </c>
      <c r="Z120">
        <v>0</v>
      </c>
      <c r="AA120">
        <v>85.714290000000005</v>
      </c>
    </row>
    <row r="121" spans="1:27" x14ac:dyDescent="0.35">
      <c r="A121">
        <v>116</v>
      </c>
      <c r="B121">
        <v>100</v>
      </c>
      <c r="C121">
        <v>0</v>
      </c>
      <c r="D121">
        <v>42.857140000000001</v>
      </c>
      <c r="E121">
        <v>77.777780000000007</v>
      </c>
      <c r="F121">
        <v>0</v>
      </c>
      <c r="G121">
        <v>25</v>
      </c>
      <c r="H121">
        <v>20</v>
      </c>
      <c r="I121">
        <v>0</v>
      </c>
      <c r="J121">
        <v>30</v>
      </c>
      <c r="K121">
        <v>33.333329999999997</v>
      </c>
      <c r="L121">
        <v>0</v>
      </c>
      <c r="M121">
        <v>55.55556</v>
      </c>
      <c r="N121">
        <v>0</v>
      </c>
      <c r="O121">
        <v>50</v>
      </c>
      <c r="P121">
        <v>0</v>
      </c>
      <c r="Q121">
        <v>0</v>
      </c>
      <c r="R121">
        <v>66.666669999999996</v>
      </c>
      <c r="S121">
        <v>0</v>
      </c>
      <c r="T121">
        <v>0</v>
      </c>
      <c r="U121">
        <v>100</v>
      </c>
      <c r="V121">
        <v>0</v>
      </c>
      <c r="W121">
        <v>100</v>
      </c>
      <c r="X121">
        <v>0</v>
      </c>
      <c r="Y121">
        <v>0</v>
      </c>
      <c r="Z121">
        <v>0</v>
      </c>
      <c r="AA121">
        <v>85.714290000000005</v>
      </c>
    </row>
    <row r="122" spans="1:27" x14ac:dyDescent="0.35">
      <c r="A122">
        <v>117</v>
      </c>
      <c r="B122">
        <v>100</v>
      </c>
      <c r="C122">
        <v>0</v>
      </c>
      <c r="D122">
        <v>28.571429999999999</v>
      </c>
      <c r="E122">
        <v>88.888890000000004</v>
      </c>
      <c r="F122">
        <v>0</v>
      </c>
      <c r="G122">
        <v>25</v>
      </c>
      <c r="H122">
        <v>20</v>
      </c>
      <c r="I122">
        <v>0</v>
      </c>
      <c r="J122">
        <v>30</v>
      </c>
      <c r="K122">
        <v>33.333329999999997</v>
      </c>
      <c r="L122">
        <v>0</v>
      </c>
      <c r="M122">
        <v>55.55556</v>
      </c>
      <c r="N122">
        <v>0</v>
      </c>
      <c r="O122">
        <v>50</v>
      </c>
      <c r="P122">
        <v>0</v>
      </c>
      <c r="Q122">
        <v>0</v>
      </c>
      <c r="R122">
        <v>66.666669999999996</v>
      </c>
      <c r="S122">
        <v>0</v>
      </c>
      <c r="T122">
        <v>0</v>
      </c>
      <c r="U122">
        <v>100</v>
      </c>
      <c r="V122">
        <v>0</v>
      </c>
      <c r="W122">
        <v>100</v>
      </c>
      <c r="X122">
        <v>0</v>
      </c>
      <c r="Y122">
        <v>0</v>
      </c>
      <c r="Z122">
        <v>0</v>
      </c>
      <c r="AA122">
        <v>85.714290000000005</v>
      </c>
    </row>
    <row r="123" spans="1:27" x14ac:dyDescent="0.35">
      <c r="A123">
        <v>118</v>
      </c>
      <c r="B123">
        <v>100</v>
      </c>
      <c r="C123">
        <v>0</v>
      </c>
      <c r="D123">
        <v>28.571429999999999</v>
      </c>
      <c r="E123">
        <v>88.888890000000004</v>
      </c>
      <c r="F123">
        <v>0</v>
      </c>
      <c r="G123">
        <v>25</v>
      </c>
      <c r="H123">
        <v>20</v>
      </c>
      <c r="I123">
        <v>0</v>
      </c>
      <c r="J123">
        <v>30</v>
      </c>
      <c r="K123">
        <v>33.333329999999997</v>
      </c>
      <c r="L123">
        <v>0</v>
      </c>
      <c r="M123">
        <v>55.55556</v>
      </c>
      <c r="N123">
        <v>0</v>
      </c>
      <c r="O123">
        <v>50</v>
      </c>
      <c r="P123">
        <v>0</v>
      </c>
      <c r="Q123">
        <v>0</v>
      </c>
      <c r="R123">
        <v>66.666669999999996</v>
      </c>
      <c r="S123">
        <v>0</v>
      </c>
      <c r="T123">
        <v>0</v>
      </c>
      <c r="U123">
        <v>100</v>
      </c>
      <c r="V123">
        <v>0</v>
      </c>
      <c r="W123">
        <v>100</v>
      </c>
      <c r="X123">
        <v>0</v>
      </c>
      <c r="Y123">
        <v>0</v>
      </c>
      <c r="Z123">
        <v>0</v>
      </c>
      <c r="AA123">
        <v>100</v>
      </c>
    </row>
    <row r="124" spans="1:27" x14ac:dyDescent="0.35">
      <c r="A124">
        <v>119</v>
      </c>
      <c r="B124">
        <v>100</v>
      </c>
      <c r="C124">
        <v>0</v>
      </c>
      <c r="D124">
        <v>28.571429999999999</v>
      </c>
      <c r="E124">
        <v>88.888890000000004</v>
      </c>
      <c r="F124">
        <v>0</v>
      </c>
      <c r="G124">
        <v>25</v>
      </c>
      <c r="H124">
        <v>20</v>
      </c>
      <c r="I124">
        <v>0</v>
      </c>
      <c r="J124">
        <v>30</v>
      </c>
      <c r="K124">
        <v>33.333329999999997</v>
      </c>
      <c r="L124">
        <v>0</v>
      </c>
      <c r="M124">
        <v>55.55556</v>
      </c>
      <c r="N124">
        <v>0</v>
      </c>
      <c r="O124">
        <v>60</v>
      </c>
      <c r="P124">
        <v>0</v>
      </c>
      <c r="Q124">
        <v>0</v>
      </c>
      <c r="R124">
        <v>66.666669999999996</v>
      </c>
      <c r="S124">
        <v>0</v>
      </c>
      <c r="T124">
        <v>0</v>
      </c>
      <c r="U124">
        <v>100</v>
      </c>
      <c r="V124">
        <v>0</v>
      </c>
      <c r="W124">
        <v>100</v>
      </c>
      <c r="X124">
        <v>0</v>
      </c>
      <c r="Y124">
        <v>0</v>
      </c>
      <c r="Z124">
        <v>0</v>
      </c>
      <c r="AA124">
        <v>100</v>
      </c>
    </row>
    <row r="125" spans="1:27" x14ac:dyDescent="0.35">
      <c r="A125">
        <v>120</v>
      </c>
      <c r="B125">
        <v>100</v>
      </c>
      <c r="C125">
        <v>0</v>
      </c>
      <c r="D125">
        <v>14.28571</v>
      </c>
      <c r="E125">
        <v>88.888890000000004</v>
      </c>
      <c r="F125">
        <v>0</v>
      </c>
      <c r="G125">
        <v>25</v>
      </c>
      <c r="H125">
        <v>20</v>
      </c>
      <c r="I125">
        <v>0</v>
      </c>
      <c r="J125">
        <v>30</v>
      </c>
      <c r="K125">
        <v>33.333329999999997</v>
      </c>
      <c r="L125">
        <v>0</v>
      </c>
      <c r="M125">
        <v>55.55556</v>
      </c>
      <c r="N125">
        <v>0</v>
      </c>
      <c r="O125">
        <v>60</v>
      </c>
      <c r="P125">
        <v>0</v>
      </c>
      <c r="Q125">
        <v>0</v>
      </c>
      <c r="R125">
        <v>66.666669999999996</v>
      </c>
      <c r="S125">
        <v>0</v>
      </c>
      <c r="T125">
        <v>0</v>
      </c>
      <c r="U125">
        <v>100</v>
      </c>
      <c r="V125">
        <v>0</v>
      </c>
      <c r="W125">
        <v>87.5</v>
      </c>
      <c r="X125">
        <v>0</v>
      </c>
      <c r="Y125">
        <v>0</v>
      </c>
      <c r="Z125">
        <v>0</v>
      </c>
      <c r="AA125">
        <v>100</v>
      </c>
    </row>
    <row r="126" spans="1:27" x14ac:dyDescent="0.35">
      <c r="A126">
        <v>121</v>
      </c>
      <c r="B126">
        <v>100</v>
      </c>
      <c r="C126">
        <v>0</v>
      </c>
      <c r="D126">
        <v>0</v>
      </c>
      <c r="E126">
        <v>88.888890000000004</v>
      </c>
      <c r="F126">
        <v>0</v>
      </c>
      <c r="G126">
        <v>25</v>
      </c>
      <c r="H126">
        <v>20</v>
      </c>
      <c r="I126">
        <v>0</v>
      </c>
      <c r="J126">
        <v>30</v>
      </c>
      <c r="K126">
        <v>33.333329999999997</v>
      </c>
      <c r="L126">
        <v>0</v>
      </c>
      <c r="M126">
        <v>55.55556</v>
      </c>
      <c r="N126">
        <v>0</v>
      </c>
      <c r="O126">
        <v>60</v>
      </c>
      <c r="P126">
        <v>0</v>
      </c>
      <c r="Q126">
        <v>0</v>
      </c>
      <c r="R126">
        <v>66.666669999999996</v>
      </c>
      <c r="S126">
        <v>0</v>
      </c>
      <c r="T126">
        <v>0</v>
      </c>
      <c r="U126">
        <v>100</v>
      </c>
      <c r="V126">
        <v>0</v>
      </c>
      <c r="W126">
        <v>75</v>
      </c>
      <c r="X126">
        <v>0</v>
      </c>
      <c r="Y126">
        <v>0</v>
      </c>
      <c r="Z126">
        <v>0</v>
      </c>
      <c r="AA126">
        <v>100</v>
      </c>
    </row>
    <row r="127" spans="1:27" x14ac:dyDescent="0.35">
      <c r="A127">
        <v>122</v>
      </c>
      <c r="B127">
        <v>100</v>
      </c>
      <c r="C127">
        <v>0</v>
      </c>
      <c r="D127">
        <v>0</v>
      </c>
      <c r="E127">
        <v>88.888890000000004</v>
      </c>
      <c r="F127">
        <v>0</v>
      </c>
      <c r="G127">
        <v>25</v>
      </c>
      <c r="H127">
        <v>20</v>
      </c>
      <c r="I127">
        <v>0</v>
      </c>
      <c r="J127">
        <v>30</v>
      </c>
      <c r="K127">
        <v>33.333329999999997</v>
      </c>
      <c r="L127">
        <v>0</v>
      </c>
      <c r="M127">
        <v>55.55556</v>
      </c>
      <c r="N127">
        <v>0</v>
      </c>
      <c r="O127">
        <v>60</v>
      </c>
      <c r="P127">
        <v>0</v>
      </c>
      <c r="Q127">
        <v>0</v>
      </c>
      <c r="R127">
        <v>66.666669999999996</v>
      </c>
      <c r="S127">
        <v>0</v>
      </c>
      <c r="T127">
        <v>0</v>
      </c>
      <c r="U127">
        <v>100</v>
      </c>
      <c r="V127">
        <v>0</v>
      </c>
      <c r="W127">
        <v>75</v>
      </c>
      <c r="X127">
        <v>0</v>
      </c>
      <c r="Y127">
        <v>0</v>
      </c>
      <c r="Z127">
        <v>0</v>
      </c>
      <c r="AA127">
        <v>100</v>
      </c>
    </row>
    <row r="128" spans="1:27" x14ac:dyDescent="0.35">
      <c r="A128">
        <v>123</v>
      </c>
      <c r="B128">
        <v>100</v>
      </c>
      <c r="C128">
        <v>0</v>
      </c>
      <c r="D128">
        <v>0</v>
      </c>
      <c r="E128">
        <v>88.888890000000004</v>
      </c>
      <c r="F128">
        <v>0</v>
      </c>
      <c r="G128">
        <v>16.66667</v>
      </c>
      <c r="H128">
        <v>20</v>
      </c>
      <c r="I128">
        <v>0</v>
      </c>
      <c r="J128">
        <v>30</v>
      </c>
      <c r="K128">
        <v>33.333329999999997</v>
      </c>
      <c r="L128">
        <v>0</v>
      </c>
      <c r="M128">
        <v>55.55556</v>
      </c>
      <c r="N128">
        <v>0</v>
      </c>
      <c r="O128">
        <v>60</v>
      </c>
      <c r="P128">
        <v>0</v>
      </c>
      <c r="Q128">
        <v>0</v>
      </c>
      <c r="R128">
        <v>66.666669999999996</v>
      </c>
      <c r="S128">
        <v>0</v>
      </c>
      <c r="T128">
        <v>0</v>
      </c>
      <c r="U128">
        <v>100</v>
      </c>
      <c r="V128">
        <v>0</v>
      </c>
      <c r="W128">
        <v>75</v>
      </c>
      <c r="X128">
        <v>0</v>
      </c>
      <c r="Y128">
        <v>0</v>
      </c>
      <c r="Z128">
        <v>0</v>
      </c>
      <c r="AA128">
        <v>100</v>
      </c>
    </row>
    <row r="129" spans="1:27" x14ac:dyDescent="0.35">
      <c r="A129">
        <v>124</v>
      </c>
      <c r="B129">
        <v>100</v>
      </c>
      <c r="C129">
        <v>0</v>
      </c>
      <c r="D129">
        <v>0</v>
      </c>
      <c r="E129">
        <v>77.777780000000007</v>
      </c>
      <c r="F129">
        <v>0</v>
      </c>
      <c r="G129">
        <v>16.66667</v>
      </c>
      <c r="H129">
        <v>10</v>
      </c>
      <c r="I129">
        <v>0</v>
      </c>
      <c r="J129">
        <v>30</v>
      </c>
      <c r="K129">
        <v>33.333329999999997</v>
      </c>
      <c r="L129">
        <v>0</v>
      </c>
      <c r="M129">
        <v>55.55556</v>
      </c>
      <c r="N129">
        <v>0</v>
      </c>
      <c r="O129">
        <v>60</v>
      </c>
      <c r="P129">
        <v>0</v>
      </c>
      <c r="Q129">
        <v>0</v>
      </c>
      <c r="R129">
        <v>66.666669999999996</v>
      </c>
      <c r="S129">
        <v>0</v>
      </c>
      <c r="T129">
        <v>0</v>
      </c>
      <c r="U129">
        <v>100</v>
      </c>
      <c r="V129">
        <v>0</v>
      </c>
      <c r="W129">
        <v>75</v>
      </c>
      <c r="X129">
        <v>0</v>
      </c>
      <c r="Y129">
        <v>0</v>
      </c>
      <c r="Z129">
        <v>0</v>
      </c>
      <c r="AA129">
        <v>100</v>
      </c>
    </row>
    <row r="130" spans="1:27" x14ac:dyDescent="0.35">
      <c r="A130">
        <v>125</v>
      </c>
      <c r="B130">
        <v>100</v>
      </c>
      <c r="C130">
        <v>0</v>
      </c>
      <c r="D130">
        <v>0</v>
      </c>
      <c r="E130">
        <v>77.777780000000007</v>
      </c>
      <c r="F130">
        <v>0</v>
      </c>
      <c r="G130">
        <v>16.66667</v>
      </c>
      <c r="H130">
        <v>10</v>
      </c>
      <c r="I130">
        <v>0</v>
      </c>
      <c r="J130">
        <v>30</v>
      </c>
      <c r="K130">
        <v>33.333329999999997</v>
      </c>
      <c r="L130">
        <v>0</v>
      </c>
      <c r="M130">
        <v>55.55556</v>
      </c>
      <c r="N130">
        <v>0</v>
      </c>
      <c r="O130">
        <v>60</v>
      </c>
      <c r="P130">
        <v>0</v>
      </c>
      <c r="Q130">
        <v>0</v>
      </c>
      <c r="R130">
        <v>33.333329999999997</v>
      </c>
      <c r="S130">
        <v>0</v>
      </c>
      <c r="T130">
        <v>0</v>
      </c>
      <c r="U130">
        <v>100</v>
      </c>
      <c r="V130">
        <v>0</v>
      </c>
      <c r="W130">
        <v>75</v>
      </c>
      <c r="X130">
        <v>0</v>
      </c>
      <c r="Y130">
        <v>0</v>
      </c>
      <c r="Z130">
        <v>0</v>
      </c>
      <c r="AA130">
        <v>100</v>
      </c>
    </row>
    <row r="131" spans="1:27" x14ac:dyDescent="0.35">
      <c r="A131">
        <v>126</v>
      </c>
      <c r="B131">
        <v>100</v>
      </c>
      <c r="C131">
        <v>0</v>
      </c>
      <c r="D131">
        <v>0</v>
      </c>
      <c r="E131">
        <v>66.666669999999996</v>
      </c>
      <c r="F131">
        <v>0</v>
      </c>
      <c r="G131">
        <v>8.3333300000000001</v>
      </c>
      <c r="H131">
        <v>10</v>
      </c>
      <c r="I131">
        <v>0</v>
      </c>
      <c r="J131">
        <v>30</v>
      </c>
      <c r="K131">
        <v>33.333329999999997</v>
      </c>
      <c r="L131">
        <v>0</v>
      </c>
      <c r="M131">
        <v>55.55556</v>
      </c>
      <c r="N131">
        <v>0</v>
      </c>
      <c r="O131">
        <v>60</v>
      </c>
      <c r="P131">
        <v>0</v>
      </c>
      <c r="Q131">
        <v>0</v>
      </c>
      <c r="R131">
        <v>33.333329999999997</v>
      </c>
      <c r="S131">
        <v>0</v>
      </c>
      <c r="T131">
        <v>0</v>
      </c>
      <c r="U131">
        <v>100</v>
      </c>
      <c r="V131">
        <v>0</v>
      </c>
      <c r="W131">
        <v>75</v>
      </c>
      <c r="X131">
        <v>0</v>
      </c>
      <c r="Y131">
        <v>0</v>
      </c>
      <c r="Z131">
        <v>0</v>
      </c>
      <c r="AA131">
        <v>100</v>
      </c>
    </row>
    <row r="132" spans="1:27" x14ac:dyDescent="0.35">
      <c r="A132">
        <v>127</v>
      </c>
      <c r="B132">
        <v>100</v>
      </c>
      <c r="C132">
        <v>0</v>
      </c>
      <c r="D132">
        <v>0</v>
      </c>
      <c r="E132">
        <v>66.666669999999996</v>
      </c>
      <c r="F132">
        <v>0</v>
      </c>
      <c r="G132">
        <v>0</v>
      </c>
      <c r="H132">
        <v>0</v>
      </c>
      <c r="I132">
        <v>0</v>
      </c>
      <c r="J132">
        <v>30</v>
      </c>
      <c r="K132">
        <v>33.333329999999997</v>
      </c>
      <c r="L132">
        <v>0</v>
      </c>
      <c r="M132">
        <v>55.55556</v>
      </c>
      <c r="N132">
        <v>0</v>
      </c>
      <c r="O132">
        <v>60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100</v>
      </c>
      <c r="V132">
        <v>0</v>
      </c>
      <c r="W132">
        <v>62.5</v>
      </c>
      <c r="X132">
        <v>0</v>
      </c>
      <c r="Y132">
        <v>0</v>
      </c>
      <c r="Z132">
        <v>0</v>
      </c>
      <c r="AA132">
        <v>100</v>
      </c>
    </row>
    <row r="133" spans="1:27" x14ac:dyDescent="0.35">
      <c r="A133">
        <v>128</v>
      </c>
      <c r="B133">
        <v>100</v>
      </c>
      <c r="C133">
        <v>0</v>
      </c>
      <c r="D133">
        <v>0</v>
      </c>
      <c r="E133">
        <v>66.666669999999996</v>
      </c>
      <c r="F133">
        <v>0</v>
      </c>
      <c r="G133">
        <v>0</v>
      </c>
      <c r="H133">
        <v>0</v>
      </c>
      <c r="I133">
        <v>0</v>
      </c>
      <c r="J133">
        <v>30</v>
      </c>
      <c r="K133">
        <v>33.333329999999997</v>
      </c>
      <c r="L133">
        <v>0</v>
      </c>
      <c r="M133">
        <v>55.55556</v>
      </c>
      <c r="N133">
        <v>0</v>
      </c>
      <c r="O133">
        <v>60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100</v>
      </c>
      <c r="V133">
        <v>0</v>
      </c>
      <c r="W133">
        <v>62.5</v>
      </c>
      <c r="X133">
        <v>0</v>
      </c>
      <c r="Y133">
        <v>0</v>
      </c>
      <c r="Z133">
        <v>0</v>
      </c>
      <c r="AA133">
        <v>100</v>
      </c>
    </row>
    <row r="134" spans="1:27" x14ac:dyDescent="0.35">
      <c r="A134">
        <v>129</v>
      </c>
      <c r="B134">
        <v>100</v>
      </c>
      <c r="C134">
        <v>0</v>
      </c>
      <c r="D134">
        <v>0</v>
      </c>
      <c r="E134">
        <v>66.666669999999996</v>
      </c>
      <c r="F134">
        <v>0</v>
      </c>
      <c r="G134">
        <v>0</v>
      </c>
      <c r="H134">
        <v>0</v>
      </c>
      <c r="I134">
        <v>0</v>
      </c>
      <c r="J134">
        <v>30</v>
      </c>
      <c r="K134">
        <v>33.333329999999997</v>
      </c>
      <c r="L134">
        <v>0</v>
      </c>
      <c r="M134">
        <v>55.55556</v>
      </c>
      <c r="N134">
        <v>0</v>
      </c>
      <c r="O134">
        <v>60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100</v>
      </c>
      <c r="V134">
        <v>0</v>
      </c>
      <c r="W134">
        <v>62.5</v>
      </c>
      <c r="X134">
        <v>0</v>
      </c>
      <c r="Y134">
        <v>0</v>
      </c>
      <c r="Z134">
        <v>0</v>
      </c>
      <c r="AA134">
        <v>100</v>
      </c>
    </row>
    <row r="135" spans="1:27" x14ac:dyDescent="0.35">
      <c r="A135">
        <v>130</v>
      </c>
      <c r="B135">
        <v>100</v>
      </c>
      <c r="C135">
        <v>0</v>
      </c>
      <c r="D135">
        <v>14.28571</v>
      </c>
      <c r="E135">
        <v>66.666669999999996</v>
      </c>
      <c r="F135">
        <v>0</v>
      </c>
      <c r="G135">
        <v>0</v>
      </c>
      <c r="H135">
        <v>0</v>
      </c>
      <c r="I135">
        <v>0</v>
      </c>
      <c r="J135">
        <v>30</v>
      </c>
      <c r="K135">
        <v>33.333329999999997</v>
      </c>
      <c r="L135">
        <v>0</v>
      </c>
      <c r="M135">
        <v>55.55556</v>
      </c>
      <c r="N135">
        <v>0</v>
      </c>
      <c r="O135">
        <v>60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100</v>
      </c>
      <c r="V135">
        <v>0</v>
      </c>
      <c r="W135">
        <v>62.5</v>
      </c>
      <c r="X135">
        <v>0</v>
      </c>
      <c r="Y135">
        <v>0</v>
      </c>
      <c r="Z135">
        <v>0</v>
      </c>
      <c r="AA135">
        <v>100</v>
      </c>
    </row>
    <row r="136" spans="1:27" x14ac:dyDescent="0.35">
      <c r="A136">
        <v>131</v>
      </c>
      <c r="B136">
        <v>100</v>
      </c>
      <c r="C136">
        <v>0</v>
      </c>
      <c r="D136">
        <v>14.28571</v>
      </c>
      <c r="E136">
        <v>55.55556</v>
      </c>
      <c r="F136">
        <v>0</v>
      </c>
      <c r="G136">
        <v>0</v>
      </c>
      <c r="H136">
        <v>0</v>
      </c>
      <c r="I136">
        <v>0</v>
      </c>
      <c r="J136">
        <v>30</v>
      </c>
      <c r="K136">
        <v>33.333329999999997</v>
      </c>
      <c r="L136">
        <v>0</v>
      </c>
      <c r="M136">
        <v>55.55556</v>
      </c>
      <c r="N136">
        <v>0</v>
      </c>
      <c r="O136">
        <v>60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100</v>
      </c>
      <c r="V136">
        <v>0</v>
      </c>
      <c r="W136">
        <v>62.5</v>
      </c>
      <c r="X136">
        <v>0</v>
      </c>
      <c r="Y136">
        <v>0</v>
      </c>
      <c r="Z136">
        <v>0</v>
      </c>
      <c r="AA136">
        <v>100</v>
      </c>
    </row>
    <row r="137" spans="1:27" x14ac:dyDescent="0.35">
      <c r="A137">
        <v>132</v>
      </c>
      <c r="B137">
        <v>100</v>
      </c>
      <c r="C137">
        <v>0</v>
      </c>
      <c r="D137">
        <v>14.28571</v>
      </c>
      <c r="E137">
        <v>55.55556</v>
      </c>
      <c r="F137">
        <v>0</v>
      </c>
      <c r="G137">
        <v>0</v>
      </c>
      <c r="H137">
        <v>0</v>
      </c>
      <c r="I137">
        <v>0</v>
      </c>
      <c r="J137">
        <v>30</v>
      </c>
      <c r="K137">
        <v>33.333329999999997</v>
      </c>
      <c r="L137">
        <v>0</v>
      </c>
      <c r="M137">
        <v>55.55556</v>
      </c>
      <c r="N137">
        <v>0</v>
      </c>
      <c r="O137">
        <v>60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100</v>
      </c>
      <c r="V137">
        <v>0</v>
      </c>
      <c r="W137">
        <v>50</v>
      </c>
      <c r="X137">
        <v>0</v>
      </c>
      <c r="Y137">
        <v>0</v>
      </c>
      <c r="Z137">
        <v>0</v>
      </c>
      <c r="AA137">
        <v>100</v>
      </c>
    </row>
    <row r="138" spans="1:27" x14ac:dyDescent="0.35">
      <c r="A138">
        <v>133</v>
      </c>
      <c r="B138">
        <v>100</v>
      </c>
      <c r="C138">
        <v>0</v>
      </c>
      <c r="D138">
        <v>14.28571</v>
      </c>
      <c r="E138">
        <v>55.55556</v>
      </c>
      <c r="F138">
        <v>0</v>
      </c>
      <c r="G138">
        <v>0</v>
      </c>
      <c r="H138">
        <v>0</v>
      </c>
      <c r="I138">
        <v>0</v>
      </c>
      <c r="J138">
        <v>30</v>
      </c>
      <c r="K138">
        <v>33.333329999999997</v>
      </c>
      <c r="L138">
        <v>0</v>
      </c>
      <c r="M138">
        <v>55.55556</v>
      </c>
      <c r="N138">
        <v>0</v>
      </c>
      <c r="O138">
        <v>60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100</v>
      </c>
      <c r="V138">
        <v>0</v>
      </c>
      <c r="W138">
        <v>50</v>
      </c>
      <c r="X138">
        <v>0</v>
      </c>
      <c r="Y138">
        <v>0</v>
      </c>
      <c r="Z138">
        <v>0</v>
      </c>
      <c r="AA138">
        <v>100</v>
      </c>
    </row>
    <row r="139" spans="1:27" x14ac:dyDescent="0.35">
      <c r="A139">
        <v>134</v>
      </c>
      <c r="B139">
        <v>100</v>
      </c>
      <c r="C139">
        <v>11.11111</v>
      </c>
      <c r="D139">
        <v>14.28571</v>
      </c>
      <c r="E139">
        <v>55.55556</v>
      </c>
      <c r="F139">
        <v>0</v>
      </c>
      <c r="G139">
        <v>0</v>
      </c>
      <c r="H139">
        <v>0</v>
      </c>
      <c r="I139">
        <v>0</v>
      </c>
      <c r="J139">
        <v>30</v>
      </c>
      <c r="K139">
        <v>22.22222</v>
      </c>
      <c r="L139">
        <v>11.11111</v>
      </c>
      <c r="M139">
        <v>55.55556</v>
      </c>
      <c r="N139">
        <v>0</v>
      </c>
      <c r="O139">
        <v>60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100</v>
      </c>
      <c r="V139">
        <v>0</v>
      </c>
      <c r="W139">
        <v>50</v>
      </c>
      <c r="X139">
        <v>0</v>
      </c>
      <c r="Y139">
        <v>0</v>
      </c>
      <c r="Z139">
        <v>0</v>
      </c>
      <c r="AA139">
        <v>100</v>
      </c>
    </row>
    <row r="140" spans="1:27" x14ac:dyDescent="0.35">
      <c r="A140">
        <v>135</v>
      </c>
      <c r="B140">
        <v>100</v>
      </c>
      <c r="C140">
        <v>11.11111</v>
      </c>
      <c r="D140">
        <v>14.28571</v>
      </c>
      <c r="E140">
        <v>55.55556</v>
      </c>
      <c r="F140">
        <v>0</v>
      </c>
      <c r="G140">
        <v>0</v>
      </c>
      <c r="H140">
        <v>0</v>
      </c>
      <c r="I140">
        <v>0</v>
      </c>
      <c r="J140">
        <v>30</v>
      </c>
      <c r="K140">
        <v>22.22222</v>
      </c>
      <c r="L140">
        <v>11.11111</v>
      </c>
      <c r="M140">
        <v>44.44444</v>
      </c>
      <c r="N140">
        <v>0</v>
      </c>
      <c r="O140">
        <v>60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100</v>
      </c>
      <c r="V140">
        <v>0</v>
      </c>
      <c r="W140">
        <v>50</v>
      </c>
      <c r="X140">
        <v>0</v>
      </c>
      <c r="Y140">
        <v>0</v>
      </c>
      <c r="Z140">
        <v>0</v>
      </c>
      <c r="AA140">
        <v>100</v>
      </c>
    </row>
    <row r="141" spans="1:27" x14ac:dyDescent="0.35">
      <c r="A141">
        <v>136</v>
      </c>
      <c r="B141">
        <v>100</v>
      </c>
      <c r="C141">
        <v>11.11111</v>
      </c>
      <c r="D141">
        <v>14.28571</v>
      </c>
      <c r="E141">
        <v>55.55556</v>
      </c>
      <c r="F141">
        <v>0</v>
      </c>
      <c r="G141">
        <v>0</v>
      </c>
      <c r="H141">
        <v>0</v>
      </c>
      <c r="I141">
        <v>0</v>
      </c>
      <c r="J141">
        <v>30</v>
      </c>
      <c r="K141">
        <v>22.22222</v>
      </c>
      <c r="L141">
        <v>11.11111</v>
      </c>
      <c r="M141">
        <v>44.44444</v>
      </c>
      <c r="N141">
        <v>0</v>
      </c>
      <c r="O141">
        <v>60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100</v>
      </c>
      <c r="V141">
        <v>0</v>
      </c>
      <c r="W141">
        <v>37.5</v>
      </c>
      <c r="X141">
        <v>0</v>
      </c>
      <c r="Y141">
        <v>0</v>
      </c>
      <c r="Z141">
        <v>0</v>
      </c>
      <c r="AA141">
        <v>100</v>
      </c>
    </row>
    <row r="142" spans="1:27" x14ac:dyDescent="0.35">
      <c r="A142">
        <v>137</v>
      </c>
      <c r="B142">
        <v>100</v>
      </c>
      <c r="C142">
        <v>11.11111</v>
      </c>
      <c r="D142">
        <v>14.28571</v>
      </c>
      <c r="E142">
        <v>44.44444</v>
      </c>
      <c r="F142">
        <v>0</v>
      </c>
      <c r="G142">
        <v>0</v>
      </c>
      <c r="H142">
        <v>0</v>
      </c>
      <c r="I142">
        <v>0</v>
      </c>
      <c r="J142">
        <v>30</v>
      </c>
      <c r="K142">
        <v>22.22222</v>
      </c>
      <c r="L142">
        <v>11.11111</v>
      </c>
      <c r="M142">
        <v>44.44444</v>
      </c>
      <c r="N142">
        <v>0</v>
      </c>
      <c r="O142">
        <v>60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100</v>
      </c>
      <c r="V142">
        <v>0</v>
      </c>
      <c r="W142">
        <v>25</v>
      </c>
      <c r="X142">
        <v>0</v>
      </c>
      <c r="Y142">
        <v>0</v>
      </c>
      <c r="Z142">
        <v>0</v>
      </c>
      <c r="AA142">
        <v>100</v>
      </c>
    </row>
    <row r="143" spans="1:27" x14ac:dyDescent="0.35">
      <c r="A143">
        <v>138</v>
      </c>
      <c r="B143">
        <v>100</v>
      </c>
      <c r="C143">
        <v>11.11111</v>
      </c>
      <c r="D143">
        <v>14.28571</v>
      </c>
      <c r="E143">
        <v>44.44444</v>
      </c>
      <c r="F143">
        <v>0</v>
      </c>
      <c r="G143">
        <v>0</v>
      </c>
      <c r="H143">
        <v>0</v>
      </c>
      <c r="I143">
        <v>0</v>
      </c>
      <c r="J143">
        <v>30</v>
      </c>
      <c r="K143">
        <v>22.22222</v>
      </c>
      <c r="L143">
        <v>11.11111</v>
      </c>
      <c r="M143">
        <v>44.44444</v>
      </c>
      <c r="N143">
        <v>0</v>
      </c>
      <c r="O143">
        <v>60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100</v>
      </c>
      <c r="V143">
        <v>0</v>
      </c>
      <c r="W143">
        <v>25</v>
      </c>
      <c r="X143">
        <v>0</v>
      </c>
      <c r="Y143">
        <v>0</v>
      </c>
      <c r="Z143">
        <v>0</v>
      </c>
      <c r="AA143">
        <v>100</v>
      </c>
    </row>
    <row r="144" spans="1:27" x14ac:dyDescent="0.35">
      <c r="A144">
        <v>139</v>
      </c>
      <c r="B144">
        <v>100</v>
      </c>
      <c r="C144">
        <v>11.11111</v>
      </c>
      <c r="D144">
        <v>14.28571</v>
      </c>
      <c r="E144">
        <v>33.333329999999997</v>
      </c>
      <c r="F144">
        <v>0</v>
      </c>
      <c r="G144">
        <v>0</v>
      </c>
      <c r="H144">
        <v>0</v>
      </c>
      <c r="I144">
        <v>0</v>
      </c>
      <c r="J144">
        <v>30</v>
      </c>
      <c r="K144">
        <v>22.22222</v>
      </c>
      <c r="L144">
        <v>11.11111</v>
      </c>
      <c r="M144">
        <v>44.44444</v>
      </c>
      <c r="N144">
        <v>0</v>
      </c>
      <c r="O144">
        <v>60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100</v>
      </c>
      <c r="V144">
        <v>0</v>
      </c>
      <c r="W144">
        <v>25</v>
      </c>
      <c r="X144">
        <v>0</v>
      </c>
      <c r="Y144">
        <v>0</v>
      </c>
      <c r="Z144">
        <v>0</v>
      </c>
      <c r="AA144">
        <v>100</v>
      </c>
    </row>
    <row r="145" spans="1:27" x14ac:dyDescent="0.35">
      <c r="A145">
        <v>140</v>
      </c>
      <c r="B145">
        <v>100</v>
      </c>
      <c r="C145">
        <v>11.11111</v>
      </c>
      <c r="D145">
        <v>14.28571</v>
      </c>
      <c r="E145">
        <v>33.333329999999997</v>
      </c>
      <c r="F145">
        <v>0</v>
      </c>
      <c r="G145">
        <v>0</v>
      </c>
      <c r="H145">
        <v>0</v>
      </c>
      <c r="I145">
        <v>0</v>
      </c>
      <c r="J145">
        <v>30</v>
      </c>
      <c r="K145">
        <v>22.22222</v>
      </c>
      <c r="L145">
        <v>11.11111</v>
      </c>
      <c r="M145">
        <v>44.44444</v>
      </c>
      <c r="N145">
        <v>0</v>
      </c>
      <c r="O145">
        <v>60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100</v>
      </c>
      <c r="V145">
        <v>0</v>
      </c>
      <c r="W145">
        <v>25</v>
      </c>
      <c r="X145">
        <v>0</v>
      </c>
      <c r="Y145">
        <v>0</v>
      </c>
      <c r="Z145">
        <v>0</v>
      </c>
      <c r="AA145">
        <v>100</v>
      </c>
    </row>
    <row r="146" spans="1:27" x14ac:dyDescent="0.35">
      <c r="A146">
        <v>141</v>
      </c>
      <c r="B146">
        <v>100</v>
      </c>
      <c r="C146">
        <v>11.11111</v>
      </c>
      <c r="D146">
        <v>14.28571</v>
      </c>
      <c r="E146">
        <v>22.22222</v>
      </c>
      <c r="F146">
        <v>0</v>
      </c>
      <c r="G146">
        <v>0</v>
      </c>
      <c r="H146">
        <v>0</v>
      </c>
      <c r="I146">
        <v>0</v>
      </c>
      <c r="J146">
        <v>30</v>
      </c>
      <c r="K146">
        <v>22.22222</v>
      </c>
      <c r="L146">
        <v>11.11111</v>
      </c>
      <c r="M146">
        <v>44.44444</v>
      </c>
      <c r="N146">
        <v>0</v>
      </c>
      <c r="O146">
        <v>60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100</v>
      </c>
      <c r="V146">
        <v>0</v>
      </c>
      <c r="W146">
        <v>25</v>
      </c>
      <c r="X146">
        <v>0</v>
      </c>
      <c r="Y146">
        <v>0</v>
      </c>
      <c r="Z146">
        <v>0</v>
      </c>
      <c r="AA146">
        <v>100</v>
      </c>
    </row>
    <row r="147" spans="1:27" x14ac:dyDescent="0.35">
      <c r="A147">
        <v>142</v>
      </c>
      <c r="B147">
        <v>100</v>
      </c>
      <c r="C147">
        <v>11.11111</v>
      </c>
      <c r="D147">
        <v>14.28571</v>
      </c>
      <c r="E147">
        <v>22.22222</v>
      </c>
      <c r="F147">
        <v>0</v>
      </c>
      <c r="G147">
        <v>0</v>
      </c>
      <c r="H147">
        <v>0</v>
      </c>
      <c r="I147">
        <v>0</v>
      </c>
      <c r="J147">
        <v>30</v>
      </c>
      <c r="K147">
        <v>22.22222</v>
      </c>
      <c r="L147">
        <v>11.11111</v>
      </c>
      <c r="M147">
        <v>44.44444</v>
      </c>
      <c r="N147">
        <v>0</v>
      </c>
      <c r="O147">
        <v>60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100</v>
      </c>
      <c r="V147">
        <v>0</v>
      </c>
      <c r="W147">
        <v>25</v>
      </c>
      <c r="X147">
        <v>0</v>
      </c>
      <c r="Y147">
        <v>0</v>
      </c>
      <c r="Z147">
        <v>0</v>
      </c>
      <c r="AA147">
        <v>100</v>
      </c>
    </row>
    <row r="148" spans="1:27" x14ac:dyDescent="0.35">
      <c r="A148">
        <v>143</v>
      </c>
      <c r="B148">
        <v>100</v>
      </c>
      <c r="C148">
        <v>11.11111</v>
      </c>
      <c r="D148">
        <v>14.28571</v>
      </c>
      <c r="E148">
        <v>22.22222</v>
      </c>
      <c r="F148">
        <v>7.69231</v>
      </c>
      <c r="G148">
        <v>0</v>
      </c>
      <c r="H148">
        <v>0</v>
      </c>
      <c r="I148">
        <v>0</v>
      </c>
      <c r="J148">
        <v>30</v>
      </c>
      <c r="K148">
        <v>22.22222</v>
      </c>
      <c r="L148">
        <v>11.11111</v>
      </c>
      <c r="M148">
        <v>44.44444</v>
      </c>
      <c r="N148">
        <v>0</v>
      </c>
      <c r="O148">
        <v>60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100</v>
      </c>
      <c r="V148">
        <v>0</v>
      </c>
      <c r="W148">
        <v>12.5</v>
      </c>
      <c r="X148">
        <v>0</v>
      </c>
      <c r="Y148">
        <v>0</v>
      </c>
      <c r="Z148">
        <v>0</v>
      </c>
      <c r="AA148">
        <v>100</v>
      </c>
    </row>
    <row r="149" spans="1:27" x14ac:dyDescent="0.35">
      <c r="A149">
        <v>144</v>
      </c>
      <c r="B149">
        <v>100</v>
      </c>
      <c r="C149">
        <v>11.11111</v>
      </c>
      <c r="D149">
        <v>14.28571</v>
      </c>
      <c r="E149">
        <v>22.22222</v>
      </c>
      <c r="F149">
        <v>7.69231</v>
      </c>
      <c r="G149">
        <v>0</v>
      </c>
      <c r="H149">
        <v>0</v>
      </c>
      <c r="I149">
        <v>0</v>
      </c>
      <c r="J149">
        <v>30</v>
      </c>
      <c r="K149">
        <v>22.22222</v>
      </c>
      <c r="L149">
        <v>11.11111</v>
      </c>
      <c r="M149">
        <v>44.44444</v>
      </c>
      <c r="N149">
        <v>0</v>
      </c>
      <c r="O149">
        <v>60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100</v>
      </c>
      <c r="V149">
        <v>0</v>
      </c>
      <c r="W149">
        <v>12.5</v>
      </c>
      <c r="X149">
        <v>0</v>
      </c>
      <c r="Y149">
        <v>0</v>
      </c>
      <c r="Z149">
        <v>0</v>
      </c>
      <c r="AA149">
        <v>100</v>
      </c>
    </row>
    <row r="150" spans="1:27" x14ac:dyDescent="0.35">
      <c r="A150">
        <v>145</v>
      </c>
      <c r="B150">
        <v>100</v>
      </c>
      <c r="C150">
        <v>11.11111</v>
      </c>
      <c r="D150">
        <v>14.28571</v>
      </c>
      <c r="E150">
        <v>22.22222</v>
      </c>
      <c r="F150">
        <v>7.69231</v>
      </c>
      <c r="G150">
        <v>0</v>
      </c>
      <c r="H150">
        <v>0</v>
      </c>
      <c r="I150">
        <v>0</v>
      </c>
      <c r="J150">
        <v>30</v>
      </c>
      <c r="K150">
        <v>22.22222</v>
      </c>
      <c r="L150">
        <v>11.11111</v>
      </c>
      <c r="M150">
        <v>44.44444</v>
      </c>
      <c r="N150">
        <v>0</v>
      </c>
      <c r="O150">
        <v>60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100</v>
      </c>
      <c r="V150">
        <v>0</v>
      </c>
      <c r="W150">
        <v>12.5</v>
      </c>
      <c r="X150">
        <v>0</v>
      </c>
      <c r="Y150">
        <v>0</v>
      </c>
      <c r="Z150">
        <v>0</v>
      </c>
      <c r="AA150">
        <v>100</v>
      </c>
    </row>
    <row r="151" spans="1:27" x14ac:dyDescent="0.35">
      <c r="A151">
        <v>146</v>
      </c>
      <c r="B151">
        <v>100</v>
      </c>
      <c r="C151">
        <v>11.11111</v>
      </c>
      <c r="D151">
        <v>14.28571</v>
      </c>
      <c r="E151">
        <v>22.22222</v>
      </c>
      <c r="F151">
        <v>7.69231</v>
      </c>
      <c r="G151">
        <v>0</v>
      </c>
      <c r="H151">
        <v>0</v>
      </c>
      <c r="I151">
        <v>0</v>
      </c>
      <c r="J151">
        <v>30</v>
      </c>
      <c r="K151">
        <v>22.22222</v>
      </c>
      <c r="L151">
        <v>11.11111</v>
      </c>
      <c r="M151">
        <v>44.44444</v>
      </c>
      <c r="N151">
        <v>0</v>
      </c>
      <c r="O151">
        <v>60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100</v>
      </c>
      <c r="V151">
        <v>0</v>
      </c>
      <c r="W151">
        <v>12.5</v>
      </c>
      <c r="X151">
        <v>0</v>
      </c>
      <c r="Y151">
        <v>0</v>
      </c>
      <c r="Z151">
        <v>0</v>
      </c>
      <c r="AA151">
        <v>100</v>
      </c>
    </row>
    <row r="152" spans="1:27" x14ac:dyDescent="0.35">
      <c r="A152">
        <v>147</v>
      </c>
      <c r="B152">
        <v>100</v>
      </c>
      <c r="C152">
        <v>11.11111</v>
      </c>
      <c r="D152">
        <v>14.28571</v>
      </c>
      <c r="E152">
        <v>22.22222</v>
      </c>
      <c r="F152">
        <v>7.69231</v>
      </c>
      <c r="G152">
        <v>0</v>
      </c>
      <c r="H152">
        <v>0</v>
      </c>
      <c r="I152">
        <v>0</v>
      </c>
      <c r="J152">
        <v>30</v>
      </c>
      <c r="K152">
        <v>22.22222</v>
      </c>
      <c r="L152">
        <v>11.11111</v>
      </c>
      <c r="M152">
        <v>44.44444</v>
      </c>
      <c r="N152">
        <v>0</v>
      </c>
      <c r="O152">
        <v>60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100</v>
      </c>
      <c r="V152">
        <v>0</v>
      </c>
      <c r="W152">
        <v>12.5</v>
      </c>
      <c r="X152">
        <v>0</v>
      </c>
      <c r="Y152">
        <v>0</v>
      </c>
      <c r="Z152">
        <v>0</v>
      </c>
      <c r="AA152">
        <v>100</v>
      </c>
    </row>
    <row r="153" spans="1:27" x14ac:dyDescent="0.35">
      <c r="A153">
        <v>148</v>
      </c>
      <c r="B153">
        <v>100</v>
      </c>
      <c r="C153">
        <v>11.11111</v>
      </c>
      <c r="D153">
        <v>14.28571</v>
      </c>
      <c r="E153">
        <v>22.22222</v>
      </c>
      <c r="F153">
        <v>7.69231</v>
      </c>
      <c r="G153">
        <v>0</v>
      </c>
      <c r="H153">
        <v>0</v>
      </c>
      <c r="I153">
        <v>0</v>
      </c>
      <c r="J153">
        <v>30</v>
      </c>
      <c r="K153">
        <v>22.22222</v>
      </c>
      <c r="L153">
        <v>22.22222</v>
      </c>
      <c r="M153">
        <v>44.44444</v>
      </c>
      <c r="N153">
        <v>0</v>
      </c>
      <c r="O153">
        <v>60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100</v>
      </c>
      <c r="V153">
        <v>0</v>
      </c>
      <c r="W153">
        <v>12.5</v>
      </c>
      <c r="X153">
        <v>0</v>
      </c>
      <c r="Y153">
        <v>0</v>
      </c>
      <c r="Z153">
        <v>0</v>
      </c>
      <c r="AA153">
        <v>100</v>
      </c>
    </row>
    <row r="154" spans="1:27" x14ac:dyDescent="0.35">
      <c r="A154">
        <v>149</v>
      </c>
      <c r="B154">
        <v>100</v>
      </c>
      <c r="C154">
        <v>11.11111</v>
      </c>
      <c r="D154">
        <v>14.28571</v>
      </c>
      <c r="E154">
        <v>22.22222</v>
      </c>
      <c r="F154">
        <v>7.69231</v>
      </c>
      <c r="G154">
        <v>0</v>
      </c>
      <c r="H154">
        <v>0</v>
      </c>
      <c r="I154">
        <v>0</v>
      </c>
      <c r="J154">
        <v>30</v>
      </c>
      <c r="K154">
        <v>22.22222</v>
      </c>
      <c r="L154">
        <v>33.333329999999997</v>
      </c>
      <c r="M154">
        <v>44.44444</v>
      </c>
      <c r="N154">
        <v>0</v>
      </c>
      <c r="O154">
        <v>60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100</v>
      </c>
      <c r="V154">
        <v>0</v>
      </c>
      <c r="W154">
        <v>12.5</v>
      </c>
      <c r="X154">
        <v>0</v>
      </c>
      <c r="Y154">
        <v>0</v>
      </c>
      <c r="Z154">
        <v>0</v>
      </c>
      <c r="AA154">
        <v>100</v>
      </c>
    </row>
    <row r="155" spans="1:27" x14ac:dyDescent="0.35">
      <c r="A155">
        <v>150</v>
      </c>
      <c r="B155">
        <v>100</v>
      </c>
      <c r="C155">
        <v>11.11111</v>
      </c>
      <c r="D155">
        <v>14.28571</v>
      </c>
      <c r="E155">
        <v>22.22222</v>
      </c>
      <c r="F155">
        <v>7.69231</v>
      </c>
      <c r="G155">
        <v>0</v>
      </c>
      <c r="H155">
        <v>0</v>
      </c>
      <c r="I155">
        <v>0</v>
      </c>
      <c r="J155">
        <v>30</v>
      </c>
      <c r="K155">
        <v>22.22222</v>
      </c>
      <c r="L155">
        <v>33.333329999999997</v>
      </c>
      <c r="M155">
        <v>44.44444</v>
      </c>
      <c r="N155">
        <v>0</v>
      </c>
      <c r="O155">
        <v>60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100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100</v>
      </c>
    </row>
    <row r="156" spans="1:27" x14ac:dyDescent="0.35">
      <c r="A156">
        <v>151</v>
      </c>
      <c r="B156">
        <v>100</v>
      </c>
      <c r="C156">
        <v>11.11111</v>
      </c>
      <c r="D156">
        <v>14.28571</v>
      </c>
      <c r="E156">
        <v>22.22222</v>
      </c>
      <c r="F156">
        <v>7.69231</v>
      </c>
      <c r="G156">
        <v>0</v>
      </c>
      <c r="H156">
        <v>0</v>
      </c>
      <c r="I156">
        <v>0</v>
      </c>
      <c r="J156">
        <v>30</v>
      </c>
      <c r="K156">
        <v>22.22222</v>
      </c>
      <c r="L156">
        <v>44.44444</v>
      </c>
      <c r="M156">
        <v>44.44444</v>
      </c>
      <c r="N156">
        <v>0</v>
      </c>
      <c r="O156">
        <v>60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100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100</v>
      </c>
    </row>
    <row r="157" spans="1:27" x14ac:dyDescent="0.35">
      <c r="A157">
        <v>152</v>
      </c>
      <c r="B157">
        <v>100</v>
      </c>
      <c r="C157">
        <v>11.11111</v>
      </c>
      <c r="D157">
        <v>14.28571</v>
      </c>
      <c r="E157">
        <v>22.22222</v>
      </c>
      <c r="F157">
        <v>7.69231</v>
      </c>
      <c r="G157">
        <v>0</v>
      </c>
      <c r="H157">
        <v>0</v>
      </c>
      <c r="I157">
        <v>0</v>
      </c>
      <c r="J157">
        <v>30</v>
      </c>
      <c r="K157">
        <v>22.22222</v>
      </c>
      <c r="L157">
        <v>44.44444</v>
      </c>
      <c r="M157">
        <v>44.44444</v>
      </c>
      <c r="N157">
        <v>0</v>
      </c>
      <c r="O157">
        <v>60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100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100</v>
      </c>
    </row>
    <row r="158" spans="1:27" x14ac:dyDescent="0.35">
      <c r="A158">
        <v>153</v>
      </c>
      <c r="B158">
        <v>100</v>
      </c>
      <c r="C158">
        <v>11.11111</v>
      </c>
      <c r="D158">
        <v>14.28571</v>
      </c>
      <c r="E158">
        <v>22.22222</v>
      </c>
      <c r="F158">
        <v>7.69231</v>
      </c>
      <c r="G158">
        <v>0</v>
      </c>
      <c r="H158">
        <v>0</v>
      </c>
      <c r="I158">
        <v>0</v>
      </c>
      <c r="J158">
        <v>30</v>
      </c>
      <c r="K158">
        <v>22.22222</v>
      </c>
      <c r="L158">
        <v>55.55556</v>
      </c>
      <c r="M158">
        <v>44.44444</v>
      </c>
      <c r="N158">
        <v>0</v>
      </c>
      <c r="O158">
        <v>60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100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100</v>
      </c>
    </row>
    <row r="159" spans="1:27" x14ac:dyDescent="0.35">
      <c r="A159">
        <v>154</v>
      </c>
      <c r="B159">
        <v>100</v>
      </c>
      <c r="C159">
        <v>11.11111</v>
      </c>
      <c r="D159">
        <v>14.28571</v>
      </c>
      <c r="E159">
        <v>22.22222</v>
      </c>
      <c r="F159">
        <v>7.69231</v>
      </c>
      <c r="G159">
        <v>0</v>
      </c>
      <c r="H159">
        <v>0</v>
      </c>
      <c r="I159">
        <v>0</v>
      </c>
      <c r="J159">
        <v>30</v>
      </c>
      <c r="K159">
        <v>22.22222</v>
      </c>
      <c r="L159">
        <v>66.666669999999996</v>
      </c>
      <c r="M159">
        <v>44.44444</v>
      </c>
      <c r="N159">
        <v>0</v>
      </c>
      <c r="O159">
        <v>60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100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100</v>
      </c>
    </row>
    <row r="160" spans="1:27" x14ac:dyDescent="0.35">
      <c r="A160">
        <v>155</v>
      </c>
      <c r="B160">
        <v>100</v>
      </c>
      <c r="C160">
        <v>11.11111</v>
      </c>
      <c r="D160">
        <v>14.28571</v>
      </c>
      <c r="E160">
        <v>22.22222</v>
      </c>
      <c r="F160">
        <v>7.69231</v>
      </c>
      <c r="G160">
        <v>0</v>
      </c>
      <c r="H160">
        <v>0</v>
      </c>
      <c r="I160">
        <v>0</v>
      </c>
      <c r="J160">
        <v>30</v>
      </c>
      <c r="K160">
        <v>22.22222</v>
      </c>
      <c r="L160">
        <v>66.666669999999996</v>
      </c>
      <c r="M160">
        <v>44.44444</v>
      </c>
      <c r="N160">
        <v>0</v>
      </c>
      <c r="O160">
        <v>60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100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100</v>
      </c>
    </row>
    <row r="161" spans="1:27" x14ac:dyDescent="0.35">
      <c r="A161">
        <v>156</v>
      </c>
      <c r="B161">
        <v>100</v>
      </c>
      <c r="C161">
        <v>11.11111</v>
      </c>
      <c r="D161">
        <v>0</v>
      </c>
      <c r="E161">
        <v>22.22222</v>
      </c>
      <c r="F161">
        <v>7.69231</v>
      </c>
      <c r="G161">
        <v>0</v>
      </c>
      <c r="H161">
        <v>0</v>
      </c>
      <c r="I161">
        <v>0</v>
      </c>
      <c r="J161">
        <v>30</v>
      </c>
      <c r="K161">
        <v>22.22222</v>
      </c>
      <c r="L161">
        <v>66.666669999999996</v>
      </c>
      <c r="M161">
        <v>44.44444</v>
      </c>
      <c r="N161">
        <v>0</v>
      </c>
      <c r="O161">
        <v>60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100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100</v>
      </c>
    </row>
    <row r="162" spans="1:27" x14ac:dyDescent="0.35">
      <c r="A162">
        <v>157</v>
      </c>
      <c r="B162">
        <v>100</v>
      </c>
      <c r="C162">
        <v>11.11111</v>
      </c>
      <c r="D162">
        <v>0</v>
      </c>
      <c r="E162">
        <v>22.22222</v>
      </c>
      <c r="F162">
        <v>7.69231</v>
      </c>
      <c r="G162">
        <v>0</v>
      </c>
      <c r="H162">
        <v>0</v>
      </c>
      <c r="I162">
        <v>0</v>
      </c>
      <c r="J162">
        <v>30</v>
      </c>
      <c r="K162">
        <v>22.22222</v>
      </c>
      <c r="L162">
        <v>88.888890000000004</v>
      </c>
      <c r="M162">
        <v>44.44444</v>
      </c>
      <c r="N162">
        <v>0</v>
      </c>
      <c r="O162">
        <v>60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100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100</v>
      </c>
    </row>
    <row r="163" spans="1:27" x14ac:dyDescent="0.35">
      <c r="A163">
        <v>158</v>
      </c>
      <c r="B163">
        <v>100</v>
      </c>
      <c r="C163">
        <v>11.11111</v>
      </c>
      <c r="D163">
        <v>0</v>
      </c>
      <c r="E163">
        <v>22.22222</v>
      </c>
      <c r="F163">
        <v>7.69231</v>
      </c>
      <c r="G163">
        <v>0</v>
      </c>
      <c r="H163">
        <v>0</v>
      </c>
      <c r="I163">
        <v>0</v>
      </c>
      <c r="J163">
        <v>30</v>
      </c>
      <c r="K163">
        <v>22.22222</v>
      </c>
      <c r="L163">
        <v>88.888890000000004</v>
      </c>
      <c r="M163">
        <v>33.333329999999997</v>
      </c>
      <c r="N163">
        <v>0</v>
      </c>
      <c r="O163">
        <v>60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100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100</v>
      </c>
    </row>
    <row r="164" spans="1:27" x14ac:dyDescent="0.35">
      <c r="A164">
        <v>159</v>
      </c>
      <c r="B164">
        <v>100</v>
      </c>
      <c r="C164">
        <v>11.11111</v>
      </c>
      <c r="D164">
        <v>0</v>
      </c>
      <c r="E164">
        <v>22.22222</v>
      </c>
      <c r="F164">
        <v>23.076920000000001</v>
      </c>
      <c r="G164">
        <v>0</v>
      </c>
      <c r="H164">
        <v>0</v>
      </c>
      <c r="I164">
        <v>0</v>
      </c>
      <c r="J164">
        <v>30</v>
      </c>
      <c r="K164">
        <v>22.22222</v>
      </c>
      <c r="L164">
        <v>88.888890000000004</v>
      </c>
      <c r="M164">
        <v>33.333329999999997</v>
      </c>
      <c r="N164">
        <v>0</v>
      </c>
      <c r="O164">
        <v>60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100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100</v>
      </c>
    </row>
    <row r="165" spans="1:27" x14ac:dyDescent="0.35">
      <c r="A165">
        <v>160</v>
      </c>
      <c r="B165">
        <v>100</v>
      </c>
      <c r="C165">
        <v>11.11111</v>
      </c>
      <c r="D165">
        <v>0</v>
      </c>
      <c r="E165">
        <v>22.22222</v>
      </c>
      <c r="F165">
        <v>23.076920000000001</v>
      </c>
      <c r="G165">
        <v>0</v>
      </c>
      <c r="H165">
        <v>0</v>
      </c>
      <c r="I165">
        <v>0</v>
      </c>
      <c r="J165">
        <v>30</v>
      </c>
      <c r="K165">
        <v>22.22222</v>
      </c>
      <c r="L165">
        <v>88.888890000000004</v>
      </c>
      <c r="M165">
        <v>33.333329999999997</v>
      </c>
      <c r="N165">
        <v>0</v>
      </c>
      <c r="O165">
        <v>60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100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100</v>
      </c>
    </row>
    <row r="166" spans="1:27" x14ac:dyDescent="0.35">
      <c r="A166">
        <v>161</v>
      </c>
      <c r="B166">
        <v>100</v>
      </c>
      <c r="C166">
        <v>0</v>
      </c>
      <c r="D166">
        <v>0</v>
      </c>
      <c r="E166">
        <v>22.22222</v>
      </c>
      <c r="F166">
        <v>23.076920000000001</v>
      </c>
      <c r="G166">
        <v>0</v>
      </c>
      <c r="H166">
        <v>0</v>
      </c>
      <c r="I166">
        <v>0</v>
      </c>
      <c r="J166">
        <v>30</v>
      </c>
      <c r="K166">
        <v>22.22222</v>
      </c>
      <c r="L166">
        <v>100</v>
      </c>
      <c r="M166">
        <v>33.333329999999997</v>
      </c>
      <c r="N166">
        <v>0</v>
      </c>
      <c r="O166">
        <v>60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100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100</v>
      </c>
    </row>
    <row r="167" spans="1:27" x14ac:dyDescent="0.35">
      <c r="A167">
        <v>162</v>
      </c>
      <c r="B167">
        <v>100</v>
      </c>
      <c r="C167">
        <v>0</v>
      </c>
      <c r="D167">
        <v>0</v>
      </c>
      <c r="E167">
        <v>22.22222</v>
      </c>
      <c r="F167">
        <v>23.076920000000001</v>
      </c>
      <c r="G167">
        <v>0</v>
      </c>
      <c r="H167">
        <v>0</v>
      </c>
      <c r="I167">
        <v>0</v>
      </c>
      <c r="J167">
        <v>30</v>
      </c>
      <c r="K167">
        <v>22.22222</v>
      </c>
      <c r="L167">
        <v>100</v>
      </c>
      <c r="M167">
        <v>33.333329999999997</v>
      </c>
      <c r="N167">
        <v>0</v>
      </c>
      <c r="O167">
        <v>60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100</v>
      </c>
      <c r="V167">
        <v>11.11111</v>
      </c>
      <c r="W167">
        <v>0</v>
      </c>
      <c r="X167">
        <v>0</v>
      </c>
      <c r="Y167">
        <v>0</v>
      </c>
      <c r="Z167">
        <v>0</v>
      </c>
      <c r="AA167">
        <v>100</v>
      </c>
    </row>
    <row r="168" spans="1:27" x14ac:dyDescent="0.35">
      <c r="A168">
        <v>163</v>
      </c>
      <c r="B168">
        <v>100</v>
      </c>
      <c r="C168">
        <v>0</v>
      </c>
      <c r="D168">
        <v>0</v>
      </c>
      <c r="E168">
        <v>22.22222</v>
      </c>
      <c r="F168">
        <v>23.076920000000001</v>
      </c>
      <c r="G168">
        <v>0</v>
      </c>
      <c r="H168">
        <v>0</v>
      </c>
      <c r="I168">
        <v>0</v>
      </c>
      <c r="J168">
        <v>30</v>
      </c>
      <c r="K168">
        <v>22.22222</v>
      </c>
      <c r="L168">
        <v>100</v>
      </c>
      <c r="M168">
        <v>33.333329999999997</v>
      </c>
      <c r="N168">
        <v>0</v>
      </c>
      <c r="O168">
        <v>60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100</v>
      </c>
      <c r="V168">
        <v>11.11111</v>
      </c>
      <c r="W168">
        <v>0</v>
      </c>
      <c r="X168">
        <v>0</v>
      </c>
      <c r="Y168">
        <v>0</v>
      </c>
      <c r="Z168">
        <v>0</v>
      </c>
      <c r="AA168">
        <v>100</v>
      </c>
    </row>
    <row r="169" spans="1:27" x14ac:dyDescent="0.35">
      <c r="A169">
        <v>164</v>
      </c>
      <c r="B169">
        <v>100</v>
      </c>
      <c r="C169">
        <v>0</v>
      </c>
      <c r="D169">
        <v>0</v>
      </c>
      <c r="E169">
        <v>22.22222</v>
      </c>
      <c r="F169">
        <v>23.076920000000001</v>
      </c>
      <c r="G169">
        <v>0</v>
      </c>
      <c r="H169">
        <v>0</v>
      </c>
      <c r="I169">
        <v>0</v>
      </c>
      <c r="J169">
        <v>30</v>
      </c>
      <c r="K169">
        <v>22.22222</v>
      </c>
      <c r="L169">
        <v>100</v>
      </c>
      <c r="M169">
        <v>33.333329999999997</v>
      </c>
      <c r="N169">
        <v>0</v>
      </c>
      <c r="O169">
        <v>60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100</v>
      </c>
      <c r="V169">
        <v>11.11111</v>
      </c>
      <c r="W169">
        <v>0</v>
      </c>
      <c r="X169">
        <v>0</v>
      </c>
      <c r="Y169">
        <v>0</v>
      </c>
      <c r="Z169">
        <v>0</v>
      </c>
      <c r="AA169">
        <v>100</v>
      </c>
    </row>
    <row r="170" spans="1:27" x14ac:dyDescent="0.35">
      <c r="A170">
        <v>165</v>
      </c>
      <c r="B170">
        <v>100</v>
      </c>
      <c r="C170">
        <v>0</v>
      </c>
      <c r="D170">
        <v>0</v>
      </c>
      <c r="E170">
        <v>22.22222</v>
      </c>
      <c r="F170">
        <v>23.076920000000001</v>
      </c>
      <c r="G170">
        <v>0</v>
      </c>
      <c r="H170">
        <v>0</v>
      </c>
      <c r="I170">
        <v>0</v>
      </c>
      <c r="J170">
        <v>30</v>
      </c>
      <c r="K170">
        <v>22.22222</v>
      </c>
      <c r="L170">
        <v>100</v>
      </c>
      <c r="M170">
        <v>33.333329999999997</v>
      </c>
      <c r="N170">
        <v>0</v>
      </c>
      <c r="O170">
        <v>60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100</v>
      </c>
      <c r="V170">
        <v>11.11111</v>
      </c>
      <c r="W170">
        <v>0</v>
      </c>
      <c r="X170">
        <v>0</v>
      </c>
      <c r="Y170">
        <v>0</v>
      </c>
      <c r="Z170">
        <v>0</v>
      </c>
      <c r="AA170">
        <v>100</v>
      </c>
    </row>
    <row r="171" spans="1:27" x14ac:dyDescent="0.35">
      <c r="A171">
        <v>166</v>
      </c>
      <c r="B171">
        <v>100</v>
      </c>
      <c r="C171">
        <v>0</v>
      </c>
      <c r="D171">
        <v>0</v>
      </c>
      <c r="E171">
        <v>22.22222</v>
      </c>
      <c r="F171">
        <v>23.076920000000001</v>
      </c>
      <c r="G171">
        <v>0</v>
      </c>
      <c r="H171">
        <v>0</v>
      </c>
      <c r="I171">
        <v>0</v>
      </c>
      <c r="J171">
        <v>30</v>
      </c>
      <c r="K171">
        <v>22.22222</v>
      </c>
      <c r="L171">
        <v>100</v>
      </c>
      <c r="M171">
        <v>33.333329999999997</v>
      </c>
      <c r="N171">
        <v>0</v>
      </c>
      <c r="O171">
        <v>60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100</v>
      </c>
      <c r="V171">
        <v>11.11111</v>
      </c>
      <c r="W171">
        <v>0</v>
      </c>
      <c r="X171">
        <v>0</v>
      </c>
      <c r="Y171">
        <v>0</v>
      </c>
      <c r="Z171">
        <v>0</v>
      </c>
      <c r="AA171">
        <v>100</v>
      </c>
    </row>
    <row r="172" spans="1:27" x14ac:dyDescent="0.35">
      <c r="A172">
        <v>167</v>
      </c>
      <c r="B172">
        <v>100</v>
      </c>
      <c r="C172">
        <v>0</v>
      </c>
      <c r="D172">
        <v>0</v>
      </c>
      <c r="E172">
        <v>22.22222</v>
      </c>
      <c r="F172">
        <v>23.076920000000001</v>
      </c>
      <c r="G172">
        <v>0</v>
      </c>
      <c r="H172">
        <v>0</v>
      </c>
      <c r="I172">
        <v>0</v>
      </c>
      <c r="J172">
        <v>30</v>
      </c>
      <c r="K172">
        <v>22.22222</v>
      </c>
      <c r="L172">
        <v>100</v>
      </c>
      <c r="M172">
        <v>33.333329999999997</v>
      </c>
      <c r="N172">
        <v>0</v>
      </c>
      <c r="O172">
        <v>60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100</v>
      </c>
      <c r="V172">
        <v>11.11111</v>
      </c>
      <c r="W172">
        <v>0</v>
      </c>
      <c r="X172">
        <v>0</v>
      </c>
      <c r="Y172">
        <v>0</v>
      </c>
      <c r="Z172">
        <v>0</v>
      </c>
      <c r="AA172">
        <v>100</v>
      </c>
    </row>
    <row r="173" spans="1:27" x14ac:dyDescent="0.35">
      <c r="A173">
        <v>168</v>
      </c>
      <c r="B173">
        <v>100</v>
      </c>
      <c r="C173">
        <v>0</v>
      </c>
      <c r="D173">
        <v>0</v>
      </c>
      <c r="E173">
        <v>22.22222</v>
      </c>
      <c r="F173">
        <v>23.076920000000001</v>
      </c>
      <c r="G173">
        <v>0</v>
      </c>
      <c r="H173">
        <v>0</v>
      </c>
      <c r="I173">
        <v>0</v>
      </c>
      <c r="J173">
        <v>30</v>
      </c>
      <c r="K173">
        <v>22.22222</v>
      </c>
      <c r="L173">
        <v>100</v>
      </c>
      <c r="M173">
        <v>33.333329999999997</v>
      </c>
      <c r="N173">
        <v>0</v>
      </c>
      <c r="O173">
        <v>60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100</v>
      </c>
      <c r="V173">
        <v>11.11111</v>
      </c>
      <c r="W173">
        <v>0</v>
      </c>
      <c r="X173">
        <v>0</v>
      </c>
      <c r="Y173">
        <v>0</v>
      </c>
      <c r="Z173">
        <v>0</v>
      </c>
      <c r="AA173">
        <v>100</v>
      </c>
    </row>
    <row r="174" spans="1:27" x14ac:dyDescent="0.35">
      <c r="A174">
        <v>169</v>
      </c>
      <c r="B174">
        <v>100</v>
      </c>
      <c r="C174">
        <v>0</v>
      </c>
      <c r="D174">
        <v>0</v>
      </c>
      <c r="E174">
        <v>22.22222</v>
      </c>
      <c r="F174">
        <v>23.076920000000001</v>
      </c>
      <c r="G174">
        <v>0</v>
      </c>
      <c r="H174">
        <v>0</v>
      </c>
      <c r="I174">
        <v>0</v>
      </c>
      <c r="J174">
        <v>30</v>
      </c>
      <c r="K174">
        <v>22.22222</v>
      </c>
      <c r="L174">
        <v>100</v>
      </c>
      <c r="M174">
        <v>33.333329999999997</v>
      </c>
      <c r="N174">
        <v>0</v>
      </c>
      <c r="O174">
        <v>60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100</v>
      </c>
      <c r="V174">
        <v>11.11111</v>
      </c>
      <c r="W174">
        <v>0</v>
      </c>
      <c r="X174">
        <v>0</v>
      </c>
      <c r="Y174">
        <v>0</v>
      </c>
      <c r="Z174">
        <v>0</v>
      </c>
      <c r="AA174">
        <v>100</v>
      </c>
    </row>
    <row r="175" spans="1:27" x14ac:dyDescent="0.35">
      <c r="A175">
        <v>170</v>
      </c>
      <c r="B175">
        <v>100</v>
      </c>
      <c r="C175">
        <v>0</v>
      </c>
      <c r="D175">
        <v>0</v>
      </c>
      <c r="E175">
        <v>22.22222</v>
      </c>
      <c r="F175">
        <v>23.076920000000001</v>
      </c>
      <c r="G175">
        <v>0</v>
      </c>
      <c r="H175">
        <v>0</v>
      </c>
      <c r="I175">
        <v>0</v>
      </c>
      <c r="J175">
        <v>30</v>
      </c>
      <c r="K175">
        <v>22.22222</v>
      </c>
      <c r="L175">
        <v>100</v>
      </c>
      <c r="M175">
        <v>33.333329999999997</v>
      </c>
      <c r="N175">
        <v>0</v>
      </c>
      <c r="O175">
        <v>60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100</v>
      </c>
      <c r="V175">
        <v>11.11111</v>
      </c>
      <c r="W175">
        <v>0</v>
      </c>
      <c r="X175">
        <v>0</v>
      </c>
      <c r="Y175">
        <v>0</v>
      </c>
      <c r="Z175">
        <v>0</v>
      </c>
      <c r="AA175">
        <v>100</v>
      </c>
    </row>
    <row r="176" spans="1:27" x14ac:dyDescent="0.35">
      <c r="A176">
        <v>171</v>
      </c>
      <c r="B176">
        <v>100</v>
      </c>
      <c r="C176">
        <v>0</v>
      </c>
      <c r="D176">
        <v>0</v>
      </c>
      <c r="E176">
        <v>22.22222</v>
      </c>
      <c r="F176">
        <v>23.076920000000001</v>
      </c>
      <c r="G176">
        <v>0</v>
      </c>
      <c r="H176">
        <v>0</v>
      </c>
      <c r="I176">
        <v>0</v>
      </c>
      <c r="J176">
        <v>30</v>
      </c>
      <c r="K176">
        <v>22.22222</v>
      </c>
      <c r="L176">
        <v>100</v>
      </c>
      <c r="M176">
        <v>33.333329999999997</v>
      </c>
      <c r="N176">
        <v>0</v>
      </c>
      <c r="O176">
        <v>60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100</v>
      </c>
      <c r="V176">
        <v>11.11111</v>
      </c>
      <c r="W176">
        <v>0</v>
      </c>
      <c r="X176">
        <v>0</v>
      </c>
      <c r="Y176">
        <v>0</v>
      </c>
      <c r="Z176">
        <v>0</v>
      </c>
      <c r="AA176">
        <v>100</v>
      </c>
    </row>
    <row r="177" spans="1:27" x14ac:dyDescent="0.35">
      <c r="A177">
        <v>172</v>
      </c>
      <c r="B177">
        <v>100</v>
      </c>
      <c r="C177">
        <v>0</v>
      </c>
      <c r="D177">
        <v>0</v>
      </c>
      <c r="E177">
        <v>22.22222</v>
      </c>
      <c r="F177">
        <v>23.076920000000001</v>
      </c>
      <c r="G177">
        <v>0</v>
      </c>
      <c r="H177">
        <v>0</v>
      </c>
      <c r="I177">
        <v>0</v>
      </c>
      <c r="J177">
        <v>30</v>
      </c>
      <c r="K177">
        <v>22.22222</v>
      </c>
      <c r="L177">
        <v>100</v>
      </c>
      <c r="M177">
        <v>33.333329999999997</v>
      </c>
      <c r="N177">
        <v>0</v>
      </c>
      <c r="O177">
        <v>60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100</v>
      </c>
      <c r="V177">
        <v>11.11111</v>
      </c>
      <c r="W177">
        <v>0</v>
      </c>
      <c r="X177">
        <v>0</v>
      </c>
      <c r="Y177">
        <v>0</v>
      </c>
      <c r="Z177">
        <v>0</v>
      </c>
      <c r="AA177">
        <v>100</v>
      </c>
    </row>
    <row r="178" spans="1:27" x14ac:dyDescent="0.35">
      <c r="A178">
        <v>173</v>
      </c>
      <c r="B178">
        <v>100</v>
      </c>
      <c r="C178">
        <v>0</v>
      </c>
      <c r="D178">
        <v>0</v>
      </c>
      <c r="E178">
        <v>22.22222</v>
      </c>
      <c r="F178">
        <v>23.076920000000001</v>
      </c>
      <c r="G178">
        <v>0</v>
      </c>
      <c r="H178">
        <v>0</v>
      </c>
      <c r="I178">
        <v>0</v>
      </c>
      <c r="J178">
        <v>30</v>
      </c>
      <c r="K178">
        <v>22.22222</v>
      </c>
      <c r="L178">
        <v>100</v>
      </c>
      <c r="M178">
        <v>33.333329999999997</v>
      </c>
      <c r="N178">
        <v>0</v>
      </c>
      <c r="O178">
        <v>60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100</v>
      </c>
      <c r="V178">
        <v>11.11111</v>
      </c>
      <c r="W178">
        <v>0</v>
      </c>
      <c r="X178">
        <v>0</v>
      </c>
      <c r="Y178">
        <v>0</v>
      </c>
      <c r="Z178">
        <v>0</v>
      </c>
      <c r="AA178">
        <v>100</v>
      </c>
    </row>
    <row r="179" spans="1:27" x14ac:dyDescent="0.35">
      <c r="A179">
        <v>174</v>
      </c>
      <c r="B179">
        <v>100</v>
      </c>
      <c r="C179">
        <v>0</v>
      </c>
      <c r="D179">
        <v>0</v>
      </c>
      <c r="E179">
        <v>22.22222</v>
      </c>
      <c r="F179">
        <v>23.076920000000001</v>
      </c>
      <c r="G179">
        <v>0</v>
      </c>
      <c r="H179">
        <v>0</v>
      </c>
      <c r="I179">
        <v>0</v>
      </c>
      <c r="J179">
        <v>30</v>
      </c>
      <c r="K179">
        <v>22.22222</v>
      </c>
      <c r="L179">
        <v>100</v>
      </c>
      <c r="M179">
        <v>33.333329999999997</v>
      </c>
      <c r="N179">
        <v>0</v>
      </c>
      <c r="O179">
        <v>60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100</v>
      </c>
      <c r="V179">
        <v>11.11111</v>
      </c>
      <c r="W179">
        <v>0</v>
      </c>
      <c r="X179">
        <v>0</v>
      </c>
      <c r="Y179">
        <v>0</v>
      </c>
      <c r="Z179">
        <v>0</v>
      </c>
      <c r="AA179">
        <v>100</v>
      </c>
    </row>
    <row r="180" spans="1:27" x14ac:dyDescent="0.35">
      <c r="A180">
        <v>175</v>
      </c>
      <c r="B180">
        <v>100</v>
      </c>
      <c r="C180">
        <v>0</v>
      </c>
      <c r="D180">
        <v>0</v>
      </c>
      <c r="E180">
        <v>22.22222</v>
      </c>
      <c r="F180">
        <v>23.076920000000001</v>
      </c>
      <c r="G180">
        <v>0</v>
      </c>
      <c r="H180">
        <v>0</v>
      </c>
      <c r="I180">
        <v>0</v>
      </c>
      <c r="J180">
        <v>30</v>
      </c>
      <c r="K180">
        <v>22.22222</v>
      </c>
      <c r="L180">
        <v>88.888890000000004</v>
      </c>
      <c r="M180">
        <v>33.333329999999997</v>
      </c>
      <c r="N180">
        <v>0</v>
      </c>
      <c r="O180">
        <v>60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100</v>
      </c>
      <c r="V180">
        <v>11.11111</v>
      </c>
      <c r="W180">
        <v>0</v>
      </c>
      <c r="X180">
        <v>0</v>
      </c>
      <c r="Y180">
        <v>0</v>
      </c>
      <c r="Z180">
        <v>0</v>
      </c>
      <c r="AA180">
        <v>100</v>
      </c>
    </row>
    <row r="181" spans="1:27" x14ac:dyDescent="0.35">
      <c r="A181">
        <v>176</v>
      </c>
      <c r="B181">
        <v>100</v>
      </c>
      <c r="C181">
        <v>0</v>
      </c>
      <c r="D181">
        <v>0</v>
      </c>
      <c r="E181">
        <v>22.22222</v>
      </c>
      <c r="F181">
        <v>23.076920000000001</v>
      </c>
      <c r="G181">
        <v>0</v>
      </c>
      <c r="H181">
        <v>0</v>
      </c>
      <c r="I181">
        <v>0</v>
      </c>
      <c r="J181">
        <v>30</v>
      </c>
      <c r="K181">
        <v>22.22222</v>
      </c>
      <c r="L181">
        <v>88.888890000000004</v>
      </c>
      <c r="M181">
        <v>33.333329999999997</v>
      </c>
      <c r="N181">
        <v>0</v>
      </c>
      <c r="O181">
        <v>60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100</v>
      </c>
      <c r="V181">
        <v>11.11111</v>
      </c>
      <c r="W181">
        <v>0</v>
      </c>
      <c r="X181">
        <v>0</v>
      </c>
      <c r="Y181">
        <v>0</v>
      </c>
      <c r="Z181">
        <v>0</v>
      </c>
      <c r="AA181">
        <v>100</v>
      </c>
    </row>
    <row r="182" spans="1:27" x14ac:dyDescent="0.35">
      <c r="A182">
        <v>177</v>
      </c>
      <c r="B182">
        <v>100</v>
      </c>
      <c r="C182">
        <v>0</v>
      </c>
      <c r="D182">
        <v>0</v>
      </c>
      <c r="E182">
        <v>22.22222</v>
      </c>
      <c r="F182">
        <v>23.076920000000001</v>
      </c>
      <c r="G182">
        <v>0</v>
      </c>
      <c r="H182">
        <v>0</v>
      </c>
      <c r="I182">
        <v>0</v>
      </c>
      <c r="J182">
        <v>30</v>
      </c>
      <c r="K182">
        <v>22.22222</v>
      </c>
      <c r="L182">
        <v>88.888890000000004</v>
      </c>
      <c r="M182">
        <v>33.333329999999997</v>
      </c>
      <c r="N182">
        <v>0</v>
      </c>
      <c r="O182">
        <v>60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100</v>
      </c>
      <c r="V182">
        <v>11.11111</v>
      </c>
      <c r="W182">
        <v>0</v>
      </c>
      <c r="X182">
        <v>0</v>
      </c>
      <c r="Y182">
        <v>0</v>
      </c>
      <c r="Z182">
        <v>0</v>
      </c>
      <c r="AA182">
        <v>100</v>
      </c>
    </row>
    <row r="183" spans="1:27" x14ac:dyDescent="0.35">
      <c r="A183">
        <v>178</v>
      </c>
      <c r="B183">
        <v>100</v>
      </c>
      <c r="C183">
        <v>0</v>
      </c>
      <c r="D183">
        <v>0</v>
      </c>
      <c r="E183">
        <v>22.22222</v>
      </c>
      <c r="F183">
        <v>23.076920000000001</v>
      </c>
      <c r="G183">
        <v>0</v>
      </c>
      <c r="H183">
        <v>0</v>
      </c>
      <c r="I183">
        <v>0</v>
      </c>
      <c r="J183">
        <v>30</v>
      </c>
      <c r="K183">
        <v>22.22222</v>
      </c>
      <c r="L183">
        <v>88.888890000000004</v>
      </c>
      <c r="M183">
        <v>33.333329999999997</v>
      </c>
      <c r="N183">
        <v>0</v>
      </c>
      <c r="O183">
        <v>60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100</v>
      </c>
      <c r="V183">
        <v>11.11111</v>
      </c>
      <c r="W183">
        <v>0</v>
      </c>
      <c r="X183">
        <v>0</v>
      </c>
      <c r="Y183">
        <v>0</v>
      </c>
      <c r="Z183">
        <v>0</v>
      </c>
      <c r="AA183">
        <v>100</v>
      </c>
    </row>
    <row r="184" spans="1:27" x14ac:dyDescent="0.35">
      <c r="A184">
        <v>179</v>
      </c>
      <c r="B184">
        <v>100</v>
      </c>
      <c r="C184">
        <v>0</v>
      </c>
      <c r="D184">
        <v>0</v>
      </c>
      <c r="E184">
        <v>22.22222</v>
      </c>
      <c r="F184">
        <v>23.076920000000001</v>
      </c>
      <c r="G184">
        <v>0</v>
      </c>
      <c r="H184">
        <v>0</v>
      </c>
      <c r="I184">
        <v>0</v>
      </c>
      <c r="J184">
        <v>30</v>
      </c>
      <c r="K184">
        <v>22.22222</v>
      </c>
      <c r="L184">
        <v>88.888890000000004</v>
      </c>
      <c r="M184">
        <v>33.333329999999997</v>
      </c>
      <c r="N184">
        <v>0</v>
      </c>
      <c r="O184">
        <v>60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100</v>
      </c>
      <c r="V184">
        <v>11.11111</v>
      </c>
      <c r="W184">
        <v>0</v>
      </c>
      <c r="X184">
        <v>0</v>
      </c>
      <c r="Y184">
        <v>0</v>
      </c>
      <c r="Z184">
        <v>0</v>
      </c>
      <c r="AA184">
        <v>100</v>
      </c>
    </row>
    <row r="185" spans="1:27" x14ac:dyDescent="0.35">
      <c r="A185">
        <v>180</v>
      </c>
      <c r="B185">
        <v>100</v>
      </c>
      <c r="C185">
        <v>0</v>
      </c>
      <c r="D185">
        <v>0</v>
      </c>
      <c r="E185">
        <v>22.22222</v>
      </c>
      <c r="F185">
        <v>23.076920000000001</v>
      </c>
      <c r="G185">
        <v>0</v>
      </c>
      <c r="H185">
        <v>0</v>
      </c>
      <c r="I185">
        <v>0</v>
      </c>
      <c r="J185">
        <v>30</v>
      </c>
      <c r="K185">
        <v>22.22222</v>
      </c>
      <c r="L185">
        <v>88.888890000000004</v>
      </c>
      <c r="M185">
        <v>33.333329999999997</v>
      </c>
      <c r="N185">
        <v>0</v>
      </c>
      <c r="O185">
        <v>60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100</v>
      </c>
      <c r="V185">
        <v>11.11111</v>
      </c>
      <c r="W185">
        <v>0</v>
      </c>
      <c r="X185">
        <v>0</v>
      </c>
      <c r="Y185">
        <v>0</v>
      </c>
      <c r="Z185">
        <v>0</v>
      </c>
      <c r="AA185">
        <v>100</v>
      </c>
    </row>
    <row r="186" spans="1:27" x14ac:dyDescent="0.35">
      <c r="A186">
        <v>181</v>
      </c>
      <c r="B186">
        <v>100</v>
      </c>
      <c r="C186">
        <v>0</v>
      </c>
      <c r="D186">
        <v>0</v>
      </c>
      <c r="E186">
        <v>22.22222</v>
      </c>
      <c r="F186">
        <v>30.76923</v>
      </c>
      <c r="G186">
        <v>0</v>
      </c>
      <c r="H186">
        <v>0</v>
      </c>
      <c r="I186">
        <v>0</v>
      </c>
      <c r="J186">
        <v>30</v>
      </c>
      <c r="K186">
        <v>22.22222</v>
      </c>
      <c r="L186">
        <v>88.888890000000004</v>
      </c>
      <c r="M186">
        <v>33.333329999999997</v>
      </c>
      <c r="N186">
        <v>0</v>
      </c>
      <c r="O186">
        <v>60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100</v>
      </c>
      <c r="V186">
        <v>11.11111</v>
      </c>
      <c r="W186">
        <v>0</v>
      </c>
      <c r="X186">
        <v>0</v>
      </c>
      <c r="Y186">
        <v>0</v>
      </c>
      <c r="Z186">
        <v>0</v>
      </c>
      <c r="AA186">
        <v>100</v>
      </c>
    </row>
    <row r="187" spans="1:27" x14ac:dyDescent="0.35">
      <c r="A187">
        <v>182</v>
      </c>
      <c r="B187">
        <v>100</v>
      </c>
      <c r="C187">
        <v>0</v>
      </c>
      <c r="D187">
        <v>0</v>
      </c>
      <c r="E187">
        <v>22.22222</v>
      </c>
      <c r="F187">
        <v>30.76923</v>
      </c>
      <c r="G187">
        <v>0</v>
      </c>
      <c r="H187">
        <v>0</v>
      </c>
      <c r="I187">
        <v>0</v>
      </c>
      <c r="J187">
        <v>30</v>
      </c>
      <c r="K187">
        <v>22.22222</v>
      </c>
      <c r="L187">
        <v>88.888890000000004</v>
      </c>
      <c r="M187">
        <v>33.333329999999997</v>
      </c>
      <c r="N187">
        <v>0</v>
      </c>
      <c r="O187">
        <v>60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100</v>
      </c>
      <c r="V187">
        <v>11.11111</v>
      </c>
      <c r="W187">
        <v>0</v>
      </c>
      <c r="X187">
        <v>0</v>
      </c>
      <c r="Y187">
        <v>0</v>
      </c>
      <c r="Z187">
        <v>0</v>
      </c>
      <c r="AA187">
        <v>100</v>
      </c>
    </row>
    <row r="188" spans="1:27" x14ac:dyDescent="0.35">
      <c r="A188">
        <v>183</v>
      </c>
      <c r="B188">
        <v>100</v>
      </c>
      <c r="C188">
        <v>0</v>
      </c>
      <c r="D188">
        <v>0</v>
      </c>
      <c r="E188">
        <v>22.22222</v>
      </c>
      <c r="F188">
        <v>38.461539999999999</v>
      </c>
      <c r="G188">
        <v>0</v>
      </c>
      <c r="H188">
        <v>0</v>
      </c>
      <c r="I188">
        <v>0</v>
      </c>
      <c r="J188">
        <v>30</v>
      </c>
      <c r="K188">
        <v>22.22222</v>
      </c>
      <c r="L188">
        <v>66.666669999999996</v>
      </c>
      <c r="M188">
        <v>33.333329999999997</v>
      </c>
      <c r="N188">
        <v>0</v>
      </c>
      <c r="O188">
        <v>60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100</v>
      </c>
      <c r="V188">
        <v>11.11111</v>
      </c>
      <c r="W188">
        <v>0</v>
      </c>
      <c r="X188">
        <v>0</v>
      </c>
      <c r="Y188">
        <v>0</v>
      </c>
      <c r="Z188">
        <v>0</v>
      </c>
      <c r="AA188">
        <v>100</v>
      </c>
    </row>
    <row r="189" spans="1:27" x14ac:dyDescent="0.35">
      <c r="A189">
        <v>184</v>
      </c>
      <c r="B189">
        <v>100</v>
      </c>
      <c r="C189">
        <v>0</v>
      </c>
      <c r="D189">
        <v>0</v>
      </c>
      <c r="E189">
        <v>22.22222</v>
      </c>
      <c r="F189">
        <v>38.461539999999999</v>
      </c>
      <c r="G189">
        <v>0</v>
      </c>
      <c r="H189">
        <v>0</v>
      </c>
      <c r="I189">
        <v>0</v>
      </c>
      <c r="J189">
        <v>30</v>
      </c>
      <c r="K189">
        <v>22.22222</v>
      </c>
      <c r="L189">
        <v>55.55556</v>
      </c>
      <c r="M189">
        <v>33.333329999999997</v>
      </c>
      <c r="N189">
        <v>0</v>
      </c>
      <c r="O189">
        <v>60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100</v>
      </c>
      <c r="V189">
        <v>11.11111</v>
      </c>
      <c r="W189">
        <v>0</v>
      </c>
      <c r="X189">
        <v>0</v>
      </c>
      <c r="Y189">
        <v>0</v>
      </c>
      <c r="Z189">
        <v>0</v>
      </c>
      <c r="AA189">
        <v>100</v>
      </c>
    </row>
    <row r="190" spans="1:27" x14ac:dyDescent="0.35">
      <c r="A190">
        <v>185</v>
      </c>
      <c r="B190">
        <v>100</v>
      </c>
      <c r="C190">
        <v>0</v>
      </c>
      <c r="D190">
        <v>0</v>
      </c>
      <c r="E190">
        <v>22.22222</v>
      </c>
      <c r="F190">
        <v>38.461539999999999</v>
      </c>
      <c r="G190">
        <v>0</v>
      </c>
      <c r="H190">
        <v>0</v>
      </c>
      <c r="I190">
        <v>0</v>
      </c>
      <c r="J190">
        <v>30</v>
      </c>
      <c r="K190">
        <v>22.22222</v>
      </c>
      <c r="L190">
        <v>44.44444</v>
      </c>
      <c r="M190">
        <v>33.333329999999997</v>
      </c>
      <c r="N190">
        <v>0</v>
      </c>
      <c r="O190">
        <v>60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100</v>
      </c>
      <c r="V190">
        <v>11.11111</v>
      </c>
      <c r="W190">
        <v>0</v>
      </c>
      <c r="X190">
        <v>0</v>
      </c>
      <c r="Y190">
        <v>0</v>
      </c>
      <c r="Z190">
        <v>0</v>
      </c>
      <c r="AA190">
        <v>100</v>
      </c>
    </row>
    <row r="191" spans="1:27" x14ac:dyDescent="0.35">
      <c r="A191">
        <v>186</v>
      </c>
      <c r="B191">
        <v>100</v>
      </c>
      <c r="C191">
        <v>0</v>
      </c>
      <c r="D191">
        <v>0</v>
      </c>
      <c r="E191">
        <v>22.22222</v>
      </c>
      <c r="F191">
        <v>38.461539999999999</v>
      </c>
      <c r="G191">
        <v>0</v>
      </c>
      <c r="H191">
        <v>0</v>
      </c>
      <c r="I191">
        <v>0</v>
      </c>
      <c r="J191">
        <v>30</v>
      </c>
      <c r="K191">
        <v>22.22222</v>
      </c>
      <c r="L191">
        <v>33.333329999999997</v>
      </c>
      <c r="M191">
        <v>33.333329999999997</v>
      </c>
      <c r="N191">
        <v>0</v>
      </c>
      <c r="O191">
        <v>60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100</v>
      </c>
      <c r="V191">
        <v>11.11111</v>
      </c>
      <c r="W191">
        <v>0</v>
      </c>
      <c r="X191">
        <v>0</v>
      </c>
      <c r="Y191">
        <v>0</v>
      </c>
      <c r="Z191">
        <v>0</v>
      </c>
      <c r="AA191">
        <v>100</v>
      </c>
    </row>
    <row r="192" spans="1:27" x14ac:dyDescent="0.35">
      <c r="A192">
        <v>187</v>
      </c>
      <c r="B192">
        <v>100</v>
      </c>
      <c r="C192">
        <v>0</v>
      </c>
      <c r="D192">
        <v>0</v>
      </c>
      <c r="E192">
        <v>22.22222</v>
      </c>
      <c r="F192">
        <v>38.461539999999999</v>
      </c>
      <c r="G192">
        <v>0</v>
      </c>
      <c r="H192">
        <v>0</v>
      </c>
      <c r="I192">
        <v>0</v>
      </c>
      <c r="J192">
        <v>30</v>
      </c>
      <c r="K192">
        <v>22.22222</v>
      </c>
      <c r="L192">
        <v>22.22222</v>
      </c>
      <c r="M192">
        <v>33.333329999999997</v>
      </c>
      <c r="N192">
        <v>0</v>
      </c>
      <c r="O192">
        <v>60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100</v>
      </c>
      <c r="V192">
        <v>11.11111</v>
      </c>
      <c r="W192">
        <v>0</v>
      </c>
      <c r="X192">
        <v>0</v>
      </c>
      <c r="Y192">
        <v>0</v>
      </c>
      <c r="Z192">
        <v>0</v>
      </c>
      <c r="AA192">
        <v>100</v>
      </c>
    </row>
    <row r="193" spans="1:27" x14ac:dyDescent="0.35">
      <c r="A193">
        <v>188</v>
      </c>
      <c r="B193">
        <v>100</v>
      </c>
      <c r="C193">
        <v>0</v>
      </c>
      <c r="D193">
        <v>0</v>
      </c>
      <c r="E193">
        <v>22.22222</v>
      </c>
      <c r="F193">
        <v>38.461539999999999</v>
      </c>
      <c r="G193">
        <v>0</v>
      </c>
      <c r="H193">
        <v>0</v>
      </c>
      <c r="I193">
        <v>0</v>
      </c>
      <c r="J193">
        <v>30</v>
      </c>
      <c r="K193">
        <v>22.22222</v>
      </c>
      <c r="L193">
        <v>11.11111</v>
      </c>
      <c r="M193">
        <v>33.333329999999997</v>
      </c>
      <c r="N193">
        <v>0</v>
      </c>
      <c r="O193">
        <v>60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100</v>
      </c>
      <c r="V193">
        <v>11.11111</v>
      </c>
      <c r="W193">
        <v>0</v>
      </c>
      <c r="X193">
        <v>0</v>
      </c>
      <c r="Y193">
        <v>0</v>
      </c>
      <c r="Z193">
        <v>0</v>
      </c>
      <c r="AA193">
        <v>100</v>
      </c>
    </row>
    <row r="194" spans="1:27" x14ac:dyDescent="0.35">
      <c r="A194">
        <v>189</v>
      </c>
      <c r="B194">
        <v>100</v>
      </c>
      <c r="C194">
        <v>0</v>
      </c>
      <c r="D194">
        <v>0</v>
      </c>
      <c r="E194">
        <v>22.22222</v>
      </c>
      <c r="F194">
        <v>38.461539999999999</v>
      </c>
      <c r="G194">
        <v>0</v>
      </c>
      <c r="H194">
        <v>0</v>
      </c>
      <c r="I194">
        <v>0</v>
      </c>
      <c r="J194">
        <v>30</v>
      </c>
      <c r="K194">
        <v>22.22222</v>
      </c>
      <c r="L194">
        <v>11.11111</v>
      </c>
      <c r="M194">
        <v>33.333329999999997</v>
      </c>
      <c r="N194">
        <v>0</v>
      </c>
      <c r="O194">
        <v>60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100</v>
      </c>
      <c r="V194">
        <v>11.11111</v>
      </c>
      <c r="W194">
        <v>0</v>
      </c>
      <c r="X194">
        <v>0</v>
      </c>
      <c r="Y194">
        <v>0</v>
      </c>
      <c r="Z194">
        <v>0</v>
      </c>
      <c r="AA194">
        <v>100</v>
      </c>
    </row>
    <row r="195" spans="1:27" x14ac:dyDescent="0.35">
      <c r="A195">
        <v>190</v>
      </c>
      <c r="B195">
        <v>100</v>
      </c>
      <c r="C195">
        <v>11.11111</v>
      </c>
      <c r="D195">
        <v>0</v>
      </c>
      <c r="E195">
        <v>22.22222</v>
      </c>
      <c r="F195">
        <v>38.461539999999999</v>
      </c>
      <c r="G195">
        <v>0</v>
      </c>
      <c r="H195">
        <v>0</v>
      </c>
      <c r="I195">
        <v>0</v>
      </c>
      <c r="J195">
        <v>30</v>
      </c>
      <c r="K195">
        <v>22.22222</v>
      </c>
      <c r="L195">
        <v>11.11111</v>
      </c>
      <c r="M195">
        <v>33.333329999999997</v>
      </c>
      <c r="N195">
        <v>0</v>
      </c>
      <c r="O195">
        <v>60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100</v>
      </c>
      <c r="V195">
        <v>11.11111</v>
      </c>
      <c r="W195">
        <v>0</v>
      </c>
      <c r="X195">
        <v>0</v>
      </c>
      <c r="Y195">
        <v>0</v>
      </c>
      <c r="Z195">
        <v>0</v>
      </c>
      <c r="AA195">
        <v>100</v>
      </c>
    </row>
    <row r="196" spans="1:27" x14ac:dyDescent="0.35">
      <c r="A196">
        <v>191</v>
      </c>
      <c r="B196">
        <v>100</v>
      </c>
      <c r="C196">
        <v>11.11111</v>
      </c>
      <c r="D196">
        <v>0</v>
      </c>
      <c r="E196">
        <v>22.22222</v>
      </c>
      <c r="F196">
        <v>46.153849999999998</v>
      </c>
      <c r="G196">
        <v>0</v>
      </c>
      <c r="H196">
        <v>0</v>
      </c>
      <c r="I196">
        <v>0</v>
      </c>
      <c r="J196">
        <v>30</v>
      </c>
      <c r="K196">
        <v>22.22222</v>
      </c>
      <c r="L196">
        <v>11.11111</v>
      </c>
      <c r="M196">
        <v>33.333329999999997</v>
      </c>
      <c r="N196">
        <v>0</v>
      </c>
      <c r="O196">
        <v>60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100</v>
      </c>
      <c r="V196">
        <v>11.11111</v>
      </c>
      <c r="W196">
        <v>0</v>
      </c>
      <c r="X196">
        <v>0</v>
      </c>
      <c r="Y196">
        <v>0</v>
      </c>
      <c r="Z196">
        <v>0</v>
      </c>
      <c r="AA196">
        <v>100</v>
      </c>
    </row>
    <row r="197" spans="1:27" x14ac:dyDescent="0.35">
      <c r="A197">
        <v>192</v>
      </c>
      <c r="B197">
        <v>100</v>
      </c>
      <c r="C197">
        <v>11.11111</v>
      </c>
      <c r="D197">
        <v>0</v>
      </c>
      <c r="E197">
        <v>22.22222</v>
      </c>
      <c r="F197">
        <v>46.153849999999998</v>
      </c>
      <c r="G197">
        <v>0</v>
      </c>
      <c r="H197">
        <v>0</v>
      </c>
      <c r="I197">
        <v>0</v>
      </c>
      <c r="J197">
        <v>30</v>
      </c>
      <c r="K197">
        <v>22.22222</v>
      </c>
      <c r="L197">
        <v>11.11111</v>
      </c>
      <c r="M197">
        <v>33.333329999999997</v>
      </c>
      <c r="N197">
        <v>0</v>
      </c>
      <c r="O197">
        <v>60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100</v>
      </c>
      <c r="V197">
        <v>11.11111</v>
      </c>
      <c r="W197">
        <v>0</v>
      </c>
      <c r="X197">
        <v>0</v>
      </c>
      <c r="Y197">
        <v>0</v>
      </c>
      <c r="Z197">
        <v>0</v>
      </c>
      <c r="AA197">
        <v>100</v>
      </c>
    </row>
    <row r="198" spans="1:27" x14ac:dyDescent="0.35">
      <c r="A198">
        <v>193</v>
      </c>
      <c r="B198">
        <v>100</v>
      </c>
      <c r="C198">
        <v>22.22222</v>
      </c>
      <c r="D198">
        <v>0</v>
      </c>
      <c r="E198">
        <v>22.22222</v>
      </c>
      <c r="F198">
        <v>46.153849999999998</v>
      </c>
      <c r="G198">
        <v>0</v>
      </c>
      <c r="H198">
        <v>0</v>
      </c>
      <c r="I198">
        <v>0</v>
      </c>
      <c r="J198">
        <v>30</v>
      </c>
      <c r="K198">
        <v>22.22222</v>
      </c>
      <c r="L198">
        <v>11.11111</v>
      </c>
      <c r="M198">
        <v>33.333329999999997</v>
      </c>
      <c r="N198">
        <v>0</v>
      </c>
      <c r="O198">
        <v>60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100</v>
      </c>
      <c r="V198">
        <v>11.11111</v>
      </c>
      <c r="W198">
        <v>0</v>
      </c>
      <c r="X198">
        <v>0</v>
      </c>
      <c r="Y198">
        <v>0</v>
      </c>
      <c r="Z198">
        <v>0</v>
      </c>
      <c r="AA198">
        <v>100</v>
      </c>
    </row>
    <row r="199" spans="1:27" x14ac:dyDescent="0.35">
      <c r="A199">
        <v>194</v>
      </c>
      <c r="B199">
        <v>100</v>
      </c>
      <c r="C199">
        <v>22.22222</v>
      </c>
      <c r="D199">
        <v>0</v>
      </c>
      <c r="E199">
        <v>22.22222</v>
      </c>
      <c r="F199">
        <v>46.153849999999998</v>
      </c>
      <c r="G199">
        <v>0</v>
      </c>
      <c r="H199">
        <v>0</v>
      </c>
      <c r="I199">
        <v>0</v>
      </c>
      <c r="J199">
        <v>30</v>
      </c>
      <c r="K199">
        <v>22.22222</v>
      </c>
      <c r="L199">
        <v>11.11111</v>
      </c>
      <c r="M199">
        <v>33.333329999999997</v>
      </c>
      <c r="N199">
        <v>0</v>
      </c>
      <c r="O199">
        <v>60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100</v>
      </c>
      <c r="V199">
        <v>11.11111</v>
      </c>
      <c r="W199">
        <v>0</v>
      </c>
      <c r="X199">
        <v>0</v>
      </c>
      <c r="Y199">
        <v>0</v>
      </c>
      <c r="Z199">
        <v>0</v>
      </c>
      <c r="AA199">
        <v>100</v>
      </c>
    </row>
    <row r="200" spans="1:27" x14ac:dyDescent="0.35">
      <c r="A200">
        <v>195</v>
      </c>
      <c r="B200">
        <v>100</v>
      </c>
      <c r="C200">
        <v>22.22222</v>
      </c>
      <c r="D200">
        <v>0</v>
      </c>
      <c r="E200">
        <v>22.22222</v>
      </c>
      <c r="F200">
        <v>46.153849999999998</v>
      </c>
      <c r="G200">
        <v>0</v>
      </c>
      <c r="H200">
        <v>0</v>
      </c>
      <c r="I200">
        <v>0</v>
      </c>
      <c r="J200">
        <v>30</v>
      </c>
      <c r="K200">
        <v>22.22222</v>
      </c>
      <c r="L200">
        <v>11.11111</v>
      </c>
      <c r="M200">
        <v>33.333329999999997</v>
      </c>
      <c r="N200">
        <v>0</v>
      </c>
      <c r="O200">
        <v>60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100</v>
      </c>
      <c r="V200">
        <v>11.11111</v>
      </c>
      <c r="W200">
        <v>0</v>
      </c>
      <c r="X200">
        <v>0</v>
      </c>
      <c r="Y200">
        <v>0</v>
      </c>
      <c r="Z200">
        <v>0</v>
      </c>
      <c r="AA200">
        <v>100</v>
      </c>
    </row>
    <row r="201" spans="1:27" x14ac:dyDescent="0.35">
      <c r="A201">
        <v>196</v>
      </c>
      <c r="B201">
        <v>100</v>
      </c>
      <c r="C201">
        <v>22.22222</v>
      </c>
      <c r="D201">
        <v>0</v>
      </c>
      <c r="E201">
        <v>22.22222</v>
      </c>
      <c r="F201">
        <v>46.153849999999998</v>
      </c>
      <c r="G201">
        <v>0</v>
      </c>
      <c r="H201">
        <v>0</v>
      </c>
      <c r="I201">
        <v>0</v>
      </c>
      <c r="J201">
        <v>30</v>
      </c>
      <c r="K201">
        <v>22.22222</v>
      </c>
      <c r="L201">
        <v>11.11111</v>
      </c>
      <c r="M201">
        <v>33.333329999999997</v>
      </c>
      <c r="N201">
        <v>0</v>
      </c>
      <c r="O201">
        <v>60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100</v>
      </c>
      <c r="V201">
        <v>11.11111</v>
      </c>
      <c r="W201">
        <v>0</v>
      </c>
      <c r="X201">
        <v>0</v>
      </c>
      <c r="Y201">
        <v>0</v>
      </c>
      <c r="Z201">
        <v>0</v>
      </c>
      <c r="AA201">
        <v>100</v>
      </c>
    </row>
    <row r="202" spans="1:27" x14ac:dyDescent="0.35">
      <c r="A202">
        <v>197</v>
      </c>
      <c r="B202">
        <v>100</v>
      </c>
      <c r="C202">
        <v>22.22222</v>
      </c>
      <c r="D202">
        <v>0</v>
      </c>
      <c r="E202">
        <v>22.22222</v>
      </c>
      <c r="F202">
        <v>46.153849999999998</v>
      </c>
      <c r="G202">
        <v>0</v>
      </c>
      <c r="H202">
        <v>0</v>
      </c>
      <c r="I202">
        <v>0</v>
      </c>
      <c r="J202">
        <v>30</v>
      </c>
      <c r="K202">
        <v>22.22222</v>
      </c>
      <c r="L202">
        <v>11.11111</v>
      </c>
      <c r="M202">
        <v>33.333329999999997</v>
      </c>
      <c r="N202">
        <v>0</v>
      </c>
      <c r="O202">
        <v>60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100</v>
      </c>
      <c r="V202">
        <v>11.11111</v>
      </c>
      <c r="W202">
        <v>0</v>
      </c>
      <c r="X202">
        <v>0</v>
      </c>
      <c r="Y202">
        <v>0</v>
      </c>
      <c r="Z202">
        <v>0</v>
      </c>
      <c r="AA202">
        <v>100</v>
      </c>
    </row>
    <row r="203" spans="1:27" x14ac:dyDescent="0.35">
      <c r="A203">
        <v>198</v>
      </c>
      <c r="B203">
        <v>100</v>
      </c>
      <c r="C203">
        <v>22.22222</v>
      </c>
      <c r="D203">
        <v>0</v>
      </c>
      <c r="E203">
        <v>22.22222</v>
      </c>
      <c r="F203">
        <v>46.153849999999998</v>
      </c>
      <c r="G203">
        <v>0</v>
      </c>
      <c r="H203">
        <v>0</v>
      </c>
      <c r="I203">
        <v>0</v>
      </c>
      <c r="J203">
        <v>30</v>
      </c>
      <c r="K203">
        <v>22.22222</v>
      </c>
      <c r="L203">
        <v>11.11111</v>
      </c>
      <c r="M203">
        <v>33.333329999999997</v>
      </c>
      <c r="N203">
        <v>0</v>
      </c>
      <c r="O203">
        <v>60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100</v>
      </c>
      <c r="V203">
        <v>11.11111</v>
      </c>
      <c r="W203">
        <v>0</v>
      </c>
      <c r="X203">
        <v>0</v>
      </c>
      <c r="Y203">
        <v>0</v>
      </c>
      <c r="Z203">
        <v>0</v>
      </c>
      <c r="AA203">
        <v>100</v>
      </c>
    </row>
    <row r="204" spans="1:27" x14ac:dyDescent="0.35">
      <c r="A204">
        <v>199</v>
      </c>
      <c r="B204">
        <v>100</v>
      </c>
      <c r="C204">
        <v>22.22222</v>
      </c>
      <c r="D204">
        <v>0</v>
      </c>
      <c r="E204">
        <v>22.22222</v>
      </c>
      <c r="F204">
        <v>46.153849999999998</v>
      </c>
      <c r="G204">
        <v>0</v>
      </c>
      <c r="H204">
        <v>0</v>
      </c>
      <c r="I204">
        <v>0</v>
      </c>
      <c r="J204">
        <v>30</v>
      </c>
      <c r="K204">
        <v>22.22222</v>
      </c>
      <c r="L204">
        <v>11.11111</v>
      </c>
      <c r="M204">
        <v>33.333329999999997</v>
      </c>
      <c r="N204">
        <v>0</v>
      </c>
      <c r="O204">
        <v>60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100</v>
      </c>
      <c r="V204">
        <v>11.11111</v>
      </c>
      <c r="W204">
        <v>0</v>
      </c>
      <c r="X204">
        <v>0</v>
      </c>
      <c r="Y204">
        <v>0</v>
      </c>
      <c r="Z204">
        <v>0</v>
      </c>
      <c r="AA204">
        <v>100</v>
      </c>
    </row>
    <row r="205" spans="1:27" x14ac:dyDescent="0.35">
      <c r="A205">
        <v>200</v>
      </c>
      <c r="B205">
        <v>100</v>
      </c>
      <c r="C205">
        <v>22.22222</v>
      </c>
      <c r="D205">
        <v>0</v>
      </c>
      <c r="E205">
        <v>22.22222</v>
      </c>
      <c r="F205">
        <v>46.153849999999998</v>
      </c>
      <c r="G205">
        <v>0</v>
      </c>
      <c r="H205">
        <v>0</v>
      </c>
      <c r="I205">
        <v>0</v>
      </c>
      <c r="J205">
        <v>30</v>
      </c>
      <c r="K205">
        <v>22.22222</v>
      </c>
      <c r="L205">
        <v>0</v>
      </c>
      <c r="M205">
        <v>33.333329999999997</v>
      </c>
      <c r="N205">
        <v>0</v>
      </c>
      <c r="O205">
        <v>60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100</v>
      </c>
      <c r="V205">
        <v>11.11111</v>
      </c>
      <c r="W205">
        <v>0</v>
      </c>
      <c r="X205">
        <v>0</v>
      </c>
      <c r="Y205">
        <v>0</v>
      </c>
      <c r="Z205">
        <v>0</v>
      </c>
      <c r="AA205">
        <v>100</v>
      </c>
    </row>
    <row r="206" spans="1:27" x14ac:dyDescent="0.35">
      <c r="A206">
        <v>201</v>
      </c>
      <c r="B206">
        <v>100</v>
      </c>
      <c r="C206">
        <v>33.333329999999997</v>
      </c>
      <c r="D206">
        <v>0</v>
      </c>
      <c r="E206">
        <v>22.22222</v>
      </c>
      <c r="F206">
        <v>46.153849999999998</v>
      </c>
      <c r="G206">
        <v>0</v>
      </c>
      <c r="H206">
        <v>0</v>
      </c>
      <c r="I206">
        <v>0</v>
      </c>
      <c r="J206">
        <v>30</v>
      </c>
      <c r="K206">
        <v>22.22222</v>
      </c>
      <c r="L206">
        <v>0</v>
      </c>
      <c r="M206">
        <v>33.333329999999997</v>
      </c>
      <c r="N206">
        <v>0</v>
      </c>
      <c r="O206">
        <v>60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100</v>
      </c>
      <c r="V206">
        <v>11.11111</v>
      </c>
      <c r="W206">
        <v>0</v>
      </c>
      <c r="X206">
        <v>0</v>
      </c>
      <c r="Y206">
        <v>0</v>
      </c>
      <c r="Z206">
        <v>0</v>
      </c>
      <c r="AA206">
        <v>100</v>
      </c>
    </row>
    <row r="207" spans="1:27" x14ac:dyDescent="0.35">
      <c r="A207">
        <v>202</v>
      </c>
      <c r="B207">
        <v>100</v>
      </c>
      <c r="C207">
        <v>33.333329999999997</v>
      </c>
      <c r="D207">
        <v>0</v>
      </c>
      <c r="E207">
        <v>22.22222</v>
      </c>
      <c r="F207">
        <v>53.846150000000002</v>
      </c>
      <c r="G207">
        <v>0</v>
      </c>
      <c r="H207">
        <v>0</v>
      </c>
      <c r="I207">
        <v>0</v>
      </c>
      <c r="J207">
        <v>40</v>
      </c>
      <c r="K207">
        <v>22.22222</v>
      </c>
      <c r="L207">
        <v>0</v>
      </c>
      <c r="M207">
        <v>33.333329999999997</v>
      </c>
      <c r="N207">
        <v>0</v>
      </c>
      <c r="O207">
        <v>60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100</v>
      </c>
      <c r="V207">
        <v>11.11111</v>
      </c>
      <c r="W207">
        <v>0</v>
      </c>
      <c r="X207">
        <v>0</v>
      </c>
      <c r="Y207">
        <v>0</v>
      </c>
      <c r="Z207">
        <v>0</v>
      </c>
      <c r="AA207">
        <v>100</v>
      </c>
    </row>
    <row r="208" spans="1:27" x14ac:dyDescent="0.35">
      <c r="A208">
        <v>203</v>
      </c>
      <c r="B208">
        <v>100</v>
      </c>
      <c r="C208">
        <v>22.22222</v>
      </c>
      <c r="D208">
        <v>0</v>
      </c>
      <c r="E208">
        <v>22.22222</v>
      </c>
      <c r="F208">
        <v>53.846150000000002</v>
      </c>
      <c r="G208">
        <v>0</v>
      </c>
      <c r="H208">
        <v>0</v>
      </c>
      <c r="I208">
        <v>0</v>
      </c>
      <c r="J208">
        <v>40</v>
      </c>
      <c r="K208">
        <v>22.22222</v>
      </c>
      <c r="L208">
        <v>0</v>
      </c>
      <c r="M208">
        <v>33.333329999999997</v>
      </c>
      <c r="N208">
        <v>0</v>
      </c>
      <c r="O208">
        <v>60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100</v>
      </c>
      <c r="V208">
        <v>11.11111</v>
      </c>
      <c r="W208">
        <v>0</v>
      </c>
      <c r="X208">
        <v>0</v>
      </c>
      <c r="Y208">
        <v>0</v>
      </c>
      <c r="Z208">
        <v>0</v>
      </c>
      <c r="AA208">
        <v>100</v>
      </c>
    </row>
    <row r="209" spans="1:27" x14ac:dyDescent="0.35">
      <c r="A209">
        <v>204</v>
      </c>
      <c r="B209">
        <v>100</v>
      </c>
      <c r="C209">
        <v>22.22222</v>
      </c>
      <c r="D209">
        <v>0</v>
      </c>
      <c r="E209">
        <v>22.22222</v>
      </c>
      <c r="F209">
        <v>53.846150000000002</v>
      </c>
      <c r="G209">
        <v>0</v>
      </c>
      <c r="H209">
        <v>0</v>
      </c>
      <c r="I209">
        <v>0</v>
      </c>
      <c r="J209">
        <v>40</v>
      </c>
      <c r="K209">
        <v>22.22222</v>
      </c>
      <c r="L209">
        <v>0</v>
      </c>
      <c r="M209">
        <v>33.333329999999997</v>
      </c>
      <c r="N209">
        <v>0</v>
      </c>
      <c r="O209">
        <v>60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100</v>
      </c>
      <c r="V209">
        <v>11.11111</v>
      </c>
      <c r="W209">
        <v>0</v>
      </c>
      <c r="X209">
        <v>0</v>
      </c>
      <c r="Y209">
        <v>0</v>
      </c>
      <c r="Z209">
        <v>0</v>
      </c>
      <c r="AA209">
        <v>100</v>
      </c>
    </row>
    <row r="210" spans="1:27" x14ac:dyDescent="0.35">
      <c r="A210">
        <v>205</v>
      </c>
      <c r="B210">
        <v>100</v>
      </c>
      <c r="C210">
        <v>22.22222</v>
      </c>
      <c r="D210">
        <v>0</v>
      </c>
      <c r="E210">
        <v>22.22222</v>
      </c>
      <c r="F210">
        <v>53.846150000000002</v>
      </c>
      <c r="G210">
        <v>0</v>
      </c>
      <c r="H210">
        <v>0</v>
      </c>
      <c r="I210">
        <v>0</v>
      </c>
      <c r="J210">
        <v>40</v>
      </c>
      <c r="K210">
        <v>22.22222</v>
      </c>
      <c r="L210">
        <v>0</v>
      </c>
      <c r="M210">
        <v>33.333329999999997</v>
      </c>
      <c r="N210">
        <v>0</v>
      </c>
      <c r="O210">
        <v>60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100</v>
      </c>
      <c r="V210">
        <v>11.11111</v>
      </c>
      <c r="W210">
        <v>0</v>
      </c>
      <c r="X210">
        <v>0</v>
      </c>
      <c r="Y210">
        <v>0</v>
      </c>
      <c r="Z210">
        <v>0</v>
      </c>
      <c r="AA210">
        <v>100</v>
      </c>
    </row>
    <row r="211" spans="1:27" x14ac:dyDescent="0.35">
      <c r="A211">
        <v>206</v>
      </c>
      <c r="B211">
        <v>100</v>
      </c>
      <c r="C211">
        <v>22.22222</v>
      </c>
      <c r="D211">
        <v>0</v>
      </c>
      <c r="E211">
        <v>22.22222</v>
      </c>
      <c r="F211">
        <v>53.846150000000002</v>
      </c>
      <c r="G211">
        <v>0</v>
      </c>
      <c r="H211">
        <v>0</v>
      </c>
      <c r="I211">
        <v>0</v>
      </c>
      <c r="J211">
        <v>40</v>
      </c>
      <c r="K211">
        <v>22.22222</v>
      </c>
      <c r="L211">
        <v>0</v>
      </c>
      <c r="M211">
        <v>33.333329999999997</v>
      </c>
      <c r="N211">
        <v>0</v>
      </c>
      <c r="O211">
        <v>60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100</v>
      </c>
      <c r="V211">
        <v>11.11111</v>
      </c>
      <c r="W211">
        <v>0</v>
      </c>
      <c r="X211">
        <v>0</v>
      </c>
      <c r="Y211">
        <v>0</v>
      </c>
      <c r="Z211">
        <v>0</v>
      </c>
      <c r="AA211">
        <v>100</v>
      </c>
    </row>
    <row r="212" spans="1:27" x14ac:dyDescent="0.35">
      <c r="A212">
        <v>207</v>
      </c>
      <c r="B212">
        <v>100</v>
      </c>
      <c r="C212">
        <v>22.22222</v>
      </c>
      <c r="D212">
        <v>0</v>
      </c>
      <c r="E212">
        <v>22.22222</v>
      </c>
      <c r="F212">
        <v>53.846150000000002</v>
      </c>
      <c r="G212">
        <v>0</v>
      </c>
      <c r="H212">
        <v>0</v>
      </c>
      <c r="I212">
        <v>6.25</v>
      </c>
      <c r="J212">
        <v>40</v>
      </c>
      <c r="K212">
        <v>22.22222</v>
      </c>
      <c r="L212">
        <v>0</v>
      </c>
      <c r="M212">
        <v>33.333329999999997</v>
      </c>
      <c r="N212">
        <v>0</v>
      </c>
      <c r="O212">
        <v>60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100</v>
      </c>
      <c r="V212">
        <v>11.11111</v>
      </c>
      <c r="W212">
        <v>0</v>
      </c>
      <c r="X212">
        <v>0</v>
      </c>
      <c r="Y212">
        <v>0</v>
      </c>
      <c r="Z212">
        <v>0</v>
      </c>
      <c r="AA212">
        <v>100</v>
      </c>
    </row>
    <row r="213" spans="1:27" x14ac:dyDescent="0.35">
      <c r="A213">
        <v>208</v>
      </c>
      <c r="B213">
        <v>100</v>
      </c>
      <c r="C213">
        <v>33.333329999999997</v>
      </c>
      <c r="D213">
        <v>0</v>
      </c>
      <c r="E213">
        <v>22.22222</v>
      </c>
      <c r="F213">
        <v>53.846150000000002</v>
      </c>
      <c r="G213">
        <v>0</v>
      </c>
      <c r="H213">
        <v>0</v>
      </c>
      <c r="I213">
        <v>12.5</v>
      </c>
      <c r="J213">
        <v>40</v>
      </c>
      <c r="K213">
        <v>22.22222</v>
      </c>
      <c r="L213">
        <v>0</v>
      </c>
      <c r="M213">
        <v>33.333329999999997</v>
      </c>
      <c r="N213">
        <v>0</v>
      </c>
      <c r="O213">
        <v>60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100</v>
      </c>
      <c r="V213">
        <v>11.11111</v>
      </c>
      <c r="W213">
        <v>0</v>
      </c>
      <c r="X213">
        <v>0</v>
      </c>
      <c r="Y213">
        <v>0</v>
      </c>
      <c r="Z213">
        <v>0</v>
      </c>
      <c r="AA213">
        <v>100</v>
      </c>
    </row>
    <row r="214" spans="1:27" x14ac:dyDescent="0.35">
      <c r="A214">
        <v>209</v>
      </c>
      <c r="B214">
        <v>100</v>
      </c>
      <c r="C214">
        <v>33.333329999999997</v>
      </c>
      <c r="D214">
        <v>0</v>
      </c>
      <c r="E214">
        <v>22.22222</v>
      </c>
      <c r="F214">
        <v>61.538460000000001</v>
      </c>
      <c r="G214">
        <v>0</v>
      </c>
      <c r="H214">
        <v>0</v>
      </c>
      <c r="I214">
        <v>12.5</v>
      </c>
      <c r="J214">
        <v>40</v>
      </c>
      <c r="K214">
        <v>22.22222</v>
      </c>
      <c r="L214">
        <v>0</v>
      </c>
      <c r="M214">
        <v>33.333329999999997</v>
      </c>
      <c r="N214">
        <v>0</v>
      </c>
      <c r="O214">
        <v>60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100</v>
      </c>
      <c r="V214">
        <v>11.11111</v>
      </c>
      <c r="W214">
        <v>0</v>
      </c>
      <c r="X214">
        <v>0</v>
      </c>
      <c r="Y214">
        <v>0</v>
      </c>
      <c r="Z214">
        <v>0</v>
      </c>
      <c r="AA214">
        <v>100</v>
      </c>
    </row>
    <row r="215" spans="1:27" x14ac:dyDescent="0.35">
      <c r="A215">
        <v>210</v>
      </c>
      <c r="B215">
        <v>100</v>
      </c>
      <c r="C215">
        <v>33.333329999999997</v>
      </c>
      <c r="D215">
        <v>0</v>
      </c>
      <c r="E215">
        <v>22.22222</v>
      </c>
      <c r="F215">
        <v>61.538460000000001</v>
      </c>
      <c r="G215">
        <v>0</v>
      </c>
      <c r="H215">
        <v>0</v>
      </c>
      <c r="I215">
        <v>12.5</v>
      </c>
      <c r="J215">
        <v>40</v>
      </c>
      <c r="K215">
        <v>22.22222</v>
      </c>
      <c r="L215">
        <v>0</v>
      </c>
      <c r="M215">
        <v>33.333329999999997</v>
      </c>
      <c r="N215">
        <v>0</v>
      </c>
      <c r="O215">
        <v>60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100</v>
      </c>
      <c r="V215">
        <v>11.11111</v>
      </c>
      <c r="W215">
        <v>0</v>
      </c>
      <c r="X215">
        <v>0</v>
      </c>
      <c r="Y215">
        <v>0</v>
      </c>
      <c r="Z215">
        <v>0</v>
      </c>
      <c r="AA215">
        <v>100</v>
      </c>
    </row>
    <row r="216" spans="1:27" x14ac:dyDescent="0.35">
      <c r="A216">
        <v>211</v>
      </c>
      <c r="B216">
        <v>100</v>
      </c>
      <c r="C216">
        <v>33.333329999999997</v>
      </c>
      <c r="D216">
        <v>0</v>
      </c>
      <c r="E216">
        <v>22.22222</v>
      </c>
      <c r="F216">
        <v>61.538460000000001</v>
      </c>
      <c r="G216">
        <v>0</v>
      </c>
      <c r="H216">
        <v>0</v>
      </c>
      <c r="I216">
        <v>12.5</v>
      </c>
      <c r="J216">
        <v>40</v>
      </c>
      <c r="K216">
        <v>22.22222</v>
      </c>
      <c r="L216">
        <v>0</v>
      </c>
      <c r="M216">
        <v>33.333329999999997</v>
      </c>
      <c r="N216">
        <v>0</v>
      </c>
      <c r="O216">
        <v>60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100</v>
      </c>
      <c r="V216">
        <v>11.11111</v>
      </c>
      <c r="W216">
        <v>0</v>
      </c>
      <c r="X216">
        <v>0</v>
      </c>
      <c r="Y216">
        <v>0</v>
      </c>
      <c r="Z216">
        <v>0</v>
      </c>
      <c r="AA216">
        <v>100</v>
      </c>
    </row>
    <row r="217" spans="1:27" x14ac:dyDescent="0.35">
      <c r="A217">
        <v>212</v>
      </c>
      <c r="B217">
        <v>100</v>
      </c>
      <c r="C217">
        <v>44.44444</v>
      </c>
      <c r="D217">
        <v>0</v>
      </c>
      <c r="E217">
        <v>22.22222</v>
      </c>
      <c r="F217">
        <v>69.230770000000007</v>
      </c>
      <c r="G217">
        <v>0</v>
      </c>
      <c r="H217">
        <v>0</v>
      </c>
      <c r="I217">
        <v>12.5</v>
      </c>
      <c r="J217">
        <v>40</v>
      </c>
      <c r="K217">
        <v>22.22222</v>
      </c>
      <c r="L217">
        <v>0</v>
      </c>
      <c r="M217">
        <v>33.333329999999997</v>
      </c>
      <c r="N217">
        <v>0</v>
      </c>
      <c r="O217">
        <v>60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100</v>
      </c>
      <c r="V217">
        <v>11.11111</v>
      </c>
      <c r="W217">
        <v>0</v>
      </c>
      <c r="X217">
        <v>0</v>
      </c>
      <c r="Y217">
        <v>0</v>
      </c>
      <c r="Z217">
        <v>0</v>
      </c>
      <c r="AA217">
        <v>100</v>
      </c>
    </row>
    <row r="218" spans="1:27" x14ac:dyDescent="0.35">
      <c r="A218">
        <v>213</v>
      </c>
      <c r="B218">
        <v>88.888890000000004</v>
      </c>
      <c r="C218">
        <v>33.333329999999997</v>
      </c>
      <c r="D218">
        <v>0</v>
      </c>
      <c r="E218">
        <v>22.22222</v>
      </c>
      <c r="F218">
        <v>69.230770000000007</v>
      </c>
      <c r="G218">
        <v>0</v>
      </c>
      <c r="H218">
        <v>0</v>
      </c>
      <c r="I218">
        <v>12.5</v>
      </c>
      <c r="J218">
        <v>40</v>
      </c>
      <c r="K218">
        <v>22.22222</v>
      </c>
      <c r="L218">
        <v>0</v>
      </c>
      <c r="M218">
        <v>33.333329999999997</v>
      </c>
      <c r="N218">
        <v>0</v>
      </c>
      <c r="O218">
        <v>60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100</v>
      </c>
      <c r="V218">
        <v>11.11111</v>
      </c>
      <c r="W218">
        <v>0</v>
      </c>
      <c r="X218">
        <v>0</v>
      </c>
      <c r="Y218">
        <v>0</v>
      </c>
      <c r="Z218">
        <v>0</v>
      </c>
      <c r="AA218">
        <v>100</v>
      </c>
    </row>
    <row r="219" spans="1:27" x14ac:dyDescent="0.35">
      <c r="A219">
        <v>214</v>
      </c>
      <c r="B219">
        <v>88.888890000000004</v>
      </c>
      <c r="C219">
        <v>33.333329999999997</v>
      </c>
      <c r="D219">
        <v>0</v>
      </c>
      <c r="E219">
        <v>33.333329999999997</v>
      </c>
      <c r="F219">
        <v>69.230770000000007</v>
      </c>
      <c r="G219">
        <v>0</v>
      </c>
      <c r="H219">
        <v>0</v>
      </c>
      <c r="I219">
        <v>12.5</v>
      </c>
      <c r="J219">
        <v>40</v>
      </c>
      <c r="K219">
        <v>22.22222</v>
      </c>
      <c r="L219">
        <v>0</v>
      </c>
      <c r="M219">
        <v>33.333329999999997</v>
      </c>
      <c r="N219">
        <v>0</v>
      </c>
      <c r="O219">
        <v>60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100</v>
      </c>
      <c r="V219">
        <v>11.11111</v>
      </c>
      <c r="W219">
        <v>0</v>
      </c>
      <c r="X219">
        <v>0</v>
      </c>
      <c r="Y219">
        <v>0</v>
      </c>
      <c r="Z219">
        <v>0</v>
      </c>
      <c r="AA219">
        <v>100</v>
      </c>
    </row>
    <row r="220" spans="1:27" x14ac:dyDescent="0.35">
      <c r="A220">
        <v>215</v>
      </c>
      <c r="B220">
        <v>88.888890000000004</v>
      </c>
      <c r="C220">
        <v>33.333329999999997</v>
      </c>
      <c r="D220">
        <v>0</v>
      </c>
      <c r="E220">
        <v>33.333329999999997</v>
      </c>
      <c r="F220">
        <v>69.230770000000007</v>
      </c>
      <c r="G220">
        <v>0</v>
      </c>
      <c r="H220">
        <v>0</v>
      </c>
      <c r="I220">
        <v>12.5</v>
      </c>
      <c r="J220">
        <v>40</v>
      </c>
      <c r="K220">
        <v>22.22222</v>
      </c>
      <c r="L220">
        <v>0</v>
      </c>
      <c r="M220">
        <v>33.333329999999997</v>
      </c>
      <c r="N220">
        <v>0</v>
      </c>
      <c r="O220">
        <v>60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100</v>
      </c>
      <c r="V220">
        <v>11.11111</v>
      </c>
      <c r="W220">
        <v>0</v>
      </c>
      <c r="X220">
        <v>0</v>
      </c>
      <c r="Y220">
        <v>0</v>
      </c>
      <c r="Z220">
        <v>0</v>
      </c>
      <c r="AA220">
        <v>100</v>
      </c>
    </row>
    <row r="221" spans="1:27" x14ac:dyDescent="0.35">
      <c r="A221">
        <v>216</v>
      </c>
      <c r="B221">
        <v>88.888890000000004</v>
      </c>
      <c r="C221">
        <v>33.333329999999997</v>
      </c>
      <c r="D221">
        <v>0</v>
      </c>
      <c r="E221">
        <v>33.333329999999997</v>
      </c>
      <c r="F221">
        <v>69.230770000000007</v>
      </c>
      <c r="G221">
        <v>0</v>
      </c>
      <c r="H221">
        <v>0</v>
      </c>
      <c r="I221">
        <v>18.75</v>
      </c>
      <c r="J221">
        <v>40</v>
      </c>
      <c r="K221">
        <v>22.22222</v>
      </c>
      <c r="L221">
        <v>0</v>
      </c>
      <c r="M221">
        <v>33.333329999999997</v>
      </c>
      <c r="N221">
        <v>0</v>
      </c>
      <c r="O221">
        <v>60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100</v>
      </c>
      <c r="V221">
        <v>11.11111</v>
      </c>
      <c r="W221">
        <v>0</v>
      </c>
      <c r="X221">
        <v>0</v>
      </c>
      <c r="Y221">
        <v>0</v>
      </c>
      <c r="Z221">
        <v>0</v>
      </c>
      <c r="AA221">
        <v>100</v>
      </c>
    </row>
    <row r="222" spans="1:27" x14ac:dyDescent="0.35">
      <c r="A222">
        <v>217</v>
      </c>
      <c r="B222">
        <v>88.888890000000004</v>
      </c>
      <c r="C222">
        <v>22.22222</v>
      </c>
      <c r="D222">
        <v>0</v>
      </c>
      <c r="E222">
        <v>33.333329999999997</v>
      </c>
      <c r="F222">
        <v>69.230770000000007</v>
      </c>
      <c r="G222">
        <v>0</v>
      </c>
      <c r="H222">
        <v>0</v>
      </c>
      <c r="I222">
        <v>25</v>
      </c>
      <c r="J222">
        <v>40</v>
      </c>
      <c r="K222">
        <v>22.22222</v>
      </c>
      <c r="L222">
        <v>0</v>
      </c>
      <c r="M222">
        <v>33.333329999999997</v>
      </c>
      <c r="N222">
        <v>0</v>
      </c>
      <c r="O222">
        <v>60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100</v>
      </c>
      <c r="V222">
        <v>11.11111</v>
      </c>
      <c r="W222">
        <v>0</v>
      </c>
      <c r="X222">
        <v>0</v>
      </c>
      <c r="Y222">
        <v>0</v>
      </c>
      <c r="Z222">
        <v>0</v>
      </c>
      <c r="AA222">
        <v>100</v>
      </c>
    </row>
    <row r="223" spans="1:27" x14ac:dyDescent="0.35">
      <c r="A223">
        <v>218</v>
      </c>
      <c r="B223">
        <v>88.888890000000004</v>
      </c>
      <c r="C223">
        <v>22.22222</v>
      </c>
      <c r="D223">
        <v>0</v>
      </c>
      <c r="E223">
        <v>33.333329999999997</v>
      </c>
      <c r="F223">
        <v>69.230770000000007</v>
      </c>
      <c r="G223">
        <v>0</v>
      </c>
      <c r="H223">
        <v>0</v>
      </c>
      <c r="I223">
        <v>25</v>
      </c>
      <c r="J223">
        <v>40</v>
      </c>
      <c r="K223">
        <v>22.22222</v>
      </c>
      <c r="L223">
        <v>0</v>
      </c>
      <c r="M223">
        <v>33.333329999999997</v>
      </c>
      <c r="N223">
        <v>0</v>
      </c>
      <c r="O223">
        <v>60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100</v>
      </c>
      <c r="V223">
        <v>11.11111</v>
      </c>
      <c r="W223">
        <v>0</v>
      </c>
      <c r="X223">
        <v>0</v>
      </c>
      <c r="Y223">
        <v>0</v>
      </c>
      <c r="Z223">
        <v>0</v>
      </c>
      <c r="AA223">
        <v>100</v>
      </c>
    </row>
    <row r="224" spans="1:27" x14ac:dyDescent="0.35">
      <c r="A224">
        <v>219</v>
      </c>
      <c r="B224">
        <v>88.888890000000004</v>
      </c>
      <c r="C224">
        <v>22.22222</v>
      </c>
      <c r="D224">
        <v>0</v>
      </c>
      <c r="E224">
        <v>33.333329999999997</v>
      </c>
      <c r="F224">
        <v>69.230770000000007</v>
      </c>
      <c r="G224">
        <v>0</v>
      </c>
      <c r="H224">
        <v>0</v>
      </c>
      <c r="I224">
        <v>25</v>
      </c>
      <c r="J224">
        <v>40</v>
      </c>
      <c r="K224">
        <v>22.22222</v>
      </c>
      <c r="L224">
        <v>0</v>
      </c>
      <c r="M224">
        <v>33.333329999999997</v>
      </c>
      <c r="N224">
        <v>0</v>
      </c>
      <c r="O224">
        <v>60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100</v>
      </c>
      <c r="V224">
        <v>11.11111</v>
      </c>
      <c r="W224">
        <v>0</v>
      </c>
      <c r="X224">
        <v>0</v>
      </c>
      <c r="Y224">
        <v>0</v>
      </c>
      <c r="Z224">
        <v>0</v>
      </c>
      <c r="AA224">
        <v>100</v>
      </c>
    </row>
    <row r="225" spans="1:27" x14ac:dyDescent="0.35">
      <c r="A225">
        <v>220</v>
      </c>
      <c r="B225">
        <v>88.888890000000004</v>
      </c>
      <c r="C225">
        <v>33.333329999999997</v>
      </c>
      <c r="D225">
        <v>0</v>
      </c>
      <c r="E225">
        <v>33.333329999999997</v>
      </c>
      <c r="F225">
        <v>69.230770000000007</v>
      </c>
      <c r="G225">
        <v>0</v>
      </c>
      <c r="H225">
        <v>0</v>
      </c>
      <c r="I225">
        <v>25</v>
      </c>
      <c r="J225">
        <v>40</v>
      </c>
      <c r="K225">
        <v>22.22222</v>
      </c>
      <c r="L225">
        <v>0</v>
      </c>
      <c r="M225">
        <v>33.333329999999997</v>
      </c>
      <c r="N225">
        <v>0</v>
      </c>
      <c r="O225">
        <v>60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100</v>
      </c>
      <c r="V225">
        <v>11.11111</v>
      </c>
      <c r="W225">
        <v>0</v>
      </c>
      <c r="X225">
        <v>0</v>
      </c>
      <c r="Y225">
        <v>0</v>
      </c>
      <c r="Z225">
        <v>0</v>
      </c>
      <c r="AA225">
        <v>100</v>
      </c>
    </row>
    <row r="226" spans="1:27" x14ac:dyDescent="0.35">
      <c r="A226">
        <v>221</v>
      </c>
      <c r="B226">
        <v>88.888890000000004</v>
      </c>
      <c r="C226">
        <v>33.333329999999997</v>
      </c>
      <c r="D226">
        <v>0</v>
      </c>
      <c r="E226">
        <v>33.333329999999997</v>
      </c>
      <c r="F226">
        <v>69.230770000000007</v>
      </c>
      <c r="G226">
        <v>0</v>
      </c>
      <c r="H226">
        <v>0</v>
      </c>
      <c r="I226">
        <v>25</v>
      </c>
      <c r="J226">
        <v>50</v>
      </c>
      <c r="K226">
        <v>22.22222</v>
      </c>
      <c r="L226">
        <v>0</v>
      </c>
      <c r="M226">
        <v>33.333329999999997</v>
      </c>
      <c r="N226">
        <v>0</v>
      </c>
      <c r="O226">
        <v>60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100</v>
      </c>
      <c r="V226">
        <v>11.11111</v>
      </c>
      <c r="W226">
        <v>0</v>
      </c>
      <c r="X226">
        <v>0</v>
      </c>
      <c r="Y226">
        <v>0</v>
      </c>
      <c r="Z226">
        <v>0</v>
      </c>
      <c r="AA226">
        <v>100</v>
      </c>
    </row>
    <row r="227" spans="1:27" x14ac:dyDescent="0.35">
      <c r="A227">
        <v>222</v>
      </c>
      <c r="B227">
        <v>88.888890000000004</v>
      </c>
      <c r="C227">
        <v>33.333329999999997</v>
      </c>
      <c r="D227">
        <v>0</v>
      </c>
      <c r="E227">
        <v>33.333329999999997</v>
      </c>
      <c r="F227">
        <v>69.230770000000007</v>
      </c>
      <c r="G227">
        <v>0</v>
      </c>
      <c r="H227">
        <v>0</v>
      </c>
      <c r="I227">
        <v>31.25</v>
      </c>
      <c r="J227">
        <v>50</v>
      </c>
      <c r="K227">
        <v>22.22222</v>
      </c>
      <c r="L227">
        <v>0</v>
      </c>
      <c r="M227">
        <v>33.333329999999997</v>
      </c>
      <c r="N227">
        <v>0</v>
      </c>
      <c r="O227">
        <v>60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100</v>
      </c>
      <c r="V227">
        <v>11.11111</v>
      </c>
      <c r="W227">
        <v>0</v>
      </c>
      <c r="X227">
        <v>0</v>
      </c>
      <c r="Y227">
        <v>0</v>
      </c>
      <c r="Z227">
        <v>0</v>
      </c>
      <c r="AA227">
        <v>100</v>
      </c>
    </row>
    <row r="228" spans="1:27" x14ac:dyDescent="0.35">
      <c r="A228">
        <v>223</v>
      </c>
      <c r="B228">
        <v>88.888890000000004</v>
      </c>
      <c r="C228">
        <v>44.44444</v>
      </c>
      <c r="D228">
        <v>0</v>
      </c>
      <c r="E228">
        <v>33.333329999999997</v>
      </c>
      <c r="F228">
        <v>76.923079999999999</v>
      </c>
      <c r="G228">
        <v>0</v>
      </c>
      <c r="H228">
        <v>0</v>
      </c>
      <c r="I228">
        <v>31.25</v>
      </c>
      <c r="J228">
        <v>40</v>
      </c>
      <c r="K228">
        <v>22.22222</v>
      </c>
      <c r="L228">
        <v>0</v>
      </c>
      <c r="M228">
        <v>33.333329999999997</v>
      </c>
      <c r="N228">
        <v>0</v>
      </c>
      <c r="O228">
        <v>60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100</v>
      </c>
      <c r="V228">
        <v>11.11111</v>
      </c>
      <c r="W228">
        <v>0</v>
      </c>
      <c r="X228">
        <v>0</v>
      </c>
      <c r="Y228">
        <v>0</v>
      </c>
      <c r="Z228">
        <v>0</v>
      </c>
      <c r="AA228">
        <v>85.714290000000005</v>
      </c>
    </row>
    <row r="229" spans="1:27" x14ac:dyDescent="0.35">
      <c r="A229">
        <v>224</v>
      </c>
      <c r="B229">
        <v>88.888890000000004</v>
      </c>
      <c r="C229">
        <v>44.44444</v>
      </c>
      <c r="D229">
        <v>0</v>
      </c>
      <c r="E229">
        <v>33.333329999999997</v>
      </c>
      <c r="F229">
        <v>76.923079999999999</v>
      </c>
      <c r="G229">
        <v>0</v>
      </c>
      <c r="H229">
        <v>0</v>
      </c>
      <c r="I229">
        <v>37.5</v>
      </c>
      <c r="J229">
        <v>40</v>
      </c>
      <c r="K229">
        <v>22.22222</v>
      </c>
      <c r="L229">
        <v>0</v>
      </c>
      <c r="M229">
        <v>33.333329999999997</v>
      </c>
      <c r="N229">
        <v>0</v>
      </c>
      <c r="O229">
        <v>60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100</v>
      </c>
      <c r="V229">
        <v>11.11111</v>
      </c>
      <c r="W229">
        <v>0</v>
      </c>
      <c r="X229">
        <v>0</v>
      </c>
      <c r="Y229">
        <v>0</v>
      </c>
      <c r="Z229">
        <v>0</v>
      </c>
      <c r="AA229">
        <v>85.714290000000005</v>
      </c>
    </row>
    <row r="230" spans="1:27" x14ac:dyDescent="0.35">
      <c r="A230">
        <v>225</v>
      </c>
      <c r="B230">
        <v>88.888890000000004</v>
      </c>
      <c r="C230">
        <v>44.44444</v>
      </c>
      <c r="D230">
        <v>0</v>
      </c>
      <c r="E230">
        <v>33.333329999999997</v>
      </c>
      <c r="F230">
        <v>76.923079999999999</v>
      </c>
      <c r="G230">
        <v>0</v>
      </c>
      <c r="H230">
        <v>0</v>
      </c>
      <c r="I230">
        <v>37.5</v>
      </c>
      <c r="J230">
        <v>40</v>
      </c>
      <c r="K230">
        <v>22.22222</v>
      </c>
      <c r="L230">
        <v>0</v>
      </c>
      <c r="M230">
        <v>33.333329999999997</v>
      </c>
      <c r="N230">
        <v>0</v>
      </c>
      <c r="O230">
        <v>60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100</v>
      </c>
      <c r="V230">
        <v>11.11111</v>
      </c>
      <c r="W230">
        <v>0</v>
      </c>
      <c r="X230">
        <v>0</v>
      </c>
      <c r="Y230">
        <v>0</v>
      </c>
      <c r="Z230">
        <v>0</v>
      </c>
      <c r="AA230">
        <v>85.714290000000005</v>
      </c>
    </row>
    <row r="231" spans="1:27" x14ac:dyDescent="0.35">
      <c r="A231">
        <v>226</v>
      </c>
      <c r="B231">
        <v>88.888890000000004</v>
      </c>
      <c r="C231">
        <v>55.55556</v>
      </c>
      <c r="D231">
        <v>0</v>
      </c>
      <c r="E231">
        <v>33.333329999999997</v>
      </c>
      <c r="F231">
        <v>76.923079999999999</v>
      </c>
      <c r="G231">
        <v>0</v>
      </c>
      <c r="H231">
        <v>0</v>
      </c>
      <c r="I231">
        <v>37.5</v>
      </c>
      <c r="J231">
        <v>40</v>
      </c>
      <c r="K231">
        <v>22.22222</v>
      </c>
      <c r="L231">
        <v>0</v>
      </c>
      <c r="M231">
        <v>33.333329999999997</v>
      </c>
      <c r="N231">
        <v>0</v>
      </c>
      <c r="O231">
        <v>60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100</v>
      </c>
      <c r="V231">
        <v>11.11111</v>
      </c>
      <c r="W231">
        <v>0</v>
      </c>
      <c r="X231">
        <v>0</v>
      </c>
      <c r="Y231">
        <v>0</v>
      </c>
      <c r="Z231">
        <v>0</v>
      </c>
      <c r="AA231">
        <v>85.714290000000005</v>
      </c>
    </row>
    <row r="232" spans="1:27" x14ac:dyDescent="0.35">
      <c r="A232">
        <v>227</v>
      </c>
      <c r="B232">
        <v>88.888890000000004</v>
      </c>
      <c r="C232">
        <v>55.55556</v>
      </c>
      <c r="D232">
        <v>0</v>
      </c>
      <c r="E232">
        <v>33.333329999999997</v>
      </c>
      <c r="F232">
        <v>76.923079999999999</v>
      </c>
      <c r="G232">
        <v>0</v>
      </c>
      <c r="H232">
        <v>0</v>
      </c>
      <c r="I232">
        <v>37.5</v>
      </c>
      <c r="J232">
        <v>40</v>
      </c>
      <c r="K232">
        <v>22.22222</v>
      </c>
      <c r="L232">
        <v>0</v>
      </c>
      <c r="M232">
        <v>33.333329999999997</v>
      </c>
      <c r="N232">
        <v>0</v>
      </c>
      <c r="O232">
        <v>60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100</v>
      </c>
      <c r="V232">
        <v>11.11111</v>
      </c>
      <c r="W232">
        <v>0</v>
      </c>
      <c r="X232">
        <v>0</v>
      </c>
      <c r="Y232">
        <v>0</v>
      </c>
      <c r="Z232">
        <v>0</v>
      </c>
      <c r="AA232">
        <v>85.714290000000005</v>
      </c>
    </row>
    <row r="233" spans="1:27" x14ac:dyDescent="0.35">
      <c r="A233">
        <v>228</v>
      </c>
      <c r="B233">
        <v>88.888890000000004</v>
      </c>
      <c r="C233">
        <v>55.55556</v>
      </c>
      <c r="D233">
        <v>0</v>
      </c>
      <c r="E233">
        <v>33.333329999999997</v>
      </c>
      <c r="F233">
        <v>76.923079999999999</v>
      </c>
      <c r="G233">
        <v>0</v>
      </c>
      <c r="H233">
        <v>0</v>
      </c>
      <c r="I233">
        <v>37.5</v>
      </c>
      <c r="J233">
        <v>40</v>
      </c>
      <c r="K233">
        <v>22.22222</v>
      </c>
      <c r="L233">
        <v>0</v>
      </c>
      <c r="M233">
        <v>33.333329999999997</v>
      </c>
      <c r="N233">
        <v>0</v>
      </c>
      <c r="O233">
        <v>60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100</v>
      </c>
      <c r="V233">
        <v>11.11111</v>
      </c>
      <c r="W233">
        <v>0</v>
      </c>
      <c r="X233">
        <v>0</v>
      </c>
      <c r="Y233">
        <v>0</v>
      </c>
      <c r="Z233">
        <v>0</v>
      </c>
      <c r="AA233">
        <v>85.714290000000005</v>
      </c>
    </row>
    <row r="234" spans="1:27" x14ac:dyDescent="0.35">
      <c r="A234">
        <v>229</v>
      </c>
      <c r="B234">
        <v>88.888890000000004</v>
      </c>
      <c r="C234">
        <v>55.55556</v>
      </c>
      <c r="D234">
        <v>0</v>
      </c>
      <c r="E234">
        <v>33.333329999999997</v>
      </c>
      <c r="F234">
        <v>76.923079999999999</v>
      </c>
      <c r="G234">
        <v>0</v>
      </c>
      <c r="H234">
        <v>0</v>
      </c>
      <c r="I234">
        <v>37.5</v>
      </c>
      <c r="J234">
        <v>40</v>
      </c>
      <c r="K234">
        <v>22.22222</v>
      </c>
      <c r="L234">
        <v>0</v>
      </c>
      <c r="M234">
        <v>33.333329999999997</v>
      </c>
      <c r="N234">
        <v>0</v>
      </c>
      <c r="O234">
        <v>60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100</v>
      </c>
      <c r="V234">
        <v>11.11111</v>
      </c>
      <c r="W234">
        <v>0</v>
      </c>
      <c r="X234">
        <v>0</v>
      </c>
      <c r="Y234">
        <v>0</v>
      </c>
      <c r="Z234">
        <v>0</v>
      </c>
      <c r="AA234">
        <v>85.714290000000005</v>
      </c>
    </row>
    <row r="235" spans="1:27" x14ac:dyDescent="0.35">
      <c r="A235">
        <v>230</v>
      </c>
      <c r="B235">
        <v>66.666669999999996</v>
      </c>
      <c r="C235">
        <v>44.44444</v>
      </c>
      <c r="D235">
        <v>0</v>
      </c>
      <c r="E235">
        <v>33.333329999999997</v>
      </c>
      <c r="F235">
        <v>76.923079999999999</v>
      </c>
      <c r="G235">
        <v>0</v>
      </c>
      <c r="H235">
        <v>0</v>
      </c>
      <c r="I235">
        <v>37.5</v>
      </c>
      <c r="J235">
        <v>40</v>
      </c>
      <c r="K235">
        <v>22.22222</v>
      </c>
      <c r="L235">
        <v>0</v>
      </c>
      <c r="M235">
        <v>33.333329999999997</v>
      </c>
      <c r="N235">
        <v>0</v>
      </c>
      <c r="O235">
        <v>60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100</v>
      </c>
      <c r="V235">
        <v>11.11111</v>
      </c>
      <c r="W235">
        <v>0</v>
      </c>
      <c r="X235">
        <v>0</v>
      </c>
      <c r="Y235">
        <v>0</v>
      </c>
      <c r="Z235">
        <v>0</v>
      </c>
      <c r="AA235">
        <v>85.714290000000005</v>
      </c>
    </row>
    <row r="236" spans="1:27" x14ac:dyDescent="0.35">
      <c r="A236">
        <v>231</v>
      </c>
      <c r="B236">
        <v>66.666669999999996</v>
      </c>
      <c r="C236">
        <v>44.44444</v>
      </c>
      <c r="D236">
        <v>0</v>
      </c>
      <c r="E236">
        <v>33.333329999999997</v>
      </c>
      <c r="F236">
        <v>76.923079999999999</v>
      </c>
      <c r="G236">
        <v>0</v>
      </c>
      <c r="H236">
        <v>0</v>
      </c>
      <c r="I236">
        <v>37.5</v>
      </c>
      <c r="J236">
        <v>40</v>
      </c>
      <c r="K236">
        <v>22.22222</v>
      </c>
      <c r="L236">
        <v>0</v>
      </c>
      <c r="M236">
        <v>33.333329999999997</v>
      </c>
      <c r="N236">
        <v>0</v>
      </c>
      <c r="O236">
        <v>60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100</v>
      </c>
      <c r="V236">
        <v>11.11111</v>
      </c>
      <c r="W236">
        <v>0</v>
      </c>
      <c r="X236">
        <v>0</v>
      </c>
      <c r="Y236">
        <v>0</v>
      </c>
      <c r="Z236">
        <v>0</v>
      </c>
      <c r="AA236">
        <v>85.714290000000005</v>
      </c>
    </row>
    <row r="237" spans="1:27" x14ac:dyDescent="0.35">
      <c r="A237">
        <v>232</v>
      </c>
      <c r="B237">
        <v>66.666669999999996</v>
      </c>
      <c r="C237">
        <v>44.44444</v>
      </c>
      <c r="D237">
        <v>0</v>
      </c>
      <c r="E237">
        <v>33.333329999999997</v>
      </c>
      <c r="F237">
        <v>76.923079999999999</v>
      </c>
      <c r="G237">
        <v>0</v>
      </c>
      <c r="H237">
        <v>0</v>
      </c>
      <c r="I237">
        <v>37.5</v>
      </c>
      <c r="J237">
        <v>60</v>
      </c>
      <c r="K237">
        <v>22.22222</v>
      </c>
      <c r="L237">
        <v>0</v>
      </c>
      <c r="M237">
        <v>33.333329999999997</v>
      </c>
      <c r="N237">
        <v>0</v>
      </c>
      <c r="O237">
        <v>60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100</v>
      </c>
      <c r="V237">
        <v>11.11111</v>
      </c>
      <c r="W237">
        <v>0</v>
      </c>
      <c r="X237">
        <v>0</v>
      </c>
      <c r="Y237">
        <v>0</v>
      </c>
      <c r="Z237">
        <v>0</v>
      </c>
      <c r="AA237">
        <v>85.714290000000005</v>
      </c>
    </row>
    <row r="238" spans="1:27" x14ac:dyDescent="0.35">
      <c r="A238">
        <v>233</v>
      </c>
      <c r="B238">
        <v>66.666669999999996</v>
      </c>
      <c r="C238">
        <v>44.44444</v>
      </c>
      <c r="D238">
        <v>0</v>
      </c>
      <c r="E238">
        <v>33.333329999999997</v>
      </c>
      <c r="F238">
        <v>76.923079999999999</v>
      </c>
      <c r="G238">
        <v>0</v>
      </c>
      <c r="H238">
        <v>0</v>
      </c>
      <c r="I238">
        <v>37.5</v>
      </c>
      <c r="J238">
        <v>60</v>
      </c>
      <c r="K238">
        <v>22.22222</v>
      </c>
      <c r="L238">
        <v>0</v>
      </c>
      <c r="M238">
        <v>33.333329999999997</v>
      </c>
      <c r="N238">
        <v>0</v>
      </c>
      <c r="O238">
        <v>60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100</v>
      </c>
      <c r="V238">
        <v>11.11111</v>
      </c>
      <c r="W238">
        <v>0</v>
      </c>
      <c r="X238">
        <v>0</v>
      </c>
      <c r="Y238">
        <v>0</v>
      </c>
      <c r="Z238">
        <v>0</v>
      </c>
      <c r="AA238">
        <v>85.714290000000005</v>
      </c>
    </row>
    <row r="239" spans="1:27" x14ac:dyDescent="0.35">
      <c r="A239">
        <v>234</v>
      </c>
      <c r="B239">
        <v>66.666669999999996</v>
      </c>
      <c r="C239">
        <v>44.44444</v>
      </c>
      <c r="D239">
        <v>0</v>
      </c>
      <c r="E239">
        <v>33.333329999999997</v>
      </c>
      <c r="F239">
        <v>76.923079999999999</v>
      </c>
      <c r="G239">
        <v>0</v>
      </c>
      <c r="H239">
        <v>0</v>
      </c>
      <c r="I239">
        <v>37.5</v>
      </c>
      <c r="J239">
        <v>60</v>
      </c>
      <c r="K239">
        <v>22.22222</v>
      </c>
      <c r="L239">
        <v>0</v>
      </c>
      <c r="M239">
        <v>33.333329999999997</v>
      </c>
      <c r="N239">
        <v>0</v>
      </c>
      <c r="O239">
        <v>60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100</v>
      </c>
      <c r="V239">
        <v>11.11111</v>
      </c>
      <c r="W239">
        <v>0</v>
      </c>
      <c r="X239">
        <v>0</v>
      </c>
      <c r="Y239">
        <v>0</v>
      </c>
      <c r="Z239">
        <v>0</v>
      </c>
      <c r="AA239">
        <v>85.714290000000005</v>
      </c>
    </row>
    <row r="240" spans="1:27" x14ac:dyDescent="0.35">
      <c r="A240">
        <v>235</v>
      </c>
      <c r="B240">
        <v>66.666669999999996</v>
      </c>
      <c r="C240">
        <v>44.44444</v>
      </c>
      <c r="D240">
        <v>0</v>
      </c>
      <c r="E240">
        <v>33.333329999999997</v>
      </c>
      <c r="F240">
        <v>76.923079999999999</v>
      </c>
      <c r="G240">
        <v>0</v>
      </c>
      <c r="H240">
        <v>0</v>
      </c>
      <c r="I240">
        <v>37.5</v>
      </c>
      <c r="J240">
        <v>60</v>
      </c>
      <c r="K240">
        <v>22.22222</v>
      </c>
      <c r="L240">
        <v>0</v>
      </c>
      <c r="M240">
        <v>33.333329999999997</v>
      </c>
      <c r="N240">
        <v>0</v>
      </c>
      <c r="O240">
        <v>60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100</v>
      </c>
      <c r="V240">
        <v>11.11111</v>
      </c>
      <c r="W240">
        <v>0</v>
      </c>
      <c r="X240">
        <v>0</v>
      </c>
      <c r="Y240">
        <v>0</v>
      </c>
      <c r="Z240">
        <v>0</v>
      </c>
      <c r="AA240">
        <v>85.714290000000005</v>
      </c>
    </row>
    <row r="241" spans="1:27" x14ac:dyDescent="0.35">
      <c r="A241">
        <v>236</v>
      </c>
      <c r="B241">
        <v>66.666669999999996</v>
      </c>
      <c r="C241">
        <v>44.44444</v>
      </c>
      <c r="D241">
        <v>0</v>
      </c>
      <c r="E241">
        <v>33.333329999999997</v>
      </c>
      <c r="F241">
        <v>76.923079999999999</v>
      </c>
      <c r="G241">
        <v>0</v>
      </c>
      <c r="H241">
        <v>0</v>
      </c>
      <c r="I241">
        <v>37.5</v>
      </c>
      <c r="J241">
        <v>70</v>
      </c>
      <c r="K241">
        <v>22.22222</v>
      </c>
      <c r="L241">
        <v>0</v>
      </c>
      <c r="M241">
        <v>33.333329999999997</v>
      </c>
      <c r="N241">
        <v>0</v>
      </c>
      <c r="O241">
        <v>60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100</v>
      </c>
      <c r="V241">
        <v>11.11111</v>
      </c>
      <c r="W241">
        <v>0</v>
      </c>
      <c r="X241">
        <v>0</v>
      </c>
      <c r="Y241">
        <v>0</v>
      </c>
      <c r="Z241">
        <v>0</v>
      </c>
      <c r="AA241">
        <v>85.714290000000005</v>
      </c>
    </row>
    <row r="242" spans="1:27" x14ac:dyDescent="0.35">
      <c r="A242">
        <v>237</v>
      </c>
      <c r="B242">
        <v>66.666669999999996</v>
      </c>
      <c r="C242">
        <v>44.44444</v>
      </c>
      <c r="D242">
        <v>0</v>
      </c>
      <c r="E242">
        <v>33.333329999999997</v>
      </c>
      <c r="F242">
        <v>76.923079999999999</v>
      </c>
      <c r="G242">
        <v>0</v>
      </c>
      <c r="H242">
        <v>0</v>
      </c>
      <c r="I242">
        <v>43.75</v>
      </c>
      <c r="J242">
        <v>70</v>
      </c>
      <c r="K242">
        <v>33.333329999999997</v>
      </c>
      <c r="L242">
        <v>0</v>
      </c>
      <c r="M242">
        <v>33.333329999999997</v>
      </c>
      <c r="N242">
        <v>0</v>
      </c>
      <c r="O242">
        <v>60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100</v>
      </c>
      <c r="V242">
        <v>11.11111</v>
      </c>
      <c r="W242">
        <v>0</v>
      </c>
      <c r="X242">
        <v>0</v>
      </c>
      <c r="Y242">
        <v>0</v>
      </c>
      <c r="Z242">
        <v>14.28571</v>
      </c>
      <c r="AA242">
        <v>85.714290000000005</v>
      </c>
    </row>
    <row r="243" spans="1:27" x14ac:dyDescent="0.35">
      <c r="A243">
        <v>238</v>
      </c>
      <c r="B243">
        <v>66.666669999999996</v>
      </c>
      <c r="C243">
        <v>44.44444</v>
      </c>
      <c r="D243">
        <v>0</v>
      </c>
      <c r="E243">
        <v>33.333329999999997</v>
      </c>
      <c r="F243">
        <v>76.923079999999999</v>
      </c>
      <c r="G243">
        <v>0</v>
      </c>
      <c r="H243">
        <v>0</v>
      </c>
      <c r="I243">
        <v>43.75</v>
      </c>
      <c r="J243">
        <v>70</v>
      </c>
      <c r="K243">
        <v>33.333329999999997</v>
      </c>
      <c r="L243">
        <v>0</v>
      </c>
      <c r="M243">
        <v>33.333329999999997</v>
      </c>
      <c r="N243">
        <v>0</v>
      </c>
      <c r="O243">
        <v>60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100</v>
      </c>
      <c r="V243">
        <v>11.11111</v>
      </c>
      <c r="W243">
        <v>0</v>
      </c>
      <c r="X243">
        <v>0</v>
      </c>
      <c r="Y243">
        <v>0</v>
      </c>
      <c r="Z243">
        <v>14.28571</v>
      </c>
      <c r="AA243">
        <v>85.714290000000005</v>
      </c>
    </row>
    <row r="244" spans="1:27" x14ac:dyDescent="0.35">
      <c r="A244">
        <v>239</v>
      </c>
      <c r="B244">
        <v>66.666669999999996</v>
      </c>
      <c r="C244">
        <v>44.44444</v>
      </c>
      <c r="D244">
        <v>0</v>
      </c>
      <c r="E244">
        <v>33.333329999999997</v>
      </c>
      <c r="F244">
        <v>76.923079999999999</v>
      </c>
      <c r="G244">
        <v>0</v>
      </c>
      <c r="H244">
        <v>0</v>
      </c>
      <c r="I244">
        <v>43.75</v>
      </c>
      <c r="J244">
        <v>70</v>
      </c>
      <c r="K244">
        <v>33.333329999999997</v>
      </c>
      <c r="L244">
        <v>0</v>
      </c>
      <c r="M244">
        <v>33.333329999999997</v>
      </c>
      <c r="N244">
        <v>0</v>
      </c>
      <c r="O244">
        <v>70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100</v>
      </c>
      <c r="V244">
        <v>11.11111</v>
      </c>
      <c r="W244">
        <v>0</v>
      </c>
      <c r="X244">
        <v>0</v>
      </c>
      <c r="Y244">
        <v>0</v>
      </c>
      <c r="Z244">
        <v>14.28571</v>
      </c>
      <c r="AA244">
        <v>85.714290000000005</v>
      </c>
    </row>
    <row r="245" spans="1:27" x14ac:dyDescent="0.35">
      <c r="A245">
        <v>240</v>
      </c>
      <c r="B245">
        <v>66.666669999999996</v>
      </c>
      <c r="C245">
        <v>44.44444</v>
      </c>
      <c r="D245">
        <v>0</v>
      </c>
      <c r="E245">
        <v>33.333329999999997</v>
      </c>
      <c r="F245">
        <v>76.923079999999999</v>
      </c>
      <c r="G245">
        <v>0</v>
      </c>
      <c r="H245">
        <v>0</v>
      </c>
      <c r="I245">
        <v>43.75</v>
      </c>
      <c r="J245">
        <v>70</v>
      </c>
      <c r="K245">
        <v>33.333329999999997</v>
      </c>
      <c r="L245">
        <v>0</v>
      </c>
      <c r="M245">
        <v>33.333329999999997</v>
      </c>
      <c r="N245">
        <v>0</v>
      </c>
      <c r="O245">
        <v>70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100</v>
      </c>
      <c r="V245">
        <v>11.11111</v>
      </c>
      <c r="W245">
        <v>0</v>
      </c>
      <c r="X245">
        <v>0</v>
      </c>
      <c r="Y245">
        <v>0</v>
      </c>
      <c r="Z245">
        <v>14.28571</v>
      </c>
      <c r="AA245">
        <v>85.714290000000005</v>
      </c>
    </row>
    <row r="246" spans="1:27" x14ac:dyDescent="0.35">
      <c r="A246">
        <v>241</v>
      </c>
      <c r="B246">
        <v>66.666669999999996</v>
      </c>
      <c r="C246">
        <v>44.44444</v>
      </c>
      <c r="D246">
        <v>0</v>
      </c>
      <c r="E246">
        <v>33.333329999999997</v>
      </c>
      <c r="F246">
        <v>76.923079999999999</v>
      </c>
      <c r="G246">
        <v>0</v>
      </c>
      <c r="H246">
        <v>0</v>
      </c>
      <c r="I246">
        <v>43.75</v>
      </c>
      <c r="J246">
        <v>70</v>
      </c>
      <c r="K246">
        <v>44.44444</v>
      </c>
      <c r="L246">
        <v>0</v>
      </c>
      <c r="M246">
        <v>33.333329999999997</v>
      </c>
      <c r="N246">
        <v>0</v>
      </c>
      <c r="O246">
        <v>70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100</v>
      </c>
      <c r="V246">
        <v>11.11111</v>
      </c>
      <c r="W246">
        <v>0</v>
      </c>
      <c r="X246">
        <v>0</v>
      </c>
      <c r="Y246">
        <v>0</v>
      </c>
      <c r="Z246">
        <v>14.28571</v>
      </c>
      <c r="AA246">
        <v>85.714290000000005</v>
      </c>
    </row>
    <row r="247" spans="1:27" x14ac:dyDescent="0.35">
      <c r="A247">
        <v>242</v>
      </c>
      <c r="B247">
        <v>66.666669999999996</v>
      </c>
      <c r="C247">
        <v>44.44444</v>
      </c>
      <c r="D247">
        <v>0</v>
      </c>
      <c r="E247">
        <v>33.333329999999997</v>
      </c>
      <c r="F247">
        <v>76.923079999999999</v>
      </c>
      <c r="G247">
        <v>0</v>
      </c>
      <c r="H247">
        <v>0</v>
      </c>
      <c r="I247">
        <v>43.75</v>
      </c>
      <c r="J247">
        <v>70</v>
      </c>
      <c r="K247">
        <v>44.44444</v>
      </c>
      <c r="L247">
        <v>0</v>
      </c>
      <c r="M247">
        <v>33.333329999999997</v>
      </c>
      <c r="N247">
        <v>0</v>
      </c>
      <c r="O247">
        <v>70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100</v>
      </c>
      <c r="V247">
        <v>11.11111</v>
      </c>
      <c r="W247">
        <v>0</v>
      </c>
      <c r="X247">
        <v>0</v>
      </c>
      <c r="Y247">
        <v>14.28571</v>
      </c>
      <c r="Z247">
        <v>14.28571</v>
      </c>
      <c r="AA247">
        <v>85.714290000000005</v>
      </c>
    </row>
    <row r="248" spans="1:27" x14ac:dyDescent="0.35">
      <c r="A248">
        <v>243</v>
      </c>
      <c r="B248">
        <v>66.666669999999996</v>
      </c>
      <c r="C248">
        <v>44.44444</v>
      </c>
      <c r="D248">
        <v>0</v>
      </c>
      <c r="E248">
        <v>33.333329999999997</v>
      </c>
      <c r="F248">
        <v>76.923079999999999</v>
      </c>
      <c r="G248">
        <v>0</v>
      </c>
      <c r="H248">
        <v>0</v>
      </c>
      <c r="I248">
        <v>43.75</v>
      </c>
      <c r="J248">
        <v>70</v>
      </c>
      <c r="K248">
        <v>44.44444</v>
      </c>
      <c r="L248">
        <v>0</v>
      </c>
      <c r="M248">
        <v>33.333329999999997</v>
      </c>
      <c r="N248">
        <v>0</v>
      </c>
      <c r="O248">
        <v>70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100</v>
      </c>
      <c r="V248">
        <v>11.11111</v>
      </c>
      <c r="W248">
        <v>0</v>
      </c>
      <c r="X248">
        <v>0</v>
      </c>
      <c r="Y248">
        <v>14.28571</v>
      </c>
      <c r="Z248">
        <v>14.28571</v>
      </c>
      <c r="AA248">
        <v>85.714290000000005</v>
      </c>
    </row>
    <row r="249" spans="1:27" x14ac:dyDescent="0.35">
      <c r="A249">
        <v>244</v>
      </c>
      <c r="B249">
        <v>55.55556</v>
      </c>
      <c r="C249">
        <v>44.44444</v>
      </c>
      <c r="D249">
        <v>0</v>
      </c>
      <c r="E249">
        <v>33.333329999999997</v>
      </c>
      <c r="F249">
        <v>76.923079999999999</v>
      </c>
      <c r="G249">
        <v>0</v>
      </c>
      <c r="H249">
        <v>0</v>
      </c>
      <c r="I249">
        <v>50</v>
      </c>
      <c r="J249">
        <v>70</v>
      </c>
      <c r="K249">
        <v>44.44444</v>
      </c>
      <c r="L249">
        <v>0</v>
      </c>
      <c r="M249">
        <v>44.44444</v>
      </c>
      <c r="N249">
        <v>0</v>
      </c>
      <c r="O249">
        <v>70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100</v>
      </c>
      <c r="V249">
        <v>11.11111</v>
      </c>
      <c r="W249">
        <v>0</v>
      </c>
      <c r="X249">
        <v>0</v>
      </c>
      <c r="Y249">
        <v>14.28571</v>
      </c>
      <c r="Z249">
        <v>42.857140000000001</v>
      </c>
      <c r="AA249">
        <v>85.714290000000005</v>
      </c>
    </row>
    <row r="250" spans="1:27" x14ac:dyDescent="0.35">
      <c r="A250">
        <v>245</v>
      </c>
      <c r="B250">
        <v>55.55556</v>
      </c>
      <c r="C250">
        <v>33.333329999999997</v>
      </c>
      <c r="D250">
        <v>0</v>
      </c>
      <c r="E250">
        <v>33.333329999999997</v>
      </c>
      <c r="F250">
        <v>76.923079999999999</v>
      </c>
      <c r="G250">
        <v>0</v>
      </c>
      <c r="H250">
        <v>0</v>
      </c>
      <c r="I250">
        <v>50</v>
      </c>
      <c r="J250">
        <v>70</v>
      </c>
      <c r="K250">
        <v>44.44444</v>
      </c>
      <c r="L250">
        <v>0</v>
      </c>
      <c r="M250">
        <v>44.44444</v>
      </c>
      <c r="N250">
        <v>0</v>
      </c>
      <c r="O250">
        <v>70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100</v>
      </c>
      <c r="V250">
        <v>11.11111</v>
      </c>
      <c r="W250">
        <v>0</v>
      </c>
      <c r="X250">
        <v>0</v>
      </c>
      <c r="Y250">
        <v>14.28571</v>
      </c>
      <c r="Z250">
        <v>42.857140000000001</v>
      </c>
      <c r="AA250">
        <v>85.714290000000005</v>
      </c>
    </row>
    <row r="251" spans="1:27" x14ac:dyDescent="0.35">
      <c r="A251">
        <v>246</v>
      </c>
      <c r="B251">
        <v>55.55556</v>
      </c>
      <c r="C251">
        <v>33.333329999999997</v>
      </c>
      <c r="D251">
        <v>0</v>
      </c>
      <c r="E251">
        <v>33.333329999999997</v>
      </c>
      <c r="F251">
        <v>76.923079999999999</v>
      </c>
      <c r="G251">
        <v>0</v>
      </c>
      <c r="H251">
        <v>0</v>
      </c>
      <c r="I251">
        <v>50</v>
      </c>
      <c r="J251">
        <v>70</v>
      </c>
      <c r="K251">
        <v>44.44444</v>
      </c>
      <c r="L251">
        <v>0</v>
      </c>
      <c r="M251">
        <v>33.333329999999997</v>
      </c>
      <c r="N251">
        <v>0</v>
      </c>
      <c r="O251">
        <v>70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100</v>
      </c>
      <c r="V251">
        <v>11.11111</v>
      </c>
      <c r="W251">
        <v>0</v>
      </c>
      <c r="X251">
        <v>0</v>
      </c>
      <c r="Y251">
        <v>14.28571</v>
      </c>
      <c r="Z251">
        <v>57.142859999999999</v>
      </c>
      <c r="AA251">
        <v>85.714290000000005</v>
      </c>
    </row>
    <row r="252" spans="1:27" x14ac:dyDescent="0.35">
      <c r="A252">
        <v>247</v>
      </c>
      <c r="B252">
        <v>55.55556</v>
      </c>
      <c r="C252">
        <v>22.22222</v>
      </c>
      <c r="D252">
        <v>0</v>
      </c>
      <c r="E252">
        <v>33.333329999999997</v>
      </c>
      <c r="F252">
        <v>76.923079999999999</v>
      </c>
      <c r="G252">
        <v>0</v>
      </c>
      <c r="H252">
        <v>0</v>
      </c>
      <c r="I252">
        <v>50</v>
      </c>
      <c r="J252">
        <v>70</v>
      </c>
      <c r="K252">
        <v>55.55556</v>
      </c>
      <c r="L252">
        <v>0</v>
      </c>
      <c r="M252">
        <v>33.333329999999997</v>
      </c>
      <c r="N252">
        <v>0</v>
      </c>
      <c r="O252">
        <v>70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90</v>
      </c>
      <c r="V252">
        <v>11.11111</v>
      </c>
      <c r="W252">
        <v>0</v>
      </c>
      <c r="X252">
        <v>0</v>
      </c>
      <c r="Y252">
        <v>14.28571</v>
      </c>
      <c r="Z252">
        <v>57.142859999999999</v>
      </c>
      <c r="AA252">
        <v>85.714290000000005</v>
      </c>
    </row>
    <row r="253" spans="1:27" x14ac:dyDescent="0.35">
      <c r="A253">
        <v>248</v>
      </c>
      <c r="B253">
        <v>44.44444</v>
      </c>
      <c r="C253">
        <v>33.333329999999997</v>
      </c>
      <c r="D253">
        <v>0</v>
      </c>
      <c r="E253">
        <v>33.333329999999997</v>
      </c>
      <c r="F253">
        <v>76.923079999999999</v>
      </c>
      <c r="G253">
        <v>0</v>
      </c>
      <c r="H253">
        <v>0</v>
      </c>
      <c r="I253">
        <v>50</v>
      </c>
      <c r="J253">
        <v>70</v>
      </c>
      <c r="K253">
        <v>55.55556</v>
      </c>
      <c r="L253">
        <v>0</v>
      </c>
      <c r="M253">
        <v>33.333329999999997</v>
      </c>
      <c r="N253">
        <v>0</v>
      </c>
      <c r="O253">
        <v>70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90</v>
      </c>
      <c r="V253">
        <v>11.11111</v>
      </c>
      <c r="W253">
        <v>0</v>
      </c>
      <c r="X253">
        <v>0</v>
      </c>
      <c r="Y253">
        <v>14.28571</v>
      </c>
      <c r="Z253">
        <v>57.142859999999999</v>
      </c>
      <c r="AA253">
        <v>85.714290000000005</v>
      </c>
    </row>
    <row r="254" spans="1:27" x14ac:dyDescent="0.35">
      <c r="A254">
        <v>249</v>
      </c>
      <c r="B254">
        <v>44.44444</v>
      </c>
      <c r="C254">
        <v>22.22222</v>
      </c>
      <c r="D254">
        <v>0</v>
      </c>
      <c r="E254">
        <v>33.333329999999997</v>
      </c>
      <c r="F254">
        <v>76.923079999999999</v>
      </c>
      <c r="G254">
        <v>0</v>
      </c>
      <c r="H254">
        <v>0</v>
      </c>
      <c r="I254">
        <v>50</v>
      </c>
      <c r="J254">
        <v>70</v>
      </c>
      <c r="K254">
        <v>55.55556</v>
      </c>
      <c r="L254">
        <v>0</v>
      </c>
      <c r="M254">
        <v>33.333329999999997</v>
      </c>
      <c r="N254">
        <v>0</v>
      </c>
      <c r="O254">
        <v>70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90</v>
      </c>
      <c r="V254">
        <v>11.11111</v>
      </c>
      <c r="W254">
        <v>0</v>
      </c>
      <c r="X254">
        <v>0</v>
      </c>
      <c r="Y254">
        <v>14.28571</v>
      </c>
      <c r="Z254">
        <v>57.142859999999999</v>
      </c>
      <c r="AA254">
        <v>85.714290000000005</v>
      </c>
    </row>
    <row r="255" spans="1:27" x14ac:dyDescent="0.35">
      <c r="A255">
        <v>250</v>
      </c>
      <c r="B255">
        <v>44.44444</v>
      </c>
      <c r="C255">
        <v>22.22222</v>
      </c>
      <c r="D255">
        <v>0</v>
      </c>
      <c r="E255">
        <v>33.333329999999997</v>
      </c>
      <c r="F255">
        <v>76.923079999999999</v>
      </c>
      <c r="G255">
        <v>0</v>
      </c>
      <c r="H255">
        <v>0</v>
      </c>
      <c r="I255">
        <v>50</v>
      </c>
      <c r="J255">
        <v>70</v>
      </c>
      <c r="K255">
        <v>55.55556</v>
      </c>
      <c r="L255">
        <v>0</v>
      </c>
      <c r="M255">
        <v>33.333329999999997</v>
      </c>
      <c r="N255">
        <v>0</v>
      </c>
      <c r="O255">
        <v>70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90</v>
      </c>
      <c r="V255">
        <v>11.11111</v>
      </c>
      <c r="W255">
        <v>0</v>
      </c>
      <c r="X255">
        <v>0</v>
      </c>
      <c r="Y255">
        <v>14.28571</v>
      </c>
      <c r="Z255">
        <v>57.142859999999999</v>
      </c>
      <c r="AA255">
        <v>85.714290000000005</v>
      </c>
    </row>
    <row r="256" spans="1:27" x14ac:dyDescent="0.35">
      <c r="A256">
        <v>251</v>
      </c>
      <c r="B256">
        <v>44.44444</v>
      </c>
      <c r="C256">
        <v>22.22222</v>
      </c>
      <c r="D256">
        <v>0</v>
      </c>
      <c r="E256">
        <v>33.333329999999997</v>
      </c>
      <c r="F256">
        <v>76.923079999999999</v>
      </c>
      <c r="G256">
        <v>0</v>
      </c>
      <c r="H256">
        <v>0</v>
      </c>
      <c r="I256">
        <v>50</v>
      </c>
      <c r="J256">
        <v>70</v>
      </c>
      <c r="K256">
        <v>55.55556</v>
      </c>
      <c r="L256">
        <v>0</v>
      </c>
      <c r="M256">
        <v>33.333329999999997</v>
      </c>
      <c r="N256">
        <v>0</v>
      </c>
      <c r="O256">
        <v>70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90</v>
      </c>
      <c r="V256">
        <v>11.11111</v>
      </c>
      <c r="W256">
        <v>0</v>
      </c>
      <c r="X256">
        <v>0</v>
      </c>
      <c r="Y256">
        <v>28.571429999999999</v>
      </c>
      <c r="Z256">
        <v>57.142859999999999</v>
      </c>
      <c r="AA256">
        <v>85.714290000000005</v>
      </c>
    </row>
    <row r="257" spans="1:27" x14ac:dyDescent="0.35">
      <c r="A257">
        <v>252</v>
      </c>
      <c r="B257">
        <v>44.44444</v>
      </c>
      <c r="C257">
        <v>22.22222</v>
      </c>
      <c r="D257">
        <v>0</v>
      </c>
      <c r="E257">
        <v>33.333329999999997</v>
      </c>
      <c r="F257">
        <v>76.923079999999999</v>
      </c>
      <c r="G257">
        <v>0</v>
      </c>
      <c r="H257">
        <v>0</v>
      </c>
      <c r="I257">
        <v>56.25</v>
      </c>
      <c r="J257">
        <v>70</v>
      </c>
      <c r="K257">
        <v>55.55556</v>
      </c>
      <c r="L257">
        <v>0</v>
      </c>
      <c r="M257">
        <v>44.44444</v>
      </c>
      <c r="N257">
        <v>0</v>
      </c>
      <c r="O257">
        <v>70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90</v>
      </c>
      <c r="V257">
        <v>11.11111</v>
      </c>
      <c r="W257">
        <v>0</v>
      </c>
      <c r="X257">
        <v>0</v>
      </c>
      <c r="Y257">
        <v>28.571429999999999</v>
      </c>
      <c r="Z257">
        <v>71.428569999999993</v>
      </c>
      <c r="AA257">
        <v>71.428569999999993</v>
      </c>
    </row>
    <row r="258" spans="1:27" x14ac:dyDescent="0.35">
      <c r="A258">
        <v>253</v>
      </c>
      <c r="B258">
        <v>44.44444</v>
      </c>
      <c r="C258">
        <v>22.22222</v>
      </c>
      <c r="D258">
        <v>0</v>
      </c>
      <c r="E258">
        <v>33.333329999999997</v>
      </c>
      <c r="F258">
        <v>76.923079999999999</v>
      </c>
      <c r="G258">
        <v>0</v>
      </c>
      <c r="H258">
        <v>0</v>
      </c>
      <c r="I258">
        <v>56.25</v>
      </c>
      <c r="J258">
        <v>70</v>
      </c>
      <c r="K258">
        <v>55.55556</v>
      </c>
      <c r="L258">
        <v>0</v>
      </c>
      <c r="M258">
        <v>44.44444</v>
      </c>
      <c r="N258">
        <v>0</v>
      </c>
      <c r="O258">
        <v>70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90</v>
      </c>
      <c r="V258">
        <v>11.11111</v>
      </c>
      <c r="W258">
        <v>0</v>
      </c>
      <c r="X258">
        <v>0</v>
      </c>
      <c r="Y258">
        <v>28.571429999999999</v>
      </c>
      <c r="Z258">
        <v>71.428569999999993</v>
      </c>
      <c r="AA258">
        <v>57.142859999999999</v>
      </c>
    </row>
    <row r="259" spans="1:27" x14ac:dyDescent="0.35">
      <c r="A259">
        <v>254</v>
      </c>
      <c r="B259">
        <v>44.44444</v>
      </c>
      <c r="C259">
        <v>22.22222</v>
      </c>
      <c r="D259">
        <v>0</v>
      </c>
      <c r="E259">
        <v>33.333329999999997</v>
      </c>
      <c r="F259">
        <v>76.923079999999999</v>
      </c>
      <c r="G259">
        <v>0</v>
      </c>
      <c r="H259">
        <v>0</v>
      </c>
      <c r="I259">
        <v>56.25</v>
      </c>
      <c r="J259">
        <v>70</v>
      </c>
      <c r="K259">
        <v>55.55556</v>
      </c>
      <c r="L259">
        <v>0</v>
      </c>
      <c r="M259">
        <v>44.44444</v>
      </c>
      <c r="N259">
        <v>0</v>
      </c>
      <c r="O259">
        <v>70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90</v>
      </c>
      <c r="V259">
        <v>11.11111</v>
      </c>
      <c r="W259">
        <v>0</v>
      </c>
      <c r="X259">
        <v>0</v>
      </c>
      <c r="Y259">
        <v>28.571429999999999</v>
      </c>
      <c r="Z259">
        <v>71.428569999999993</v>
      </c>
      <c r="AA259">
        <v>57.142859999999999</v>
      </c>
    </row>
    <row r="260" spans="1:27" x14ac:dyDescent="0.35">
      <c r="A260">
        <v>255</v>
      </c>
      <c r="B260">
        <v>33.333329999999997</v>
      </c>
      <c r="C260">
        <v>22.22222</v>
      </c>
      <c r="D260">
        <v>0</v>
      </c>
      <c r="E260">
        <v>33.333329999999997</v>
      </c>
      <c r="F260">
        <v>76.923079999999999</v>
      </c>
      <c r="G260">
        <v>0</v>
      </c>
      <c r="H260">
        <v>0</v>
      </c>
      <c r="I260">
        <v>56.25</v>
      </c>
      <c r="J260">
        <v>70</v>
      </c>
      <c r="K260">
        <v>55.55556</v>
      </c>
      <c r="L260">
        <v>0</v>
      </c>
      <c r="M260">
        <v>44.44444</v>
      </c>
      <c r="N260">
        <v>0</v>
      </c>
      <c r="O260">
        <v>70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90</v>
      </c>
      <c r="V260">
        <v>11.11111</v>
      </c>
      <c r="W260">
        <v>0</v>
      </c>
      <c r="X260">
        <v>0</v>
      </c>
      <c r="Y260">
        <v>42.857140000000001</v>
      </c>
      <c r="Z260">
        <v>85.714290000000005</v>
      </c>
      <c r="AA260">
        <v>42.857140000000001</v>
      </c>
    </row>
    <row r="261" spans="1:27" x14ac:dyDescent="0.35">
      <c r="A261">
        <v>256</v>
      </c>
      <c r="B261">
        <v>33.333329999999997</v>
      </c>
      <c r="C261">
        <v>22.22222</v>
      </c>
      <c r="D261">
        <v>0</v>
      </c>
      <c r="E261">
        <v>33.333329999999997</v>
      </c>
      <c r="F261">
        <v>76.923079999999999</v>
      </c>
      <c r="G261">
        <v>0</v>
      </c>
      <c r="H261">
        <v>0</v>
      </c>
      <c r="I261">
        <v>62.5</v>
      </c>
      <c r="J261">
        <v>70</v>
      </c>
      <c r="K261">
        <v>55.55556</v>
      </c>
      <c r="L261">
        <v>0</v>
      </c>
      <c r="M261">
        <v>44.44444</v>
      </c>
      <c r="N261">
        <v>0</v>
      </c>
      <c r="O261">
        <v>70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90</v>
      </c>
      <c r="V261">
        <v>11.11111</v>
      </c>
      <c r="W261">
        <v>0</v>
      </c>
      <c r="X261">
        <v>0</v>
      </c>
      <c r="Y261">
        <v>42.857140000000001</v>
      </c>
      <c r="Z261">
        <v>100</v>
      </c>
      <c r="AA261">
        <v>42.857140000000001</v>
      </c>
    </row>
    <row r="262" spans="1:27" x14ac:dyDescent="0.35">
      <c r="A262">
        <v>257</v>
      </c>
      <c r="B262">
        <v>33.333329999999997</v>
      </c>
      <c r="C262">
        <v>22.22222</v>
      </c>
      <c r="D262">
        <v>0</v>
      </c>
      <c r="E262">
        <v>33.333329999999997</v>
      </c>
      <c r="F262">
        <v>76.923079999999999</v>
      </c>
      <c r="G262">
        <v>0</v>
      </c>
      <c r="H262">
        <v>0</v>
      </c>
      <c r="I262">
        <v>62.5</v>
      </c>
      <c r="J262">
        <v>70</v>
      </c>
      <c r="K262">
        <v>55.55556</v>
      </c>
      <c r="L262">
        <v>0</v>
      </c>
      <c r="M262">
        <v>44.44444</v>
      </c>
      <c r="N262">
        <v>0</v>
      </c>
      <c r="O262">
        <v>80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90</v>
      </c>
      <c r="V262">
        <v>22.22222</v>
      </c>
      <c r="W262">
        <v>0</v>
      </c>
      <c r="X262">
        <v>0</v>
      </c>
      <c r="Y262">
        <v>42.857140000000001</v>
      </c>
      <c r="Z262">
        <v>85.714290000000005</v>
      </c>
      <c r="AA262">
        <v>42.857140000000001</v>
      </c>
    </row>
    <row r="263" spans="1:27" x14ac:dyDescent="0.35">
      <c r="A263">
        <v>258</v>
      </c>
      <c r="B263">
        <v>33.333329999999997</v>
      </c>
      <c r="C263">
        <v>22.22222</v>
      </c>
      <c r="D263">
        <v>0</v>
      </c>
      <c r="E263">
        <v>33.333329999999997</v>
      </c>
      <c r="F263">
        <v>76.923079999999999</v>
      </c>
      <c r="G263">
        <v>0</v>
      </c>
      <c r="H263">
        <v>0</v>
      </c>
      <c r="I263">
        <v>62.5</v>
      </c>
      <c r="J263">
        <v>70</v>
      </c>
      <c r="K263">
        <v>55.55556</v>
      </c>
      <c r="L263">
        <v>0</v>
      </c>
      <c r="M263">
        <v>44.44444</v>
      </c>
      <c r="N263">
        <v>0</v>
      </c>
      <c r="O263">
        <v>80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80</v>
      </c>
      <c r="V263">
        <v>22.22222</v>
      </c>
      <c r="W263">
        <v>0</v>
      </c>
      <c r="X263">
        <v>0</v>
      </c>
      <c r="Y263">
        <v>42.857140000000001</v>
      </c>
      <c r="Z263">
        <v>85.714290000000005</v>
      </c>
      <c r="AA263">
        <v>42.857140000000001</v>
      </c>
    </row>
    <row r="264" spans="1:27" x14ac:dyDescent="0.35">
      <c r="A264">
        <v>259</v>
      </c>
      <c r="B264">
        <v>33.333329999999997</v>
      </c>
      <c r="C264">
        <v>22.22222</v>
      </c>
      <c r="D264">
        <v>0</v>
      </c>
      <c r="E264">
        <v>33.333329999999997</v>
      </c>
      <c r="F264">
        <v>76.923079999999999</v>
      </c>
      <c r="G264">
        <v>0</v>
      </c>
      <c r="H264">
        <v>0</v>
      </c>
      <c r="I264">
        <v>62.5</v>
      </c>
      <c r="J264">
        <v>70</v>
      </c>
      <c r="K264">
        <v>55.55556</v>
      </c>
      <c r="L264">
        <v>0</v>
      </c>
      <c r="M264">
        <v>44.44444</v>
      </c>
      <c r="N264">
        <v>14.28571</v>
      </c>
      <c r="O264">
        <v>80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80</v>
      </c>
      <c r="V264">
        <v>22.22222</v>
      </c>
      <c r="W264">
        <v>0</v>
      </c>
      <c r="X264">
        <v>0</v>
      </c>
      <c r="Y264">
        <v>42.857140000000001</v>
      </c>
      <c r="Z264">
        <v>71.428569999999993</v>
      </c>
      <c r="AA264">
        <v>42.857140000000001</v>
      </c>
    </row>
    <row r="265" spans="1:27" x14ac:dyDescent="0.35">
      <c r="A265">
        <v>260</v>
      </c>
      <c r="B265">
        <v>33.333329999999997</v>
      </c>
      <c r="C265">
        <v>22.22222</v>
      </c>
      <c r="D265">
        <v>0</v>
      </c>
      <c r="E265">
        <v>33.333329999999997</v>
      </c>
      <c r="F265">
        <v>76.923079999999999</v>
      </c>
      <c r="G265">
        <v>0</v>
      </c>
      <c r="H265">
        <v>0</v>
      </c>
      <c r="I265">
        <v>62.5</v>
      </c>
      <c r="J265">
        <v>70</v>
      </c>
      <c r="K265">
        <v>55.55556</v>
      </c>
      <c r="L265">
        <v>0</v>
      </c>
      <c r="M265">
        <v>44.44444</v>
      </c>
      <c r="N265">
        <v>14.28571</v>
      </c>
      <c r="O265">
        <v>80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80</v>
      </c>
      <c r="V265">
        <v>22.22222</v>
      </c>
      <c r="W265">
        <v>0</v>
      </c>
      <c r="X265">
        <v>0</v>
      </c>
      <c r="Y265">
        <v>57.142859999999999</v>
      </c>
      <c r="Z265">
        <v>71.428569999999993</v>
      </c>
      <c r="AA265">
        <v>42.857140000000001</v>
      </c>
    </row>
    <row r="266" spans="1:27" x14ac:dyDescent="0.35">
      <c r="A266">
        <v>261</v>
      </c>
      <c r="B266">
        <v>33.333329999999997</v>
      </c>
      <c r="C266">
        <v>22.22222</v>
      </c>
      <c r="D266">
        <v>0</v>
      </c>
      <c r="E266">
        <v>33.333329999999997</v>
      </c>
      <c r="F266">
        <v>76.923079999999999</v>
      </c>
      <c r="G266">
        <v>0</v>
      </c>
      <c r="H266">
        <v>0</v>
      </c>
      <c r="I266">
        <v>62.5</v>
      </c>
      <c r="J266">
        <v>70</v>
      </c>
      <c r="K266">
        <v>44.44444</v>
      </c>
      <c r="L266">
        <v>0</v>
      </c>
      <c r="M266">
        <v>44.44444</v>
      </c>
      <c r="N266">
        <v>14.28571</v>
      </c>
      <c r="O266">
        <v>80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80</v>
      </c>
      <c r="V266">
        <v>22.22222</v>
      </c>
      <c r="W266">
        <v>0</v>
      </c>
      <c r="X266">
        <v>0</v>
      </c>
      <c r="Y266">
        <v>57.142859999999999</v>
      </c>
      <c r="Z266">
        <v>71.428569999999993</v>
      </c>
      <c r="AA266">
        <v>42.857140000000001</v>
      </c>
    </row>
    <row r="267" spans="1:27" x14ac:dyDescent="0.35">
      <c r="A267">
        <v>262</v>
      </c>
      <c r="B267">
        <v>33.333329999999997</v>
      </c>
      <c r="C267">
        <v>22.22222</v>
      </c>
      <c r="D267">
        <v>0</v>
      </c>
      <c r="E267">
        <v>33.333329999999997</v>
      </c>
      <c r="F267">
        <v>76.923079999999999</v>
      </c>
      <c r="G267">
        <v>0</v>
      </c>
      <c r="H267">
        <v>0</v>
      </c>
      <c r="I267">
        <v>62.5</v>
      </c>
      <c r="J267">
        <v>70</v>
      </c>
      <c r="K267">
        <v>44.44444</v>
      </c>
      <c r="L267">
        <v>0</v>
      </c>
      <c r="M267">
        <v>44.44444</v>
      </c>
      <c r="N267">
        <v>14.28571</v>
      </c>
      <c r="O267">
        <v>80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80</v>
      </c>
      <c r="V267">
        <v>22.22222</v>
      </c>
      <c r="W267">
        <v>0</v>
      </c>
      <c r="X267">
        <v>0</v>
      </c>
      <c r="Y267">
        <v>71.428569999999993</v>
      </c>
      <c r="Z267">
        <v>57.142859999999999</v>
      </c>
      <c r="AA267">
        <v>42.857140000000001</v>
      </c>
    </row>
    <row r="268" spans="1:27" x14ac:dyDescent="0.35">
      <c r="A268">
        <v>263</v>
      </c>
      <c r="B268">
        <v>33.333329999999997</v>
      </c>
      <c r="C268">
        <v>22.22222</v>
      </c>
      <c r="D268">
        <v>0</v>
      </c>
      <c r="E268">
        <v>33.333329999999997</v>
      </c>
      <c r="F268">
        <v>76.923079999999999</v>
      </c>
      <c r="G268">
        <v>0</v>
      </c>
      <c r="H268">
        <v>0</v>
      </c>
      <c r="I268">
        <v>62.5</v>
      </c>
      <c r="J268">
        <v>70</v>
      </c>
      <c r="K268">
        <v>44.44444</v>
      </c>
      <c r="L268">
        <v>0</v>
      </c>
      <c r="M268">
        <v>44.44444</v>
      </c>
      <c r="N268">
        <v>14.28571</v>
      </c>
      <c r="O268">
        <v>90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80</v>
      </c>
      <c r="V268">
        <v>22.22222</v>
      </c>
      <c r="W268">
        <v>0</v>
      </c>
      <c r="X268">
        <v>0</v>
      </c>
      <c r="Y268">
        <v>85.714290000000005</v>
      </c>
      <c r="Z268">
        <v>42.857140000000001</v>
      </c>
      <c r="AA268">
        <v>42.857140000000001</v>
      </c>
    </row>
    <row r="269" spans="1:27" x14ac:dyDescent="0.35">
      <c r="A269">
        <v>264</v>
      </c>
      <c r="B269">
        <v>33.333329999999997</v>
      </c>
      <c r="C269">
        <v>22.22222</v>
      </c>
      <c r="D269">
        <v>0</v>
      </c>
      <c r="E269">
        <v>33.333329999999997</v>
      </c>
      <c r="F269">
        <v>76.923079999999999</v>
      </c>
      <c r="G269">
        <v>0</v>
      </c>
      <c r="H269">
        <v>0</v>
      </c>
      <c r="I269">
        <v>62.5</v>
      </c>
      <c r="J269">
        <v>70</v>
      </c>
      <c r="K269">
        <v>44.44444</v>
      </c>
      <c r="L269">
        <v>0</v>
      </c>
      <c r="M269">
        <v>33.333329999999997</v>
      </c>
      <c r="N269">
        <v>14.28571</v>
      </c>
      <c r="O269">
        <v>80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80</v>
      </c>
      <c r="V269">
        <v>22.22222</v>
      </c>
      <c r="W269">
        <v>0</v>
      </c>
      <c r="X269">
        <v>0</v>
      </c>
      <c r="Y269">
        <v>85.714290000000005</v>
      </c>
      <c r="Z269">
        <v>28.571429999999999</v>
      </c>
      <c r="AA269">
        <v>42.857140000000001</v>
      </c>
    </row>
    <row r="270" spans="1:27" x14ac:dyDescent="0.35">
      <c r="A270">
        <v>265</v>
      </c>
      <c r="B270">
        <v>33.333329999999997</v>
      </c>
      <c r="C270">
        <v>22.22222</v>
      </c>
      <c r="D270">
        <v>0</v>
      </c>
      <c r="E270">
        <v>33.333329999999997</v>
      </c>
      <c r="F270">
        <v>69.230770000000007</v>
      </c>
      <c r="G270">
        <v>0</v>
      </c>
      <c r="H270">
        <v>0</v>
      </c>
      <c r="I270">
        <v>62.5</v>
      </c>
      <c r="J270">
        <v>70</v>
      </c>
      <c r="K270">
        <v>33.333329999999997</v>
      </c>
      <c r="L270">
        <v>0</v>
      </c>
      <c r="M270">
        <v>33.333329999999997</v>
      </c>
      <c r="N270">
        <v>14.28571</v>
      </c>
      <c r="O270">
        <v>90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80</v>
      </c>
      <c r="V270">
        <v>22.22222</v>
      </c>
      <c r="W270">
        <v>0</v>
      </c>
      <c r="X270">
        <v>0</v>
      </c>
      <c r="Y270">
        <v>100</v>
      </c>
      <c r="Z270">
        <v>28.571429999999999</v>
      </c>
      <c r="AA270">
        <v>42.857140000000001</v>
      </c>
    </row>
    <row r="271" spans="1:27" x14ac:dyDescent="0.35">
      <c r="A271">
        <v>266</v>
      </c>
      <c r="B271">
        <v>33.333329999999997</v>
      </c>
      <c r="C271">
        <v>22.22222</v>
      </c>
      <c r="D271">
        <v>0</v>
      </c>
      <c r="E271">
        <v>33.333329999999997</v>
      </c>
      <c r="F271">
        <v>69.230770000000007</v>
      </c>
      <c r="G271">
        <v>0</v>
      </c>
      <c r="H271">
        <v>0</v>
      </c>
      <c r="I271">
        <v>62.5</v>
      </c>
      <c r="J271">
        <v>70</v>
      </c>
      <c r="K271">
        <v>44.44444</v>
      </c>
      <c r="L271">
        <v>0</v>
      </c>
      <c r="M271">
        <v>44.44444</v>
      </c>
      <c r="N271">
        <v>14.28571</v>
      </c>
      <c r="O271">
        <v>90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80</v>
      </c>
      <c r="V271">
        <v>22.22222</v>
      </c>
      <c r="W271">
        <v>0</v>
      </c>
      <c r="X271">
        <v>0</v>
      </c>
      <c r="Y271">
        <v>85.714290000000005</v>
      </c>
      <c r="Z271">
        <v>28.571429999999999</v>
      </c>
      <c r="AA271">
        <v>42.857140000000001</v>
      </c>
    </row>
    <row r="272" spans="1:27" x14ac:dyDescent="0.35">
      <c r="A272">
        <v>267</v>
      </c>
      <c r="B272">
        <v>33.333329999999997</v>
      </c>
      <c r="C272">
        <v>22.22222</v>
      </c>
      <c r="D272">
        <v>0</v>
      </c>
      <c r="E272">
        <v>33.333329999999997</v>
      </c>
      <c r="F272">
        <v>69.230770000000007</v>
      </c>
      <c r="G272">
        <v>0</v>
      </c>
      <c r="H272">
        <v>0</v>
      </c>
      <c r="I272">
        <v>62.5</v>
      </c>
      <c r="J272">
        <v>70</v>
      </c>
      <c r="K272">
        <v>44.44444</v>
      </c>
      <c r="L272">
        <v>0</v>
      </c>
      <c r="M272">
        <v>44.44444</v>
      </c>
      <c r="N272">
        <v>14.28571</v>
      </c>
      <c r="O272">
        <v>80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80</v>
      </c>
      <c r="V272">
        <v>22.22222</v>
      </c>
      <c r="W272">
        <v>0</v>
      </c>
      <c r="X272">
        <v>0</v>
      </c>
      <c r="Y272">
        <v>85.714290000000005</v>
      </c>
      <c r="Z272">
        <v>14.28571</v>
      </c>
      <c r="AA272">
        <v>42.857140000000001</v>
      </c>
    </row>
    <row r="273" spans="1:27" x14ac:dyDescent="0.35">
      <c r="A273">
        <v>268</v>
      </c>
      <c r="B273">
        <v>33.333329999999997</v>
      </c>
      <c r="C273">
        <v>22.22222</v>
      </c>
      <c r="D273">
        <v>0</v>
      </c>
      <c r="E273">
        <v>33.333329999999997</v>
      </c>
      <c r="F273">
        <v>69.230770000000007</v>
      </c>
      <c r="G273">
        <v>0</v>
      </c>
      <c r="H273">
        <v>0</v>
      </c>
      <c r="I273">
        <v>62.5</v>
      </c>
      <c r="J273">
        <v>70</v>
      </c>
      <c r="K273">
        <v>44.44444</v>
      </c>
      <c r="L273">
        <v>0</v>
      </c>
      <c r="M273">
        <v>44.44444</v>
      </c>
      <c r="N273">
        <v>14.28571</v>
      </c>
      <c r="O273">
        <v>60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80</v>
      </c>
      <c r="V273">
        <v>22.22222</v>
      </c>
      <c r="W273">
        <v>0</v>
      </c>
      <c r="X273">
        <v>0</v>
      </c>
      <c r="Y273">
        <v>85.714290000000005</v>
      </c>
      <c r="Z273">
        <v>14.28571</v>
      </c>
      <c r="AA273">
        <v>28.571429999999999</v>
      </c>
    </row>
    <row r="274" spans="1:27" x14ac:dyDescent="0.35">
      <c r="A274">
        <v>269</v>
      </c>
      <c r="B274">
        <v>33.333329999999997</v>
      </c>
      <c r="C274">
        <v>33.333329999999997</v>
      </c>
      <c r="D274">
        <v>0</v>
      </c>
      <c r="E274">
        <v>33.333329999999997</v>
      </c>
      <c r="F274">
        <v>69.230770000000007</v>
      </c>
      <c r="G274">
        <v>0</v>
      </c>
      <c r="H274">
        <v>0</v>
      </c>
      <c r="I274">
        <v>62.5</v>
      </c>
      <c r="J274">
        <v>70</v>
      </c>
      <c r="K274">
        <v>44.44444</v>
      </c>
      <c r="L274">
        <v>0</v>
      </c>
      <c r="M274">
        <v>33.333329999999997</v>
      </c>
      <c r="N274">
        <v>14.28571</v>
      </c>
      <c r="O274">
        <v>60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80</v>
      </c>
      <c r="V274">
        <v>22.22222</v>
      </c>
      <c r="W274">
        <v>0</v>
      </c>
      <c r="X274">
        <v>0</v>
      </c>
      <c r="Y274">
        <v>85.714290000000005</v>
      </c>
      <c r="Z274">
        <v>14.28571</v>
      </c>
      <c r="AA274">
        <v>28.571429999999999</v>
      </c>
    </row>
    <row r="275" spans="1:27" x14ac:dyDescent="0.35">
      <c r="A275">
        <v>270</v>
      </c>
      <c r="B275">
        <v>33.333329999999997</v>
      </c>
      <c r="C275">
        <v>22.22222</v>
      </c>
      <c r="D275">
        <v>0</v>
      </c>
      <c r="E275">
        <v>33.333329999999997</v>
      </c>
      <c r="F275">
        <v>69.230770000000007</v>
      </c>
      <c r="G275">
        <v>0</v>
      </c>
      <c r="H275">
        <v>0</v>
      </c>
      <c r="I275">
        <v>62.5</v>
      </c>
      <c r="J275">
        <v>70</v>
      </c>
      <c r="K275">
        <v>44.44444</v>
      </c>
      <c r="L275">
        <v>0</v>
      </c>
      <c r="M275">
        <v>22.22222</v>
      </c>
      <c r="N275">
        <v>14.28571</v>
      </c>
      <c r="O275">
        <v>60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80</v>
      </c>
      <c r="V275">
        <v>22.22222</v>
      </c>
      <c r="W275">
        <v>0</v>
      </c>
      <c r="X275">
        <v>0</v>
      </c>
      <c r="Y275">
        <v>71.428569999999993</v>
      </c>
      <c r="Z275">
        <v>14.28571</v>
      </c>
      <c r="AA275">
        <v>28.571429999999999</v>
      </c>
    </row>
    <row r="276" spans="1:27" x14ac:dyDescent="0.35">
      <c r="A276">
        <v>271</v>
      </c>
      <c r="B276">
        <v>33.333329999999997</v>
      </c>
      <c r="C276">
        <v>22.22222</v>
      </c>
      <c r="D276">
        <v>0</v>
      </c>
      <c r="E276">
        <v>33.333329999999997</v>
      </c>
      <c r="F276">
        <v>69.230770000000007</v>
      </c>
      <c r="G276">
        <v>0</v>
      </c>
      <c r="H276">
        <v>10</v>
      </c>
      <c r="I276">
        <v>62.5</v>
      </c>
      <c r="J276">
        <v>70</v>
      </c>
      <c r="K276">
        <v>33.333329999999997</v>
      </c>
      <c r="L276">
        <v>0</v>
      </c>
      <c r="M276">
        <v>22.22222</v>
      </c>
      <c r="N276">
        <v>14.28571</v>
      </c>
      <c r="O276">
        <v>60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80</v>
      </c>
      <c r="V276">
        <v>22.22222</v>
      </c>
      <c r="W276">
        <v>0</v>
      </c>
      <c r="X276">
        <v>0</v>
      </c>
      <c r="Y276">
        <v>71.428569999999993</v>
      </c>
      <c r="Z276">
        <v>14.28571</v>
      </c>
      <c r="AA276">
        <v>28.571429999999999</v>
      </c>
    </row>
    <row r="277" spans="1:27" x14ac:dyDescent="0.35">
      <c r="A277">
        <v>272</v>
      </c>
      <c r="B277">
        <v>33.333329999999997</v>
      </c>
      <c r="C277">
        <v>33.333329999999997</v>
      </c>
      <c r="D277">
        <v>0</v>
      </c>
      <c r="E277">
        <v>33.333329999999997</v>
      </c>
      <c r="F277">
        <v>69.230770000000007</v>
      </c>
      <c r="G277">
        <v>0</v>
      </c>
      <c r="H277">
        <v>10</v>
      </c>
      <c r="I277">
        <v>62.5</v>
      </c>
      <c r="J277">
        <v>70</v>
      </c>
      <c r="K277">
        <v>22.22222</v>
      </c>
      <c r="L277">
        <v>0</v>
      </c>
      <c r="M277">
        <v>22.22222</v>
      </c>
      <c r="N277">
        <v>14.28571</v>
      </c>
      <c r="O277">
        <v>60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70</v>
      </c>
      <c r="V277">
        <v>22.22222</v>
      </c>
      <c r="W277">
        <v>0</v>
      </c>
      <c r="X277">
        <v>0</v>
      </c>
      <c r="Y277">
        <v>71.428569999999993</v>
      </c>
      <c r="Z277">
        <v>0</v>
      </c>
      <c r="AA277">
        <v>28.571429999999999</v>
      </c>
    </row>
    <row r="278" spans="1:27" x14ac:dyDescent="0.35">
      <c r="A278">
        <v>273</v>
      </c>
      <c r="B278">
        <v>33.333329999999997</v>
      </c>
      <c r="C278">
        <v>33.333329999999997</v>
      </c>
      <c r="D278">
        <v>0</v>
      </c>
      <c r="E278">
        <v>33.333329999999997</v>
      </c>
      <c r="F278">
        <v>69.230770000000007</v>
      </c>
      <c r="G278">
        <v>0</v>
      </c>
      <c r="H278">
        <v>10</v>
      </c>
      <c r="I278">
        <v>62.5</v>
      </c>
      <c r="J278">
        <v>70</v>
      </c>
      <c r="K278">
        <v>22.22222</v>
      </c>
      <c r="L278">
        <v>0</v>
      </c>
      <c r="M278">
        <v>22.22222</v>
      </c>
      <c r="N278">
        <v>14.28571</v>
      </c>
      <c r="O278">
        <v>60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70</v>
      </c>
      <c r="V278">
        <v>22.22222</v>
      </c>
      <c r="W278">
        <v>0</v>
      </c>
      <c r="X278">
        <v>0</v>
      </c>
      <c r="Y278">
        <v>71.428569999999993</v>
      </c>
      <c r="Z278">
        <v>0</v>
      </c>
      <c r="AA278">
        <v>28.571429999999999</v>
      </c>
    </row>
    <row r="279" spans="1:27" x14ac:dyDescent="0.35">
      <c r="A279">
        <v>274</v>
      </c>
      <c r="B279">
        <v>22.22222</v>
      </c>
      <c r="C279">
        <v>33.333329999999997</v>
      </c>
      <c r="D279">
        <v>0</v>
      </c>
      <c r="E279">
        <v>33.333329999999997</v>
      </c>
      <c r="F279">
        <v>69.230770000000007</v>
      </c>
      <c r="G279">
        <v>0</v>
      </c>
      <c r="H279">
        <v>10</v>
      </c>
      <c r="I279">
        <v>62.5</v>
      </c>
      <c r="J279">
        <v>70</v>
      </c>
      <c r="K279">
        <v>22.22222</v>
      </c>
      <c r="L279">
        <v>0</v>
      </c>
      <c r="M279">
        <v>22.22222</v>
      </c>
      <c r="N279">
        <v>14.28571</v>
      </c>
      <c r="O279">
        <v>60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70</v>
      </c>
      <c r="V279">
        <v>22.22222</v>
      </c>
      <c r="W279">
        <v>0</v>
      </c>
      <c r="X279">
        <v>0</v>
      </c>
      <c r="Y279">
        <v>71.428569999999993</v>
      </c>
      <c r="Z279">
        <v>0</v>
      </c>
      <c r="AA279">
        <v>28.571429999999999</v>
      </c>
    </row>
    <row r="280" spans="1:27" x14ac:dyDescent="0.35">
      <c r="A280">
        <v>275</v>
      </c>
      <c r="B280">
        <v>22.22222</v>
      </c>
      <c r="C280">
        <v>33.333329999999997</v>
      </c>
      <c r="D280">
        <v>0</v>
      </c>
      <c r="E280">
        <v>33.333329999999997</v>
      </c>
      <c r="F280">
        <v>69.230770000000007</v>
      </c>
      <c r="G280">
        <v>0</v>
      </c>
      <c r="H280">
        <v>10</v>
      </c>
      <c r="I280">
        <v>68.75</v>
      </c>
      <c r="J280">
        <v>70</v>
      </c>
      <c r="K280">
        <v>22.22222</v>
      </c>
      <c r="L280">
        <v>0</v>
      </c>
      <c r="M280">
        <v>22.22222</v>
      </c>
      <c r="N280">
        <v>14.28571</v>
      </c>
      <c r="O280">
        <v>60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60</v>
      </c>
      <c r="V280">
        <v>22.22222</v>
      </c>
      <c r="W280">
        <v>0</v>
      </c>
      <c r="X280">
        <v>0</v>
      </c>
      <c r="Y280">
        <v>71.428569999999993</v>
      </c>
      <c r="Z280">
        <v>0</v>
      </c>
      <c r="AA280">
        <v>28.571429999999999</v>
      </c>
    </row>
    <row r="281" spans="1:27" x14ac:dyDescent="0.35">
      <c r="A281">
        <v>276</v>
      </c>
      <c r="B281">
        <v>22.22222</v>
      </c>
      <c r="C281">
        <v>33.333329999999997</v>
      </c>
      <c r="D281">
        <v>0</v>
      </c>
      <c r="E281">
        <v>33.333329999999997</v>
      </c>
      <c r="F281">
        <v>69.230770000000007</v>
      </c>
      <c r="G281">
        <v>0</v>
      </c>
      <c r="H281">
        <v>10</v>
      </c>
      <c r="I281">
        <v>68.75</v>
      </c>
      <c r="J281">
        <v>70</v>
      </c>
      <c r="K281">
        <v>22.22222</v>
      </c>
      <c r="L281">
        <v>0</v>
      </c>
      <c r="M281">
        <v>22.22222</v>
      </c>
      <c r="N281">
        <v>14.28571</v>
      </c>
      <c r="O281">
        <v>60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50</v>
      </c>
      <c r="V281">
        <v>22.22222</v>
      </c>
      <c r="W281">
        <v>0</v>
      </c>
      <c r="X281">
        <v>0</v>
      </c>
      <c r="Y281">
        <v>57.142859999999999</v>
      </c>
      <c r="Z281">
        <v>0</v>
      </c>
      <c r="AA281">
        <v>28.571429999999999</v>
      </c>
    </row>
    <row r="282" spans="1:27" x14ac:dyDescent="0.35">
      <c r="A282">
        <v>277</v>
      </c>
      <c r="B282">
        <v>22.22222</v>
      </c>
      <c r="C282">
        <v>33.333329999999997</v>
      </c>
      <c r="D282">
        <v>0</v>
      </c>
      <c r="E282">
        <v>33.333329999999997</v>
      </c>
      <c r="F282">
        <v>76.923079999999999</v>
      </c>
      <c r="G282">
        <v>0</v>
      </c>
      <c r="H282">
        <v>10</v>
      </c>
      <c r="I282">
        <v>68.75</v>
      </c>
      <c r="J282">
        <v>70</v>
      </c>
      <c r="K282">
        <v>22.22222</v>
      </c>
      <c r="L282">
        <v>0</v>
      </c>
      <c r="M282">
        <v>22.22222</v>
      </c>
      <c r="N282">
        <v>14.28571</v>
      </c>
      <c r="O282">
        <v>60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50</v>
      </c>
      <c r="V282">
        <v>33.333329999999997</v>
      </c>
      <c r="W282">
        <v>0</v>
      </c>
      <c r="X282">
        <v>0</v>
      </c>
      <c r="Y282">
        <v>57.142859999999999</v>
      </c>
      <c r="Z282">
        <v>0</v>
      </c>
      <c r="AA282">
        <v>28.571429999999999</v>
      </c>
    </row>
    <row r="283" spans="1:27" x14ac:dyDescent="0.35">
      <c r="A283">
        <v>278</v>
      </c>
      <c r="B283">
        <v>22.22222</v>
      </c>
      <c r="C283">
        <v>33.333329999999997</v>
      </c>
      <c r="D283">
        <v>0</v>
      </c>
      <c r="E283">
        <v>33.333329999999997</v>
      </c>
      <c r="F283">
        <v>84.615380000000002</v>
      </c>
      <c r="G283">
        <v>0</v>
      </c>
      <c r="H283">
        <v>10</v>
      </c>
      <c r="I283">
        <v>68.75</v>
      </c>
      <c r="J283">
        <v>60</v>
      </c>
      <c r="K283">
        <v>22.22222</v>
      </c>
      <c r="L283">
        <v>0</v>
      </c>
      <c r="M283">
        <v>22.22222</v>
      </c>
      <c r="N283">
        <v>14.28571</v>
      </c>
      <c r="O283">
        <v>30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50</v>
      </c>
      <c r="V283">
        <v>44.44444</v>
      </c>
      <c r="W283">
        <v>0</v>
      </c>
      <c r="X283">
        <v>0</v>
      </c>
      <c r="Y283">
        <v>42.857140000000001</v>
      </c>
      <c r="Z283">
        <v>0</v>
      </c>
      <c r="AA283">
        <v>28.571429999999999</v>
      </c>
    </row>
    <row r="284" spans="1:27" x14ac:dyDescent="0.35">
      <c r="A284">
        <v>279</v>
      </c>
      <c r="B284">
        <v>11.11111</v>
      </c>
      <c r="C284">
        <v>33.333329999999997</v>
      </c>
      <c r="D284">
        <v>0</v>
      </c>
      <c r="E284">
        <v>33.333329999999997</v>
      </c>
      <c r="F284">
        <v>92.307689999999994</v>
      </c>
      <c r="G284">
        <v>0</v>
      </c>
      <c r="H284">
        <v>10</v>
      </c>
      <c r="I284">
        <v>68.75</v>
      </c>
      <c r="J284">
        <v>60</v>
      </c>
      <c r="K284">
        <v>11.11111</v>
      </c>
      <c r="L284">
        <v>0</v>
      </c>
      <c r="M284">
        <v>22.22222</v>
      </c>
      <c r="N284">
        <v>0</v>
      </c>
      <c r="O284">
        <v>20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50</v>
      </c>
      <c r="V284">
        <v>44.44444</v>
      </c>
      <c r="W284">
        <v>0</v>
      </c>
      <c r="X284">
        <v>0</v>
      </c>
      <c r="Y284">
        <v>28.571429999999999</v>
      </c>
      <c r="Z284">
        <v>0</v>
      </c>
      <c r="AA284">
        <v>14.28571</v>
      </c>
    </row>
    <row r="285" spans="1:27" x14ac:dyDescent="0.35">
      <c r="A285">
        <v>280</v>
      </c>
      <c r="B285">
        <v>11.11111</v>
      </c>
      <c r="C285">
        <v>33.333329999999997</v>
      </c>
      <c r="D285">
        <v>0</v>
      </c>
      <c r="E285">
        <v>22.22222</v>
      </c>
      <c r="F285">
        <v>92.307689999999994</v>
      </c>
      <c r="G285">
        <v>0</v>
      </c>
      <c r="H285">
        <v>10</v>
      </c>
      <c r="I285">
        <v>68.75</v>
      </c>
      <c r="J285">
        <v>60</v>
      </c>
      <c r="K285">
        <v>11.11111</v>
      </c>
      <c r="L285">
        <v>0</v>
      </c>
      <c r="M285">
        <v>11.11111</v>
      </c>
      <c r="N285">
        <v>0</v>
      </c>
      <c r="O285">
        <v>20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50</v>
      </c>
      <c r="V285">
        <v>55.55556</v>
      </c>
      <c r="W285">
        <v>0</v>
      </c>
      <c r="X285">
        <v>0</v>
      </c>
      <c r="Y285">
        <v>28.571429999999999</v>
      </c>
      <c r="Z285">
        <v>0</v>
      </c>
      <c r="AA285">
        <v>14.28571</v>
      </c>
    </row>
    <row r="286" spans="1:27" x14ac:dyDescent="0.35">
      <c r="A286">
        <v>281</v>
      </c>
      <c r="B286">
        <v>11.11111</v>
      </c>
      <c r="C286">
        <v>33.333329999999997</v>
      </c>
      <c r="D286">
        <v>0</v>
      </c>
      <c r="E286">
        <v>22.22222</v>
      </c>
      <c r="F286">
        <v>92.307689999999994</v>
      </c>
      <c r="G286">
        <v>0</v>
      </c>
      <c r="H286">
        <v>10</v>
      </c>
      <c r="I286">
        <v>75</v>
      </c>
      <c r="J286">
        <v>60</v>
      </c>
      <c r="K286">
        <v>11.11111</v>
      </c>
      <c r="L286">
        <v>0</v>
      </c>
      <c r="M286">
        <v>11.11111</v>
      </c>
      <c r="N286">
        <v>0</v>
      </c>
      <c r="O286">
        <v>20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40</v>
      </c>
      <c r="V286">
        <v>55.55556</v>
      </c>
      <c r="W286">
        <v>0</v>
      </c>
      <c r="X286">
        <v>0</v>
      </c>
      <c r="Y286">
        <v>14.28571</v>
      </c>
      <c r="Z286">
        <v>0</v>
      </c>
      <c r="AA286">
        <v>14.28571</v>
      </c>
    </row>
    <row r="287" spans="1:27" x14ac:dyDescent="0.35">
      <c r="A287">
        <v>282</v>
      </c>
      <c r="B287">
        <v>11.11111</v>
      </c>
      <c r="C287">
        <v>33.333329999999997</v>
      </c>
      <c r="D287">
        <v>0</v>
      </c>
      <c r="E287">
        <v>33.333329999999997</v>
      </c>
      <c r="F287">
        <v>92.307689999999994</v>
      </c>
      <c r="G287">
        <v>0</v>
      </c>
      <c r="H287">
        <v>10</v>
      </c>
      <c r="I287">
        <v>75</v>
      </c>
      <c r="J287">
        <v>60</v>
      </c>
      <c r="K287">
        <v>11.11111</v>
      </c>
      <c r="L287">
        <v>0</v>
      </c>
      <c r="M287">
        <v>11.11111</v>
      </c>
      <c r="N287">
        <v>0</v>
      </c>
      <c r="O287">
        <v>20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40</v>
      </c>
      <c r="V287">
        <v>55.55556</v>
      </c>
      <c r="W287">
        <v>0</v>
      </c>
      <c r="X287">
        <v>0</v>
      </c>
      <c r="Y287">
        <v>14.28571</v>
      </c>
      <c r="Z287">
        <v>0</v>
      </c>
      <c r="AA287">
        <v>0</v>
      </c>
    </row>
    <row r="288" spans="1:27" x14ac:dyDescent="0.35">
      <c r="A288">
        <v>283</v>
      </c>
      <c r="B288">
        <v>11.11111</v>
      </c>
      <c r="C288">
        <v>33.333329999999997</v>
      </c>
      <c r="D288">
        <v>0</v>
      </c>
      <c r="E288">
        <v>44.44444</v>
      </c>
      <c r="F288">
        <v>92.307689999999994</v>
      </c>
      <c r="G288">
        <v>0</v>
      </c>
      <c r="H288">
        <v>10</v>
      </c>
      <c r="I288">
        <v>75</v>
      </c>
      <c r="J288">
        <v>60</v>
      </c>
      <c r="K288">
        <v>11.11111</v>
      </c>
      <c r="L288">
        <v>0</v>
      </c>
      <c r="M288">
        <v>11.11111</v>
      </c>
      <c r="N288">
        <v>0</v>
      </c>
      <c r="O288">
        <v>10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40</v>
      </c>
      <c r="V288">
        <v>55.55556</v>
      </c>
      <c r="W288">
        <v>0</v>
      </c>
      <c r="X288">
        <v>0</v>
      </c>
      <c r="Y288">
        <v>0</v>
      </c>
      <c r="Z288">
        <v>0</v>
      </c>
      <c r="AA288">
        <v>0</v>
      </c>
    </row>
    <row r="289" spans="1:27" x14ac:dyDescent="0.35">
      <c r="A289">
        <v>284</v>
      </c>
      <c r="B289">
        <v>11.11111</v>
      </c>
      <c r="C289">
        <v>33.333329999999997</v>
      </c>
      <c r="D289">
        <v>0</v>
      </c>
      <c r="E289">
        <v>44.44444</v>
      </c>
      <c r="F289">
        <v>92.307689999999994</v>
      </c>
      <c r="G289">
        <v>0</v>
      </c>
      <c r="H289">
        <v>10</v>
      </c>
      <c r="I289">
        <v>75</v>
      </c>
      <c r="J289">
        <v>60</v>
      </c>
      <c r="K289">
        <v>11.11111</v>
      </c>
      <c r="L289">
        <v>0</v>
      </c>
      <c r="M289">
        <v>11.11111</v>
      </c>
      <c r="N289">
        <v>0</v>
      </c>
      <c r="O289">
        <v>10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40</v>
      </c>
      <c r="V289">
        <v>55.55556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x14ac:dyDescent="0.35">
      <c r="A290">
        <v>285</v>
      </c>
      <c r="B290">
        <v>11.11111</v>
      </c>
      <c r="C290">
        <v>33.333329999999997</v>
      </c>
      <c r="D290">
        <v>0</v>
      </c>
      <c r="E290">
        <v>44.44444</v>
      </c>
      <c r="F290">
        <v>92.307689999999994</v>
      </c>
      <c r="G290">
        <v>0</v>
      </c>
      <c r="H290">
        <v>10</v>
      </c>
      <c r="I290">
        <v>75</v>
      </c>
      <c r="J290">
        <v>60</v>
      </c>
      <c r="K290">
        <v>11.11111</v>
      </c>
      <c r="L290">
        <v>0</v>
      </c>
      <c r="M290">
        <v>11.11111</v>
      </c>
      <c r="N290">
        <v>0</v>
      </c>
      <c r="O290">
        <v>10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40</v>
      </c>
      <c r="V290">
        <v>66.666669999999996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x14ac:dyDescent="0.35">
      <c r="A291">
        <v>286</v>
      </c>
      <c r="B291">
        <v>11.11111</v>
      </c>
      <c r="C291">
        <v>33.333329999999997</v>
      </c>
      <c r="D291">
        <v>0</v>
      </c>
      <c r="E291">
        <v>44.44444</v>
      </c>
      <c r="F291">
        <v>92.307689999999994</v>
      </c>
      <c r="G291">
        <v>0</v>
      </c>
      <c r="H291">
        <v>10</v>
      </c>
      <c r="I291">
        <v>81.25</v>
      </c>
      <c r="J291">
        <v>60</v>
      </c>
      <c r="K291">
        <v>11.11111</v>
      </c>
      <c r="L291">
        <v>0</v>
      </c>
      <c r="M291">
        <v>11.11111</v>
      </c>
      <c r="N291">
        <v>0</v>
      </c>
      <c r="O291">
        <v>10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40</v>
      </c>
      <c r="V291">
        <v>66.666669999999996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x14ac:dyDescent="0.35">
      <c r="A292">
        <v>287</v>
      </c>
      <c r="B292">
        <v>11.11111</v>
      </c>
      <c r="C292">
        <v>33.333329999999997</v>
      </c>
      <c r="D292">
        <v>0</v>
      </c>
      <c r="E292">
        <v>44.44444</v>
      </c>
      <c r="F292">
        <v>92.307689999999994</v>
      </c>
      <c r="G292">
        <v>0</v>
      </c>
      <c r="H292">
        <v>10</v>
      </c>
      <c r="I292">
        <v>81.25</v>
      </c>
      <c r="J292">
        <v>60</v>
      </c>
      <c r="K292">
        <v>11.11111</v>
      </c>
      <c r="L292">
        <v>0</v>
      </c>
      <c r="M292">
        <v>11.11111</v>
      </c>
      <c r="N292">
        <v>0</v>
      </c>
      <c r="O292">
        <v>10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40</v>
      </c>
      <c r="V292">
        <v>66.666669999999996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x14ac:dyDescent="0.35">
      <c r="A293">
        <v>288</v>
      </c>
      <c r="B293">
        <v>0</v>
      </c>
      <c r="C293">
        <v>22.22222</v>
      </c>
      <c r="D293">
        <v>0</v>
      </c>
      <c r="E293">
        <v>44.44444</v>
      </c>
      <c r="F293">
        <v>92.307689999999994</v>
      </c>
      <c r="G293">
        <v>0</v>
      </c>
      <c r="H293">
        <v>20</v>
      </c>
      <c r="I293">
        <v>87.5</v>
      </c>
      <c r="J293">
        <v>60</v>
      </c>
      <c r="K293">
        <v>11.11111</v>
      </c>
      <c r="L293">
        <v>0</v>
      </c>
      <c r="M293">
        <v>11.11111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40</v>
      </c>
      <c r="V293">
        <v>55.55556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x14ac:dyDescent="0.35">
      <c r="A294">
        <v>289</v>
      </c>
      <c r="B294">
        <v>0</v>
      </c>
      <c r="C294">
        <v>22.22222</v>
      </c>
      <c r="D294">
        <v>0</v>
      </c>
      <c r="E294">
        <v>44.44444</v>
      </c>
      <c r="F294">
        <v>92.307689999999994</v>
      </c>
      <c r="G294">
        <v>0</v>
      </c>
      <c r="H294">
        <v>20</v>
      </c>
      <c r="I294">
        <v>87.5</v>
      </c>
      <c r="J294">
        <v>60</v>
      </c>
      <c r="K294">
        <v>11.11111</v>
      </c>
      <c r="L294">
        <v>0</v>
      </c>
      <c r="M294">
        <v>11.11111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40</v>
      </c>
      <c r="V294">
        <v>55.55556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x14ac:dyDescent="0.35">
      <c r="A295">
        <v>290</v>
      </c>
      <c r="B295">
        <v>0</v>
      </c>
      <c r="C295">
        <v>22.22222</v>
      </c>
      <c r="D295">
        <v>0</v>
      </c>
      <c r="E295">
        <v>44.44444</v>
      </c>
      <c r="F295">
        <v>92.307689999999994</v>
      </c>
      <c r="G295">
        <v>0</v>
      </c>
      <c r="H295">
        <v>20</v>
      </c>
      <c r="I295">
        <v>87.5</v>
      </c>
      <c r="J295">
        <v>50</v>
      </c>
      <c r="K295">
        <v>0</v>
      </c>
      <c r="L295">
        <v>0</v>
      </c>
      <c r="M295">
        <v>11.11111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40</v>
      </c>
      <c r="V295">
        <v>66.666669999999996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x14ac:dyDescent="0.35">
      <c r="A296">
        <v>291</v>
      </c>
      <c r="B296">
        <v>0</v>
      </c>
      <c r="C296">
        <v>22.22222</v>
      </c>
      <c r="D296">
        <v>0</v>
      </c>
      <c r="E296">
        <v>44.44444</v>
      </c>
      <c r="F296">
        <v>92.307689999999994</v>
      </c>
      <c r="G296">
        <v>0</v>
      </c>
      <c r="H296">
        <v>20</v>
      </c>
      <c r="I296">
        <v>87.5</v>
      </c>
      <c r="J296">
        <v>50</v>
      </c>
      <c r="K296">
        <v>0</v>
      </c>
      <c r="L296">
        <v>0</v>
      </c>
      <c r="M296">
        <v>11.11111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40</v>
      </c>
      <c r="V296">
        <v>66.666669999999996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x14ac:dyDescent="0.35">
      <c r="A297">
        <v>292</v>
      </c>
      <c r="B297">
        <v>0</v>
      </c>
      <c r="C297">
        <v>22.22222</v>
      </c>
      <c r="D297">
        <v>0</v>
      </c>
      <c r="E297">
        <v>44.44444</v>
      </c>
      <c r="F297">
        <v>92.307689999999994</v>
      </c>
      <c r="G297">
        <v>0</v>
      </c>
      <c r="H297">
        <v>20</v>
      </c>
      <c r="I297">
        <v>87.5</v>
      </c>
      <c r="J297">
        <v>50</v>
      </c>
      <c r="K297">
        <v>0</v>
      </c>
      <c r="L297">
        <v>0</v>
      </c>
      <c r="M297">
        <v>11.11111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30</v>
      </c>
      <c r="V297">
        <v>66.666669999999996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x14ac:dyDescent="0.35">
      <c r="A298">
        <v>293</v>
      </c>
      <c r="B298">
        <v>0</v>
      </c>
      <c r="C298">
        <v>22.22222</v>
      </c>
      <c r="D298">
        <v>0</v>
      </c>
      <c r="E298">
        <v>44.44444</v>
      </c>
      <c r="F298">
        <v>92.307689999999994</v>
      </c>
      <c r="G298">
        <v>8.3333300000000001</v>
      </c>
      <c r="H298">
        <v>20</v>
      </c>
      <c r="I298">
        <v>87.5</v>
      </c>
      <c r="J298">
        <v>50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30</v>
      </c>
      <c r="V298">
        <v>66.666669999999996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x14ac:dyDescent="0.35">
      <c r="A299">
        <v>294</v>
      </c>
      <c r="B299">
        <v>0</v>
      </c>
      <c r="C299">
        <v>22.22222</v>
      </c>
      <c r="D299">
        <v>0</v>
      </c>
      <c r="E299">
        <v>44.44444</v>
      </c>
      <c r="F299">
        <v>92.307689999999994</v>
      </c>
      <c r="G299">
        <v>8.3333300000000001</v>
      </c>
      <c r="H299">
        <v>20</v>
      </c>
      <c r="I299">
        <v>87.5</v>
      </c>
      <c r="J299">
        <v>50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30</v>
      </c>
      <c r="V299">
        <v>77.777780000000007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x14ac:dyDescent="0.35">
      <c r="A300">
        <v>295</v>
      </c>
      <c r="B300">
        <v>0</v>
      </c>
      <c r="C300">
        <v>22.22222</v>
      </c>
      <c r="D300">
        <v>0</v>
      </c>
      <c r="E300">
        <v>44.44444</v>
      </c>
      <c r="F300">
        <v>92.307689999999994</v>
      </c>
      <c r="G300">
        <v>8.3333300000000001</v>
      </c>
      <c r="H300">
        <v>20</v>
      </c>
      <c r="I300">
        <v>87.5</v>
      </c>
      <c r="J300">
        <v>50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20</v>
      </c>
      <c r="V300">
        <v>77.777780000000007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x14ac:dyDescent="0.35">
      <c r="A301">
        <v>296</v>
      </c>
      <c r="B301">
        <v>0</v>
      </c>
      <c r="C301">
        <v>22.22222</v>
      </c>
      <c r="D301">
        <v>0</v>
      </c>
      <c r="E301">
        <v>44.44444</v>
      </c>
      <c r="F301">
        <v>84.615380000000002</v>
      </c>
      <c r="G301">
        <v>8.3333300000000001</v>
      </c>
      <c r="H301">
        <v>20</v>
      </c>
      <c r="I301">
        <v>87.5</v>
      </c>
      <c r="J301">
        <v>50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20</v>
      </c>
      <c r="V301">
        <v>77.777780000000007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x14ac:dyDescent="0.35">
      <c r="A302">
        <v>297</v>
      </c>
      <c r="B302">
        <v>0</v>
      </c>
      <c r="C302">
        <v>22.22222</v>
      </c>
      <c r="D302">
        <v>0</v>
      </c>
      <c r="E302">
        <v>44.44444</v>
      </c>
      <c r="F302">
        <v>84.615380000000002</v>
      </c>
      <c r="G302">
        <v>8.3333300000000001</v>
      </c>
      <c r="H302">
        <v>20</v>
      </c>
      <c r="I302">
        <v>87.5</v>
      </c>
      <c r="J302">
        <v>50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20</v>
      </c>
      <c r="V302">
        <v>77.777780000000007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x14ac:dyDescent="0.35">
      <c r="A303">
        <v>298</v>
      </c>
      <c r="B303">
        <v>0</v>
      </c>
      <c r="C303">
        <v>22.22222</v>
      </c>
      <c r="D303">
        <v>0</v>
      </c>
      <c r="E303">
        <v>33.333329999999997</v>
      </c>
      <c r="F303">
        <v>84.615380000000002</v>
      </c>
      <c r="G303">
        <v>8.3333300000000001</v>
      </c>
      <c r="H303">
        <v>20</v>
      </c>
      <c r="I303">
        <v>87.5</v>
      </c>
      <c r="J303">
        <v>50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20</v>
      </c>
      <c r="V303">
        <v>77.777780000000007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x14ac:dyDescent="0.35">
      <c r="A304">
        <v>299</v>
      </c>
      <c r="B304">
        <v>0</v>
      </c>
      <c r="C304">
        <v>22.22222</v>
      </c>
      <c r="D304">
        <v>0</v>
      </c>
      <c r="E304">
        <v>33.333329999999997</v>
      </c>
      <c r="F304">
        <v>84.615380000000002</v>
      </c>
      <c r="G304">
        <v>8.3333300000000001</v>
      </c>
      <c r="H304">
        <v>20</v>
      </c>
      <c r="I304">
        <v>87.5</v>
      </c>
      <c r="J304">
        <v>50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20</v>
      </c>
      <c r="V304">
        <v>77.777780000000007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x14ac:dyDescent="0.35">
      <c r="A305">
        <v>300</v>
      </c>
      <c r="B305">
        <v>0</v>
      </c>
      <c r="C305">
        <v>33.333329999999997</v>
      </c>
      <c r="D305">
        <v>0</v>
      </c>
      <c r="E305">
        <v>33.333329999999997</v>
      </c>
      <c r="F305">
        <v>84.615380000000002</v>
      </c>
      <c r="G305">
        <v>8.3333300000000001</v>
      </c>
      <c r="H305">
        <v>20</v>
      </c>
      <c r="I305">
        <v>81.25</v>
      </c>
      <c r="J305">
        <v>50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20</v>
      </c>
      <c r="V305">
        <v>77.777780000000007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x14ac:dyDescent="0.35">
      <c r="A306">
        <v>301</v>
      </c>
      <c r="B306">
        <v>0</v>
      </c>
      <c r="C306">
        <v>33.333329999999997</v>
      </c>
      <c r="D306">
        <v>0</v>
      </c>
      <c r="E306">
        <v>33.333329999999997</v>
      </c>
      <c r="F306">
        <v>76.923079999999999</v>
      </c>
      <c r="G306">
        <v>8.3333300000000001</v>
      </c>
      <c r="H306">
        <v>20</v>
      </c>
      <c r="I306">
        <v>81.25</v>
      </c>
      <c r="J306">
        <v>50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20</v>
      </c>
      <c r="V306">
        <v>77.777780000000007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x14ac:dyDescent="0.35">
      <c r="A307">
        <v>302</v>
      </c>
      <c r="B307">
        <v>0</v>
      </c>
      <c r="C307">
        <v>33.333329999999997</v>
      </c>
      <c r="D307">
        <v>0</v>
      </c>
      <c r="E307">
        <v>33.333329999999997</v>
      </c>
      <c r="F307">
        <v>76.923079999999999</v>
      </c>
      <c r="G307">
        <v>8.3333300000000001</v>
      </c>
      <c r="H307">
        <v>20</v>
      </c>
      <c r="I307">
        <v>81.25</v>
      </c>
      <c r="J307">
        <v>50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20</v>
      </c>
      <c r="V307">
        <v>77.777780000000007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x14ac:dyDescent="0.35">
      <c r="A308">
        <v>303</v>
      </c>
      <c r="B308">
        <v>0</v>
      </c>
      <c r="C308">
        <v>33.333329999999997</v>
      </c>
      <c r="D308">
        <v>0</v>
      </c>
      <c r="E308">
        <v>33.333329999999997</v>
      </c>
      <c r="F308">
        <v>76.923079999999999</v>
      </c>
      <c r="G308">
        <v>8.3333300000000001</v>
      </c>
      <c r="H308">
        <v>20</v>
      </c>
      <c r="I308">
        <v>81.25</v>
      </c>
      <c r="J308">
        <v>50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20</v>
      </c>
      <c r="V308">
        <v>77.777780000000007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x14ac:dyDescent="0.35">
      <c r="A309">
        <v>304</v>
      </c>
      <c r="B309">
        <v>0</v>
      </c>
      <c r="C309">
        <v>33.333329999999997</v>
      </c>
      <c r="D309">
        <v>0</v>
      </c>
      <c r="E309">
        <v>33.333329999999997</v>
      </c>
      <c r="F309">
        <v>76.923079999999999</v>
      </c>
      <c r="G309">
        <v>8.3333300000000001</v>
      </c>
      <c r="H309">
        <v>20</v>
      </c>
      <c r="I309">
        <v>81.25</v>
      </c>
      <c r="J309">
        <v>50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20</v>
      </c>
      <c r="V309">
        <v>77.777780000000007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x14ac:dyDescent="0.35">
      <c r="A310">
        <v>305</v>
      </c>
      <c r="B310">
        <v>0</v>
      </c>
      <c r="C310">
        <v>33.333329999999997</v>
      </c>
      <c r="D310">
        <v>0</v>
      </c>
      <c r="E310">
        <v>33.333329999999997</v>
      </c>
      <c r="F310">
        <v>76.923079999999999</v>
      </c>
      <c r="G310">
        <v>16.66667</v>
      </c>
      <c r="H310">
        <v>20</v>
      </c>
      <c r="I310">
        <v>81.25</v>
      </c>
      <c r="J310">
        <v>50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20</v>
      </c>
      <c r="V310">
        <v>77.777780000000007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x14ac:dyDescent="0.35">
      <c r="A311">
        <v>306</v>
      </c>
      <c r="B311">
        <v>0</v>
      </c>
      <c r="C311">
        <v>33.333329999999997</v>
      </c>
      <c r="D311">
        <v>0</v>
      </c>
      <c r="E311">
        <v>33.333329999999997</v>
      </c>
      <c r="F311">
        <v>69.230770000000007</v>
      </c>
      <c r="G311">
        <v>25</v>
      </c>
      <c r="H311">
        <v>20</v>
      </c>
      <c r="I311">
        <v>81.25</v>
      </c>
      <c r="J311">
        <v>60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10</v>
      </c>
      <c r="V311">
        <v>77.777780000000007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x14ac:dyDescent="0.35">
      <c r="A312">
        <v>307</v>
      </c>
      <c r="B312">
        <v>0</v>
      </c>
      <c r="C312">
        <v>33.333329999999997</v>
      </c>
      <c r="D312">
        <v>0</v>
      </c>
      <c r="E312">
        <v>33.333329999999997</v>
      </c>
      <c r="F312">
        <v>69.230770000000007</v>
      </c>
      <c r="G312">
        <v>33.333329999999997</v>
      </c>
      <c r="H312">
        <v>20</v>
      </c>
      <c r="I312">
        <v>81.25</v>
      </c>
      <c r="J312">
        <v>60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10</v>
      </c>
      <c r="V312">
        <v>77.777780000000007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x14ac:dyDescent="0.35">
      <c r="A313">
        <v>308</v>
      </c>
      <c r="B313">
        <v>0</v>
      </c>
      <c r="C313">
        <v>33.333329999999997</v>
      </c>
      <c r="D313">
        <v>0</v>
      </c>
      <c r="E313">
        <v>33.333329999999997</v>
      </c>
      <c r="F313">
        <v>69.230770000000007</v>
      </c>
      <c r="G313">
        <v>33.333329999999997</v>
      </c>
      <c r="H313">
        <v>20</v>
      </c>
      <c r="I313">
        <v>81.25</v>
      </c>
      <c r="J313">
        <v>60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10</v>
      </c>
      <c r="V313">
        <v>88.888890000000004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x14ac:dyDescent="0.35">
      <c r="A314">
        <v>309</v>
      </c>
      <c r="B314">
        <v>0</v>
      </c>
      <c r="C314">
        <v>33.333329999999997</v>
      </c>
      <c r="D314">
        <v>0</v>
      </c>
      <c r="E314">
        <v>44.44444</v>
      </c>
      <c r="F314">
        <v>69.230770000000007</v>
      </c>
      <c r="G314">
        <v>33.333329999999997</v>
      </c>
      <c r="H314">
        <v>20</v>
      </c>
      <c r="I314">
        <v>75</v>
      </c>
      <c r="J314">
        <v>60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10</v>
      </c>
      <c r="V314">
        <v>88.888890000000004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x14ac:dyDescent="0.35">
      <c r="A315">
        <v>310</v>
      </c>
      <c r="B315">
        <v>0</v>
      </c>
      <c r="C315">
        <v>33.333329999999997</v>
      </c>
      <c r="D315">
        <v>0</v>
      </c>
      <c r="E315">
        <v>55.55556</v>
      </c>
      <c r="F315">
        <v>69.230770000000007</v>
      </c>
      <c r="G315">
        <v>33.333329999999997</v>
      </c>
      <c r="H315">
        <v>20</v>
      </c>
      <c r="I315">
        <v>75</v>
      </c>
      <c r="J315">
        <v>60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10</v>
      </c>
      <c r="V315">
        <v>88.888890000000004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x14ac:dyDescent="0.35">
      <c r="A316">
        <v>311</v>
      </c>
      <c r="B316">
        <v>0</v>
      </c>
      <c r="C316">
        <v>33.333329999999997</v>
      </c>
      <c r="D316">
        <v>0</v>
      </c>
      <c r="E316">
        <v>55.55556</v>
      </c>
      <c r="F316">
        <v>61.538460000000001</v>
      </c>
      <c r="G316">
        <v>33.333329999999997</v>
      </c>
      <c r="H316">
        <v>20</v>
      </c>
      <c r="I316">
        <v>75</v>
      </c>
      <c r="J316">
        <v>60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10</v>
      </c>
      <c r="V316">
        <v>88.888890000000004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x14ac:dyDescent="0.35">
      <c r="A317">
        <v>312</v>
      </c>
      <c r="B317">
        <v>0</v>
      </c>
      <c r="C317">
        <v>33.333329999999997</v>
      </c>
      <c r="D317">
        <v>0</v>
      </c>
      <c r="E317">
        <v>55.55556</v>
      </c>
      <c r="F317">
        <v>61.538460000000001</v>
      </c>
      <c r="G317">
        <v>33.333329999999997</v>
      </c>
      <c r="H317">
        <v>20</v>
      </c>
      <c r="I317">
        <v>75</v>
      </c>
      <c r="J317">
        <v>60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10</v>
      </c>
      <c r="V317">
        <v>88.888890000000004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x14ac:dyDescent="0.35">
      <c r="A318">
        <v>313</v>
      </c>
      <c r="B318">
        <v>0</v>
      </c>
      <c r="C318">
        <v>33.333329999999997</v>
      </c>
      <c r="D318">
        <v>0</v>
      </c>
      <c r="E318">
        <v>55.55556</v>
      </c>
      <c r="F318">
        <v>61.538460000000001</v>
      </c>
      <c r="G318">
        <v>33.333329999999997</v>
      </c>
      <c r="H318">
        <v>10</v>
      </c>
      <c r="I318">
        <v>75</v>
      </c>
      <c r="J318">
        <v>60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10</v>
      </c>
      <c r="V318">
        <v>88.888890000000004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x14ac:dyDescent="0.35">
      <c r="A319">
        <v>314</v>
      </c>
      <c r="B319">
        <v>0</v>
      </c>
      <c r="C319">
        <v>33.333329999999997</v>
      </c>
      <c r="D319">
        <v>0</v>
      </c>
      <c r="E319">
        <v>55.55556</v>
      </c>
      <c r="F319">
        <v>61.538460000000001</v>
      </c>
      <c r="G319">
        <v>41.666670000000003</v>
      </c>
      <c r="H319">
        <v>10</v>
      </c>
      <c r="I319">
        <v>75</v>
      </c>
      <c r="J319">
        <v>60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10</v>
      </c>
      <c r="V319">
        <v>88.888890000000004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x14ac:dyDescent="0.35">
      <c r="A320">
        <v>315</v>
      </c>
      <c r="B320">
        <v>0</v>
      </c>
      <c r="C320">
        <v>33.333329999999997</v>
      </c>
      <c r="D320">
        <v>0</v>
      </c>
      <c r="E320">
        <v>44.44444</v>
      </c>
      <c r="F320">
        <v>61.538460000000001</v>
      </c>
      <c r="G320">
        <v>41.666670000000003</v>
      </c>
      <c r="H320">
        <v>0</v>
      </c>
      <c r="I320">
        <v>75</v>
      </c>
      <c r="J320">
        <v>60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10</v>
      </c>
      <c r="V320">
        <v>88.888890000000004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x14ac:dyDescent="0.35">
      <c r="A321">
        <v>316</v>
      </c>
      <c r="B321">
        <v>0</v>
      </c>
      <c r="C321">
        <v>33.333329999999997</v>
      </c>
      <c r="D321">
        <v>0</v>
      </c>
      <c r="E321">
        <v>44.44444</v>
      </c>
      <c r="F321">
        <v>61.538460000000001</v>
      </c>
      <c r="G321">
        <v>41.666670000000003</v>
      </c>
      <c r="H321">
        <v>0</v>
      </c>
      <c r="I321">
        <v>75</v>
      </c>
      <c r="J321">
        <v>60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10</v>
      </c>
      <c r="V321">
        <v>88.888890000000004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x14ac:dyDescent="0.35">
      <c r="A322">
        <v>317</v>
      </c>
      <c r="B322">
        <v>0</v>
      </c>
      <c r="C322">
        <v>33.333329999999997</v>
      </c>
      <c r="D322">
        <v>0</v>
      </c>
      <c r="E322">
        <v>44.44444</v>
      </c>
      <c r="F322">
        <v>61.538460000000001</v>
      </c>
      <c r="G322">
        <v>41.666670000000003</v>
      </c>
      <c r="H322">
        <v>0</v>
      </c>
      <c r="I322">
        <v>75</v>
      </c>
      <c r="J322">
        <v>60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10</v>
      </c>
      <c r="V322">
        <v>88.888890000000004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x14ac:dyDescent="0.35">
      <c r="A323">
        <v>318</v>
      </c>
      <c r="B323">
        <v>0</v>
      </c>
      <c r="C323">
        <v>33.333329999999997</v>
      </c>
      <c r="D323">
        <v>0</v>
      </c>
      <c r="E323">
        <v>44.44444</v>
      </c>
      <c r="F323">
        <v>61.538460000000001</v>
      </c>
      <c r="G323">
        <v>41.666670000000003</v>
      </c>
      <c r="H323">
        <v>0</v>
      </c>
      <c r="I323">
        <v>75</v>
      </c>
      <c r="J323">
        <v>60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20</v>
      </c>
      <c r="V323">
        <v>77.777780000000007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x14ac:dyDescent="0.35">
      <c r="A324">
        <v>319</v>
      </c>
      <c r="B324">
        <v>0</v>
      </c>
      <c r="C324">
        <v>33.333329999999997</v>
      </c>
      <c r="D324">
        <v>0</v>
      </c>
      <c r="E324">
        <v>44.44444</v>
      </c>
      <c r="F324">
        <v>61.538460000000001</v>
      </c>
      <c r="G324">
        <v>50</v>
      </c>
      <c r="H324">
        <v>0</v>
      </c>
      <c r="I324">
        <v>68.75</v>
      </c>
      <c r="J324">
        <v>60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20</v>
      </c>
      <c r="V324">
        <v>77.777780000000007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x14ac:dyDescent="0.35">
      <c r="A325">
        <v>320</v>
      </c>
      <c r="B325">
        <v>0</v>
      </c>
      <c r="C325">
        <v>33.333329999999997</v>
      </c>
      <c r="D325">
        <v>0</v>
      </c>
      <c r="E325">
        <v>33.333329999999997</v>
      </c>
      <c r="F325">
        <v>61.538460000000001</v>
      </c>
      <c r="G325">
        <v>50</v>
      </c>
      <c r="H325">
        <v>0</v>
      </c>
      <c r="I325">
        <v>68.75</v>
      </c>
      <c r="J325">
        <v>60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20</v>
      </c>
      <c r="V325">
        <v>77.777780000000007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x14ac:dyDescent="0.35">
      <c r="A326">
        <v>321</v>
      </c>
      <c r="B326">
        <v>0</v>
      </c>
      <c r="C326">
        <v>33.333329999999997</v>
      </c>
      <c r="D326">
        <v>0</v>
      </c>
      <c r="E326">
        <v>22.22222</v>
      </c>
      <c r="F326">
        <v>61.538460000000001</v>
      </c>
      <c r="G326">
        <v>58.333329999999997</v>
      </c>
      <c r="H326">
        <v>0</v>
      </c>
      <c r="I326">
        <v>62.5</v>
      </c>
      <c r="J326">
        <v>60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20</v>
      </c>
      <c r="V326">
        <v>77.777780000000007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x14ac:dyDescent="0.35">
      <c r="A327">
        <v>322</v>
      </c>
      <c r="B327">
        <v>0</v>
      </c>
      <c r="C327">
        <v>33.333329999999997</v>
      </c>
      <c r="D327">
        <v>0</v>
      </c>
      <c r="E327">
        <v>22.22222</v>
      </c>
      <c r="F327">
        <v>61.538460000000001</v>
      </c>
      <c r="G327">
        <v>58.333329999999997</v>
      </c>
      <c r="H327">
        <v>0</v>
      </c>
      <c r="I327">
        <v>62.5</v>
      </c>
      <c r="J327">
        <v>60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20</v>
      </c>
      <c r="V327">
        <v>77.777780000000007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x14ac:dyDescent="0.35">
      <c r="A328">
        <v>323</v>
      </c>
      <c r="B328">
        <v>0</v>
      </c>
      <c r="C328">
        <v>33.333329999999997</v>
      </c>
      <c r="D328">
        <v>0</v>
      </c>
      <c r="E328">
        <v>22.22222</v>
      </c>
      <c r="F328">
        <v>61.538460000000001</v>
      </c>
      <c r="G328">
        <v>58.333329999999997</v>
      </c>
      <c r="H328">
        <v>0</v>
      </c>
      <c r="I328">
        <v>62.5</v>
      </c>
      <c r="J328">
        <v>60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20</v>
      </c>
      <c r="V328">
        <v>77.777780000000007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x14ac:dyDescent="0.35">
      <c r="A329">
        <v>324</v>
      </c>
      <c r="B329">
        <v>0</v>
      </c>
      <c r="C329">
        <v>33.333329999999997</v>
      </c>
      <c r="D329">
        <v>0</v>
      </c>
      <c r="E329">
        <v>22.22222</v>
      </c>
      <c r="F329">
        <v>61.538460000000001</v>
      </c>
      <c r="G329">
        <v>58.333329999999997</v>
      </c>
      <c r="H329">
        <v>0</v>
      </c>
      <c r="I329">
        <v>62.5</v>
      </c>
      <c r="J329">
        <v>60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20</v>
      </c>
      <c r="V329">
        <v>77.777780000000007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x14ac:dyDescent="0.35">
      <c r="A330">
        <v>325</v>
      </c>
      <c r="B330">
        <v>0</v>
      </c>
      <c r="C330">
        <v>33.333329999999997</v>
      </c>
      <c r="D330">
        <v>0</v>
      </c>
      <c r="E330">
        <v>22.22222</v>
      </c>
      <c r="F330">
        <v>61.538460000000001</v>
      </c>
      <c r="G330">
        <v>58.333329999999997</v>
      </c>
      <c r="H330">
        <v>0</v>
      </c>
      <c r="I330">
        <v>62.5</v>
      </c>
      <c r="J330">
        <v>60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20</v>
      </c>
      <c r="V330">
        <v>55.55556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x14ac:dyDescent="0.35">
      <c r="A331">
        <v>326</v>
      </c>
      <c r="B331">
        <v>0</v>
      </c>
      <c r="C331">
        <v>33.333329999999997</v>
      </c>
      <c r="D331">
        <v>0</v>
      </c>
      <c r="E331">
        <v>22.22222</v>
      </c>
      <c r="F331">
        <v>61.538460000000001</v>
      </c>
      <c r="G331">
        <v>58.333329999999997</v>
      </c>
      <c r="H331">
        <v>0</v>
      </c>
      <c r="I331">
        <v>62.5</v>
      </c>
      <c r="J331">
        <v>60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12.5</v>
      </c>
      <c r="T331">
        <v>0</v>
      </c>
      <c r="U331">
        <v>20</v>
      </c>
      <c r="V331">
        <v>55.55556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x14ac:dyDescent="0.35">
      <c r="A332">
        <v>327</v>
      </c>
      <c r="B332">
        <v>0</v>
      </c>
      <c r="C332">
        <v>33.333329999999997</v>
      </c>
      <c r="D332">
        <v>0</v>
      </c>
      <c r="E332">
        <v>22.22222</v>
      </c>
      <c r="F332">
        <v>61.538460000000001</v>
      </c>
      <c r="G332">
        <v>58.333329999999997</v>
      </c>
      <c r="H332">
        <v>0</v>
      </c>
      <c r="I332">
        <v>62.5</v>
      </c>
      <c r="J332">
        <v>60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12.5</v>
      </c>
      <c r="T332">
        <v>0</v>
      </c>
      <c r="U332">
        <v>20</v>
      </c>
      <c r="V332">
        <v>55.55556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x14ac:dyDescent="0.35">
      <c r="A333">
        <v>328</v>
      </c>
      <c r="B333">
        <v>0</v>
      </c>
      <c r="C333">
        <v>33.333329999999997</v>
      </c>
      <c r="D333">
        <v>0</v>
      </c>
      <c r="E333">
        <v>22.22222</v>
      </c>
      <c r="F333">
        <v>61.538460000000001</v>
      </c>
      <c r="G333">
        <v>58.333329999999997</v>
      </c>
      <c r="H333">
        <v>0</v>
      </c>
      <c r="I333">
        <v>62.5</v>
      </c>
      <c r="J333">
        <v>60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12.5</v>
      </c>
      <c r="T333">
        <v>0</v>
      </c>
      <c r="U333">
        <v>20</v>
      </c>
      <c r="V333">
        <v>55.55556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x14ac:dyDescent="0.35">
      <c r="A334">
        <v>329</v>
      </c>
      <c r="B334">
        <v>0</v>
      </c>
      <c r="C334">
        <v>22.22222</v>
      </c>
      <c r="D334">
        <v>0</v>
      </c>
      <c r="E334">
        <v>22.22222</v>
      </c>
      <c r="F334">
        <v>61.538460000000001</v>
      </c>
      <c r="G334">
        <v>58.333329999999997</v>
      </c>
      <c r="H334">
        <v>0</v>
      </c>
      <c r="I334">
        <v>62.5</v>
      </c>
      <c r="J334">
        <v>60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12.5</v>
      </c>
      <c r="T334">
        <v>0</v>
      </c>
      <c r="U334">
        <v>20</v>
      </c>
      <c r="V334">
        <v>55.55556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x14ac:dyDescent="0.35">
      <c r="A335">
        <v>330</v>
      </c>
      <c r="B335">
        <v>0</v>
      </c>
      <c r="C335">
        <v>22.22222</v>
      </c>
      <c r="D335">
        <v>0</v>
      </c>
      <c r="E335">
        <v>22.22222</v>
      </c>
      <c r="F335">
        <v>61.538460000000001</v>
      </c>
      <c r="G335">
        <v>58.333329999999997</v>
      </c>
      <c r="H335">
        <v>0</v>
      </c>
      <c r="I335">
        <v>62.5</v>
      </c>
      <c r="J335">
        <v>60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12.5</v>
      </c>
      <c r="T335">
        <v>0</v>
      </c>
      <c r="U335">
        <v>20</v>
      </c>
      <c r="V335">
        <v>55.55556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x14ac:dyDescent="0.35">
      <c r="A336">
        <v>331</v>
      </c>
      <c r="B336">
        <v>0</v>
      </c>
      <c r="C336">
        <v>22.22222</v>
      </c>
      <c r="D336">
        <v>0</v>
      </c>
      <c r="E336">
        <v>11.11111</v>
      </c>
      <c r="F336">
        <v>61.538460000000001</v>
      </c>
      <c r="G336">
        <v>58.333329999999997</v>
      </c>
      <c r="H336">
        <v>0</v>
      </c>
      <c r="I336">
        <v>62.5</v>
      </c>
      <c r="J336">
        <v>60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12.5</v>
      </c>
      <c r="T336">
        <v>0</v>
      </c>
      <c r="U336">
        <v>20</v>
      </c>
      <c r="V336">
        <v>44.44444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x14ac:dyDescent="0.35">
      <c r="A337">
        <v>332</v>
      </c>
      <c r="B337">
        <v>0</v>
      </c>
      <c r="C337">
        <v>22.22222</v>
      </c>
      <c r="D337">
        <v>0</v>
      </c>
      <c r="E337">
        <v>11.11111</v>
      </c>
      <c r="F337">
        <v>61.538460000000001</v>
      </c>
      <c r="G337">
        <v>58.333329999999997</v>
      </c>
      <c r="H337">
        <v>0</v>
      </c>
      <c r="I337">
        <v>62.5</v>
      </c>
      <c r="J337">
        <v>60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12.5</v>
      </c>
      <c r="T337">
        <v>0</v>
      </c>
      <c r="U337">
        <v>20</v>
      </c>
      <c r="V337">
        <v>44.44444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x14ac:dyDescent="0.35">
      <c r="A338">
        <v>333</v>
      </c>
      <c r="B338">
        <v>0</v>
      </c>
      <c r="C338">
        <v>22.22222</v>
      </c>
      <c r="D338">
        <v>0</v>
      </c>
      <c r="E338">
        <v>11.11111</v>
      </c>
      <c r="F338">
        <v>61.538460000000001</v>
      </c>
      <c r="G338">
        <v>58.333329999999997</v>
      </c>
      <c r="H338">
        <v>0</v>
      </c>
      <c r="I338">
        <v>62.5</v>
      </c>
      <c r="J338">
        <v>60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12.5</v>
      </c>
      <c r="T338">
        <v>0</v>
      </c>
      <c r="U338">
        <v>20</v>
      </c>
      <c r="V338">
        <v>44.44444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x14ac:dyDescent="0.35">
      <c r="A339">
        <v>334</v>
      </c>
      <c r="B339">
        <v>0</v>
      </c>
      <c r="C339">
        <v>22.22222</v>
      </c>
      <c r="D339">
        <v>0</v>
      </c>
      <c r="E339">
        <v>11.11111</v>
      </c>
      <c r="F339">
        <v>61.538460000000001</v>
      </c>
      <c r="G339">
        <v>66.666669999999996</v>
      </c>
      <c r="H339">
        <v>0</v>
      </c>
      <c r="I339">
        <v>56.25</v>
      </c>
      <c r="J339">
        <v>60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12.5</v>
      </c>
      <c r="T339">
        <v>0</v>
      </c>
      <c r="U339">
        <v>20</v>
      </c>
      <c r="V339">
        <v>33.333329999999997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x14ac:dyDescent="0.35">
      <c r="A340">
        <v>335</v>
      </c>
      <c r="B340">
        <v>0</v>
      </c>
      <c r="C340">
        <v>22.22222</v>
      </c>
      <c r="D340">
        <v>0</v>
      </c>
      <c r="E340">
        <v>11.11111</v>
      </c>
      <c r="F340">
        <v>61.538460000000001</v>
      </c>
      <c r="G340">
        <v>75</v>
      </c>
      <c r="H340">
        <v>0</v>
      </c>
      <c r="I340">
        <v>56.25</v>
      </c>
      <c r="J340">
        <v>70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12.5</v>
      </c>
      <c r="T340">
        <v>0</v>
      </c>
      <c r="U340">
        <v>20</v>
      </c>
      <c r="V340">
        <v>22.22222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x14ac:dyDescent="0.35">
      <c r="A341">
        <v>336</v>
      </c>
      <c r="B341">
        <v>0</v>
      </c>
      <c r="C341">
        <v>22.22222</v>
      </c>
      <c r="D341">
        <v>0</v>
      </c>
      <c r="E341">
        <v>11.11111</v>
      </c>
      <c r="F341">
        <v>61.538460000000001</v>
      </c>
      <c r="G341">
        <v>75</v>
      </c>
      <c r="H341">
        <v>0</v>
      </c>
      <c r="I341">
        <v>56.25</v>
      </c>
      <c r="J341">
        <v>70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16.66667</v>
      </c>
      <c r="R341">
        <v>0</v>
      </c>
      <c r="S341">
        <v>12.5</v>
      </c>
      <c r="T341">
        <v>0</v>
      </c>
      <c r="U341">
        <v>20</v>
      </c>
      <c r="V341">
        <v>22.22222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x14ac:dyDescent="0.35">
      <c r="A342">
        <v>337</v>
      </c>
      <c r="B342">
        <v>0</v>
      </c>
      <c r="C342">
        <v>22.22222</v>
      </c>
      <c r="D342">
        <v>0</v>
      </c>
      <c r="E342">
        <v>11.11111</v>
      </c>
      <c r="F342">
        <v>61.538460000000001</v>
      </c>
      <c r="G342">
        <v>75</v>
      </c>
      <c r="H342">
        <v>0</v>
      </c>
      <c r="I342">
        <v>56.25</v>
      </c>
      <c r="J342">
        <v>70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16.66667</v>
      </c>
      <c r="R342">
        <v>0</v>
      </c>
      <c r="S342">
        <v>12.5</v>
      </c>
      <c r="T342">
        <v>0</v>
      </c>
      <c r="U342">
        <v>20</v>
      </c>
      <c r="V342">
        <v>11.11111</v>
      </c>
      <c r="W342">
        <v>0</v>
      </c>
      <c r="X342">
        <v>0</v>
      </c>
      <c r="Y342">
        <v>0</v>
      </c>
      <c r="Z342">
        <v>0</v>
      </c>
      <c r="AA342">
        <v>0</v>
      </c>
    </row>
    <row r="343" spans="1:27" x14ac:dyDescent="0.35">
      <c r="A343">
        <v>338</v>
      </c>
      <c r="B343">
        <v>0</v>
      </c>
      <c r="C343">
        <v>22.22222</v>
      </c>
      <c r="D343">
        <v>0</v>
      </c>
      <c r="E343">
        <v>0</v>
      </c>
      <c r="F343">
        <v>61.538460000000001</v>
      </c>
      <c r="G343">
        <v>75</v>
      </c>
      <c r="H343">
        <v>0</v>
      </c>
      <c r="I343">
        <v>56.25</v>
      </c>
      <c r="J343">
        <v>70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16.66667</v>
      </c>
      <c r="R343">
        <v>0</v>
      </c>
      <c r="S343">
        <v>12.5</v>
      </c>
      <c r="T343">
        <v>0</v>
      </c>
      <c r="U343">
        <v>20</v>
      </c>
      <c r="V343">
        <v>11.11111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x14ac:dyDescent="0.35">
      <c r="A344">
        <v>339</v>
      </c>
      <c r="B344">
        <v>0</v>
      </c>
      <c r="C344">
        <v>22.22222</v>
      </c>
      <c r="D344">
        <v>0</v>
      </c>
      <c r="E344">
        <v>0</v>
      </c>
      <c r="F344">
        <v>61.538460000000001</v>
      </c>
      <c r="G344">
        <v>75</v>
      </c>
      <c r="H344">
        <v>0</v>
      </c>
      <c r="I344">
        <v>56.25</v>
      </c>
      <c r="J344">
        <v>70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16.66667</v>
      </c>
      <c r="R344">
        <v>0</v>
      </c>
      <c r="S344">
        <v>12.5</v>
      </c>
      <c r="T344">
        <v>0</v>
      </c>
      <c r="U344">
        <v>20</v>
      </c>
      <c r="V344">
        <v>11.11111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x14ac:dyDescent="0.35">
      <c r="A345">
        <v>340</v>
      </c>
      <c r="B345">
        <v>0</v>
      </c>
      <c r="C345">
        <v>22.22222</v>
      </c>
      <c r="D345">
        <v>0</v>
      </c>
      <c r="E345">
        <v>0</v>
      </c>
      <c r="F345">
        <v>61.538460000000001</v>
      </c>
      <c r="G345">
        <v>75</v>
      </c>
      <c r="H345">
        <v>0</v>
      </c>
      <c r="I345">
        <v>56.25</v>
      </c>
      <c r="J345">
        <v>70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16.66667</v>
      </c>
      <c r="R345">
        <v>0</v>
      </c>
      <c r="S345">
        <v>12.5</v>
      </c>
      <c r="T345">
        <v>0</v>
      </c>
      <c r="U345">
        <v>20</v>
      </c>
      <c r="V345">
        <v>11.11111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x14ac:dyDescent="0.35">
      <c r="A346">
        <v>341</v>
      </c>
      <c r="B346">
        <v>0</v>
      </c>
      <c r="C346">
        <v>22.22222</v>
      </c>
      <c r="D346">
        <v>0</v>
      </c>
      <c r="E346">
        <v>0</v>
      </c>
      <c r="F346">
        <v>61.538460000000001</v>
      </c>
      <c r="G346">
        <v>75</v>
      </c>
      <c r="H346">
        <v>0</v>
      </c>
      <c r="I346">
        <v>50</v>
      </c>
      <c r="J346">
        <v>70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16.66667</v>
      </c>
      <c r="R346">
        <v>0</v>
      </c>
      <c r="S346">
        <v>12.5</v>
      </c>
      <c r="T346">
        <v>0</v>
      </c>
      <c r="U346">
        <v>20</v>
      </c>
      <c r="V346">
        <v>11.11111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x14ac:dyDescent="0.35">
      <c r="A347">
        <v>342</v>
      </c>
      <c r="B347">
        <v>0</v>
      </c>
      <c r="C347">
        <v>22.22222</v>
      </c>
      <c r="D347">
        <v>0</v>
      </c>
      <c r="E347">
        <v>0</v>
      </c>
      <c r="F347">
        <v>61.538460000000001</v>
      </c>
      <c r="G347">
        <v>83.333330000000004</v>
      </c>
      <c r="H347">
        <v>0</v>
      </c>
      <c r="I347">
        <v>50</v>
      </c>
      <c r="J347">
        <v>70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16.66667</v>
      </c>
      <c r="R347">
        <v>0</v>
      </c>
      <c r="S347">
        <v>12.5</v>
      </c>
      <c r="T347">
        <v>0</v>
      </c>
      <c r="U347">
        <v>30</v>
      </c>
      <c r="V347">
        <v>11.11111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x14ac:dyDescent="0.35">
      <c r="A348">
        <v>343</v>
      </c>
      <c r="B348">
        <v>0</v>
      </c>
      <c r="C348">
        <v>22.22222</v>
      </c>
      <c r="D348">
        <v>0</v>
      </c>
      <c r="E348">
        <v>0</v>
      </c>
      <c r="F348">
        <v>61.538460000000001</v>
      </c>
      <c r="G348">
        <v>83.333330000000004</v>
      </c>
      <c r="H348">
        <v>0</v>
      </c>
      <c r="I348">
        <v>50</v>
      </c>
      <c r="J348">
        <v>70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16.66667</v>
      </c>
      <c r="R348">
        <v>0</v>
      </c>
      <c r="S348">
        <v>12.5</v>
      </c>
      <c r="T348">
        <v>0</v>
      </c>
      <c r="U348">
        <v>30</v>
      </c>
      <c r="V348">
        <v>11.11111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x14ac:dyDescent="0.35">
      <c r="A349">
        <v>344</v>
      </c>
      <c r="B349">
        <v>0</v>
      </c>
      <c r="C349">
        <v>22.22222</v>
      </c>
      <c r="D349">
        <v>0</v>
      </c>
      <c r="E349">
        <v>0</v>
      </c>
      <c r="F349">
        <v>61.538460000000001</v>
      </c>
      <c r="G349">
        <v>83.333330000000004</v>
      </c>
      <c r="H349">
        <v>0</v>
      </c>
      <c r="I349">
        <v>50</v>
      </c>
      <c r="J349">
        <v>70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16.66667</v>
      </c>
      <c r="R349">
        <v>0</v>
      </c>
      <c r="S349">
        <v>12.5</v>
      </c>
      <c r="T349">
        <v>0</v>
      </c>
      <c r="U349">
        <v>30</v>
      </c>
      <c r="V349">
        <v>11.11111</v>
      </c>
      <c r="W349">
        <v>0</v>
      </c>
      <c r="X349">
        <v>0</v>
      </c>
      <c r="Y349">
        <v>0</v>
      </c>
      <c r="Z349">
        <v>0</v>
      </c>
      <c r="AA349">
        <v>0</v>
      </c>
    </row>
    <row r="350" spans="1:27" x14ac:dyDescent="0.35">
      <c r="A350">
        <v>345</v>
      </c>
      <c r="B350">
        <v>0</v>
      </c>
      <c r="C350">
        <v>22.22222</v>
      </c>
      <c r="D350">
        <v>0</v>
      </c>
      <c r="E350">
        <v>0</v>
      </c>
      <c r="F350">
        <v>53.846150000000002</v>
      </c>
      <c r="G350">
        <v>83.333330000000004</v>
      </c>
      <c r="H350">
        <v>0</v>
      </c>
      <c r="I350">
        <v>50</v>
      </c>
      <c r="J350">
        <v>70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16.66667</v>
      </c>
      <c r="R350">
        <v>0</v>
      </c>
      <c r="S350">
        <v>12.5</v>
      </c>
      <c r="T350">
        <v>0</v>
      </c>
      <c r="U350">
        <v>30</v>
      </c>
      <c r="V350">
        <v>11.11111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x14ac:dyDescent="0.35">
      <c r="A351">
        <v>346</v>
      </c>
      <c r="B351">
        <v>0</v>
      </c>
      <c r="C351">
        <v>22.22222</v>
      </c>
      <c r="D351">
        <v>0</v>
      </c>
      <c r="E351">
        <v>0</v>
      </c>
      <c r="F351">
        <v>53.846150000000002</v>
      </c>
      <c r="G351">
        <v>83.333330000000004</v>
      </c>
      <c r="H351">
        <v>0</v>
      </c>
      <c r="I351">
        <v>50</v>
      </c>
      <c r="J351">
        <v>70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16.66667</v>
      </c>
      <c r="R351">
        <v>0</v>
      </c>
      <c r="S351">
        <v>12.5</v>
      </c>
      <c r="T351">
        <v>0</v>
      </c>
      <c r="U351">
        <v>30</v>
      </c>
      <c r="V351">
        <v>11.11111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x14ac:dyDescent="0.35">
      <c r="A352">
        <v>347</v>
      </c>
      <c r="B352">
        <v>0</v>
      </c>
      <c r="C352">
        <v>22.22222</v>
      </c>
      <c r="D352">
        <v>0</v>
      </c>
      <c r="E352">
        <v>0</v>
      </c>
      <c r="F352">
        <v>53.846150000000002</v>
      </c>
      <c r="G352">
        <v>83.333330000000004</v>
      </c>
      <c r="H352">
        <v>0</v>
      </c>
      <c r="I352">
        <v>50</v>
      </c>
      <c r="J352">
        <v>70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16.66667</v>
      </c>
      <c r="R352">
        <v>0</v>
      </c>
      <c r="S352">
        <v>12.5</v>
      </c>
      <c r="T352">
        <v>0</v>
      </c>
      <c r="U352">
        <v>30</v>
      </c>
      <c r="V352">
        <v>11.11111</v>
      </c>
      <c r="W352">
        <v>0</v>
      </c>
      <c r="X352">
        <v>0</v>
      </c>
      <c r="Y352">
        <v>0</v>
      </c>
      <c r="Z352">
        <v>0</v>
      </c>
      <c r="AA352">
        <v>0</v>
      </c>
    </row>
    <row r="353" spans="1:27" x14ac:dyDescent="0.35">
      <c r="A353">
        <v>348</v>
      </c>
      <c r="B353">
        <v>0</v>
      </c>
      <c r="C353">
        <v>22.22222</v>
      </c>
      <c r="D353">
        <v>0</v>
      </c>
      <c r="E353">
        <v>0</v>
      </c>
      <c r="F353">
        <v>53.846150000000002</v>
      </c>
      <c r="G353">
        <v>83.333330000000004</v>
      </c>
      <c r="H353">
        <v>0</v>
      </c>
      <c r="I353">
        <v>50</v>
      </c>
      <c r="J353">
        <v>70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16.66667</v>
      </c>
      <c r="R353">
        <v>0</v>
      </c>
      <c r="S353">
        <v>12.5</v>
      </c>
      <c r="T353">
        <v>0</v>
      </c>
      <c r="U353">
        <v>30</v>
      </c>
      <c r="V353">
        <v>11.11111</v>
      </c>
      <c r="W353">
        <v>0</v>
      </c>
      <c r="X353">
        <v>0</v>
      </c>
      <c r="Y353">
        <v>0</v>
      </c>
      <c r="Z353">
        <v>0</v>
      </c>
      <c r="AA353">
        <v>0</v>
      </c>
    </row>
    <row r="354" spans="1:27" x14ac:dyDescent="0.35">
      <c r="A354">
        <v>349</v>
      </c>
      <c r="B354">
        <v>0</v>
      </c>
      <c r="C354">
        <v>22.22222</v>
      </c>
      <c r="D354">
        <v>0</v>
      </c>
      <c r="E354">
        <v>0</v>
      </c>
      <c r="F354">
        <v>53.846150000000002</v>
      </c>
      <c r="G354">
        <v>83.333330000000004</v>
      </c>
      <c r="H354">
        <v>0</v>
      </c>
      <c r="I354">
        <v>50</v>
      </c>
      <c r="J354">
        <v>70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16.66667</v>
      </c>
      <c r="R354">
        <v>0</v>
      </c>
      <c r="S354">
        <v>12.5</v>
      </c>
      <c r="T354">
        <v>0</v>
      </c>
      <c r="U354">
        <v>30</v>
      </c>
      <c r="V354">
        <v>11.11111</v>
      </c>
      <c r="W354">
        <v>0</v>
      </c>
      <c r="X354">
        <v>0</v>
      </c>
      <c r="Y354">
        <v>0</v>
      </c>
      <c r="Z354">
        <v>0</v>
      </c>
      <c r="AA354">
        <v>0</v>
      </c>
    </row>
    <row r="355" spans="1:27" x14ac:dyDescent="0.35">
      <c r="A355">
        <v>350</v>
      </c>
      <c r="B355">
        <v>0</v>
      </c>
      <c r="C355">
        <v>22.22222</v>
      </c>
      <c r="D355">
        <v>0</v>
      </c>
      <c r="E355">
        <v>0</v>
      </c>
      <c r="F355">
        <v>53.846150000000002</v>
      </c>
      <c r="G355">
        <v>83.333330000000004</v>
      </c>
      <c r="H355">
        <v>0</v>
      </c>
      <c r="I355">
        <v>43.75</v>
      </c>
      <c r="J355">
        <v>70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16.66667</v>
      </c>
      <c r="R355">
        <v>0</v>
      </c>
      <c r="S355">
        <v>12.5</v>
      </c>
      <c r="T355">
        <v>0</v>
      </c>
      <c r="U355">
        <v>30</v>
      </c>
      <c r="V355">
        <v>11.11111</v>
      </c>
      <c r="W355">
        <v>0</v>
      </c>
      <c r="X355">
        <v>0</v>
      </c>
      <c r="Y355">
        <v>0</v>
      </c>
      <c r="Z355">
        <v>0</v>
      </c>
      <c r="AA355">
        <v>0</v>
      </c>
    </row>
    <row r="356" spans="1:27" x14ac:dyDescent="0.35">
      <c r="A356">
        <v>351</v>
      </c>
      <c r="B356">
        <v>0</v>
      </c>
      <c r="C356">
        <v>22.22222</v>
      </c>
      <c r="D356">
        <v>0</v>
      </c>
      <c r="E356">
        <v>0</v>
      </c>
      <c r="F356">
        <v>53.846150000000002</v>
      </c>
      <c r="G356">
        <v>83.333330000000004</v>
      </c>
      <c r="H356">
        <v>0</v>
      </c>
      <c r="I356">
        <v>43.75</v>
      </c>
      <c r="J356">
        <v>70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16.66667</v>
      </c>
      <c r="R356">
        <v>0</v>
      </c>
      <c r="S356">
        <v>12.5</v>
      </c>
      <c r="T356">
        <v>0</v>
      </c>
      <c r="U356">
        <v>30</v>
      </c>
      <c r="V356">
        <v>11.11111</v>
      </c>
      <c r="W356">
        <v>0</v>
      </c>
      <c r="X356">
        <v>0</v>
      </c>
      <c r="Y356">
        <v>0</v>
      </c>
      <c r="Z356">
        <v>0</v>
      </c>
      <c r="AA356">
        <v>0</v>
      </c>
    </row>
    <row r="357" spans="1:27" x14ac:dyDescent="0.35">
      <c r="A357">
        <v>352</v>
      </c>
      <c r="B357">
        <v>0</v>
      </c>
      <c r="C357">
        <v>22.22222</v>
      </c>
      <c r="D357">
        <v>0</v>
      </c>
      <c r="E357">
        <v>0</v>
      </c>
      <c r="F357">
        <v>53.846150000000002</v>
      </c>
      <c r="G357">
        <v>83.333330000000004</v>
      </c>
      <c r="H357">
        <v>0</v>
      </c>
      <c r="I357">
        <v>37.5</v>
      </c>
      <c r="J357">
        <v>70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16.66667</v>
      </c>
      <c r="R357">
        <v>0</v>
      </c>
      <c r="S357">
        <v>12.5</v>
      </c>
      <c r="T357">
        <v>0</v>
      </c>
      <c r="U357">
        <v>30</v>
      </c>
      <c r="V357">
        <v>11.11111</v>
      </c>
      <c r="W357">
        <v>0</v>
      </c>
      <c r="X357">
        <v>0</v>
      </c>
      <c r="Y357">
        <v>0</v>
      </c>
      <c r="Z357">
        <v>0</v>
      </c>
      <c r="AA357">
        <v>0</v>
      </c>
    </row>
    <row r="358" spans="1:27" x14ac:dyDescent="0.35">
      <c r="A358">
        <v>353</v>
      </c>
      <c r="B358">
        <v>0</v>
      </c>
      <c r="C358">
        <v>22.22222</v>
      </c>
      <c r="D358">
        <v>0</v>
      </c>
      <c r="E358">
        <v>0</v>
      </c>
      <c r="F358">
        <v>53.846150000000002</v>
      </c>
      <c r="G358">
        <v>83.333330000000004</v>
      </c>
      <c r="H358">
        <v>0</v>
      </c>
      <c r="I358">
        <v>37.5</v>
      </c>
      <c r="J358">
        <v>70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16.66667</v>
      </c>
      <c r="R358">
        <v>0</v>
      </c>
      <c r="S358">
        <v>12.5</v>
      </c>
      <c r="T358">
        <v>0</v>
      </c>
      <c r="U358">
        <v>30</v>
      </c>
      <c r="V358">
        <v>11.11111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x14ac:dyDescent="0.35">
      <c r="A359">
        <v>354</v>
      </c>
      <c r="B359">
        <v>0</v>
      </c>
      <c r="C359">
        <v>22.22222</v>
      </c>
      <c r="D359">
        <v>0</v>
      </c>
      <c r="E359">
        <v>0</v>
      </c>
      <c r="F359">
        <v>53.846150000000002</v>
      </c>
      <c r="G359">
        <v>83.333330000000004</v>
      </c>
      <c r="H359">
        <v>0</v>
      </c>
      <c r="I359">
        <v>37.5</v>
      </c>
      <c r="J359">
        <v>70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16.66667</v>
      </c>
      <c r="R359">
        <v>0</v>
      </c>
      <c r="S359">
        <v>12.5</v>
      </c>
      <c r="T359">
        <v>0</v>
      </c>
      <c r="U359">
        <v>30</v>
      </c>
      <c r="V359">
        <v>11.11111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x14ac:dyDescent="0.35">
      <c r="A360">
        <v>355</v>
      </c>
      <c r="B360">
        <v>0</v>
      </c>
      <c r="C360">
        <v>22.22222</v>
      </c>
      <c r="D360">
        <v>0</v>
      </c>
      <c r="E360">
        <v>0</v>
      </c>
      <c r="F360">
        <v>53.846150000000002</v>
      </c>
      <c r="G360">
        <v>83.333330000000004</v>
      </c>
      <c r="H360">
        <v>0</v>
      </c>
      <c r="I360">
        <v>37.5</v>
      </c>
      <c r="J360">
        <v>70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16.66667</v>
      </c>
      <c r="R360">
        <v>0</v>
      </c>
      <c r="S360">
        <v>12.5</v>
      </c>
      <c r="T360">
        <v>0</v>
      </c>
      <c r="U360">
        <v>30</v>
      </c>
      <c r="V360">
        <v>11.11111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x14ac:dyDescent="0.35">
      <c r="A361">
        <v>356</v>
      </c>
      <c r="B361">
        <v>0</v>
      </c>
      <c r="C361">
        <v>22.22222</v>
      </c>
      <c r="D361">
        <v>0</v>
      </c>
      <c r="E361">
        <v>0</v>
      </c>
      <c r="F361">
        <v>53.846150000000002</v>
      </c>
      <c r="G361">
        <v>83.333330000000004</v>
      </c>
      <c r="H361">
        <v>0</v>
      </c>
      <c r="I361">
        <v>37.5</v>
      </c>
      <c r="J361">
        <v>70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16.66667</v>
      </c>
      <c r="R361">
        <v>0</v>
      </c>
      <c r="S361">
        <v>12.5</v>
      </c>
      <c r="T361">
        <v>0</v>
      </c>
      <c r="U361">
        <v>30</v>
      </c>
      <c r="V361">
        <v>11.11111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x14ac:dyDescent="0.35">
      <c r="A362">
        <v>357</v>
      </c>
      <c r="B362">
        <v>0</v>
      </c>
      <c r="C362">
        <v>22.22222</v>
      </c>
      <c r="D362">
        <v>0</v>
      </c>
      <c r="E362">
        <v>0</v>
      </c>
      <c r="F362">
        <v>53.846150000000002</v>
      </c>
      <c r="G362">
        <v>83.333330000000004</v>
      </c>
      <c r="H362">
        <v>0</v>
      </c>
      <c r="I362">
        <v>37.5</v>
      </c>
      <c r="J362">
        <v>70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16.66667</v>
      </c>
      <c r="R362">
        <v>0</v>
      </c>
      <c r="S362">
        <v>12.5</v>
      </c>
      <c r="T362">
        <v>0</v>
      </c>
      <c r="U362">
        <v>30</v>
      </c>
      <c r="V362">
        <v>11.11111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x14ac:dyDescent="0.35">
      <c r="A363">
        <v>358</v>
      </c>
      <c r="B363">
        <v>0</v>
      </c>
      <c r="C363">
        <v>22.22222</v>
      </c>
      <c r="D363">
        <v>0</v>
      </c>
      <c r="E363">
        <v>0</v>
      </c>
      <c r="F363">
        <v>53.846150000000002</v>
      </c>
      <c r="G363">
        <v>83.333330000000004</v>
      </c>
      <c r="H363">
        <v>0</v>
      </c>
      <c r="I363">
        <v>37.5</v>
      </c>
      <c r="J363">
        <v>70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16.66667</v>
      </c>
      <c r="R363">
        <v>0</v>
      </c>
      <c r="S363">
        <v>12.5</v>
      </c>
      <c r="T363">
        <v>0</v>
      </c>
      <c r="U363">
        <v>30</v>
      </c>
      <c r="V363">
        <v>11.11111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x14ac:dyDescent="0.35">
      <c r="A364">
        <v>359</v>
      </c>
      <c r="B364">
        <v>0</v>
      </c>
      <c r="C364">
        <v>22.22222</v>
      </c>
      <c r="D364">
        <v>0</v>
      </c>
      <c r="E364">
        <v>0</v>
      </c>
      <c r="F364">
        <v>53.846150000000002</v>
      </c>
      <c r="G364">
        <v>83.333330000000004</v>
      </c>
      <c r="H364">
        <v>0</v>
      </c>
      <c r="I364">
        <v>37.5</v>
      </c>
      <c r="J364">
        <v>70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16.66667</v>
      </c>
      <c r="R364">
        <v>0</v>
      </c>
      <c r="S364">
        <v>0</v>
      </c>
      <c r="T364">
        <v>0</v>
      </c>
      <c r="U364">
        <v>30</v>
      </c>
      <c r="V364">
        <v>11.11111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x14ac:dyDescent="0.35">
      <c r="A365">
        <v>360</v>
      </c>
      <c r="B365">
        <v>0</v>
      </c>
      <c r="C365">
        <v>22.22222</v>
      </c>
      <c r="D365">
        <v>0</v>
      </c>
      <c r="E365">
        <v>0</v>
      </c>
      <c r="F365">
        <v>53.846150000000002</v>
      </c>
      <c r="G365">
        <v>83.333330000000004</v>
      </c>
      <c r="H365">
        <v>0</v>
      </c>
      <c r="I365">
        <v>37.5</v>
      </c>
      <c r="J365">
        <v>70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16.66667</v>
      </c>
      <c r="R365">
        <v>0</v>
      </c>
      <c r="S365">
        <v>0</v>
      </c>
      <c r="T365">
        <v>0</v>
      </c>
      <c r="U365">
        <v>30</v>
      </c>
      <c r="V365">
        <v>11.11111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x14ac:dyDescent="0.35">
      <c r="B366">
        <v>0</v>
      </c>
      <c r="C366">
        <v>22.22222</v>
      </c>
      <c r="D366">
        <v>0</v>
      </c>
      <c r="E366">
        <v>0</v>
      </c>
      <c r="F366">
        <v>53.846150000000002</v>
      </c>
      <c r="G366">
        <v>0</v>
      </c>
      <c r="H366">
        <v>0</v>
      </c>
      <c r="I366">
        <v>50</v>
      </c>
      <c r="J366">
        <v>70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16.66667</v>
      </c>
      <c r="R366">
        <v>0</v>
      </c>
      <c r="S366">
        <v>12.5</v>
      </c>
      <c r="T366">
        <v>0</v>
      </c>
      <c r="U366">
        <v>30</v>
      </c>
      <c r="V366">
        <v>11.11111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x14ac:dyDescent="0.35">
      <c r="B367">
        <v>0</v>
      </c>
      <c r="C367">
        <v>22.22222</v>
      </c>
      <c r="D367">
        <v>0</v>
      </c>
      <c r="E367">
        <v>0</v>
      </c>
      <c r="F367">
        <v>53.846150000000002</v>
      </c>
      <c r="G367">
        <v>0</v>
      </c>
      <c r="H367">
        <v>0</v>
      </c>
      <c r="I367">
        <v>43.75</v>
      </c>
      <c r="J367">
        <v>70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16.66667</v>
      </c>
      <c r="R367">
        <v>0</v>
      </c>
      <c r="S367">
        <v>12.5</v>
      </c>
      <c r="T367">
        <v>0</v>
      </c>
      <c r="U367">
        <v>30</v>
      </c>
      <c r="V367">
        <v>11.11111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x14ac:dyDescent="0.35">
      <c r="B368">
        <v>0</v>
      </c>
      <c r="C368">
        <v>22.22222</v>
      </c>
      <c r="D368">
        <v>0</v>
      </c>
      <c r="E368">
        <v>0</v>
      </c>
      <c r="F368">
        <v>53.846150000000002</v>
      </c>
      <c r="G368">
        <v>0</v>
      </c>
      <c r="H368">
        <v>0</v>
      </c>
      <c r="I368">
        <v>43.75</v>
      </c>
      <c r="J368">
        <v>70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16.66667</v>
      </c>
      <c r="R368">
        <v>0</v>
      </c>
      <c r="S368">
        <v>12.5</v>
      </c>
      <c r="T368">
        <v>0</v>
      </c>
      <c r="U368">
        <v>30</v>
      </c>
      <c r="V368">
        <v>11.11111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2:27" x14ac:dyDescent="0.35">
      <c r="B369">
        <v>0</v>
      </c>
      <c r="C369">
        <v>22.22222</v>
      </c>
      <c r="D369">
        <v>0</v>
      </c>
      <c r="E369">
        <v>0</v>
      </c>
      <c r="F369">
        <v>53.846150000000002</v>
      </c>
      <c r="G369">
        <v>0</v>
      </c>
      <c r="H369">
        <v>0</v>
      </c>
      <c r="I369">
        <v>37.5</v>
      </c>
      <c r="J369">
        <v>70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16.66667</v>
      </c>
      <c r="R369">
        <v>0</v>
      </c>
      <c r="S369">
        <v>12.5</v>
      </c>
      <c r="T369">
        <v>0</v>
      </c>
      <c r="U369">
        <v>30</v>
      </c>
      <c r="V369">
        <v>11.11111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2:27" x14ac:dyDescent="0.35">
      <c r="B370">
        <v>0</v>
      </c>
      <c r="C370">
        <v>22.22222</v>
      </c>
      <c r="D370">
        <v>0</v>
      </c>
      <c r="E370">
        <v>0</v>
      </c>
      <c r="F370">
        <v>53.846150000000002</v>
      </c>
      <c r="G370">
        <v>0</v>
      </c>
      <c r="H370">
        <v>0</v>
      </c>
      <c r="I370">
        <v>37.5</v>
      </c>
      <c r="J370">
        <v>70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16.66667</v>
      </c>
      <c r="R370">
        <v>0</v>
      </c>
      <c r="S370">
        <v>12.5</v>
      </c>
      <c r="T370">
        <v>0</v>
      </c>
      <c r="U370">
        <v>30</v>
      </c>
      <c r="V370">
        <v>11.11111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2:27" x14ac:dyDescent="0.35">
      <c r="B371">
        <v>0</v>
      </c>
      <c r="C371">
        <v>22.22222</v>
      </c>
      <c r="D371">
        <v>0</v>
      </c>
      <c r="E371">
        <v>0</v>
      </c>
      <c r="F371">
        <v>53.846150000000002</v>
      </c>
      <c r="G371">
        <v>0</v>
      </c>
      <c r="H371">
        <v>0</v>
      </c>
      <c r="I371">
        <v>37.5</v>
      </c>
      <c r="J371">
        <v>70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16.66667</v>
      </c>
      <c r="R371">
        <v>0</v>
      </c>
      <c r="S371">
        <v>12.5</v>
      </c>
      <c r="T371">
        <v>0</v>
      </c>
      <c r="U371">
        <v>30</v>
      </c>
      <c r="V371">
        <v>11.11111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2:27" x14ac:dyDescent="0.35">
      <c r="B372">
        <v>0</v>
      </c>
      <c r="C372">
        <v>22.22222</v>
      </c>
      <c r="D372">
        <v>0</v>
      </c>
      <c r="E372">
        <v>0</v>
      </c>
      <c r="F372">
        <v>53.846150000000002</v>
      </c>
      <c r="G372">
        <v>0</v>
      </c>
      <c r="H372">
        <v>0</v>
      </c>
      <c r="I372">
        <v>37.5</v>
      </c>
      <c r="J372">
        <v>70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16.66667</v>
      </c>
      <c r="R372">
        <v>0</v>
      </c>
      <c r="S372">
        <v>12.5</v>
      </c>
      <c r="T372">
        <v>0</v>
      </c>
      <c r="U372">
        <v>30</v>
      </c>
      <c r="V372">
        <v>11.11111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2:27" x14ac:dyDescent="0.35">
      <c r="B373">
        <v>0</v>
      </c>
      <c r="C373">
        <v>22.22222</v>
      </c>
      <c r="D373">
        <v>0</v>
      </c>
      <c r="E373">
        <v>0</v>
      </c>
      <c r="F373">
        <v>53.846150000000002</v>
      </c>
      <c r="G373">
        <v>0</v>
      </c>
      <c r="H373">
        <v>0</v>
      </c>
      <c r="I373">
        <v>37.5</v>
      </c>
      <c r="J373">
        <v>70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16.66667</v>
      </c>
      <c r="R373">
        <v>0</v>
      </c>
      <c r="S373">
        <v>12.5</v>
      </c>
      <c r="T373">
        <v>0</v>
      </c>
      <c r="U373">
        <v>30</v>
      </c>
      <c r="V373">
        <v>11.11111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2:27" x14ac:dyDescent="0.35">
      <c r="B374">
        <v>0</v>
      </c>
      <c r="C374">
        <v>22.22222</v>
      </c>
      <c r="D374">
        <v>0</v>
      </c>
      <c r="E374">
        <v>0</v>
      </c>
      <c r="F374">
        <v>53.846150000000002</v>
      </c>
      <c r="G374">
        <v>0</v>
      </c>
      <c r="H374">
        <v>0</v>
      </c>
      <c r="I374">
        <v>37.5</v>
      </c>
      <c r="J374">
        <v>70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16.66667</v>
      </c>
      <c r="R374">
        <v>0</v>
      </c>
      <c r="S374">
        <v>12.5</v>
      </c>
      <c r="T374">
        <v>0</v>
      </c>
      <c r="U374">
        <v>30</v>
      </c>
      <c r="V374">
        <v>11.11111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2:27" x14ac:dyDescent="0.35">
      <c r="B375">
        <v>0</v>
      </c>
      <c r="C375">
        <v>22.22222</v>
      </c>
      <c r="D375">
        <v>0</v>
      </c>
      <c r="E375">
        <v>0</v>
      </c>
      <c r="F375">
        <v>53.846150000000002</v>
      </c>
      <c r="G375">
        <v>0</v>
      </c>
      <c r="H375">
        <v>0</v>
      </c>
      <c r="I375">
        <v>37.5</v>
      </c>
      <c r="J375">
        <v>70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16.66667</v>
      </c>
      <c r="R375">
        <v>0</v>
      </c>
      <c r="S375">
        <v>12.5</v>
      </c>
      <c r="T375">
        <v>0</v>
      </c>
      <c r="U375">
        <v>30</v>
      </c>
      <c r="V375">
        <v>11.11111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2:27" x14ac:dyDescent="0.35">
      <c r="B376">
        <v>0</v>
      </c>
      <c r="C376">
        <v>22.22222</v>
      </c>
      <c r="D376">
        <v>0</v>
      </c>
      <c r="E376">
        <v>0</v>
      </c>
      <c r="F376">
        <v>53.846150000000002</v>
      </c>
      <c r="G376">
        <v>0</v>
      </c>
      <c r="H376">
        <v>0</v>
      </c>
      <c r="I376">
        <v>37.5</v>
      </c>
      <c r="J376">
        <v>70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16.66667</v>
      </c>
      <c r="R376">
        <v>0</v>
      </c>
      <c r="S376">
        <v>0</v>
      </c>
      <c r="T376">
        <v>0</v>
      </c>
      <c r="U376">
        <v>30</v>
      </c>
      <c r="V376">
        <v>11.11111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2:27" x14ac:dyDescent="0.35">
      <c r="B377">
        <v>0</v>
      </c>
      <c r="C377">
        <v>22.22222</v>
      </c>
      <c r="D377">
        <v>0</v>
      </c>
      <c r="E377">
        <v>0</v>
      </c>
      <c r="F377">
        <v>107.69231000000001</v>
      </c>
      <c r="G377">
        <v>0</v>
      </c>
      <c r="H377">
        <v>0</v>
      </c>
      <c r="I377">
        <v>37.5</v>
      </c>
      <c r="J377">
        <v>70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16.66667</v>
      </c>
      <c r="R377">
        <v>0</v>
      </c>
      <c r="S377">
        <v>0</v>
      </c>
      <c r="T377">
        <v>0</v>
      </c>
      <c r="U377">
        <v>30</v>
      </c>
      <c r="V377">
        <v>11.11111</v>
      </c>
      <c r="W377">
        <v>0</v>
      </c>
      <c r="X377">
        <v>0</v>
      </c>
      <c r="Y377">
        <v>0</v>
      </c>
      <c r="Z377">
        <v>0</v>
      </c>
      <c r="AA37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8D19-B50D-4A53-80BB-115B96D65321}">
  <dimension ref="A1:G191"/>
  <sheetViews>
    <sheetView workbookViewId="0">
      <selection activeCell="D27" sqref="D27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406</v>
      </c>
      <c r="C2">
        <v>9.0718317562380343E-2</v>
      </c>
      <c r="D2">
        <v>300</v>
      </c>
      <c r="E2">
        <v>187.01</v>
      </c>
      <c r="F2">
        <v>385</v>
      </c>
      <c r="G2">
        <f>F2/1000</f>
        <v>0.38500000000000001</v>
      </c>
    </row>
    <row r="3" spans="1:7" x14ac:dyDescent="0.35">
      <c r="A3" t="s">
        <v>7</v>
      </c>
      <c r="B3">
        <v>407</v>
      </c>
      <c r="C3">
        <v>8.7004702223569458E-2</v>
      </c>
      <c r="D3">
        <v>300</v>
      </c>
      <c r="E3">
        <v>185.77</v>
      </c>
      <c r="F3">
        <v>335</v>
      </c>
      <c r="G3">
        <f t="shared" ref="G3:G66" si="0">F3/1000</f>
        <v>0.33500000000000002</v>
      </c>
    </row>
    <row r="4" spans="1:7" x14ac:dyDescent="0.35">
      <c r="A4" t="s">
        <v>7</v>
      </c>
      <c r="B4">
        <v>408</v>
      </c>
      <c r="C4">
        <v>0.42706576396325252</v>
      </c>
      <c r="D4">
        <v>300</v>
      </c>
      <c r="E4">
        <v>193.8</v>
      </c>
      <c r="F4">
        <v>655</v>
      </c>
      <c r="G4">
        <f t="shared" si="0"/>
        <v>0.65500000000000003</v>
      </c>
    </row>
    <row r="5" spans="1:7" x14ac:dyDescent="0.35">
      <c r="A5" t="s">
        <v>7</v>
      </c>
      <c r="B5">
        <v>409</v>
      </c>
      <c r="C5">
        <v>0.13952583344389491</v>
      </c>
      <c r="D5">
        <v>300</v>
      </c>
      <c r="E5">
        <v>199.9</v>
      </c>
      <c r="F5">
        <v>390</v>
      </c>
      <c r="G5">
        <f t="shared" si="0"/>
        <v>0.39</v>
      </c>
    </row>
    <row r="6" spans="1:7" x14ac:dyDescent="0.35">
      <c r="A6" t="s">
        <v>7</v>
      </c>
      <c r="B6">
        <v>411</v>
      </c>
      <c r="C6">
        <v>0.34112209469362903</v>
      </c>
      <c r="D6">
        <v>300</v>
      </c>
      <c r="E6">
        <v>172.2</v>
      </c>
      <c r="F6">
        <v>1190</v>
      </c>
      <c r="G6">
        <f t="shared" si="0"/>
        <v>1.19</v>
      </c>
    </row>
    <row r="7" spans="1:7" x14ac:dyDescent="0.35">
      <c r="A7" t="s">
        <v>7</v>
      </c>
      <c r="B7">
        <v>412</v>
      </c>
      <c r="C7">
        <v>0.30080284244368222</v>
      </c>
      <c r="D7">
        <v>300</v>
      </c>
      <c r="E7">
        <v>156</v>
      </c>
      <c r="F7">
        <v>1050</v>
      </c>
      <c r="G7">
        <f t="shared" si="0"/>
        <v>1.05</v>
      </c>
    </row>
    <row r="8" spans="1:7" x14ac:dyDescent="0.35">
      <c r="A8" t="s">
        <v>7</v>
      </c>
      <c r="B8">
        <v>413</v>
      </c>
      <c r="C8">
        <v>0.39894839068368432</v>
      </c>
      <c r="D8">
        <v>300</v>
      </c>
      <c r="E8">
        <v>201</v>
      </c>
      <c r="F8">
        <v>575</v>
      </c>
      <c r="G8">
        <f t="shared" si="0"/>
        <v>0.57499999999999996</v>
      </c>
    </row>
    <row r="9" spans="1:7" x14ac:dyDescent="0.35">
      <c r="A9" t="s">
        <v>7</v>
      </c>
      <c r="B9">
        <v>414</v>
      </c>
      <c r="C9">
        <v>0.27852115041081688</v>
      </c>
      <c r="D9">
        <v>300</v>
      </c>
      <c r="E9">
        <v>165</v>
      </c>
      <c r="F9">
        <v>595</v>
      </c>
      <c r="G9">
        <f t="shared" si="0"/>
        <v>0.59499999999999997</v>
      </c>
    </row>
    <row r="10" spans="1:7" x14ac:dyDescent="0.35">
      <c r="A10" t="s">
        <v>7</v>
      </c>
      <c r="B10">
        <v>415</v>
      </c>
      <c r="C10">
        <v>0.53900474060455228</v>
      </c>
      <c r="D10">
        <v>300</v>
      </c>
      <c r="E10">
        <v>177</v>
      </c>
      <c r="F10">
        <v>1065</v>
      </c>
      <c r="G10">
        <f t="shared" si="0"/>
        <v>1.0649999999999999</v>
      </c>
    </row>
    <row r="11" spans="1:7" x14ac:dyDescent="0.35">
      <c r="A11" t="s">
        <v>8</v>
      </c>
      <c r="B11" t="s">
        <v>9</v>
      </c>
      <c r="C11">
        <v>0.18037560217081472</v>
      </c>
      <c r="D11">
        <v>300</v>
      </c>
      <c r="E11">
        <v>9</v>
      </c>
      <c r="F11">
        <v>1445</v>
      </c>
      <c r="G11">
        <f t="shared" si="0"/>
        <v>1.4450000000000001</v>
      </c>
    </row>
    <row r="12" spans="1:7" x14ac:dyDescent="0.35">
      <c r="A12" t="s">
        <v>8</v>
      </c>
      <c r="B12" t="s">
        <v>10</v>
      </c>
      <c r="C12">
        <v>0.24509861236151884</v>
      </c>
      <c r="D12">
        <v>300</v>
      </c>
      <c r="E12">
        <v>35</v>
      </c>
      <c r="F12">
        <v>1615</v>
      </c>
      <c r="G12">
        <f t="shared" si="0"/>
        <v>1.615</v>
      </c>
    </row>
    <row r="13" spans="1:7" x14ac:dyDescent="0.35">
      <c r="A13" t="s">
        <v>8</v>
      </c>
      <c r="B13" t="s">
        <v>11</v>
      </c>
      <c r="C13">
        <v>0.11777465788800255</v>
      </c>
      <c r="D13">
        <v>300</v>
      </c>
      <c r="E13">
        <v>54</v>
      </c>
      <c r="F13">
        <v>550</v>
      </c>
      <c r="G13">
        <f t="shared" si="0"/>
        <v>0.55000000000000004</v>
      </c>
    </row>
    <row r="14" spans="1:7" x14ac:dyDescent="0.35">
      <c r="A14" t="s">
        <v>8</v>
      </c>
      <c r="B14" t="s">
        <v>12</v>
      </c>
      <c r="C14">
        <v>0.12148827322681345</v>
      </c>
      <c r="D14">
        <v>300</v>
      </c>
      <c r="E14">
        <v>21</v>
      </c>
      <c r="F14">
        <v>1004.9999999999999</v>
      </c>
      <c r="G14">
        <f t="shared" si="0"/>
        <v>1.0049999999999999</v>
      </c>
    </row>
    <row r="15" spans="1:7" x14ac:dyDescent="0.35">
      <c r="A15" t="s">
        <v>8</v>
      </c>
      <c r="B15" t="s">
        <v>13</v>
      </c>
      <c r="C15">
        <v>8.1169020976866624E-2</v>
      </c>
      <c r="D15">
        <v>300</v>
      </c>
      <c r="E15">
        <v>12</v>
      </c>
      <c r="F15">
        <v>1350</v>
      </c>
      <c r="G15">
        <f t="shared" si="0"/>
        <v>1.35</v>
      </c>
    </row>
    <row r="16" spans="1:7" x14ac:dyDescent="0.35">
      <c r="A16" t="s">
        <v>8</v>
      </c>
      <c r="B16" t="s">
        <v>14</v>
      </c>
      <c r="C16">
        <v>0.34934510008671027</v>
      </c>
      <c r="D16">
        <v>300</v>
      </c>
      <c r="E16">
        <v>19</v>
      </c>
      <c r="F16">
        <v>1220</v>
      </c>
      <c r="G16">
        <f t="shared" si="0"/>
        <v>1.22</v>
      </c>
    </row>
    <row r="17" spans="1:7" x14ac:dyDescent="0.35">
      <c r="A17" t="s">
        <v>8</v>
      </c>
      <c r="B17" t="s">
        <v>15</v>
      </c>
      <c r="C17">
        <v>0.35014087480216971</v>
      </c>
      <c r="D17">
        <v>300</v>
      </c>
      <c r="E17">
        <v>15</v>
      </c>
      <c r="F17">
        <v>1435</v>
      </c>
      <c r="G17">
        <f t="shared" si="0"/>
        <v>1.4350000000000001</v>
      </c>
    </row>
    <row r="18" spans="1:7" x14ac:dyDescent="0.35">
      <c r="A18" t="s">
        <v>212</v>
      </c>
      <c r="B18">
        <v>239</v>
      </c>
      <c r="C18">
        <v>0.14907513002940864</v>
      </c>
      <c r="D18">
        <v>300</v>
      </c>
      <c r="E18">
        <v>10</v>
      </c>
      <c r="F18">
        <v>1960</v>
      </c>
      <c r="G18">
        <f t="shared" si="0"/>
        <v>1.96</v>
      </c>
    </row>
    <row r="19" spans="1:7" x14ac:dyDescent="0.35">
      <c r="A19" t="s">
        <v>212</v>
      </c>
      <c r="B19">
        <v>240</v>
      </c>
      <c r="C19">
        <v>0.13209860276627314</v>
      </c>
      <c r="D19">
        <v>300</v>
      </c>
      <c r="E19">
        <v>25</v>
      </c>
      <c r="F19">
        <v>1115</v>
      </c>
      <c r="G19">
        <f t="shared" si="0"/>
        <v>1.115</v>
      </c>
    </row>
    <row r="20" spans="1:7" x14ac:dyDescent="0.35">
      <c r="A20" t="s">
        <v>212</v>
      </c>
      <c r="B20">
        <v>241</v>
      </c>
      <c r="C20">
        <v>0.16751057760421983</v>
      </c>
      <c r="D20">
        <v>300</v>
      </c>
      <c r="E20">
        <v>14</v>
      </c>
      <c r="F20">
        <v>1345</v>
      </c>
      <c r="G20">
        <f t="shared" si="0"/>
        <v>1.345</v>
      </c>
    </row>
    <row r="21" spans="1:7" x14ac:dyDescent="0.35">
      <c r="A21" t="s">
        <v>212</v>
      </c>
      <c r="B21">
        <v>242</v>
      </c>
      <c r="C21">
        <v>0.29284509528908742</v>
      </c>
      <c r="D21">
        <v>300</v>
      </c>
      <c r="E21">
        <v>27</v>
      </c>
      <c r="F21">
        <v>2779.9999999999995</v>
      </c>
      <c r="G21">
        <f t="shared" si="0"/>
        <v>2.7799999999999994</v>
      </c>
    </row>
    <row r="22" spans="1:7" x14ac:dyDescent="0.35">
      <c r="A22" t="s">
        <v>212</v>
      </c>
      <c r="B22">
        <v>243</v>
      </c>
      <c r="C22">
        <v>0.35411974837946714</v>
      </c>
      <c r="D22">
        <v>300</v>
      </c>
      <c r="E22">
        <v>23</v>
      </c>
      <c r="F22">
        <v>1740</v>
      </c>
      <c r="G22">
        <f t="shared" si="0"/>
        <v>1.74</v>
      </c>
    </row>
    <row r="23" spans="1:7" x14ac:dyDescent="0.35">
      <c r="A23" t="s">
        <v>212</v>
      </c>
      <c r="B23">
        <v>244</v>
      </c>
      <c r="C23">
        <v>0.16605165729254415</v>
      </c>
      <c r="D23">
        <v>300</v>
      </c>
      <c r="E23">
        <v>25</v>
      </c>
      <c r="F23">
        <v>1155</v>
      </c>
      <c r="G23">
        <f t="shared" si="0"/>
        <v>1.155</v>
      </c>
    </row>
    <row r="24" spans="1:7" x14ac:dyDescent="0.35">
      <c r="A24" t="s">
        <v>212</v>
      </c>
      <c r="B24">
        <v>245</v>
      </c>
      <c r="C24">
        <v>0.32228875976108806</v>
      </c>
      <c r="D24">
        <v>300</v>
      </c>
      <c r="E24">
        <v>12</v>
      </c>
      <c r="F24">
        <v>1460</v>
      </c>
      <c r="G24">
        <f t="shared" si="0"/>
        <v>1.46</v>
      </c>
    </row>
    <row r="25" spans="1:7" x14ac:dyDescent="0.35">
      <c r="A25" t="s">
        <v>16</v>
      </c>
      <c r="B25">
        <v>252</v>
      </c>
      <c r="C25">
        <v>0.15915494309189535</v>
      </c>
      <c r="D25">
        <v>300</v>
      </c>
      <c r="E25">
        <v>162</v>
      </c>
      <c r="F25">
        <v>440</v>
      </c>
      <c r="G25">
        <f t="shared" si="0"/>
        <v>0.44</v>
      </c>
    </row>
    <row r="26" spans="1:7" x14ac:dyDescent="0.35">
      <c r="A26" t="s">
        <v>16</v>
      </c>
      <c r="B26">
        <v>253</v>
      </c>
      <c r="C26">
        <v>0.21432865669708573</v>
      </c>
      <c r="D26">
        <v>300</v>
      </c>
      <c r="E26">
        <v>73</v>
      </c>
      <c r="F26">
        <v>1115</v>
      </c>
      <c r="G26">
        <f t="shared" si="0"/>
        <v>1.115</v>
      </c>
    </row>
    <row r="27" spans="1:7" x14ac:dyDescent="0.35">
      <c r="A27" t="s">
        <v>16</v>
      </c>
      <c r="B27">
        <v>254</v>
      </c>
      <c r="C27">
        <v>0.38197186342054884</v>
      </c>
      <c r="D27">
        <v>300</v>
      </c>
      <c r="E27">
        <v>43</v>
      </c>
      <c r="F27">
        <v>605</v>
      </c>
      <c r="G27">
        <f t="shared" si="0"/>
        <v>0.60499999999999998</v>
      </c>
    </row>
    <row r="28" spans="1:7" x14ac:dyDescent="0.35">
      <c r="A28" t="s">
        <v>16</v>
      </c>
      <c r="B28">
        <v>255</v>
      </c>
      <c r="C28">
        <v>0.25226058480065411</v>
      </c>
      <c r="D28">
        <v>300</v>
      </c>
      <c r="E28">
        <v>38</v>
      </c>
      <c r="F28">
        <v>750</v>
      </c>
      <c r="G28">
        <f t="shared" si="0"/>
        <v>0.75</v>
      </c>
    </row>
    <row r="29" spans="1:7" x14ac:dyDescent="0.35">
      <c r="A29" t="s">
        <v>16</v>
      </c>
      <c r="B29">
        <v>256</v>
      </c>
      <c r="C29">
        <v>0.15597184423005742</v>
      </c>
      <c r="D29">
        <v>300</v>
      </c>
      <c r="E29">
        <v>106</v>
      </c>
      <c r="F29">
        <v>290</v>
      </c>
      <c r="G29">
        <f t="shared" si="0"/>
        <v>0.28999999999999998</v>
      </c>
    </row>
    <row r="30" spans="1:7" x14ac:dyDescent="0.35">
      <c r="A30" t="s">
        <v>16</v>
      </c>
      <c r="B30">
        <v>258</v>
      </c>
      <c r="C30">
        <v>0.18103874776703094</v>
      </c>
      <c r="D30">
        <v>300</v>
      </c>
      <c r="E30">
        <v>214</v>
      </c>
      <c r="F30">
        <v>255</v>
      </c>
      <c r="G30">
        <f t="shared" si="0"/>
        <v>0.255</v>
      </c>
    </row>
    <row r="31" spans="1:7" x14ac:dyDescent="0.35">
      <c r="A31" t="s">
        <v>16</v>
      </c>
      <c r="B31">
        <v>259</v>
      </c>
      <c r="C31">
        <v>7.9577471545947673E-2</v>
      </c>
      <c r="D31">
        <v>300</v>
      </c>
      <c r="E31">
        <v>73</v>
      </c>
      <c r="F31">
        <v>145</v>
      </c>
      <c r="G31">
        <f t="shared" si="0"/>
        <v>0.14499999999999999</v>
      </c>
    </row>
    <row r="32" spans="1:7" x14ac:dyDescent="0.35">
      <c r="A32" t="s">
        <v>16</v>
      </c>
      <c r="B32">
        <v>260</v>
      </c>
      <c r="C32">
        <v>0.12135564410757019</v>
      </c>
      <c r="D32">
        <v>300</v>
      </c>
      <c r="E32">
        <v>59</v>
      </c>
      <c r="F32">
        <v>335</v>
      </c>
      <c r="G32">
        <f t="shared" si="0"/>
        <v>0.33500000000000002</v>
      </c>
    </row>
    <row r="33" spans="1:7" x14ac:dyDescent="0.35">
      <c r="A33" t="s">
        <v>17</v>
      </c>
      <c r="B33">
        <v>289</v>
      </c>
      <c r="C33">
        <v>0.14483099821362477</v>
      </c>
      <c r="D33">
        <v>300</v>
      </c>
      <c r="E33">
        <v>48</v>
      </c>
      <c r="F33">
        <v>255</v>
      </c>
      <c r="G33">
        <f t="shared" si="0"/>
        <v>0.255</v>
      </c>
    </row>
    <row r="34" spans="1:7" x14ac:dyDescent="0.35">
      <c r="A34" t="s">
        <v>17</v>
      </c>
      <c r="B34">
        <v>296</v>
      </c>
      <c r="C34">
        <v>0.36340378672649437</v>
      </c>
      <c r="D34">
        <v>300</v>
      </c>
      <c r="E34">
        <v>31</v>
      </c>
      <c r="F34">
        <v>445</v>
      </c>
      <c r="G34">
        <f t="shared" si="0"/>
        <v>0.44500000000000001</v>
      </c>
    </row>
    <row r="35" spans="1:7" x14ac:dyDescent="0.35">
      <c r="A35" t="s">
        <v>17</v>
      </c>
      <c r="B35">
        <v>297</v>
      </c>
      <c r="C35">
        <v>0.36976998445017017</v>
      </c>
      <c r="D35">
        <v>300</v>
      </c>
      <c r="E35">
        <v>22</v>
      </c>
      <c r="F35">
        <v>1250</v>
      </c>
      <c r="G35">
        <f t="shared" si="0"/>
        <v>1.25</v>
      </c>
    </row>
    <row r="36" spans="1:7" x14ac:dyDescent="0.35">
      <c r="A36" t="s">
        <v>17</v>
      </c>
      <c r="B36">
        <v>298</v>
      </c>
      <c r="C36">
        <v>0.39258219296000851</v>
      </c>
      <c r="D36">
        <v>300</v>
      </c>
      <c r="E36">
        <v>17</v>
      </c>
      <c r="F36">
        <v>1670</v>
      </c>
      <c r="G36">
        <f t="shared" si="0"/>
        <v>1.67</v>
      </c>
    </row>
    <row r="37" spans="1:7" x14ac:dyDescent="0.35">
      <c r="A37" t="s">
        <v>17</v>
      </c>
      <c r="B37">
        <v>340</v>
      </c>
      <c r="C37">
        <v>0.53847422412757928</v>
      </c>
      <c r="D37">
        <v>300</v>
      </c>
      <c r="E37">
        <v>22</v>
      </c>
      <c r="F37">
        <v>1665</v>
      </c>
      <c r="G37">
        <f t="shared" si="0"/>
        <v>1.665</v>
      </c>
    </row>
    <row r="38" spans="1:7" x14ac:dyDescent="0.35">
      <c r="A38" t="s">
        <v>17</v>
      </c>
      <c r="B38">
        <v>380</v>
      </c>
      <c r="C38">
        <v>0.18037560217081472</v>
      </c>
      <c r="D38">
        <v>300</v>
      </c>
      <c r="E38">
        <v>134</v>
      </c>
      <c r="F38">
        <v>409.99999999999994</v>
      </c>
      <c r="G38">
        <f t="shared" si="0"/>
        <v>0.40999999999999992</v>
      </c>
    </row>
    <row r="39" spans="1:7" x14ac:dyDescent="0.35">
      <c r="A39" t="s">
        <v>17</v>
      </c>
      <c r="B39">
        <v>306</v>
      </c>
      <c r="C39">
        <v>0.11896831996119177</v>
      </c>
      <c r="D39">
        <v>300</v>
      </c>
      <c r="E39">
        <v>22</v>
      </c>
      <c r="F39">
        <v>1235</v>
      </c>
      <c r="G39">
        <f t="shared" si="0"/>
        <v>1.2350000000000001</v>
      </c>
    </row>
    <row r="40" spans="1:7" x14ac:dyDescent="0.35">
      <c r="A40" t="s">
        <v>17</v>
      </c>
      <c r="B40">
        <v>314</v>
      </c>
      <c r="C40">
        <v>0.28647889756541162</v>
      </c>
      <c r="D40">
        <v>300</v>
      </c>
      <c r="E40">
        <v>39</v>
      </c>
      <c r="F40">
        <v>1395</v>
      </c>
      <c r="G40">
        <f t="shared" si="0"/>
        <v>1.395</v>
      </c>
    </row>
    <row r="41" spans="1:7" x14ac:dyDescent="0.35">
      <c r="A41" t="s">
        <v>17</v>
      </c>
      <c r="B41">
        <v>315</v>
      </c>
      <c r="C41">
        <v>0.18979226963708518</v>
      </c>
      <c r="D41">
        <v>300</v>
      </c>
      <c r="E41">
        <v>13</v>
      </c>
      <c r="F41">
        <v>425</v>
      </c>
      <c r="G41">
        <f t="shared" si="0"/>
        <v>0.42499999999999999</v>
      </c>
    </row>
    <row r="42" spans="1:7" x14ac:dyDescent="0.35">
      <c r="A42" t="s">
        <v>17</v>
      </c>
      <c r="B42">
        <v>389</v>
      </c>
      <c r="C42">
        <v>0.20292255244216656</v>
      </c>
      <c r="D42">
        <v>300</v>
      </c>
      <c r="E42">
        <v>11</v>
      </c>
      <c r="F42">
        <v>555</v>
      </c>
      <c r="G42">
        <f t="shared" si="0"/>
        <v>0.55500000000000005</v>
      </c>
    </row>
    <row r="43" spans="1:7" x14ac:dyDescent="0.35">
      <c r="A43" t="s">
        <v>18</v>
      </c>
      <c r="B43">
        <v>665</v>
      </c>
      <c r="C43">
        <v>0.3660563691113593</v>
      </c>
      <c r="D43">
        <v>300</v>
      </c>
      <c r="E43">
        <v>127</v>
      </c>
      <c r="F43">
        <v>985</v>
      </c>
      <c r="G43">
        <f t="shared" si="0"/>
        <v>0.98499999999999999</v>
      </c>
    </row>
    <row r="44" spans="1:7" x14ac:dyDescent="0.35">
      <c r="A44" t="s">
        <v>18</v>
      </c>
      <c r="B44">
        <v>666</v>
      </c>
      <c r="C44">
        <v>0.36181223729557543</v>
      </c>
      <c r="D44">
        <v>300</v>
      </c>
      <c r="E44">
        <v>132</v>
      </c>
      <c r="F44">
        <v>980</v>
      </c>
      <c r="G44">
        <f t="shared" si="0"/>
        <v>0.98</v>
      </c>
    </row>
    <row r="45" spans="1:7" x14ac:dyDescent="0.35">
      <c r="A45" t="s">
        <v>18</v>
      </c>
      <c r="B45">
        <v>667</v>
      </c>
      <c r="C45">
        <v>0.60531930022617531</v>
      </c>
      <c r="D45">
        <v>300</v>
      </c>
      <c r="E45">
        <v>182</v>
      </c>
      <c r="F45">
        <v>1139.9999999999998</v>
      </c>
      <c r="G45">
        <f t="shared" si="0"/>
        <v>1.1399999999999997</v>
      </c>
    </row>
    <row r="46" spans="1:7" x14ac:dyDescent="0.35">
      <c r="A46" t="s">
        <v>18</v>
      </c>
      <c r="B46">
        <v>668</v>
      </c>
      <c r="C46">
        <v>0.24509861236151884</v>
      </c>
      <c r="D46">
        <v>300</v>
      </c>
      <c r="E46">
        <v>117</v>
      </c>
      <c r="F46">
        <v>935</v>
      </c>
      <c r="G46">
        <f t="shared" si="0"/>
        <v>0.93500000000000005</v>
      </c>
    </row>
    <row r="47" spans="1:7" x14ac:dyDescent="0.35">
      <c r="A47" t="s">
        <v>18</v>
      </c>
      <c r="B47">
        <v>669</v>
      </c>
      <c r="C47">
        <v>0.27480753507200595</v>
      </c>
      <c r="D47">
        <v>300</v>
      </c>
      <c r="E47">
        <v>114</v>
      </c>
      <c r="F47">
        <v>824.99999999999989</v>
      </c>
      <c r="G47">
        <f t="shared" si="0"/>
        <v>0.82499999999999984</v>
      </c>
    </row>
    <row r="48" spans="1:7" x14ac:dyDescent="0.35">
      <c r="A48" t="s">
        <v>18</v>
      </c>
      <c r="B48">
        <v>670</v>
      </c>
      <c r="C48">
        <v>0.48436154347633481</v>
      </c>
      <c r="D48">
        <v>300</v>
      </c>
      <c r="E48">
        <v>143</v>
      </c>
      <c r="F48">
        <v>1055</v>
      </c>
      <c r="G48">
        <f t="shared" si="0"/>
        <v>1.0549999999999999</v>
      </c>
    </row>
    <row r="49" spans="1:7" x14ac:dyDescent="0.35">
      <c r="A49" t="s">
        <v>18</v>
      </c>
      <c r="B49">
        <v>671</v>
      </c>
      <c r="C49">
        <v>0.6058498167031483</v>
      </c>
      <c r="D49">
        <v>300</v>
      </c>
      <c r="E49">
        <v>252</v>
      </c>
      <c r="F49">
        <v>1200</v>
      </c>
      <c r="G49">
        <f t="shared" si="0"/>
        <v>1.2</v>
      </c>
    </row>
    <row r="50" spans="1:7" x14ac:dyDescent="0.35">
      <c r="A50" t="s">
        <v>18</v>
      </c>
      <c r="B50">
        <v>672</v>
      </c>
      <c r="C50">
        <v>0.78145077058120616</v>
      </c>
      <c r="D50">
        <v>300</v>
      </c>
      <c r="E50">
        <v>211</v>
      </c>
      <c r="F50">
        <v>1035</v>
      </c>
      <c r="G50">
        <f t="shared" si="0"/>
        <v>1.0349999999999999</v>
      </c>
    </row>
    <row r="51" spans="1:7" x14ac:dyDescent="0.35">
      <c r="A51" t="s">
        <v>18</v>
      </c>
      <c r="B51">
        <v>674</v>
      </c>
      <c r="C51">
        <v>0.4371455770257392</v>
      </c>
      <c r="D51">
        <v>300</v>
      </c>
      <c r="E51">
        <v>228</v>
      </c>
      <c r="F51">
        <v>1225</v>
      </c>
      <c r="G51">
        <f t="shared" si="0"/>
        <v>1.2250000000000001</v>
      </c>
    </row>
    <row r="52" spans="1:7" x14ac:dyDescent="0.35">
      <c r="A52" t="s">
        <v>18</v>
      </c>
      <c r="B52">
        <v>675</v>
      </c>
      <c r="C52">
        <v>0.40425355545341418</v>
      </c>
      <c r="D52">
        <v>300</v>
      </c>
      <c r="E52">
        <v>204</v>
      </c>
      <c r="F52">
        <v>995</v>
      </c>
      <c r="G52">
        <f t="shared" si="0"/>
        <v>0.995</v>
      </c>
    </row>
    <row r="53" spans="1:7" x14ac:dyDescent="0.35">
      <c r="A53" t="s">
        <v>19</v>
      </c>
      <c r="B53">
        <v>790</v>
      </c>
      <c r="C53">
        <v>0.29178406233514148</v>
      </c>
      <c r="D53">
        <v>300</v>
      </c>
      <c r="E53">
        <v>117</v>
      </c>
      <c r="F53">
        <v>1160</v>
      </c>
      <c r="G53">
        <f t="shared" si="0"/>
        <v>1.1599999999999999</v>
      </c>
    </row>
    <row r="54" spans="1:7" x14ac:dyDescent="0.35">
      <c r="A54" t="s">
        <v>19</v>
      </c>
      <c r="B54">
        <v>791</v>
      </c>
      <c r="C54">
        <v>0.36764791854227824</v>
      </c>
      <c r="D54">
        <v>300</v>
      </c>
      <c r="E54">
        <v>197</v>
      </c>
      <c r="F54">
        <v>1245</v>
      </c>
      <c r="G54">
        <f t="shared" si="0"/>
        <v>1.2450000000000001</v>
      </c>
    </row>
    <row r="55" spans="1:7" x14ac:dyDescent="0.35">
      <c r="A55" t="s">
        <v>19</v>
      </c>
      <c r="B55">
        <v>792</v>
      </c>
      <c r="C55">
        <v>0.44032867588757713</v>
      </c>
      <c r="D55">
        <v>300</v>
      </c>
      <c r="E55">
        <v>139</v>
      </c>
      <c r="F55">
        <v>5700</v>
      </c>
      <c r="G55">
        <f t="shared" si="0"/>
        <v>5.7</v>
      </c>
    </row>
    <row r="56" spans="1:7" x14ac:dyDescent="0.35">
      <c r="A56" t="s">
        <v>19</v>
      </c>
      <c r="B56">
        <v>793</v>
      </c>
      <c r="C56">
        <v>0.27056340325622208</v>
      </c>
      <c r="D56">
        <v>300</v>
      </c>
      <c r="E56">
        <v>194</v>
      </c>
      <c r="F56">
        <v>2580</v>
      </c>
      <c r="G56">
        <f t="shared" si="0"/>
        <v>2.58</v>
      </c>
    </row>
    <row r="57" spans="1:7" x14ac:dyDescent="0.35">
      <c r="A57" t="s">
        <v>19</v>
      </c>
      <c r="B57">
        <v>794</v>
      </c>
      <c r="C57">
        <v>0.28541786461146568</v>
      </c>
      <c r="D57">
        <v>300</v>
      </c>
      <c r="E57">
        <v>225</v>
      </c>
      <c r="F57">
        <v>1639.9999999999998</v>
      </c>
      <c r="G57">
        <f t="shared" si="0"/>
        <v>1.6399999999999997</v>
      </c>
    </row>
    <row r="58" spans="1:7" x14ac:dyDescent="0.35">
      <c r="A58" t="s">
        <v>19</v>
      </c>
      <c r="B58">
        <v>795</v>
      </c>
      <c r="C58">
        <v>0.51831459800260582</v>
      </c>
      <c r="D58">
        <v>300</v>
      </c>
      <c r="E58">
        <v>196</v>
      </c>
      <c r="F58">
        <v>970</v>
      </c>
      <c r="G58">
        <f t="shared" si="0"/>
        <v>0.97</v>
      </c>
    </row>
    <row r="59" spans="1:7" x14ac:dyDescent="0.35">
      <c r="A59" t="s">
        <v>19</v>
      </c>
      <c r="B59">
        <v>796</v>
      </c>
      <c r="C59">
        <v>0.31194368846011489</v>
      </c>
      <c r="D59">
        <v>300</v>
      </c>
      <c r="E59">
        <v>177</v>
      </c>
      <c r="F59">
        <v>1815</v>
      </c>
      <c r="G59">
        <f t="shared" si="0"/>
        <v>1.8149999999999999</v>
      </c>
    </row>
    <row r="60" spans="1:7" x14ac:dyDescent="0.35">
      <c r="A60" t="s">
        <v>19</v>
      </c>
      <c r="B60">
        <v>799</v>
      </c>
      <c r="C60">
        <v>0.3390000287857371</v>
      </c>
      <c r="D60">
        <v>300</v>
      </c>
      <c r="E60">
        <v>179</v>
      </c>
      <c r="F60">
        <v>3415</v>
      </c>
      <c r="G60">
        <f t="shared" si="0"/>
        <v>3.415</v>
      </c>
    </row>
    <row r="61" spans="1:7" x14ac:dyDescent="0.35">
      <c r="A61" t="s">
        <v>19</v>
      </c>
      <c r="B61">
        <v>801</v>
      </c>
      <c r="C61">
        <v>0.32361505095352056</v>
      </c>
      <c r="D61">
        <v>300</v>
      </c>
      <c r="E61">
        <v>220</v>
      </c>
      <c r="F61">
        <v>1450</v>
      </c>
      <c r="G61">
        <f t="shared" si="0"/>
        <v>1.45</v>
      </c>
    </row>
    <row r="62" spans="1:7" x14ac:dyDescent="0.35">
      <c r="A62" t="s">
        <v>19</v>
      </c>
      <c r="B62">
        <v>802</v>
      </c>
      <c r="C62">
        <v>0.20477936011157202</v>
      </c>
      <c r="D62">
        <v>300</v>
      </c>
      <c r="E62">
        <v>210</v>
      </c>
      <c r="F62">
        <v>1335</v>
      </c>
      <c r="G62">
        <f t="shared" si="0"/>
        <v>1.335</v>
      </c>
    </row>
    <row r="63" spans="1:7" x14ac:dyDescent="0.35">
      <c r="A63" t="s">
        <v>20</v>
      </c>
      <c r="B63">
        <v>836</v>
      </c>
      <c r="C63">
        <v>0.29868077653579028</v>
      </c>
      <c r="D63">
        <v>300</v>
      </c>
      <c r="E63">
        <v>192</v>
      </c>
      <c r="F63">
        <v>185</v>
      </c>
      <c r="G63">
        <f t="shared" si="0"/>
        <v>0.185</v>
      </c>
    </row>
    <row r="64" spans="1:7" x14ac:dyDescent="0.35">
      <c r="A64" t="s">
        <v>20</v>
      </c>
      <c r="B64">
        <v>843</v>
      </c>
      <c r="C64">
        <v>0.42282163214746865</v>
      </c>
      <c r="D64">
        <v>300</v>
      </c>
      <c r="E64">
        <v>54</v>
      </c>
      <c r="F64">
        <v>535</v>
      </c>
      <c r="G64">
        <f t="shared" si="0"/>
        <v>0.53500000000000003</v>
      </c>
    </row>
    <row r="65" spans="1:7" x14ac:dyDescent="0.35">
      <c r="A65" t="s">
        <v>20</v>
      </c>
      <c r="B65">
        <v>846</v>
      </c>
      <c r="C65">
        <v>0.45624417019676666</v>
      </c>
      <c r="D65">
        <v>300</v>
      </c>
      <c r="E65">
        <v>96</v>
      </c>
      <c r="F65">
        <v>490</v>
      </c>
      <c r="G65">
        <f t="shared" si="0"/>
        <v>0.49</v>
      </c>
    </row>
    <row r="66" spans="1:7" x14ac:dyDescent="0.35">
      <c r="A66" t="s">
        <v>20</v>
      </c>
      <c r="B66">
        <v>848</v>
      </c>
      <c r="C66">
        <v>0.32838969924627737</v>
      </c>
      <c r="D66">
        <v>300</v>
      </c>
      <c r="E66">
        <v>37</v>
      </c>
      <c r="F66">
        <v>560</v>
      </c>
      <c r="G66">
        <f t="shared" si="0"/>
        <v>0.56000000000000005</v>
      </c>
    </row>
    <row r="67" spans="1:7" x14ac:dyDescent="0.35">
      <c r="A67" t="s">
        <v>20</v>
      </c>
      <c r="B67">
        <v>849</v>
      </c>
      <c r="C67">
        <v>0.31830988618379069</v>
      </c>
      <c r="D67">
        <v>300</v>
      </c>
      <c r="E67">
        <v>45</v>
      </c>
      <c r="F67">
        <v>405</v>
      </c>
      <c r="G67">
        <f t="shared" ref="G67:G130" si="1">F67/1000</f>
        <v>0.40500000000000003</v>
      </c>
    </row>
    <row r="68" spans="1:7" x14ac:dyDescent="0.35">
      <c r="A68" t="s">
        <v>20</v>
      </c>
      <c r="B68">
        <v>1154</v>
      </c>
      <c r="C68">
        <v>0.27692960097989788</v>
      </c>
      <c r="D68">
        <v>300</v>
      </c>
      <c r="E68">
        <v>196</v>
      </c>
      <c r="F68">
        <v>1335</v>
      </c>
      <c r="G68">
        <f t="shared" si="1"/>
        <v>1.335</v>
      </c>
    </row>
    <row r="69" spans="1:7" x14ac:dyDescent="0.35">
      <c r="A69" t="s">
        <v>20</v>
      </c>
      <c r="B69">
        <v>1155</v>
      </c>
      <c r="C69">
        <v>0.2323662169141672</v>
      </c>
      <c r="D69">
        <v>300</v>
      </c>
      <c r="E69">
        <v>119</v>
      </c>
      <c r="F69">
        <v>280</v>
      </c>
      <c r="G69">
        <f t="shared" si="1"/>
        <v>0.28000000000000003</v>
      </c>
    </row>
    <row r="70" spans="1:7" x14ac:dyDescent="0.35">
      <c r="A70" t="s">
        <v>20</v>
      </c>
      <c r="B70">
        <v>1156</v>
      </c>
      <c r="C70">
        <v>0.32945073220022336</v>
      </c>
      <c r="D70">
        <v>300</v>
      </c>
      <c r="E70">
        <v>201</v>
      </c>
      <c r="F70">
        <v>580</v>
      </c>
      <c r="G70">
        <f t="shared" si="1"/>
        <v>0.57999999999999996</v>
      </c>
    </row>
    <row r="71" spans="1:7" x14ac:dyDescent="0.35">
      <c r="A71" t="s">
        <v>21</v>
      </c>
      <c r="B71">
        <v>1228</v>
      </c>
      <c r="C71">
        <v>0.40266200602249524</v>
      </c>
      <c r="D71">
        <v>300</v>
      </c>
      <c r="E71">
        <v>158</v>
      </c>
      <c r="F71">
        <v>610</v>
      </c>
      <c r="G71">
        <f t="shared" si="1"/>
        <v>0.61</v>
      </c>
    </row>
    <row r="72" spans="1:7" x14ac:dyDescent="0.35">
      <c r="A72" t="s">
        <v>21</v>
      </c>
      <c r="B72">
        <v>1229</v>
      </c>
      <c r="C72">
        <v>0.57985450933147209</v>
      </c>
      <c r="D72">
        <v>300</v>
      </c>
      <c r="E72">
        <v>190</v>
      </c>
      <c r="F72">
        <v>1010</v>
      </c>
      <c r="G72">
        <f t="shared" si="1"/>
        <v>1.01</v>
      </c>
    </row>
    <row r="73" spans="1:7" x14ac:dyDescent="0.35">
      <c r="A73" t="s">
        <v>21</v>
      </c>
      <c r="B73">
        <v>1230</v>
      </c>
      <c r="C73">
        <v>0.32149298504562862</v>
      </c>
      <c r="D73">
        <v>300</v>
      </c>
      <c r="E73">
        <v>168</v>
      </c>
      <c r="F73">
        <v>605</v>
      </c>
      <c r="G73">
        <f t="shared" si="1"/>
        <v>0.60499999999999998</v>
      </c>
    </row>
    <row r="74" spans="1:7" x14ac:dyDescent="0.35">
      <c r="A74" t="s">
        <v>21</v>
      </c>
      <c r="B74">
        <v>1231</v>
      </c>
      <c r="C74">
        <v>0.4371455770257392</v>
      </c>
      <c r="D74">
        <v>300</v>
      </c>
      <c r="E74">
        <v>171</v>
      </c>
      <c r="F74">
        <v>965</v>
      </c>
      <c r="G74">
        <f t="shared" si="1"/>
        <v>0.96499999999999997</v>
      </c>
    </row>
    <row r="75" spans="1:7" x14ac:dyDescent="0.35">
      <c r="A75" t="s">
        <v>21</v>
      </c>
      <c r="B75">
        <v>1232</v>
      </c>
      <c r="C75">
        <v>0.51300943323287596</v>
      </c>
      <c r="D75">
        <v>300</v>
      </c>
      <c r="E75">
        <v>168</v>
      </c>
      <c r="F75">
        <v>590</v>
      </c>
      <c r="G75">
        <f t="shared" si="1"/>
        <v>0.59</v>
      </c>
    </row>
    <row r="76" spans="1:7" x14ac:dyDescent="0.35">
      <c r="A76" t="s">
        <v>21</v>
      </c>
      <c r="B76">
        <v>1236</v>
      </c>
      <c r="C76">
        <v>0.37825824808173791</v>
      </c>
      <c r="D76">
        <v>300</v>
      </c>
      <c r="E76">
        <v>170</v>
      </c>
      <c r="F76">
        <v>2020</v>
      </c>
      <c r="G76">
        <f t="shared" si="1"/>
        <v>2.02</v>
      </c>
    </row>
    <row r="77" spans="1:7" x14ac:dyDescent="0.35">
      <c r="A77" t="s">
        <v>21</v>
      </c>
      <c r="B77">
        <v>1235</v>
      </c>
      <c r="C77">
        <v>0.56500004797622849</v>
      </c>
      <c r="D77">
        <v>300</v>
      </c>
      <c r="E77">
        <v>59</v>
      </c>
      <c r="F77">
        <v>790</v>
      </c>
      <c r="G77">
        <f t="shared" si="1"/>
        <v>0.79</v>
      </c>
    </row>
    <row r="78" spans="1:7" x14ac:dyDescent="0.35">
      <c r="A78" t="s">
        <v>21</v>
      </c>
      <c r="B78">
        <v>1239</v>
      </c>
      <c r="C78">
        <v>0.40743665431525206</v>
      </c>
      <c r="D78">
        <v>300</v>
      </c>
      <c r="E78">
        <v>53</v>
      </c>
      <c r="F78">
        <v>560</v>
      </c>
      <c r="G78">
        <f t="shared" si="1"/>
        <v>0.56000000000000005</v>
      </c>
    </row>
    <row r="79" spans="1:7" x14ac:dyDescent="0.35">
      <c r="A79" t="s">
        <v>21</v>
      </c>
      <c r="B79">
        <v>1242</v>
      </c>
      <c r="C79">
        <v>0.31035213902919589</v>
      </c>
      <c r="D79">
        <v>300</v>
      </c>
      <c r="E79">
        <v>33</v>
      </c>
      <c r="F79">
        <v>675</v>
      </c>
      <c r="G79">
        <f t="shared" si="1"/>
        <v>0.67500000000000004</v>
      </c>
    </row>
    <row r="80" spans="1:7" x14ac:dyDescent="0.35">
      <c r="A80" t="s">
        <v>21</v>
      </c>
      <c r="B80">
        <v>1243</v>
      </c>
      <c r="C80">
        <v>0.64033338770639225</v>
      </c>
      <c r="D80">
        <v>300</v>
      </c>
      <c r="E80">
        <v>36</v>
      </c>
      <c r="F80">
        <v>770</v>
      </c>
      <c r="G80">
        <f t="shared" si="1"/>
        <v>0.77</v>
      </c>
    </row>
    <row r="81" spans="1:7" x14ac:dyDescent="0.35">
      <c r="A81" t="s">
        <v>22</v>
      </c>
      <c r="B81">
        <v>853</v>
      </c>
      <c r="C81">
        <v>0.37878876455871091</v>
      </c>
      <c r="D81">
        <v>300</v>
      </c>
      <c r="E81">
        <v>10</v>
      </c>
      <c r="F81">
        <v>750</v>
      </c>
      <c r="G81">
        <f t="shared" si="1"/>
        <v>0.75</v>
      </c>
    </row>
    <row r="82" spans="1:7" x14ac:dyDescent="0.35">
      <c r="A82" t="s">
        <v>22</v>
      </c>
      <c r="B82">
        <v>867</v>
      </c>
      <c r="C82">
        <v>0.21804227203589663</v>
      </c>
      <c r="D82">
        <v>300</v>
      </c>
      <c r="E82">
        <v>12</v>
      </c>
      <c r="F82">
        <v>765</v>
      </c>
      <c r="G82">
        <f t="shared" si="1"/>
        <v>0.76500000000000001</v>
      </c>
    </row>
    <row r="83" spans="1:7" x14ac:dyDescent="0.35">
      <c r="A83" t="s">
        <v>22</v>
      </c>
      <c r="B83">
        <v>873</v>
      </c>
      <c r="C83">
        <v>0.15384977832216551</v>
      </c>
      <c r="D83">
        <v>300</v>
      </c>
      <c r="E83">
        <v>5</v>
      </c>
      <c r="F83">
        <v>1020</v>
      </c>
      <c r="G83">
        <f t="shared" si="1"/>
        <v>1.02</v>
      </c>
    </row>
    <row r="84" spans="1:7" x14ac:dyDescent="0.35">
      <c r="A84" t="s">
        <v>22</v>
      </c>
      <c r="B84">
        <v>878</v>
      </c>
      <c r="C84">
        <v>0.53476060878876841</v>
      </c>
      <c r="D84">
        <v>300</v>
      </c>
      <c r="E84">
        <v>10</v>
      </c>
      <c r="F84">
        <v>1540</v>
      </c>
      <c r="G84">
        <f t="shared" si="1"/>
        <v>1.54</v>
      </c>
    </row>
    <row r="85" spans="1:7" x14ac:dyDescent="0.35">
      <c r="A85" t="s">
        <v>22</v>
      </c>
      <c r="B85">
        <v>879</v>
      </c>
      <c r="C85">
        <v>0.42335214862444159</v>
      </c>
      <c r="D85">
        <v>300</v>
      </c>
      <c r="E85">
        <v>12</v>
      </c>
      <c r="F85">
        <v>1420</v>
      </c>
      <c r="G85">
        <f t="shared" si="1"/>
        <v>1.42</v>
      </c>
    </row>
    <row r="86" spans="1:7" x14ac:dyDescent="0.35">
      <c r="A86" t="s">
        <v>22</v>
      </c>
      <c r="B86">
        <v>880</v>
      </c>
      <c r="C86">
        <v>0.27639908450292494</v>
      </c>
      <c r="D86">
        <v>300</v>
      </c>
      <c r="E86">
        <v>18</v>
      </c>
      <c r="F86">
        <v>635</v>
      </c>
      <c r="G86">
        <f t="shared" si="1"/>
        <v>0.63500000000000001</v>
      </c>
    </row>
    <row r="87" spans="1:7" x14ac:dyDescent="0.35">
      <c r="A87" t="s">
        <v>22</v>
      </c>
      <c r="B87">
        <v>881</v>
      </c>
      <c r="C87">
        <v>0.25942255723978941</v>
      </c>
      <c r="D87">
        <v>300</v>
      </c>
      <c r="E87">
        <v>17</v>
      </c>
      <c r="F87">
        <v>1245</v>
      </c>
      <c r="G87">
        <f t="shared" si="1"/>
        <v>1.2450000000000001</v>
      </c>
    </row>
    <row r="88" spans="1:7" x14ac:dyDescent="0.35">
      <c r="A88" t="s">
        <v>22</v>
      </c>
      <c r="B88">
        <v>882</v>
      </c>
      <c r="C88">
        <v>0.23820189816087003</v>
      </c>
      <c r="D88">
        <v>300</v>
      </c>
      <c r="E88">
        <v>20</v>
      </c>
      <c r="F88">
        <v>1270</v>
      </c>
      <c r="G88">
        <f t="shared" si="1"/>
        <v>1.27</v>
      </c>
    </row>
    <row r="89" spans="1:7" x14ac:dyDescent="0.35">
      <c r="A89" t="s">
        <v>22</v>
      </c>
      <c r="B89">
        <v>883</v>
      </c>
      <c r="C89">
        <v>0.24403757940757287</v>
      </c>
      <c r="D89">
        <v>300</v>
      </c>
      <c r="E89">
        <v>23</v>
      </c>
      <c r="F89">
        <v>819.99999999999989</v>
      </c>
      <c r="G89">
        <f t="shared" si="1"/>
        <v>0.81999999999999984</v>
      </c>
    </row>
    <row r="90" spans="1:7" x14ac:dyDescent="0.35">
      <c r="A90" t="s">
        <v>22</v>
      </c>
      <c r="B90">
        <v>884</v>
      </c>
      <c r="C90">
        <v>0.23501879929903213</v>
      </c>
      <c r="D90">
        <v>300</v>
      </c>
      <c r="E90">
        <v>25</v>
      </c>
      <c r="F90">
        <v>670</v>
      </c>
      <c r="G90">
        <f t="shared" si="1"/>
        <v>0.67</v>
      </c>
    </row>
    <row r="91" spans="1:7" x14ac:dyDescent="0.35">
      <c r="A91" t="s">
        <v>23</v>
      </c>
      <c r="B91">
        <v>985</v>
      </c>
      <c r="C91">
        <v>0.26525823848649221</v>
      </c>
      <c r="D91">
        <v>300</v>
      </c>
      <c r="E91">
        <v>17</v>
      </c>
      <c r="F91">
        <v>2290</v>
      </c>
      <c r="G91">
        <f t="shared" si="1"/>
        <v>2.29</v>
      </c>
    </row>
    <row r="92" spans="1:7" x14ac:dyDescent="0.35">
      <c r="A92" t="s">
        <v>23</v>
      </c>
      <c r="B92">
        <v>989</v>
      </c>
      <c r="C92">
        <v>0.20000471181881516</v>
      </c>
      <c r="D92">
        <v>300</v>
      </c>
      <c r="E92">
        <v>8</v>
      </c>
      <c r="F92">
        <v>3545</v>
      </c>
      <c r="G92">
        <f t="shared" si="1"/>
        <v>3.5449999999999999</v>
      </c>
    </row>
    <row r="93" spans="1:7" x14ac:dyDescent="0.35">
      <c r="A93" t="s">
        <v>23</v>
      </c>
      <c r="B93">
        <v>991</v>
      </c>
      <c r="C93">
        <v>0.20796245897340992</v>
      </c>
      <c r="D93">
        <v>300</v>
      </c>
      <c r="E93">
        <v>14</v>
      </c>
      <c r="F93">
        <v>3770</v>
      </c>
      <c r="G93">
        <f t="shared" si="1"/>
        <v>3.77</v>
      </c>
    </row>
    <row r="94" spans="1:7" x14ac:dyDescent="0.35">
      <c r="A94" t="s">
        <v>23</v>
      </c>
      <c r="B94">
        <v>993</v>
      </c>
      <c r="C94">
        <v>0.18939438227935546</v>
      </c>
      <c r="D94">
        <v>300</v>
      </c>
      <c r="E94">
        <v>9</v>
      </c>
      <c r="F94">
        <v>3440</v>
      </c>
      <c r="G94">
        <f t="shared" si="1"/>
        <v>3.44</v>
      </c>
    </row>
    <row r="95" spans="1:7" x14ac:dyDescent="0.35">
      <c r="A95" t="s">
        <v>23</v>
      </c>
      <c r="B95">
        <v>995</v>
      </c>
      <c r="C95">
        <v>7.3741790299244839E-2</v>
      </c>
      <c r="D95">
        <v>300</v>
      </c>
      <c r="E95">
        <v>12</v>
      </c>
      <c r="F95">
        <v>1500</v>
      </c>
      <c r="G95">
        <f t="shared" si="1"/>
        <v>1.5</v>
      </c>
    </row>
    <row r="96" spans="1:7" x14ac:dyDescent="0.35">
      <c r="A96" t="s">
        <v>23</v>
      </c>
      <c r="B96">
        <v>999</v>
      </c>
      <c r="C96">
        <v>0.20212677772670709</v>
      </c>
      <c r="D96">
        <v>300</v>
      </c>
      <c r="E96">
        <v>24</v>
      </c>
      <c r="F96">
        <v>1710</v>
      </c>
      <c r="G96">
        <f t="shared" si="1"/>
        <v>1.71</v>
      </c>
    </row>
    <row r="97" spans="1:7" x14ac:dyDescent="0.35">
      <c r="A97" t="s">
        <v>23</v>
      </c>
      <c r="B97">
        <v>997</v>
      </c>
      <c r="C97">
        <v>0.12573240504259733</v>
      </c>
      <c r="D97">
        <v>300</v>
      </c>
      <c r="E97">
        <v>12</v>
      </c>
      <c r="F97">
        <v>2279.9999999999995</v>
      </c>
      <c r="G97">
        <f t="shared" si="1"/>
        <v>2.2799999999999994</v>
      </c>
    </row>
    <row r="98" spans="1:7" x14ac:dyDescent="0.35">
      <c r="A98" t="s">
        <v>24</v>
      </c>
      <c r="B98">
        <v>988</v>
      </c>
      <c r="C98">
        <v>0.44934745599611786</v>
      </c>
      <c r="D98">
        <v>300</v>
      </c>
      <c r="E98">
        <v>22</v>
      </c>
      <c r="F98">
        <v>1795</v>
      </c>
      <c r="G98">
        <f t="shared" si="1"/>
        <v>1.7949999999999999</v>
      </c>
    </row>
    <row r="99" spans="1:7" x14ac:dyDescent="0.35">
      <c r="A99" t="s">
        <v>24</v>
      </c>
      <c r="B99">
        <v>990</v>
      </c>
      <c r="C99">
        <v>0.68542728824909593</v>
      </c>
      <c r="D99">
        <v>300</v>
      </c>
      <c r="E99">
        <v>21</v>
      </c>
      <c r="F99">
        <v>1635</v>
      </c>
      <c r="G99">
        <f t="shared" si="1"/>
        <v>1.635</v>
      </c>
    </row>
    <row r="100" spans="1:7" x14ac:dyDescent="0.35">
      <c r="A100" t="s">
        <v>24</v>
      </c>
      <c r="B100">
        <v>1000</v>
      </c>
      <c r="C100">
        <v>0.3527934571870347</v>
      </c>
      <c r="D100">
        <v>300</v>
      </c>
      <c r="E100">
        <v>19</v>
      </c>
      <c r="F100">
        <v>2640</v>
      </c>
      <c r="G100">
        <f t="shared" si="1"/>
        <v>2.64</v>
      </c>
    </row>
    <row r="101" spans="1:7" x14ac:dyDescent="0.35">
      <c r="A101" t="s">
        <v>24</v>
      </c>
      <c r="B101">
        <v>1004</v>
      </c>
      <c r="C101">
        <v>0.14430048173665178</v>
      </c>
      <c r="D101">
        <v>300</v>
      </c>
      <c r="E101">
        <v>24</v>
      </c>
      <c r="F101">
        <v>1485</v>
      </c>
      <c r="G101">
        <f t="shared" si="1"/>
        <v>1.4850000000000001</v>
      </c>
    </row>
    <row r="102" spans="1:7" x14ac:dyDescent="0.35">
      <c r="A102" t="s">
        <v>24</v>
      </c>
      <c r="B102">
        <v>986</v>
      </c>
      <c r="C102">
        <v>0.22387795328259946</v>
      </c>
      <c r="D102">
        <v>300</v>
      </c>
      <c r="E102">
        <v>24</v>
      </c>
      <c r="F102">
        <v>3860</v>
      </c>
      <c r="G102">
        <f t="shared" si="1"/>
        <v>3.86</v>
      </c>
    </row>
    <row r="103" spans="1:7" x14ac:dyDescent="0.35">
      <c r="A103" t="s">
        <v>24</v>
      </c>
      <c r="B103">
        <v>996</v>
      </c>
      <c r="C103">
        <v>0.15438029479913848</v>
      </c>
      <c r="D103">
        <v>300</v>
      </c>
      <c r="E103">
        <v>19</v>
      </c>
      <c r="F103">
        <v>2145</v>
      </c>
      <c r="G103">
        <f t="shared" si="1"/>
        <v>2.145</v>
      </c>
    </row>
    <row r="104" spans="1:7" x14ac:dyDescent="0.35">
      <c r="A104" t="s">
        <v>24</v>
      </c>
      <c r="B104">
        <v>994</v>
      </c>
      <c r="C104">
        <v>0.17347888797016592</v>
      </c>
      <c r="D104">
        <v>300</v>
      </c>
      <c r="E104">
        <v>10</v>
      </c>
      <c r="F104">
        <v>2725</v>
      </c>
      <c r="G104">
        <f t="shared" si="1"/>
        <v>2.7250000000000001</v>
      </c>
    </row>
    <row r="105" spans="1:7" x14ac:dyDescent="0.35">
      <c r="A105" t="s">
        <v>24</v>
      </c>
      <c r="B105">
        <v>992</v>
      </c>
      <c r="C105">
        <v>0.2260000191904914</v>
      </c>
      <c r="D105">
        <v>300</v>
      </c>
      <c r="E105">
        <v>12</v>
      </c>
      <c r="F105">
        <v>1730</v>
      </c>
      <c r="G105">
        <f t="shared" si="1"/>
        <v>1.73</v>
      </c>
    </row>
    <row r="106" spans="1:7" x14ac:dyDescent="0.35">
      <c r="A106" t="s">
        <v>24</v>
      </c>
      <c r="B106">
        <v>998</v>
      </c>
      <c r="C106">
        <v>0.41008923670011699</v>
      </c>
      <c r="D106">
        <v>300</v>
      </c>
      <c r="E106">
        <v>17</v>
      </c>
      <c r="F106">
        <v>3815</v>
      </c>
      <c r="G106">
        <f t="shared" si="1"/>
        <v>3.8149999999999999</v>
      </c>
    </row>
    <row r="107" spans="1:7" x14ac:dyDescent="0.35">
      <c r="A107" t="s">
        <v>25</v>
      </c>
      <c r="B107">
        <v>1016</v>
      </c>
      <c r="C107">
        <v>0.37613618217384598</v>
      </c>
      <c r="D107">
        <v>300</v>
      </c>
      <c r="E107">
        <v>293</v>
      </c>
      <c r="F107">
        <v>2195</v>
      </c>
      <c r="G107">
        <f t="shared" si="1"/>
        <v>2.1949999999999998</v>
      </c>
    </row>
    <row r="108" spans="1:7" x14ac:dyDescent="0.35">
      <c r="A108" t="s">
        <v>25</v>
      </c>
      <c r="B108">
        <v>1021</v>
      </c>
      <c r="C108">
        <v>0.49550238949276748</v>
      </c>
      <c r="D108">
        <v>300</v>
      </c>
      <c r="E108">
        <v>347</v>
      </c>
      <c r="F108">
        <v>2315</v>
      </c>
      <c r="G108">
        <f t="shared" si="1"/>
        <v>2.3149999999999999</v>
      </c>
    </row>
    <row r="109" spans="1:7" x14ac:dyDescent="0.35">
      <c r="A109" t="s">
        <v>25</v>
      </c>
      <c r="B109">
        <v>1024</v>
      </c>
      <c r="C109">
        <v>0.28700941404238461</v>
      </c>
      <c r="D109">
        <v>300</v>
      </c>
      <c r="E109">
        <v>242</v>
      </c>
      <c r="F109">
        <v>1875</v>
      </c>
      <c r="G109">
        <f t="shared" si="1"/>
        <v>1.875</v>
      </c>
    </row>
    <row r="110" spans="1:7" x14ac:dyDescent="0.35">
      <c r="A110" t="s">
        <v>25</v>
      </c>
      <c r="B110">
        <v>1031</v>
      </c>
      <c r="C110">
        <v>0.27746011745687088</v>
      </c>
      <c r="D110">
        <v>300</v>
      </c>
      <c r="E110">
        <v>240</v>
      </c>
      <c r="F110">
        <v>2070</v>
      </c>
      <c r="G110">
        <f t="shared" si="1"/>
        <v>2.0699999999999998</v>
      </c>
    </row>
    <row r="111" spans="1:7" x14ac:dyDescent="0.35">
      <c r="A111" t="s">
        <v>25</v>
      </c>
      <c r="B111">
        <v>1034</v>
      </c>
      <c r="C111">
        <v>0.48170896109146993</v>
      </c>
      <c r="D111">
        <v>300</v>
      </c>
      <c r="E111">
        <v>251</v>
      </c>
      <c r="F111">
        <v>2105</v>
      </c>
      <c r="G111">
        <f t="shared" si="1"/>
        <v>2.105</v>
      </c>
    </row>
    <row r="112" spans="1:7" x14ac:dyDescent="0.35">
      <c r="A112" t="s">
        <v>25</v>
      </c>
      <c r="B112">
        <v>1026</v>
      </c>
      <c r="C112">
        <v>0.25517842542400554</v>
      </c>
      <c r="D112">
        <v>300</v>
      </c>
      <c r="E112">
        <v>359</v>
      </c>
      <c r="F112">
        <v>1960</v>
      </c>
      <c r="G112">
        <f t="shared" si="1"/>
        <v>1.96</v>
      </c>
    </row>
    <row r="113" spans="1:7" x14ac:dyDescent="0.35">
      <c r="A113" t="s">
        <v>25</v>
      </c>
      <c r="B113">
        <v>1032</v>
      </c>
      <c r="C113">
        <v>0.27056340325622208</v>
      </c>
      <c r="D113">
        <v>300</v>
      </c>
      <c r="E113">
        <v>193</v>
      </c>
      <c r="F113">
        <v>1210</v>
      </c>
      <c r="G113">
        <f t="shared" si="1"/>
        <v>1.21</v>
      </c>
    </row>
    <row r="114" spans="1:7" x14ac:dyDescent="0.35">
      <c r="A114" t="s">
        <v>25</v>
      </c>
      <c r="B114">
        <v>1027</v>
      </c>
      <c r="C114">
        <v>8.3291086884758558E-2</v>
      </c>
      <c r="D114">
        <v>300</v>
      </c>
      <c r="E114">
        <v>224</v>
      </c>
      <c r="F114">
        <v>689.99999999999989</v>
      </c>
      <c r="G114">
        <f t="shared" si="1"/>
        <v>0.68999999999999984</v>
      </c>
    </row>
    <row r="115" spans="1:7" x14ac:dyDescent="0.35">
      <c r="A115" t="s">
        <v>25</v>
      </c>
      <c r="B115">
        <v>1019</v>
      </c>
      <c r="C115">
        <v>0.60850239908801318</v>
      </c>
      <c r="D115">
        <v>300</v>
      </c>
      <c r="E115">
        <v>237</v>
      </c>
      <c r="F115">
        <v>2799.9999999999995</v>
      </c>
      <c r="G115">
        <f t="shared" si="1"/>
        <v>2.7999999999999994</v>
      </c>
    </row>
    <row r="116" spans="1:7" x14ac:dyDescent="0.35">
      <c r="A116" t="s">
        <v>25</v>
      </c>
      <c r="B116">
        <v>1028</v>
      </c>
      <c r="C116">
        <v>0.15756339366097638</v>
      </c>
      <c r="D116">
        <v>300</v>
      </c>
      <c r="E116">
        <v>152</v>
      </c>
      <c r="F116">
        <v>814.99999999999989</v>
      </c>
      <c r="G116">
        <f t="shared" si="1"/>
        <v>0.81499999999999984</v>
      </c>
    </row>
    <row r="117" spans="1:7" x14ac:dyDescent="0.35">
      <c r="A117" t="s">
        <v>26</v>
      </c>
      <c r="B117">
        <v>1057</v>
      </c>
      <c r="C117">
        <v>0.53847422412757928</v>
      </c>
      <c r="D117">
        <v>300</v>
      </c>
      <c r="E117">
        <v>125</v>
      </c>
      <c r="F117">
        <v>1105</v>
      </c>
      <c r="G117">
        <f t="shared" si="1"/>
        <v>1.105</v>
      </c>
    </row>
    <row r="118" spans="1:7" x14ac:dyDescent="0.35">
      <c r="A118" t="s">
        <v>26</v>
      </c>
      <c r="B118">
        <v>1063</v>
      </c>
      <c r="C118">
        <v>0.46314088439741546</v>
      </c>
      <c r="D118">
        <v>300</v>
      </c>
      <c r="E118">
        <v>26</v>
      </c>
      <c r="F118">
        <v>689.99999999999989</v>
      </c>
      <c r="G118">
        <f t="shared" si="1"/>
        <v>0.68999999999999984</v>
      </c>
    </row>
    <row r="119" spans="1:7" x14ac:dyDescent="0.35">
      <c r="A119" t="s">
        <v>26</v>
      </c>
      <c r="B119">
        <v>1065</v>
      </c>
      <c r="C119">
        <v>0.37931928103568391</v>
      </c>
      <c r="D119">
        <v>300</v>
      </c>
      <c r="E119">
        <v>43</v>
      </c>
      <c r="F119">
        <v>545</v>
      </c>
      <c r="G119">
        <f t="shared" si="1"/>
        <v>0.54500000000000004</v>
      </c>
    </row>
    <row r="120" spans="1:7" x14ac:dyDescent="0.35">
      <c r="A120" t="s">
        <v>26</v>
      </c>
      <c r="B120">
        <v>1064</v>
      </c>
      <c r="C120">
        <v>0.26791082087135715</v>
      </c>
      <c r="D120">
        <v>300</v>
      </c>
      <c r="E120">
        <v>79</v>
      </c>
      <c r="F120">
        <v>495</v>
      </c>
      <c r="G120">
        <f t="shared" si="1"/>
        <v>0.495</v>
      </c>
    </row>
    <row r="121" spans="1:7" x14ac:dyDescent="0.35">
      <c r="A121" t="s">
        <v>26</v>
      </c>
      <c r="B121">
        <v>1067</v>
      </c>
      <c r="C121">
        <v>0.27268546916411401</v>
      </c>
      <c r="D121">
        <v>300</v>
      </c>
      <c r="E121">
        <v>46</v>
      </c>
      <c r="F121">
        <v>330</v>
      </c>
      <c r="G121">
        <f t="shared" si="1"/>
        <v>0.33</v>
      </c>
    </row>
    <row r="122" spans="1:7" x14ac:dyDescent="0.35">
      <c r="A122" t="s">
        <v>26</v>
      </c>
      <c r="B122">
        <v>1066</v>
      </c>
      <c r="C122">
        <v>0.49444135653882154</v>
      </c>
      <c r="D122">
        <v>300</v>
      </c>
      <c r="E122">
        <v>50</v>
      </c>
      <c r="F122">
        <v>685</v>
      </c>
      <c r="G122">
        <f t="shared" si="1"/>
        <v>0.68500000000000005</v>
      </c>
    </row>
    <row r="123" spans="1:7" x14ac:dyDescent="0.35">
      <c r="A123" t="s">
        <v>26</v>
      </c>
      <c r="B123">
        <v>1071</v>
      </c>
      <c r="C123">
        <v>0.44987797247309086</v>
      </c>
      <c r="D123">
        <v>300</v>
      </c>
      <c r="E123">
        <v>73</v>
      </c>
      <c r="F123">
        <v>1105</v>
      </c>
      <c r="G123">
        <f t="shared" si="1"/>
        <v>1.105</v>
      </c>
    </row>
    <row r="124" spans="1:7" x14ac:dyDescent="0.35">
      <c r="A124" t="s">
        <v>26</v>
      </c>
      <c r="B124">
        <v>1073</v>
      </c>
      <c r="C124">
        <v>0.15915494309189535</v>
      </c>
      <c r="D124">
        <v>300</v>
      </c>
      <c r="E124">
        <v>40</v>
      </c>
      <c r="F124">
        <v>290</v>
      </c>
      <c r="G124">
        <f t="shared" si="1"/>
        <v>0.28999999999999998</v>
      </c>
    </row>
    <row r="125" spans="1:7" x14ac:dyDescent="0.35">
      <c r="A125" t="s">
        <v>26</v>
      </c>
      <c r="B125">
        <v>1083</v>
      </c>
      <c r="C125">
        <v>0.26631927144043821</v>
      </c>
      <c r="D125">
        <v>300</v>
      </c>
      <c r="E125">
        <v>39</v>
      </c>
      <c r="F125">
        <v>275</v>
      </c>
      <c r="G125">
        <f t="shared" si="1"/>
        <v>0.27500000000000002</v>
      </c>
    </row>
    <row r="126" spans="1:7" x14ac:dyDescent="0.35">
      <c r="A126" t="s">
        <v>27</v>
      </c>
      <c r="B126">
        <v>902</v>
      </c>
      <c r="C126">
        <v>0.7331737711766646</v>
      </c>
      <c r="D126">
        <v>300</v>
      </c>
      <c r="E126">
        <v>18</v>
      </c>
      <c r="F126">
        <v>1470</v>
      </c>
      <c r="G126">
        <f t="shared" si="1"/>
        <v>1.47</v>
      </c>
    </row>
    <row r="127" spans="1:7" x14ac:dyDescent="0.35">
      <c r="A127" t="s">
        <v>27</v>
      </c>
      <c r="B127">
        <v>910</v>
      </c>
      <c r="C127">
        <v>0.19682161295697725</v>
      </c>
      <c r="D127">
        <v>300</v>
      </c>
      <c r="E127">
        <v>21</v>
      </c>
      <c r="F127">
        <v>630</v>
      </c>
      <c r="G127">
        <f t="shared" si="1"/>
        <v>0.63</v>
      </c>
    </row>
    <row r="128" spans="1:7" x14ac:dyDescent="0.35">
      <c r="A128" t="s">
        <v>27</v>
      </c>
      <c r="B128">
        <v>920</v>
      </c>
      <c r="C128">
        <v>0.33422538049298023</v>
      </c>
      <c r="D128">
        <v>300</v>
      </c>
      <c r="E128">
        <v>18</v>
      </c>
      <c r="F128">
        <v>1050</v>
      </c>
      <c r="G128">
        <f t="shared" si="1"/>
        <v>1.05</v>
      </c>
    </row>
    <row r="129" spans="1:7" x14ac:dyDescent="0.35">
      <c r="A129" t="s">
        <v>27</v>
      </c>
      <c r="B129">
        <v>929</v>
      </c>
      <c r="C129">
        <v>0.28117373279568175</v>
      </c>
      <c r="D129">
        <v>300</v>
      </c>
      <c r="E129">
        <v>20</v>
      </c>
      <c r="F129">
        <v>1440</v>
      </c>
      <c r="G129">
        <f t="shared" si="1"/>
        <v>1.44</v>
      </c>
    </row>
    <row r="130" spans="1:7" x14ac:dyDescent="0.35">
      <c r="A130" t="s">
        <v>27</v>
      </c>
      <c r="B130">
        <v>937</v>
      </c>
      <c r="C130">
        <v>0.25889204076281641</v>
      </c>
      <c r="D130">
        <v>300</v>
      </c>
      <c r="E130">
        <v>18</v>
      </c>
      <c r="F130">
        <v>790</v>
      </c>
      <c r="G130">
        <f t="shared" si="1"/>
        <v>0.79</v>
      </c>
    </row>
    <row r="131" spans="1:7" x14ac:dyDescent="0.35">
      <c r="A131" t="s">
        <v>27</v>
      </c>
      <c r="B131">
        <v>940</v>
      </c>
      <c r="C131">
        <v>0.18355870103265262</v>
      </c>
      <c r="D131">
        <v>300</v>
      </c>
      <c r="E131">
        <v>17</v>
      </c>
      <c r="F131">
        <v>535</v>
      </c>
      <c r="G131">
        <f t="shared" ref="G131:G191" si="2">F131/1000</f>
        <v>0.53500000000000003</v>
      </c>
    </row>
    <row r="132" spans="1:7" x14ac:dyDescent="0.35">
      <c r="A132" t="s">
        <v>27</v>
      </c>
      <c r="B132">
        <v>945</v>
      </c>
      <c r="C132">
        <v>0.24456809588454584</v>
      </c>
      <c r="D132">
        <v>300</v>
      </c>
      <c r="E132">
        <v>11</v>
      </c>
      <c r="F132">
        <v>910</v>
      </c>
      <c r="G132">
        <f t="shared" si="2"/>
        <v>0.91</v>
      </c>
    </row>
    <row r="133" spans="1:7" x14ac:dyDescent="0.35">
      <c r="A133" t="s">
        <v>28</v>
      </c>
      <c r="B133">
        <v>909</v>
      </c>
      <c r="C133">
        <v>0.29337561176606042</v>
      </c>
      <c r="D133">
        <v>300</v>
      </c>
      <c r="E133">
        <v>23</v>
      </c>
      <c r="F133">
        <v>5300</v>
      </c>
      <c r="G133">
        <f t="shared" si="2"/>
        <v>5.3</v>
      </c>
    </row>
    <row r="134" spans="1:7" x14ac:dyDescent="0.35">
      <c r="A134" t="s">
        <v>28</v>
      </c>
      <c r="B134">
        <v>919</v>
      </c>
      <c r="C134">
        <v>1.198436721481972</v>
      </c>
      <c r="D134">
        <v>300</v>
      </c>
      <c r="E134">
        <v>18</v>
      </c>
      <c r="F134">
        <v>5155</v>
      </c>
      <c r="G134">
        <f t="shared" si="2"/>
        <v>5.1550000000000002</v>
      </c>
    </row>
    <row r="135" spans="1:7" x14ac:dyDescent="0.35">
      <c r="A135" t="s">
        <v>28</v>
      </c>
      <c r="B135">
        <v>927</v>
      </c>
      <c r="C135">
        <v>0.3241455674304935</v>
      </c>
      <c r="D135">
        <v>300</v>
      </c>
      <c r="E135">
        <v>20</v>
      </c>
      <c r="F135">
        <v>3160</v>
      </c>
      <c r="G135">
        <f t="shared" si="2"/>
        <v>3.16</v>
      </c>
    </row>
    <row r="136" spans="1:7" x14ac:dyDescent="0.35">
      <c r="A136" t="s">
        <v>28</v>
      </c>
      <c r="B136">
        <v>930</v>
      </c>
      <c r="C136">
        <v>0.27639908450292494</v>
      </c>
      <c r="D136">
        <v>300</v>
      </c>
      <c r="E136">
        <v>15</v>
      </c>
      <c r="F136">
        <v>2529.9999999999995</v>
      </c>
      <c r="G136">
        <f t="shared" si="2"/>
        <v>2.5299999999999994</v>
      </c>
    </row>
    <row r="137" spans="1:7" x14ac:dyDescent="0.35">
      <c r="A137" t="s">
        <v>28</v>
      </c>
      <c r="B137">
        <v>936</v>
      </c>
      <c r="C137">
        <v>0.27692960097989788</v>
      </c>
      <c r="D137">
        <v>300</v>
      </c>
      <c r="E137">
        <v>14</v>
      </c>
      <c r="F137">
        <v>2200</v>
      </c>
      <c r="G137">
        <f t="shared" si="2"/>
        <v>2.2000000000000002</v>
      </c>
    </row>
    <row r="138" spans="1:7" x14ac:dyDescent="0.35">
      <c r="A138" t="s">
        <v>28</v>
      </c>
      <c r="B138">
        <v>942</v>
      </c>
      <c r="C138">
        <v>0.18727231637146352</v>
      </c>
      <c r="D138">
        <v>300</v>
      </c>
      <c r="E138">
        <v>20</v>
      </c>
      <c r="F138">
        <v>2710</v>
      </c>
      <c r="G138">
        <f t="shared" si="2"/>
        <v>2.71</v>
      </c>
    </row>
    <row r="139" spans="1:7" x14ac:dyDescent="0.35">
      <c r="A139" t="s">
        <v>28</v>
      </c>
      <c r="B139">
        <v>943</v>
      </c>
      <c r="C139">
        <v>0.22653053566746437</v>
      </c>
      <c r="D139">
        <v>300</v>
      </c>
      <c r="E139">
        <v>18</v>
      </c>
      <c r="F139">
        <v>3265</v>
      </c>
      <c r="G139">
        <f t="shared" si="2"/>
        <v>3.2650000000000001</v>
      </c>
    </row>
    <row r="140" spans="1:7" x14ac:dyDescent="0.35">
      <c r="A140" t="s">
        <v>29</v>
      </c>
      <c r="B140">
        <v>903</v>
      </c>
      <c r="C140">
        <v>0.38886857762119764</v>
      </c>
      <c r="D140">
        <v>300</v>
      </c>
      <c r="E140">
        <v>16</v>
      </c>
      <c r="F140">
        <v>4670</v>
      </c>
      <c r="G140">
        <f t="shared" si="2"/>
        <v>4.67</v>
      </c>
    </row>
    <row r="141" spans="1:7" x14ac:dyDescent="0.35">
      <c r="A141" t="s">
        <v>29</v>
      </c>
      <c r="B141">
        <v>912</v>
      </c>
      <c r="C141">
        <v>0.29496716119697935</v>
      </c>
      <c r="D141">
        <v>300</v>
      </c>
      <c r="E141">
        <v>17</v>
      </c>
      <c r="F141">
        <v>2985</v>
      </c>
      <c r="G141">
        <f t="shared" si="2"/>
        <v>2.9849999999999999</v>
      </c>
    </row>
    <row r="142" spans="1:7" x14ac:dyDescent="0.35">
      <c r="A142" t="s">
        <v>29</v>
      </c>
      <c r="B142">
        <v>921</v>
      </c>
      <c r="C142">
        <v>0.21804227203589663</v>
      </c>
      <c r="D142">
        <v>300</v>
      </c>
      <c r="E142">
        <v>19</v>
      </c>
      <c r="F142">
        <v>1805</v>
      </c>
      <c r="G142">
        <f t="shared" si="2"/>
        <v>1.8049999999999999</v>
      </c>
    </row>
    <row r="143" spans="1:7" x14ac:dyDescent="0.35">
      <c r="A143" t="s">
        <v>29</v>
      </c>
      <c r="B143">
        <v>939</v>
      </c>
      <c r="C143">
        <v>0.10185916357881301</v>
      </c>
      <c r="D143">
        <v>300</v>
      </c>
      <c r="E143">
        <v>14</v>
      </c>
      <c r="F143">
        <v>1389.9999999999998</v>
      </c>
      <c r="G143">
        <f t="shared" si="2"/>
        <v>1.3899999999999997</v>
      </c>
    </row>
    <row r="144" spans="1:7" x14ac:dyDescent="0.35">
      <c r="A144" t="s">
        <v>29</v>
      </c>
      <c r="B144">
        <v>946</v>
      </c>
      <c r="C144">
        <v>0.30292490835157415</v>
      </c>
      <c r="D144">
        <v>300</v>
      </c>
      <c r="E144">
        <v>10</v>
      </c>
      <c r="F144">
        <v>2970</v>
      </c>
      <c r="G144">
        <f t="shared" si="2"/>
        <v>2.97</v>
      </c>
    </row>
    <row r="145" spans="1:7" x14ac:dyDescent="0.35">
      <c r="A145" t="s">
        <v>29</v>
      </c>
      <c r="B145">
        <v>948</v>
      </c>
      <c r="C145">
        <v>0.15968545956886832</v>
      </c>
      <c r="D145">
        <v>300</v>
      </c>
      <c r="E145">
        <v>16</v>
      </c>
      <c r="F145">
        <v>3920</v>
      </c>
      <c r="G145">
        <f t="shared" si="2"/>
        <v>3.92</v>
      </c>
    </row>
    <row r="146" spans="1:7" x14ac:dyDescent="0.35">
      <c r="A146" t="s">
        <v>29</v>
      </c>
      <c r="B146">
        <v>938</v>
      </c>
      <c r="C146">
        <v>0.26472772200951927</v>
      </c>
      <c r="D146">
        <v>300</v>
      </c>
      <c r="E146">
        <v>11</v>
      </c>
      <c r="F146">
        <v>3935</v>
      </c>
      <c r="G146">
        <f t="shared" si="2"/>
        <v>3.9350000000000001</v>
      </c>
    </row>
    <row r="147" spans="1:7" x14ac:dyDescent="0.35">
      <c r="A147" t="s">
        <v>30</v>
      </c>
      <c r="B147">
        <v>904</v>
      </c>
      <c r="C147">
        <v>0.38038031398962985</v>
      </c>
      <c r="D147">
        <v>300</v>
      </c>
      <c r="E147">
        <v>114</v>
      </c>
      <c r="F147">
        <v>440</v>
      </c>
      <c r="G147">
        <f t="shared" si="2"/>
        <v>0.44</v>
      </c>
    </row>
    <row r="148" spans="1:7" x14ac:dyDescent="0.35">
      <c r="A148" t="s">
        <v>30</v>
      </c>
      <c r="B148">
        <v>905</v>
      </c>
      <c r="C148">
        <v>0.37454463274292704</v>
      </c>
      <c r="D148">
        <v>300</v>
      </c>
      <c r="E148">
        <v>175</v>
      </c>
      <c r="F148">
        <v>344.99999999999994</v>
      </c>
      <c r="G148">
        <f t="shared" si="2"/>
        <v>0.34499999999999992</v>
      </c>
    </row>
    <row r="149" spans="1:7" x14ac:dyDescent="0.35">
      <c r="A149" t="s">
        <v>30</v>
      </c>
      <c r="B149">
        <v>906</v>
      </c>
      <c r="C149">
        <v>0.44616435713427993</v>
      </c>
      <c r="D149">
        <v>300</v>
      </c>
      <c r="E149">
        <v>147</v>
      </c>
      <c r="F149">
        <v>550</v>
      </c>
      <c r="G149">
        <f t="shared" si="2"/>
        <v>0.55000000000000004</v>
      </c>
    </row>
    <row r="150" spans="1:7" x14ac:dyDescent="0.35">
      <c r="A150" t="s">
        <v>30</v>
      </c>
      <c r="B150">
        <v>932</v>
      </c>
      <c r="C150">
        <v>0.25783100780887047</v>
      </c>
      <c r="D150">
        <v>300</v>
      </c>
      <c r="E150">
        <v>174</v>
      </c>
      <c r="F150">
        <v>349.99999999999994</v>
      </c>
      <c r="G150">
        <f t="shared" si="2"/>
        <v>0.34999999999999992</v>
      </c>
    </row>
    <row r="151" spans="1:7" x14ac:dyDescent="0.35">
      <c r="A151" t="s">
        <v>30</v>
      </c>
      <c r="B151">
        <v>934</v>
      </c>
      <c r="C151">
        <v>0.23661034872995107</v>
      </c>
      <c r="D151">
        <v>300</v>
      </c>
      <c r="E151">
        <v>154</v>
      </c>
      <c r="F151">
        <v>300</v>
      </c>
      <c r="G151">
        <f t="shared" si="2"/>
        <v>0.3</v>
      </c>
    </row>
    <row r="152" spans="1:7" x14ac:dyDescent="0.35">
      <c r="A152" t="s">
        <v>30</v>
      </c>
      <c r="B152">
        <v>935</v>
      </c>
      <c r="C152">
        <v>0.37242256683503511</v>
      </c>
      <c r="D152">
        <v>300</v>
      </c>
      <c r="E152">
        <v>136</v>
      </c>
      <c r="F152">
        <v>525</v>
      </c>
      <c r="G152">
        <f t="shared" si="2"/>
        <v>0.52500000000000002</v>
      </c>
    </row>
    <row r="153" spans="1:7" x14ac:dyDescent="0.35">
      <c r="A153" t="s">
        <v>30</v>
      </c>
      <c r="B153">
        <v>953</v>
      </c>
      <c r="C153">
        <v>0.53423009231179541</v>
      </c>
      <c r="D153">
        <v>300</v>
      </c>
      <c r="E153">
        <v>147</v>
      </c>
      <c r="F153">
        <v>770</v>
      </c>
      <c r="G153">
        <f t="shared" si="2"/>
        <v>0.77</v>
      </c>
    </row>
    <row r="154" spans="1:7" x14ac:dyDescent="0.35">
      <c r="A154" t="s">
        <v>31</v>
      </c>
      <c r="B154">
        <v>434</v>
      </c>
      <c r="C154">
        <v>0.27746011745687088</v>
      </c>
      <c r="D154">
        <v>300</v>
      </c>
      <c r="E154">
        <v>88</v>
      </c>
      <c r="F154">
        <v>525</v>
      </c>
      <c r="G154">
        <f t="shared" si="2"/>
        <v>0.52500000000000002</v>
      </c>
    </row>
    <row r="155" spans="1:7" x14ac:dyDescent="0.35">
      <c r="A155" t="s">
        <v>31</v>
      </c>
      <c r="B155">
        <v>460</v>
      </c>
      <c r="C155">
        <v>0.27772537569535738</v>
      </c>
      <c r="D155">
        <v>300</v>
      </c>
      <c r="E155">
        <v>223</v>
      </c>
      <c r="F155">
        <v>280</v>
      </c>
      <c r="G155">
        <f t="shared" si="2"/>
        <v>0.28000000000000003</v>
      </c>
    </row>
    <row r="156" spans="1:7" x14ac:dyDescent="0.35">
      <c r="A156" t="s">
        <v>31</v>
      </c>
      <c r="B156">
        <v>443</v>
      </c>
      <c r="C156">
        <v>0.30239439187460115</v>
      </c>
      <c r="D156">
        <v>300</v>
      </c>
      <c r="E156">
        <v>203</v>
      </c>
      <c r="F156">
        <v>290</v>
      </c>
      <c r="G156">
        <f t="shared" si="2"/>
        <v>0.28999999999999998</v>
      </c>
    </row>
    <row r="157" spans="1:7" x14ac:dyDescent="0.35">
      <c r="A157" t="s">
        <v>31</v>
      </c>
      <c r="B157">
        <v>445</v>
      </c>
      <c r="C157">
        <v>0.40345778073795469</v>
      </c>
      <c r="D157">
        <v>300</v>
      </c>
      <c r="E157">
        <v>234</v>
      </c>
      <c r="F157">
        <v>745</v>
      </c>
      <c r="G157">
        <f t="shared" si="2"/>
        <v>0.745</v>
      </c>
    </row>
    <row r="158" spans="1:7" x14ac:dyDescent="0.35">
      <c r="A158" t="s">
        <v>31</v>
      </c>
      <c r="B158">
        <v>447</v>
      </c>
      <c r="C158">
        <v>0.40345778073795469</v>
      </c>
      <c r="D158">
        <v>300</v>
      </c>
      <c r="E158">
        <v>206</v>
      </c>
      <c r="F158">
        <v>770</v>
      </c>
      <c r="G158">
        <f t="shared" si="2"/>
        <v>0.77</v>
      </c>
    </row>
    <row r="159" spans="1:7" x14ac:dyDescent="0.35">
      <c r="A159" t="s">
        <v>31</v>
      </c>
      <c r="B159">
        <v>438</v>
      </c>
      <c r="C159">
        <v>0.49178877415395661</v>
      </c>
      <c r="D159">
        <v>300</v>
      </c>
      <c r="E159">
        <v>175</v>
      </c>
      <c r="F159">
        <v>440</v>
      </c>
      <c r="G159">
        <f t="shared" si="2"/>
        <v>0.44</v>
      </c>
    </row>
    <row r="160" spans="1:7" x14ac:dyDescent="0.35">
      <c r="A160" t="s">
        <v>31</v>
      </c>
      <c r="B160">
        <v>462</v>
      </c>
      <c r="C160">
        <v>0.67402118399417676</v>
      </c>
      <c r="D160">
        <v>300</v>
      </c>
      <c r="E160">
        <v>31</v>
      </c>
      <c r="F160">
        <v>280</v>
      </c>
      <c r="G160">
        <f t="shared" si="2"/>
        <v>0.28000000000000003</v>
      </c>
    </row>
    <row r="161" spans="1:7" x14ac:dyDescent="0.35">
      <c r="A161" t="s">
        <v>31</v>
      </c>
      <c r="B161">
        <v>444</v>
      </c>
      <c r="C161">
        <v>0.67879583228693363</v>
      </c>
      <c r="D161">
        <v>300</v>
      </c>
      <c r="E161">
        <v>223</v>
      </c>
      <c r="F161">
        <v>985</v>
      </c>
      <c r="G161">
        <f t="shared" si="2"/>
        <v>0.98499999999999999</v>
      </c>
    </row>
    <row r="162" spans="1:7" x14ac:dyDescent="0.35">
      <c r="A162" t="s">
        <v>31</v>
      </c>
      <c r="B162">
        <v>446</v>
      </c>
      <c r="C162">
        <v>0.67879583228693363</v>
      </c>
      <c r="D162">
        <v>300</v>
      </c>
      <c r="E162">
        <v>192</v>
      </c>
      <c r="F162">
        <v>1195</v>
      </c>
      <c r="G162">
        <f t="shared" si="2"/>
        <v>1.1950000000000001</v>
      </c>
    </row>
    <row r="163" spans="1:7" x14ac:dyDescent="0.35">
      <c r="A163" t="s">
        <v>31</v>
      </c>
      <c r="B163">
        <v>441</v>
      </c>
      <c r="C163">
        <v>0.72680757345298874</v>
      </c>
      <c r="D163">
        <v>300</v>
      </c>
      <c r="E163">
        <v>163</v>
      </c>
      <c r="F163">
        <v>465</v>
      </c>
      <c r="G163">
        <f t="shared" si="2"/>
        <v>0.46500000000000002</v>
      </c>
    </row>
    <row r="164" spans="1:7" x14ac:dyDescent="0.35">
      <c r="A164" t="s">
        <v>213</v>
      </c>
      <c r="C164" t="s">
        <v>214</v>
      </c>
      <c r="D164" t="s">
        <v>214</v>
      </c>
      <c r="E164">
        <v>30</v>
      </c>
      <c r="F164">
        <v>305</v>
      </c>
      <c r="G164">
        <f t="shared" si="2"/>
        <v>0.30499999999999999</v>
      </c>
    </row>
    <row r="165" spans="1:7" x14ac:dyDescent="0.35">
      <c r="A165" t="s">
        <v>213</v>
      </c>
      <c r="C165" t="s">
        <v>214</v>
      </c>
      <c r="D165" t="s">
        <v>214</v>
      </c>
      <c r="E165">
        <v>29</v>
      </c>
      <c r="F165">
        <v>390</v>
      </c>
      <c r="G165">
        <f t="shared" si="2"/>
        <v>0.39</v>
      </c>
    </row>
    <row r="166" spans="1:7" x14ac:dyDescent="0.35">
      <c r="A166" t="s">
        <v>213</v>
      </c>
      <c r="C166" t="s">
        <v>214</v>
      </c>
      <c r="D166" t="s">
        <v>214</v>
      </c>
      <c r="E166">
        <v>33</v>
      </c>
      <c r="F166">
        <v>510</v>
      </c>
      <c r="G166">
        <f t="shared" si="2"/>
        <v>0.51</v>
      </c>
    </row>
    <row r="167" spans="1:7" x14ac:dyDescent="0.35">
      <c r="A167" t="s">
        <v>213</v>
      </c>
      <c r="C167" t="s">
        <v>214</v>
      </c>
      <c r="D167" t="s">
        <v>214</v>
      </c>
      <c r="E167">
        <v>31</v>
      </c>
      <c r="F167">
        <v>480</v>
      </c>
      <c r="G167">
        <f t="shared" si="2"/>
        <v>0.48</v>
      </c>
    </row>
    <row r="168" spans="1:7" x14ac:dyDescent="0.35">
      <c r="A168" t="s">
        <v>213</v>
      </c>
      <c r="C168" t="s">
        <v>214</v>
      </c>
      <c r="D168" t="s">
        <v>214</v>
      </c>
      <c r="E168">
        <v>50</v>
      </c>
      <c r="F168">
        <v>345</v>
      </c>
      <c r="G168">
        <f t="shared" si="2"/>
        <v>0.34499999999999997</v>
      </c>
    </row>
    <row r="169" spans="1:7" x14ac:dyDescent="0.35">
      <c r="A169" t="s">
        <v>213</v>
      </c>
      <c r="C169" t="s">
        <v>214</v>
      </c>
      <c r="D169" t="s">
        <v>214</v>
      </c>
      <c r="E169">
        <v>34</v>
      </c>
      <c r="F169">
        <v>220</v>
      </c>
      <c r="G169">
        <f t="shared" si="2"/>
        <v>0.22</v>
      </c>
    </row>
    <row r="170" spans="1:7" x14ac:dyDescent="0.35">
      <c r="A170" t="s">
        <v>213</v>
      </c>
      <c r="C170" t="s">
        <v>214</v>
      </c>
      <c r="D170" t="s">
        <v>214</v>
      </c>
      <c r="E170">
        <v>53</v>
      </c>
      <c r="F170">
        <v>575</v>
      </c>
      <c r="G170">
        <f t="shared" si="2"/>
        <v>0.57499999999999996</v>
      </c>
    </row>
    <row r="171" spans="1:7" x14ac:dyDescent="0.35">
      <c r="A171" t="s">
        <v>213</v>
      </c>
      <c r="C171" t="s">
        <v>214</v>
      </c>
      <c r="D171" t="s">
        <v>214</v>
      </c>
      <c r="E171">
        <v>17</v>
      </c>
      <c r="F171">
        <v>485</v>
      </c>
      <c r="G171">
        <f t="shared" si="2"/>
        <v>0.48499999999999999</v>
      </c>
    </row>
    <row r="172" spans="1:7" x14ac:dyDescent="0.35">
      <c r="A172" t="s">
        <v>213</v>
      </c>
      <c r="C172" t="s">
        <v>214</v>
      </c>
      <c r="D172" t="s">
        <v>214</v>
      </c>
      <c r="E172">
        <v>21</v>
      </c>
      <c r="F172">
        <v>495</v>
      </c>
      <c r="G172">
        <f t="shared" si="2"/>
        <v>0.495</v>
      </c>
    </row>
    <row r="173" spans="1:7" x14ac:dyDescent="0.35">
      <c r="A173" t="s">
        <v>26</v>
      </c>
      <c r="C173" t="s">
        <v>215</v>
      </c>
      <c r="D173" t="s">
        <v>215</v>
      </c>
      <c r="E173">
        <v>125</v>
      </c>
      <c r="F173">
        <v>1105</v>
      </c>
      <c r="G173">
        <f t="shared" si="2"/>
        <v>1.105</v>
      </c>
    </row>
    <row r="174" spans="1:7" x14ac:dyDescent="0.35">
      <c r="A174" t="s">
        <v>26</v>
      </c>
      <c r="C174" t="s">
        <v>215</v>
      </c>
      <c r="D174" t="s">
        <v>215</v>
      </c>
      <c r="E174">
        <v>26</v>
      </c>
      <c r="F174">
        <v>690</v>
      </c>
      <c r="G174">
        <f t="shared" si="2"/>
        <v>0.69</v>
      </c>
    </row>
    <row r="175" spans="1:7" x14ac:dyDescent="0.35">
      <c r="A175" t="s">
        <v>26</v>
      </c>
      <c r="C175" t="s">
        <v>215</v>
      </c>
      <c r="D175" t="s">
        <v>215</v>
      </c>
      <c r="E175">
        <v>43</v>
      </c>
      <c r="F175">
        <v>545</v>
      </c>
      <c r="G175">
        <f t="shared" si="2"/>
        <v>0.54500000000000004</v>
      </c>
    </row>
    <row r="176" spans="1:7" x14ac:dyDescent="0.35">
      <c r="A176" t="s">
        <v>26</v>
      </c>
      <c r="C176" t="s">
        <v>215</v>
      </c>
      <c r="D176" t="s">
        <v>215</v>
      </c>
      <c r="E176">
        <v>79</v>
      </c>
      <c r="F176">
        <v>495</v>
      </c>
      <c r="G176">
        <f t="shared" si="2"/>
        <v>0.495</v>
      </c>
    </row>
    <row r="177" spans="1:7" x14ac:dyDescent="0.35">
      <c r="A177" t="s">
        <v>26</v>
      </c>
      <c r="C177" t="s">
        <v>215</v>
      </c>
      <c r="D177" t="s">
        <v>215</v>
      </c>
      <c r="E177">
        <v>46</v>
      </c>
      <c r="F177">
        <v>330</v>
      </c>
      <c r="G177">
        <f t="shared" si="2"/>
        <v>0.33</v>
      </c>
    </row>
    <row r="178" spans="1:7" x14ac:dyDescent="0.35">
      <c r="A178" t="s">
        <v>26</v>
      </c>
      <c r="C178" t="s">
        <v>215</v>
      </c>
      <c r="D178" t="s">
        <v>215</v>
      </c>
      <c r="E178">
        <v>50</v>
      </c>
      <c r="F178">
        <v>685</v>
      </c>
      <c r="G178">
        <f t="shared" si="2"/>
        <v>0.68500000000000005</v>
      </c>
    </row>
    <row r="179" spans="1:7" x14ac:dyDescent="0.35">
      <c r="A179" t="s">
        <v>26</v>
      </c>
      <c r="C179" t="s">
        <v>215</v>
      </c>
      <c r="D179" t="s">
        <v>215</v>
      </c>
      <c r="E179">
        <v>73</v>
      </c>
      <c r="F179">
        <v>1105</v>
      </c>
      <c r="G179">
        <f t="shared" si="2"/>
        <v>1.105</v>
      </c>
    </row>
    <row r="180" spans="1:7" x14ac:dyDescent="0.35">
      <c r="A180" t="s">
        <v>26</v>
      </c>
      <c r="C180" t="s">
        <v>215</v>
      </c>
      <c r="D180" t="s">
        <v>215</v>
      </c>
      <c r="E180">
        <v>40</v>
      </c>
      <c r="F180">
        <v>290</v>
      </c>
      <c r="G180">
        <f t="shared" si="2"/>
        <v>0.28999999999999998</v>
      </c>
    </row>
    <row r="181" spans="1:7" x14ac:dyDescent="0.35">
      <c r="A181" t="s">
        <v>26</v>
      </c>
      <c r="C181" t="s">
        <v>215</v>
      </c>
      <c r="D181" t="s">
        <v>215</v>
      </c>
      <c r="E181">
        <v>39</v>
      </c>
      <c r="F181">
        <v>275</v>
      </c>
      <c r="G181">
        <f t="shared" si="2"/>
        <v>0.27500000000000002</v>
      </c>
    </row>
    <row r="182" spans="1:7" x14ac:dyDescent="0.35">
      <c r="A182" t="s">
        <v>19</v>
      </c>
      <c r="C182" t="s">
        <v>215</v>
      </c>
      <c r="D182" t="s">
        <v>215</v>
      </c>
      <c r="E182">
        <v>117</v>
      </c>
      <c r="F182">
        <v>1160</v>
      </c>
      <c r="G182">
        <f t="shared" si="2"/>
        <v>1.1599999999999999</v>
      </c>
    </row>
    <row r="183" spans="1:7" x14ac:dyDescent="0.35">
      <c r="A183" t="s">
        <v>19</v>
      </c>
      <c r="C183" t="s">
        <v>215</v>
      </c>
      <c r="D183" t="s">
        <v>215</v>
      </c>
      <c r="E183">
        <v>197</v>
      </c>
      <c r="F183">
        <v>1245</v>
      </c>
      <c r="G183">
        <f t="shared" si="2"/>
        <v>1.2450000000000001</v>
      </c>
    </row>
    <row r="184" spans="1:7" x14ac:dyDescent="0.35">
      <c r="A184" t="s">
        <v>19</v>
      </c>
      <c r="C184" t="s">
        <v>215</v>
      </c>
      <c r="D184" t="s">
        <v>215</v>
      </c>
      <c r="E184">
        <v>139</v>
      </c>
    </row>
    <row r="185" spans="1:7" x14ac:dyDescent="0.35">
      <c r="A185" t="s">
        <v>19</v>
      </c>
      <c r="C185" t="s">
        <v>215</v>
      </c>
      <c r="D185" t="s">
        <v>215</v>
      </c>
      <c r="E185">
        <v>194</v>
      </c>
      <c r="F185">
        <v>2580</v>
      </c>
      <c r="G185">
        <f t="shared" si="2"/>
        <v>2.58</v>
      </c>
    </row>
    <row r="186" spans="1:7" x14ac:dyDescent="0.35">
      <c r="A186" t="s">
        <v>19</v>
      </c>
      <c r="C186" t="s">
        <v>215</v>
      </c>
      <c r="D186" t="s">
        <v>215</v>
      </c>
      <c r="E186">
        <v>225</v>
      </c>
      <c r="F186">
        <v>1640</v>
      </c>
      <c r="G186">
        <f t="shared" si="2"/>
        <v>1.64</v>
      </c>
    </row>
    <row r="187" spans="1:7" x14ac:dyDescent="0.35">
      <c r="A187" t="s">
        <v>19</v>
      </c>
      <c r="C187" t="s">
        <v>215</v>
      </c>
      <c r="D187" t="s">
        <v>215</v>
      </c>
      <c r="E187">
        <v>196</v>
      </c>
      <c r="F187">
        <v>970</v>
      </c>
      <c r="G187">
        <f t="shared" si="2"/>
        <v>0.97</v>
      </c>
    </row>
    <row r="188" spans="1:7" x14ac:dyDescent="0.35">
      <c r="A188" t="s">
        <v>19</v>
      </c>
      <c r="C188" t="s">
        <v>215</v>
      </c>
      <c r="D188" t="s">
        <v>215</v>
      </c>
      <c r="E188">
        <v>177</v>
      </c>
      <c r="F188">
        <v>1815</v>
      </c>
      <c r="G188">
        <f t="shared" si="2"/>
        <v>1.8149999999999999</v>
      </c>
    </row>
    <row r="189" spans="1:7" x14ac:dyDescent="0.35">
      <c r="A189" t="s">
        <v>19</v>
      </c>
      <c r="C189" t="s">
        <v>215</v>
      </c>
      <c r="D189" t="s">
        <v>215</v>
      </c>
      <c r="E189">
        <v>179</v>
      </c>
      <c r="F189">
        <v>3415</v>
      </c>
      <c r="G189">
        <f t="shared" si="2"/>
        <v>3.415</v>
      </c>
    </row>
    <row r="190" spans="1:7" x14ac:dyDescent="0.35">
      <c r="A190" t="s">
        <v>19</v>
      </c>
      <c r="C190" t="s">
        <v>215</v>
      </c>
      <c r="D190" t="s">
        <v>215</v>
      </c>
      <c r="E190">
        <v>220</v>
      </c>
      <c r="F190">
        <v>1450</v>
      </c>
      <c r="G190">
        <f t="shared" si="2"/>
        <v>1.45</v>
      </c>
    </row>
    <row r="191" spans="1:7" x14ac:dyDescent="0.35">
      <c r="A191" t="s">
        <v>19</v>
      </c>
      <c r="C191" t="s">
        <v>215</v>
      </c>
      <c r="D191" t="s">
        <v>215</v>
      </c>
      <c r="E191">
        <v>210</v>
      </c>
      <c r="F191">
        <v>1335</v>
      </c>
      <c r="G191">
        <f t="shared" si="2"/>
        <v>1.335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AE53-289F-4657-862B-1F77E283FF65}">
  <dimension ref="A1:T117"/>
  <sheetViews>
    <sheetView workbookViewId="0">
      <selection activeCell="D20" sqref="D20"/>
    </sheetView>
  </sheetViews>
  <sheetFormatPr defaultRowHeight="14.5" x14ac:dyDescent="0.35"/>
  <sheetData>
    <row r="1" spans="1:20" x14ac:dyDescent="0.35">
      <c r="A1" s="1" t="s">
        <v>0</v>
      </c>
      <c r="B1" s="1" t="s">
        <v>32</v>
      </c>
      <c r="C1" s="1" t="s">
        <v>33</v>
      </c>
      <c r="D1" s="1" t="s">
        <v>34</v>
      </c>
      <c r="E1" s="1" t="s">
        <v>3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2" t="s">
        <v>41</v>
      </c>
      <c r="M1" s="1" t="s">
        <v>42</v>
      </c>
      <c r="N1" s="1" t="s">
        <v>43</v>
      </c>
      <c r="O1" s="1" t="s">
        <v>44</v>
      </c>
      <c r="P1" s="1" t="s">
        <v>45</v>
      </c>
      <c r="Q1" s="1" t="s">
        <v>46</v>
      </c>
      <c r="R1" s="1" t="s">
        <v>47</v>
      </c>
      <c r="S1" s="1" t="s">
        <v>48</v>
      </c>
      <c r="T1" s="1" t="s">
        <v>49</v>
      </c>
    </row>
    <row r="2" spans="1:20" x14ac:dyDescent="0.35">
      <c r="A2" t="s">
        <v>17</v>
      </c>
      <c r="B2">
        <v>1</v>
      </c>
      <c r="C2" t="s">
        <v>50</v>
      </c>
      <c r="D2" t="s">
        <v>51</v>
      </c>
      <c r="E2">
        <v>300</v>
      </c>
      <c r="F2">
        <v>753</v>
      </c>
      <c r="G2">
        <f t="shared" ref="G2:G65" si="0">F2/(2*PI()*E2)</f>
        <v>0.39947890716065731</v>
      </c>
      <c r="H2">
        <f t="shared" ref="H2:H65" si="1">G2/(2*PI()*E2)*1000</f>
        <v>0.21193014245188987</v>
      </c>
      <c r="I2">
        <f t="shared" ref="I2:I24" si="2">IF(E2=400,0.125,IF(E2=300,0.167,0.25))</f>
        <v>0.16700000000000001</v>
      </c>
      <c r="J2">
        <f t="shared" ref="J2:J65" si="3">(F2^2*I2)/(4*PI()*E2)^2</f>
        <v>6.6626068358669015E-3</v>
      </c>
      <c r="K2">
        <f t="shared" ref="K2:K65" si="4">E2*I2</f>
        <v>50.1</v>
      </c>
      <c r="L2">
        <v>1536</v>
      </c>
      <c r="M2">
        <v>1245</v>
      </c>
      <c r="N2">
        <v>1313</v>
      </c>
      <c r="O2">
        <v>591</v>
      </c>
      <c r="P2">
        <v>285</v>
      </c>
      <c r="Q2">
        <f t="shared" ref="Q2:Q65" si="5">SUM(L2:P2)</f>
        <v>4970</v>
      </c>
      <c r="R2">
        <f t="shared" ref="R2:R65" si="6">Q2/I2</f>
        <v>29760.479041916165</v>
      </c>
      <c r="S2">
        <f t="shared" ref="S2:S65" si="7">Q2/K2</f>
        <v>99.201596806387229</v>
      </c>
      <c r="T2">
        <f t="shared" ref="T2:T65" si="8">Q2/J2</f>
        <v>745954.26721638918</v>
      </c>
    </row>
    <row r="3" spans="1:20" x14ac:dyDescent="0.35">
      <c r="A3" t="s">
        <v>17</v>
      </c>
      <c r="B3">
        <v>2</v>
      </c>
      <c r="C3" t="s">
        <v>50</v>
      </c>
      <c r="D3" t="s">
        <v>51</v>
      </c>
      <c r="E3">
        <v>300</v>
      </c>
      <c r="F3">
        <v>724</v>
      </c>
      <c r="G3">
        <f t="shared" si="0"/>
        <v>0.38409392932844078</v>
      </c>
      <c r="H3">
        <f t="shared" si="1"/>
        <v>0.20376815821403488</v>
      </c>
      <c r="I3">
        <f t="shared" si="2"/>
        <v>0.16700000000000001</v>
      </c>
      <c r="J3">
        <f t="shared" si="3"/>
        <v>6.1593001183356333E-3</v>
      </c>
      <c r="K3">
        <f t="shared" si="4"/>
        <v>50.1</v>
      </c>
      <c r="L3">
        <v>1766</v>
      </c>
      <c r="M3">
        <v>1109</v>
      </c>
      <c r="N3">
        <v>604</v>
      </c>
      <c r="O3">
        <v>143</v>
      </c>
      <c r="P3">
        <v>125</v>
      </c>
      <c r="Q3">
        <f t="shared" si="5"/>
        <v>3747</v>
      </c>
      <c r="R3">
        <f t="shared" si="6"/>
        <v>22437.125748502993</v>
      </c>
      <c r="S3">
        <f t="shared" si="7"/>
        <v>74.790419161676638</v>
      </c>
      <c r="T3">
        <f t="shared" si="8"/>
        <v>608348.33958578308</v>
      </c>
    </row>
    <row r="4" spans="1:20" x14ac:dyDescent="0.35">
      <c r="A4" t="s">
        <v>17</v>
      </c>
      <c r="B4">
        <v>3</v>
      </c>
      <c r="C4" t="s">
        <v>52</v>
      </c>
      <c r="D4" t="s">
        <v>51</v>
      </c>
      <c r="E4">
        <v>300</v>
      </c>
      <c r="F4">
        <v>621</v>
      </c>
      <c r="G4">
        <f t="shared" si="0"/>
        <v>0.32945073220022336</v>
      </c>
      <c r="H4">
        <f t="shared" si="1"/>
        <v>0.17477904178303266</v>
      </c>
      <c r="I4">
        <f t="shared" si="2"/>
        <v>0.16700000000000001</v>
      </c>
      <c r="J4">
        <f t="shared" si="3"/>
        <v>4.531452521548243E-3</v>
      </c>
      <c r="K4">
        <f t="shared" si="4"/>
        <v>50.1</v>
      </c>
      <c r="L4">
        <v>7987</v>
      </c>
      <c r="M4">
        <v>5548</v>
      </c>
      <c r="N4">
        <v>1839</v>
      </c>
      <c r="O4">
        <v>159</v>
      </c>
      <c r="P4">
        <v>69</v>
      </c>
      <c r="Q4">
        <f t="shared" si="5"/>
        <v>15602</v>
      </c>
      <c r="R4">
        <f t="shared" si="6"/>
        <v>93425.149700598791</v>
      </c>
      <c r="S4">
        <f t="shared" si="7"/>
        <v>311.41716566866268</v>
      </c>
      <c r="T4">
        <f t="shared" si="8"/>
        <v>3443046.115083057</v>
      </c>
    </row>
    <row r="5" spans="1:20" x14ac:dyDescent="0.35">
      <c r="A5" t="s">
        <v>17</v>
      </c>
      <c r="B5">
        <v>4</v>
      </c>
      <c r="C5" t="s">
        <v>53</v>
      </c>
      <c r="D5" t="s">
        <v>51</v>
      </c>
      <c r="E5">
        <v>300</v>
      </c>
      <c r="F5">
        <v>449</v>
      </c>
      <c r="G5">
        <f t="shared" si="0"/>
        <v>0.23820189816087003</v>
      </c>
      <c r="H5">
        <f t="shared" si="1"/>
        <v>0.1263700318205824</v>
      </c>
      <c r="I5">
        <f t="shared" si="2"/>
        <v>0.16700000000000001</v>
      </c>
      <c r="J5">
        <f t="shared" si="3"/>
        <v>2.3689010240006826E-3</v>
      </c>
      <c r="K5">
        <f t="shared" si="4"/>
        <v>50.1</v>
      </c>
      <c r="L5">
        <v>1664</v>
      </c>
      <c r="M5">
        <v>1469</v>
      </c>
      <c r="N5">
        <v>1195</v>
      </c>
      <c r="O5">
        <v>356</v>
      </c>
      <c r="P5">
        <v>126</v>
      </c>
      <c r="Q5">
        <f t="shared" si="5"/>
        <v>4810</v>
      </c>
      <c r="R5">
        <f t="shared" si="6"/>
        <v>28802.395209580838</v>
      </c>
      <c r="S5">
        <f t="shared" si="7"/>
        <v>96.007984031936118</v>
      </c>
      <c r="T5">
        <f t="shared" si="8"/>
        <v>2030477.403347441</v>
      </c>
    </row>
    <row r="6" spans="1:20" x14ac:dyDescent="0.35">
      <c r="A6" t="s">
        <v>17</v>
      </c>
      <c r="B6">
        <v>5</v>
      </c>
      <c r="C6" t="s">
        <v>54</v>
      </c>
      <c r="D6" t="s">
        <v>51</v>
      </c>
      <c r="E6">
        <v>300</v>
      </c>
      <c r="F6">
        <v>430</v>
      </c>
      <c r="G6">
        <f t="shared" si="0"/>
        <v>0.22812208509838333</v>
      </c>
      <c r="H6">
        <f t="shared" si="1"/>
        <v>0.12102252490612569</v>
      </c>
      <c r="I6">
        <f t="shared" si="2"/>
        <v>0.16700000000000001</v>
      </c>
      <c r="J6">
        <f t="shared" si="3"/>
        <v>2.1726568783772215E-3</v>
      </c>
      <c r="K6">
        <f t="shared" si="4"/>
        <v>50.1</v>
      </c>
      <c r="L6">
        <v>3399</v>
      </c>
      <c r="M6">
        <v>2758</v>
      </c>
      <c r="N6">
        <v>1816</v>
      </c>
      <c r="O6">
        <v>328</v>
      </c>
      <c r="P6">
        <v>155</v>
      </c>
      <c r="Q6">
        <f t="shared" si="5"/>
        <v>8456</v>
      </c>
      <c r="R6">
        <f t="shared" si="6"/>
        <v>50634.730538922151</v>
      </c>
      <c r="S6">
        <f t="shared" si="7"/>
        <v>168.78243512974052</v>
      </c>
      <c r="T6">
        <f t="shared" si="8"/>
        <v>3892008.9426710899</v>
      </c>
    </row>
    <row r="7" spans="1:20" x14ac:dyDescent="0.35">
      <c r="A7" t="s">
        <v>17</v>
      </c>
      <c r="B7">
        <v>6</v>
      </c>
      <c r="C7" t="s">
        <v>55</v>
      </c>
      <c r="D7" t="s">
        <v>51</v>
      </c>
      <c r="E7">
        <v>300</v>
      </c>
      <c r="F7">
        <v>289</v>
      </c>
      <c r="G7">
        <f t="shared" si="0"/>
        <v>0.15331926184519251</v>
      </c>
      <c r="H7">
        <f t="shared" si="1"/>
        <v>8.1338394646210052E-2</v>
      </c>
      <c r="I7">
        <f t="shared" si="2"/>
        <v>0.16700000000000001</v>
      </c>
      <c r="J7">
        <f t="shared" si="3"/>
        <v>9.8140873520250914E-4</v>
      </c>
      <c r="K7">
        <f t="shared" si="4"/>
        <v>50.1</v>
      </c>
      <c r="L7">
        <v>1180</v>
      </c>
      <c r="M7">
        <v>1119</v>
      </c>
      <c r="N7">
        <v>1151</v>
      </c>
      <c r="O7">
        <v>350</v>
      </c>
      <c r="P7">
        <v>160</v>
      </c>
      <c r="Q7">
        <f t="shared" si="5"/>
        <v>3960</v>
      </c>
      <c r="R7">
        <f t="shared" si="6"/>
        <v>23712.574850299399</v>
      </c>
      <c r="S7">
        <f t="shared" si="7"/>
        <v>79.041916167664667</v>
      </c>
      <c r="T7">
        <f t="shared" si="8"/>
        <v>4035016.0518826768</v>
      </c>
    </row>
    <row r="8" spans="1:20" x14ac:dyDescent="0.35">
      <c r="A8" t="s">
        <v>17</v>
      </c>
      <c r="B8">
        <v>7</v>
      </c>
      <c r="C8" t="s">
        <v>56</v>
      </c>
      <c r="D8" t="s">
        <v>51</v>
      </c>
      <c r="E8">
        <v>200</v>
      </c>
      <c r="F8">
        <v>338</v>
      </c>
      <c r="G8">
        <f t="shared" si="0"/>
        <v>0.26897185382530314</v>
      </c>
      <c r="H8">
        <f t="shared" si="1"/>
        <v>0.21404100044443855</v>
      </c>
      <c r="I8">
        <f t="shared" si="2"/>
        <v>0.25</v>
      </c>
      <c r="J8">
        <f t="shared" si="3"/>
        <v>4.521616134388764E-3</v>
      </c>
      <c r="K8">
        <f t="shared" si="4"/>
        <v>50</v>
      </c>
      <c r="L8">
        <v>1773</v>
      </c>
      <c r="M8">
        <v>997</v>
      </c>
      <c r="N8">
        <v>535</v>
      </c>
      <c r="O8">
        <v>193</v>
      </c>
      <c r="P8">
        <v>186</v>
      </c>
      <c r="Q8">
        <f t="shared" si="5"/>
        <v>3684</v>
      </c>
      <c r="R8">
        <f t="shared" si="6"/>
        <v>14736</v>
      </c>
      <c r="S8">
        <f t="shared" si="7"/>
        <v>73.680000000000007</v>
      </c>
      <c r="T8">
        <f t="shared" si="8"/>
        <v>814752.93136488379</v>
      </c>
    </row>
    <row r="9" spans="1:20" x14ac:dyDescent="0.35">
      <c r="A9" t="s">
        <v>17</v>
      </c>
      <c r="B9">
        <v>8</v>
      </c>
      <c r="C9" t="s">
        <v>57</v>
      </c>
      <c r="D9" t="s">
        <v>58</v>
      </c>
      <c r="E9">
        <v>200</v>
      </c>
      <c r="F9">
        <v>317</v>
      </c>
      <c r="G9">
        <f t="shared" si="0"/>
        <v>0.25226058480065411</v>
      </c>
      <c r="H9">
        <f t="shared" si="1"/>
        <v>0.2007425950913817</v>
      </c>
      <c r="I9">
        <f t="shared" si="2"/>
        <v>0.25</v>
      </c>
      <c r="J9">
        <f t="shared" si="3"/>
        <v>3.9772126652479999E-3</v>
      </c>
      <c r="K9">
        <f t="shared" si="4"/>
        <v>50</v>
      </c>
      <c r="L9">
        <v>2851</v>
      </c>
      <c r="M9">
        <v>1723</v>
      </c>
      <c r="N9">
        <v>1236</v>
      </c>
      <c r="O9">
        <v>219</v>
      </c>
      <c r="P9">
        <v>149</v>
      </c>
      <c r="Q9">
        <f t="shared" si="5"/>
        <v>6178</v>
      </c>
      <c r="R9">
        <f t="shared" si="6"/>
        <v>24712</v>
      </c>
      <c r="S9">
        <f t="shared" si="7"/>
        <v>123.56</v>
      </c>
      <c r="T9">
        <f t="shared" si="8"/>
        <v>1553349.1718916593</v>
      </c>
    </row>
    <row r="10" spans="1:20" x14ac:dyDescent="0.35">
      <c r="A10" t="s">
        <v>17</v>
      </c>
      <c r="B10">
        <v>9</v>
      </c>
      <c r="C10" t="s">
        <v>59</v>
      </c>
      <c r="D10" t="s">
        <v>58</v>
      </c>
      <c r="E10">
        <v>200</v>
      </c>
      <c r="F10">
        <v>292</v>
      </c>
      <c r="G10">
        <f t="shared" si="0"/>
        <v>0.2323662169141672</v>
      </c>
      <c r="H10">
        <f t="shared" si="1"/>
        <v>0.18491116014726644</v>
      </c>
      <c r="I10">
        <f t="shared" si="2"/>
        <v>0.25</v>
      </c>
      <c r="J10">
        <f t="shared" si="3"/>
        <v>3.3746286726876124E-3</v>
      </c>
      <c r="K10">
        <f t="shared" si="4"/>
        <v>50</v>
      </c>
      <c r="L10">
        <v>3461</v>
      </c>
      <c r="M10">
        <v>1910</v>
      </c>
      <c r="N10">
        <v>1614</v>
      </c>
      <c r="O10">
        <v>440</v>
      </c>
      <c r="P10">
        <v>231</v>
      </c>
      <c r="Q10">
        <f t="shared" si="5"/>
        <v>7656</v>
      </c>
      <c r="R10">
        <f t="shared" si="6"/>
        <v>30624</v>
      </c>
      <c r="S10">
        <f t="shared" si="7"/>
        <v>153.12</v>
      </c>
      <c r="T10">
        <f t="shared" si="8"/>
        <v>2268694.0527600716</v>
      </c>
    </row>
    <row r="11" spans="1:20" x14ac:dyDescent="0.35">
      <c r="A11" t="s">
        <v>17</v>
      </c>
      <c r="B11">
        <v>10</v>
      </c>
      <c r="C11" t="s">
        <v>60</v>
      </c>
      <c r="D11" t="s">
        <v>58</v>
      </c>
      <c r="E11">
        <v>200</v>
      </c>
      <c r="F11">
        <v>401</v>
      </c>
      <c r="G11">
        <f t="shared" si="0"/>
        <v>0.31910566089925013</v>
      </c>
      <c r="H11">
        <f t="shared" si="1"/>
        <v>0.25393621650360898</v>
      </c>
      <c r="I11">
        <f t="shared" si="2"/>
        <v>0.25</v>
      </c>
      <c r="J11">
        <f t="shared" si="3"/>
        <v>6.3642764261217016E-3</v>
      </c>
      <c r="K11">
        <f t="shared" si="4"/>
        <v>50</v>
      </c>
      <c r="L11">
        <v>2075</v>
      </c>
      <c r="M11">
        <v>1252</v>
      </c>
      <c r="N11">
        <v>1205</v>
      </c>
      <c r="O11">
        <v>334</v>
      </c>
      <c r="P11">
        <v>272</v>
      </c>
      <c r="Q11">
        <f t="shared" si="5"/>
        <v>5138</v>
      </c>
      <c r="R11">
        <f t="shared" si="6"/>
        <v>20552</v>
      </c>
      <c r="S11">
        <f t="shared" si="7"/>
        <v>102.76</v>
      </c>
      <c r="T11">
        <f t="shared" si="8"/>
        <v>807318.79886792146</v>
      </c>
    </row>
    <row r="12" spans="1:20" x14ac:dyDescent="0.35">
      <c r="A12" t="s">
        <v>17</v>
      </c>
      <c r="B12">
        <v>11</v>
      </c>
      <c r="C12" t="s">
        <v>61</v>
      </c>
      <c r="D12" t="s">
        <v>58</v>
      </c>
      <c r="E12">
        <v>300</v>
      </c>
      <c r="F12">
        <v>471</v>
      </c>
      <c r="G12">
        <f t="shared" si="0"/>
        <v>0.2498732606542757</v>
      </c>
      <c r="H12">
        <f t="shared" si="1"/>
        <v>0.13256188193205862</v>
      </c>
      <c r="I12">
        <f t="shared" si="2"/>
        <v>0.16700000000000001</v>
      </c>
      <c r="J12">
        <f t="shared" si="3"/>
        <v>2.6067299867824833E-3</v>
      </c>
      <c r="K12">
        <f t="shared" si="4"/>
        <v>50.1</v>
      </c>
      <c r="L12">
        <v>706</v>
      </c>
      <c r="M12">
        <v>439</v>
      </c>
      <c r="N12">
        <v>360</v>
      </c>
      <c r="O12">
        <v>116</v>
      </c>
      <c r="P12">
        <v>45</v>
      </c>
      <c r="Q12">
        <f t="shared" si="5"/>
        <v>1666</v>
      </c>
      <c r="R12">
        <f t="shared" si="6"/>
        <v>9976.0479041916169</v>
      </c>
      <c r="S12">
        <f t="shared" si="7"/>
        <v>33.253493013972054</v>
      </c>
      <c r="T12">
        <f t="shared" si="8"/>
        <v>639114.90965597203</v>
      </c>
    </row>
    <row r="13" spans="1:20" x14ac:dyDescent="0.35">
      <c r="A13" t="s">
        <v>17</v>
      </c>
      <c r="B13">
        <v>12</v>
      </c>
      <c r="C13" t="s">
        <v>62</v>
      </c>
      <c r="D13" t="s">
        <v>58</v>
      </c>
      <c r="E13">
        <v>400</v>
      </c>
      <c r="F13">
        <v>482</v>
      </c>
      <c r="G13">
        <f t="shared" si="0"/>
        <v>0.19178170642573389</v>
      </c>
      <c r="H13">
        <f t="shared" si="1"/>
        <v>7.6307516430635644E-2</v>
      </c>
      <c r="I13">
        <f t="shared" si="2"/>
        <v>0.125</v>
      </c>
      <c r="J13">
        <f t="shared" si="3"/>
        <v>1.1493819662364492E-3</v>
      </c>
      <c r="K13">
        <f t="shared" si="4"/>
        <v>50</v>
      </c>
      <c r="L13">
        <v>392</v>
      </c>
      <c r="M13">
        <v>264</v>
      </c>
      <c r="N13">
        <v>234</v>
      </c>
      <c r="O13">
        <v>80</v>
      </c>
      <c r="P13">
        <v>43</v>
      </c>
      <c r="Q13">
        <f t="shared" si="5"/>
        <v>1013</v>
      </c>
      <c r="R13">
        <f t="shared" si="6"/>
        <v>8104</v>
      </c>
      <c r="S13">
        <f t="shared" si="7"/>
        <v>20.260000000000002</v>
      </c>
      <c r="T13">
        <f t="shared" si="8"/>
        <v>881343.21727439307</v>
      </c>
    </row>
    <row r="14" spans="1:20" x14ac:dyDescent="0.35">
      <c r="A14" t="s">
        <v>17</v>
      </c>
      <c r="B14">
        <v>13</v>
      </c>
      <c r="C14" t="s">
        <v>63</v>
      </c>
      <c r="D14" t="s">
        <v>58</v>
      </c>
      <c r="E14">
        <v>200</v>
      </c>
      <c r="F14">
        <v>356</v>
      </c>
      <c r="G14">
        <f t="shared" si="0"/>
        <v>0.28329579870357369</v>
      </c>
      <c r="H14">
        <f t="shared" si="1"/>
        <v>0.22543963360420155</v>
      </c>
      <c r="I14">
        <f t="shared" si="2"/>
        <v>0.25</v>
      </c>
      <c r="J14">
        <f t="shared" si="3"/>
        <v>5.0160318476934846E-3</v>
      </c>
      <c r="K14">
        <f t="shared" si="4"/>
        <v>50</v>
      </c>
      <c r="L14">
        <v>1874</v>
      </c>
      <c r="M14">
        <v>1049</v>
      </c>
      <c r="N14">
        <v>803</v>
      </c>
      <c r="O14">
        <v>220</v>
      </c>
      <c r="P14">
        <v>80</v>
      </c>
      <c r="Q14">
        <f t="shared" si="5"/>
        <v>4026</v>
      </c>
      <c r="R14">
        <f t="shared" si="6"/>
        <v>16104</v>
      </c>
      <c r="S14">
        <f t="shared" si="7"/>
        <v>80.52</v>
      </c>
      <c r="T14">
        <f t="shared" si="8"/>
        <v>802626.48289429629</v>
      </c>
    </row>
    <row r="15" spans="1:20" x14ac:dyDescent="0.35">
      <c r="A15" t="s">
        <v>17</v>
      </c>
      <c r="B15">
        <v>14</v>
      </c>
      <c r="C15" t="s">
        <v>64</v>
      </c>
      <c r="D15" t="s">
        <v>58</v>
      </c>
      <c r="E15">
        <v>300</v>
      </c>
      <c r="F15">
        <v>259</v>
      </c>
      <c r="G15">
        <f t="shared" si="0"/>
        <v>0.13740376753600297</v>
      </c>
      <c r="H15">
        <f t="shared" si="1"/>
        <v>7.2894962676015237E-2</v>
      </c>
      <c r="I15">
        <f t="shared" si="2"/>
        <v>0.16700000000000001</v>
      </c>
      <c r="J15">
        <f t="shared" si="3"/>
        <v>7.882314551564218E-4</v>
      </c>
      <c r="K15">
        <f t="shared" si="4"/>
        <v>50.1</v>
      </c>
      <c r="L15">
        <v>969</v>
      </c>
      <c r="M15">
        <v>528</v>
      </c>
      <c r="N15">
        <v>303</v>
      </c>
      <c r="O15">
        <v>23</v>
      </c>
      <c r="P15">
        <v>2</v>
      </c>
      <c r="Q15">
        <f t="shared" si="5"/>
        <v>1825</v>
      </c>
      <c r="R15">
        <f t="shared" si="6"/>
        <v>10928.143712574849</v>
      </c>
      <c r="S15">
        <f t="shared" si="7"/>
        <v>36.427145708582835</v>
      </c>
      <c r="T15">
        <f t="shared" si="8"/>
        <v>2315309.7837713608</v>
      </c>
    </row>
    <row r="16" spans="1:20" x14ac:dyDescent="0.35">
      <c r="A16" t="s">
        <v>17</v>
      </c>
      <c r="B16">
        <v>15</v>
      </c>
      <c r="C16" t="s">
        <v>65</v>
      </c>
      <c r="D16" t="s">
        <v>66</v>
      </c>
      <c r="E16">
        <v>400</v>
      </c>
      <c r="F16">
        <v>460</v>
      </c>
      <c r="G16">
        <f t="shared" si="0"/>
        <v>0.18302818455567962</v>
      </c>
      <c r="H16">
        <f t="shared" si="1"/>
        <v>7.2824600742930276E-2</v>
      </c>
      <c r="I16">
        <f t="shared" si="2"/>
        <v>0.125</v>
      </c>
      <c r="J16">
        <f t="shared" si="3"/>
        <v>1.0468536356796226E-3</v>
      </c>
      <c r="K16">
        <f t="shared" si="4"/>
        <v>50</v>
      </c>
      <c r="L16">
        <v>590</v>
      </c>
      <c r="M16">
        <v>294</v>
      </c>
      <c r="N16">
        <v>122</v>
      </c>
      <c r="O16">
        <v>6</v>
      </c>
      <c r="P16">
        <v>1</v>
      </c>
      <c r="Q16">
        <f t="shared" si="5"/>
        <v>1013</v>
      </c>
      <c r="R16">
        <f t="shared" si="6"/>
        <v>8104</v>
      </c>
      <c r="S16">
        <f t="shared" si="7"/>
        <v>20.260000000000002</v>
      </c>
      <c r="T16">
        <f t="shared" si="8"/>
        <v>967661.53879988706</v>
      </c>
    </row>
    <row r="17" spans="1:20" x14ac:dyDescent="0.35">
      <c r="A17" t="s">
        <v>17</v>
      </c>
      <c r="B17">
        <v>16</v>
      </c>
      <c r="C17" t="s">
        <v>67</v>
      </c>
      <c r="D17" t="s">
        <v>66</v>
      </c>
      <c r="E17">
        <v>300</v>
      </c>
      <c r="F17">
        <v>413</v>
      </c>
      <c r="G17">
        <f t="shared" si="0"/>
        <v>0.2191033049898426</v>
      </c>
      <c r="H17">
        <f t="shared" si="1"/>
        <v>0.11623791345634862</v>
      </c>
      <c r="I17">
        <f t="shared" si="2"/>
        <v>0.16700000000000001</v>
      </c>
      <c r="J17">
        <f t="shared" si="3"/>
        <v>2.0042612822494554E-3</v>
      </c>
      <c r="K17">
        <f t="shared" si="4"/>
        <v>50.1</v>
      </c>
      <c r="L17">
        <v>487</v>
      </c>
      <c r="M17">
        <v>243</v>
      </c>
      <c r="N17">
        <v>166</v>
      </c>
      <c r="O17">
        <v>26</v>
      </c>
      <c r="P17">
        <v>1</v>
      </c>
      <c r="Q17">
        <f t="shared" si="5"/>
        <v>923</v>
      </c>
      <c r="R17">
        <f t="shared" si="6"/>
        <v>5526.9461077844308</v>
      </c>
      <c r="S17">
        <f t="shared" si="7"/>
        <v>18.423153692614768</v>
      </c>
      <c r="T17">
        <f t="shared" si="8"/>
        <v>460518.79970663483</v>
      </c>
    </row>
    <row r="18" spans="1:20" x14ac:dyDescent="0.35">
      <c r="A18" t="s">
        <v>17</v>
      </c>
      <c r="B18">
        <v>17</v>
      </c>
      <c r="C18" t="s">
        <v>68</v>
      </c>
      <c r="D18" t="s">
        <v>66</v>
      </c>
      <c r="E18">
        <v>200</v>
      </c>
      <c r="F18">
        <v>335</v>
      </c>
      <c r="G18">
        <f t="shared" si="0"/>
        <v>0.26658452967892471</v>
      </c>
      <c r="H18">
        <f t="shared" si="1"/>
        <v>0.21214122825114473</v>
      </c>
      <c r="I18">
        <f t="shared" si="2"/>
        <v>0.25</v>
      </c>
      <c r="J18">
        <f t="shared" si="3"/>
        <v>4.4417069665083422E-3</v>
      </c>
      <c r="K18">
        <f t="shared" si="4"/>
        <v>50</v>
      </c>
      <c r="L18">
        <v>1175</v>
      </c>
      <c r="M18">
        <v>503</v>
      </c>
      <c r="N18">
        <v>439</v>
      </c>
      <c r="O18">
        <v>108</v>
      </c>
      <c r="P18">
        <v>54</v>
      </c>
      <c r="Q18">
        <f t="shared" si="5"/>
        <v>2279</v>
      </c>
      <c r="R18">
        <f t="shared" si="6"/>
        <v>9116</v>
      </c>
      <c r="S18">
        <f t="shared" si="7"/>
        <v>45.58</v>
      </c>
      <c r="T18">
        <f t="shared" si="8"/>
        <v>513091.02945877996</v>
      </c>
    </row>
    <row r="19" spans="1:20" x14ac:dyDescent="0.35">
      <c r="A19" t="s">
        <v>17</v>
      </c>
      <c r="B19">
        <v>18</v>
      </c>
      <c r="C19" t="s">
        <v>69</v>
      </c>
      <c r="D19" t="s">
        <v>66</v>
      </c>
      <c r="E19">
        <v>400</v>
      </c>
      <c r="F19">
        <v>311</v>
      </c>
      <c r="G19">
        <f t="shared" si="0"/>
        <v>0.12374296825394862</v>
      </c>
      <c r="H19">
        <f t="shared" si="1"/>
        <v>4.9235762676198509E-2</v>
      </c>
      <c r="I19">
        <f t="shared" si="2"/>
        <v>0.125</v>
      </c>
      <c r="J19">
        <f t="shared" si="3"/>
        <v>4.7851006850930427E-4</v>
      </c>
      <c r="K19">
        <f t="shared" si="4"/>
        <v>50</v>
      </c>
      <c r="L19">
        <v>535</v>
      </c>
      <c r="M19">
        <v>351</v>
      </c>
      <c r="N19">
        <v>200</v>
      </c>
      <c r="O19">
        <v>26</v>
      </c>
      <c r="P19">
        <v>3</v>
      </c>
      <c r="Q19">
        <f t="shared" si="5"/>
        <v>1115</v>
      </c>
      <c r="R19">
        <f t="shared" si="6"/>
        <v>8920</v>
      </c>
      <c r="S19">
        <f t="shared" si="7"/>
        <v>22.3</v>
      </c>
      <c r="T19">
        <f t="shared" si="8"/>
        <v>2330149.5065162242</v>
      </c>
    </row>
    <row r="20" spans="1:20" x14ac:dyDescent="0.35">
      <c r="A20" t="s">
        <v>17</v>
      </c>
      <c r="B20">
        <v>19</v>
      </c>
      <c r="C20" t="s">
        <v>70</v>
      </c>
      <c r="D20" t="s">
        <v>66</v>
      </c>
      <c r="E20">
        <v>300</v>
      </c>
      <c r="F20">
        <v>372</v>
      </c>
      <c r="G20">
        <f t="shared" si="0"/>
        <v>0.19735212943395022</v>
      </c>
      <c r="H20">
        <f t="shared" si="1"/>
        <v>0.1046985564304157</v>
      </c>
      <c r="I20">
        <f t="shared" si="2"/>
        <v>0.16700000000000001</v>
      </c>
      <c r="J20">
        <f t="shared" si="3"/>
        <v>1.6260732799207864E-3</v>
      </c>
      <c r="K20">
        <f t="shared" si="4"/>
        <v>50.1</v>
      </c>
      <c r="L20">
        <v>652</v>
      </c>
      <c r="M20">
        <v>268</v>
      </c>
      <c r="N20">
        <v>72</v>
      </c>
      <c r="O20">
        <v>5</v>
      </c>
      <c r="P20">
        <v>1</v>
      </c>
      <c r="Q20">
        <f t="shared" si="5"/>
        <v>998</v>
      </c>
      <c r="R20">
        <f t="shared" si="6"/>
        <v>5976.047904191616</v>
      </c>
      <c r="S20">
        <f t="shared" si="7"/>
        <v>19.920159680638722</v>
      </c>
      <c r="T20">
        <f t="shared" si="8"/>
        <v>613748.47758928628</v>
      </c>
    </row>
    <row r="21" spans="1:20" x14ac:dyDescent="0.35">
      <c r="A21" t="s">
        <v>17</v>
      </c>
      <c r="B21">
        <v>20</v>
      </c>
      <c r="C21" t="s">
        <v>71</v>
      </c>
      <c r="D21" t="s">
        <v>66</v>
      </c>
      <c r="E21">
        <v>200</v>
      </c>
      <c r="F21">
        <v>482</v>
      </c>
      <c r="G21">
        <f t="shared" si="0"/>
        <v>0.38356341285146778</v>
      </c>
      <c r="H21">
        <f t="shared" si="1"/>
        <v>0.30523006572254258</v>
      </c>
      <c r="I21">
        <f t="shared" si="2"/>
        <v>0.25</v>
      </c>
      <c r="J21">
        <f t="shared" si="3"/>
        <v>9.1950557298915939E-3</v>
      </c>
      <c r="K21">
        <f t="shared" si="4"/>
        <v>50</v>
      </c>
      <c r="L21">
        <v>2173</v>
      </c>
      <c r="M21">
        <v>887</v>
      </c>
      <c r="N21">
        <v>423</v>
      </c>
      <c r="O21">
        <v>31</v>
      </c>
      <c r="P21">
        <v>10</v>
      </c>
      <c r="Q21">
        <f t="shared" si="5"/>
        <v>3524</v>
      </c>
      <c r="R21">
        <f t="shared" si="6"/>
        <v>14096</v>
      </c>
      <c r="S21">
        <f t="shared" si="7"/>
        <v>70.48</v>
      </c>
      <c r="T21">
        <f t="shared" si="8"/>
        <v>383249.44443175732</v>
      </c>
    </row>
    <row r="22" spans="1:20" x14ac:dyDescent="0.35">
      <c r="A22" t="s">
        <v>17</v>
      </c>
      <c r="B22">
        <v>21</v>
      </c>
      <c r="C22" t="s">
        <v>72</v>
      </c>
      <c r="D22" t="s">
        <v>73</v>
      </c>
      <c r="E22">
        <v>400</v>
      </c>
      <c r="F22">
        <v>569</v>
      </c>
      <c r="G22">
        <f t="shared" si="0"/>
        <v>0.22639790654822112</v>
      </c>
      <c r="H22">
        <f t="shared" si="1"/>
        <v>9.0080864832015925E-2</v>
      </c>
      <c r="I22">
        <f t="shared" si="2"/>
        <v>0.125</v>
      </c>
      <c r="J22">
        <f t="shared" si="3"/>
        <v>1.6017503777942831E-3</v>
      </c>
      <c r="K22">
        <f t="shared" si="4"/>
        <v>50</v>
      </c>
      <c r="L22">
        <v>900</v>
      </c>
      <c r="M22">
        <v>475</v>
      </c>
      <c r="N22">
        <v>212</v>
      </c>
      <c r="O22">
        <v>15</v>
      </c>
      <c r="P22">
        <v>0</v>
      </c>
      <c r="Q22">
        <f t="shared" si="5"/>
        <v>1602</v>
      </c>
      <c r="R22">
        <f t="shared" si="6"/>
        <v>12816</v>
      </c>
      <c r="S22">
        <f t="shared" si="7"/>
        <v>32.04</v>
      </c>
      <c r="T22">
        <f t="shared" si="8"/>
        <v>1000155.8433880694</v>
      </c>
    </row>
    <row r="23" spans="1:20" x14ac:dyDescent="0.35">
      <c r="A23" t="s">
        <v>17</v>
      </c>
      <c r="B23">
        <v>22</v>
      </c>
      <c r="C23" t="s">
        <v>74</v>
      </c>
      <c r="D23" t="s">
        <v>73</v>
      </c>
      <c r="E23">
        <v>300</v>
      </c>
      <c r="F23">
        <v>361</v>
      </c>
      <c r="G23">
        <f t="shared" si="0"/>
        <v>0.19151644818724739</v>
      </c>
      <c r="H23">
        <f t="shared" si="1"/>
        <v>0.10160263137467761</v>
      </c>
      <c r="I23">
        <f t="shared" si="2"/>
        <v>0.16700000000000001</v>
      </c>
      <c r="J23">
        <f t="shared" si="3"/>
        <v>1.5313294594212973E-3</v>
      </c>
      <c r="K23">
        <f t="shared" si="4"/>
        <v>50.1</v>
      </c>
      <c r="L23">
        <v>1171</v>
      </c>
      <c r="M23">
        <v>536</v>
      </c>
      <c r="N23">
        <v>225</v>
      </c>
      <c r="O23">
        <v>18</v>
      </c>
      <c r="P23">
        <v>0</v>
      </c>
      <c r="Q23">
        <f t="shared" si="5"/>
        <v>1950</v>
      </c>
      <c r="R23">
        <f t="shared" si="6"/>
        <v>11676.646706586826</v>
      </c>
      <c r="S23">
        <f t="shared" si="7"/>
        <v>38.922155688622752</v>
      </c>
      <c r="T23">
        <f t="shared" si="8"/>
        <v>1273403.3084800197</v>
      </c>
    </row>
    <row r="24" spans="1:20" x14ac:dyDescent="0.35">
      <c r="A24" t="s">
        <v>17</v>
      </c>
      <c r="B24">
        <v>23</v>
      </c>
      <c r="C24" t="s">
        <v>75</v>
      </c>
      <c r="D24" t="s">
        <v>73</v>
      </c>
      <c r="E24">
        <v>200</v>
      </c>
      <c r="F24">
        <v>336</v>
      </c>
      <c r="G24">
        <f t="shared" si="0"/>
        <v>0.26738030439438415</v>
      </c>
      <c r="H24">
        <f t="shared" si="1"/>
        <v>0.21277448564890933</v>
      </c>
      <c r="I24">
        <f t="shared" si="2"/>
        <v>0.25</v>
      </c>
      <c r="J24">
        <f t="shared" si="3"/>
        <v>4.4682641986270952E-3</v>
      </c>
      <c r="K24">
        <f t="shared" si="4"/>
        <v>50</v>
      </c>
      <c r="L24">
        <v>3915</v>
      </c>
      <c r="M24">
        <v>1424</v>
      </c>
      <c r="N24">
        <v>985</v>
      </c>
      <c r="O24">
        <v>255</v>
      </c>
      <c r="P24">
        <v>74</v>
      </c>
      <c r="Q24">
        <f t="shared" si="5"/>
        <v>6653</v>
      </c>
      <c r="R24">
        <f t="shared" si="6"/>
        <v>26612</v>
      </c>
      <c r="S24">
        <f t="shared" si="7"/>
        <v>133.06</v>
      </c>
      <c r="T24">
        <f t="shared" si="8"/>
        <v>1488945.081189286</v>
      </c>
    </row>
    <row r="25" spans="1:20" x14ac:dyDescent="0.35">
      <c r="A25" t="s">
        <v>17</v>
      </c>
      <c r="B25">
        <v>24</v>
      </c>
      <c r="C25" t="s">
        <v>76</v>
      </c>
      <c r="D25" t="s">
        <v>73</v>
      </c>
      <c r="E25">
        <v>400</v>
      </c>
      <c r="F25">
        <v>388</v>
      </c>
      <c r="G25">
        <f t="shared" si="0"/>
        <v>0.15438029479913848</v>
      </c>
      <c r="H25">
        <f t="shared" si="1"/>
        <v>6.1425967583167276E-2</v>
      </c>
      <c r="I25">
        <v>0.25</v>
      </c>
      <c r="J25">
        <f t="shared" si="3"/>
        <v>1.4895797138918063E-3</v>
      </c>
      <c r="K25">
        <f t="shared" si="4"/>
        <v>100</v>
      </c>
      <c r="L25">
        <v>183</v>
      </c>
      <c r="M25">
        <v>97</v>
      </c>
      <c r="N25">
        <v>63</v>
      </c>
      <c r="O25">
        <v>15</v>
      </c>
      <c r="P25">
        <v>0</v>
      </c>
      <c r="Q25">
        <f t="shared" si="5"/>
        <v>358</v>
      </c>
      <c r="R25">
        <f t="shared" si="6"/>
        <v>1432</v>
      </c>
      <c r="S25">
        <f t="shared" si="7"/>
        <v>3.58</v>
      </c>
      <c r="T25">
        <f t="shared" si="8"/>
        <v>240336.24831306131</v>
      </c>
    </row>
    <row r="26" spans="1:20" x14ac:dyDescent="0.35">
      <c r="A26" t="s">
        <v>17</v>
      </c>
      <c r="B26">
        <v>25</v>
      </c>
      <c r="C26" t="s">
        <v>77</v>
      </c>
      <c r="D26" t="s">
        <v>73</v>
      </c>
      <c r="E26">
        <v>300</v>
      </c>
      <c r="F26">
        <v>426</v>
      </c>
      <c r="G26">
        <f t="shared" si="0"/>
        <v>0.2260000191904914</v>
      </c>
      <c r="H26">
        <f t="shared" si="1"/>
        <v>0.11989673397676637</v>
      </c>
      <c r="I26">
        <v>0.25</v>
      </c>
      <c r="J26">
        <f t="shared" si="3"/>
        <v>3.1922505421314051E-3</v>
      </c>
      <c r="K26">
        <f t="shared" si="4"/>
        <v>75</v>
      </c>
      <c r="L26">
        <v>1710</v>
      </c>
      <c r="M26">
        <v>900</v>
      </c>
      <c r="N26">
        <v>571</v>
      </c>
      <c r="O26">
        <v>69</v>
      </c>
      <c r="P26">
        <v>9</v>
      </c>
      <c r="Q26">
        <f t="shared" si="5"/>
        <v>3259</v>
      </c>
      <c r="R26">
        <f t="shared" si="6"/>
        <v>13036</v>
      </c>
      <c r="S26">
        <f t="shared" si="7"/>
        <v>43.453333333333333</v>
      </c>
      <c r="T26">
        <f t="shared" si="8"/>
        <v>1020909.8430676521</v>
      </c>
    </row>
    <row r="27" spans="1:20" x14ac:dyDescent="0.35">
      <c r="A27" t="s">
        <v>17</v>
      </c>
      <c r="B27">
        <v>26</v>
      </c>
      <c r="C27" t="s">
        <v>78</v>
      </c>
      <c r="D27" t="s">
        <v>73</v>
      </c>
      <c r="E27">
        <v>200</v>
      </c>
      <c r="F27">
        <v>362</v>
      </c>
      <c r="G27">
        <f t="shared" si="0"/>
        <v>0.28807044699633055</v>
      </c>
      <c r="H27">
        <f t="shared" si="1"/>
        <v>0.22923917799078922</v>
      </c>
      <c r="I27">
        <v>0.25</v>
      </c>
      <c r="J27">
        <f t="shared" si="3"/>
        <v>5.186536402041606E-3</v>
      </c>
      <c r="K27">
        <f t="shared" si="4"/>
        <v>50</v>
      </c>
      <c r="L27">
        <v>2133</v>
      </c>
      <c r="M27">
        <v>1059</v>
      </c>
      <c r="N27">
        <v>1249</v>
      </c>
      <c r="O27">
        <v>594</v>
      </c>
      <c r="P27">
        <v>430</v>
      </c>
      <c r="Q27">
        <f t="shared" si="5"/>
        <v>5465</v>
      </c>
      <c r="R27">
        <f t="shared" si="6"/>
        <v>21860</v>
      </c>
      <c r="S27">
        <f t="shared" si="7"/>
        <v>109.3</v>
      </c>
      <c r="T27">
        <f t="shared" si="8"/>
        <v>1053689.7027944855</v>
      </c>
    </row>
    <row r="28" spans="1:20" x14ac:dyDescent="0.35">
      <c r="A28" t="s">
        <v>17</v>
      </c>
      <c r="B28">
        <v>27</v>
      </c>
      <c r="C28" t="s">
        <v>79</v>
      </c>
      <c r="D28" t="s">
        <v>80</v>
      </c>
      <c r="E28">
        <v>400</v>
      </c>
      <c r="F28">
        <v>701</v>
      </c>
      <c r="G28">
        <f t="shared" si="0"/>
        <v>0.2789190377685466</v>
      </c>
      <c r="H28">
        <f t="shared" si="1"/>
        <v>0.11097835895824811</v>
      </c>
      <c r="I28">
        <v>0.125</v>
      </c>
      <c r="J28">
        <f t="shared" si="3"/>
        <v>2.4311196759291224E-3</v>
      </c>
      <c r="K28">
        <f t="shared" si="4"/>
        <v>50</v>
      </c>
      <c r="L28">
        <v>791</v>
      </c>
      <c r="M28">
        <v>514</v>
      </c>
      <c r="N28">
        <v>259</v>
      </c>
      <c r="O28">
        <v>23</v>
      </c>
      <c r="P28">
        <v>3</v>
      </c>
      <c r="Q28">
        <f t="shared" si="5"/>
        <v>1590</v>
      </c>
      <c r="R28">
        <f t="shared" si="6"/>
        <v>12720</v>
      </c>
      <c r="S28">
        <f t="shared" si="7"/>
        <v>31.8</v>
      </c>
      <c r="T28">
        <f t="shared" si="8"/>
        <v>654019.63372795936</v>
      </c>
    </row>
    <row r="29" spans="1:20" x14ac:dyDescent="0.35">
      <c r="A29" t="s">
        <v>17</v>
      </c>
      <c r="B29">
        <v>28</v>
      </c>
      <c r="C29" t="s">
        <v>81</v>
      </c>
      <c r="D29" t="s">
        <v>80</v>
      </c>
      <c r="E29">
        <v>300</v>
      </c>
      <c r="F29">
        <v>206</v>
      </c>
      <c r="G29">
        <f t="shared" si="0"/>
        <v>0.1092863942564348</v>
      </c>
      <c r="H29">
        <f t="shared" si="1"/>
        <v>5.7978232862004396E-2</v>
      </c>
      <c r="I29">
        <v>0.16700000000000001</v>
      </c>
      <c r="J29">
        <f t="shared" si="3"/>
        <v>4.9864179172966888E-4</v>
      </c>
      <c r="K29">
        <f t="shared" si="4"/>
        <v>50.1</v>
      </c>
      <c r="L29">
        <v>1107</v>
      </c>
      <c r="M29">
        <v>918</v>
      </c>
      <c r="N29">
        <v>764</v>
      </c>
      <c r="O29">
        <v>216</v>
      </c>
      <c r="P29">
        <v>108</v>
      </c>
      <c r="Q29">
        <f t="shared" si="5"/>
        <v>3113</v>
      </c>
      <c r="R29">
        <f t="shared" si="6"/>
        <v>18640.718562874252</v>
      </c>
      <c r="S29">
        <f t="shared" si="7"/>
        <v>62.135728542914173</v>
      </c>
      <c r="T29">
        <f t="shared" si="8"/>
        <v>6242958.475665966</v>
      </c>
    </row>
    <row r="30" spans="1:20" x14ac:dyDescent="0.35">
      <c r="A30" t="s">
        <v>17</v>
      </c>
      <c r="B30">
        <v>29</v>
      </c>
      <c r="C30" t="s">
        <v>82</v>
      </c>
      <c r="D30" t="s">
        <v>80</v>
      </c>
      <c r="E30">
        <v>200</v>
      </c>
      <c r="F30">
        <v>450</v>
      </c>
      <c r="G30">
        <f t="shared" si="0"/>
        <v>0.35809862195676451</v>
      </c>
      <c r="H30">
        <f t="shared" si="1"/>
        <v>0.28496582899407497</v>
      </c>
      <c r="I30">
        <v>0.25</v>
      </c>
      <c r="J30">
        <f t="shared" si="3"/>
        <v>8.0146639404583588E-3</v>
      </c>
      <c r="K30">
        <f t="shared" si="4"/>
        <v>50</v>
      </c>
      <c r="L30">
        <v>1223</v>
      </c>
      <c r="M30">
        <v>732</v>
      </c>
      <c r="N30">
        <v>620</v>
      </c>
      <c r="O30">
        <v>214</v>
      </c>
      <c r="P30">
        <v>243</v>
      </c>
      <c r="Q30">
        <f t="shared" si="5"/>
        <v>3032</v>
      </c>
      <c r="R30">
        <f t="shared" si="6"/>
        <v>12128</v>
      </c>
      <c r="S30">
        <f t="shared" si="7"/>
        <v>60.64</v>
      </c>
      <c r="T30">
        <f t="shared" si="8"/>
        <v>378306.5668785359</v>
      </c>
    </row>
    <row r="31" spans="1:20" x14ac:dyDescent="0.35">
      <c r="A31" t="s">
        <v>17</v>
      </c>
      <c r="B31">
        <v>30</v>
      </c>
      <c r="C31" t="s">
        <v>83</v>
      </c>
      <c r="D31" t="s">
        <v>80</v>
      </c>
      <c r="E31">
        <v>400</v>
      </c>
      <c r="F31">
        <v>448</v>
      </c>
      <c r="G31">
        <f t="shared" si="0"/>
        <v>0.17825353626292278</v>
      </c>
      <c r="H31">
        <f t="shared" si="1"/>
        <v>7.0924828549636443E-2</v>
      </c>
      <c r="I31">
        <v>0.25</v>
      </c>
      <c r="J31">
        <f t="shared" si="3"/>
        <v>1.9858951993898203E-3</v>
      </c>
      <c r="K31">
        <f t="shared" si="4"/>
        <v>100</v>
      </c>
      <c r="L31">
        <v>734</v>
      </c>
      <c r="M31">
        <v>453</v>
      </c>
      <c r="N31">
        <v>376</v>
      </c>
      <c r="O31">
        <v>86</v>
      </c>
      <c r="P31">
        <v>51</v>
      </c>
      <c r="Q31">
        <f t="shared" si="5"/>
        <v>1700</v>
      </c>
      <c r="R31">
        <f t="shared" si="6"/>
        <v>6800</v>
      </c>
      <c r="S31">
        <f t="shared" si="7"/>
        <v>17</v>
      </c>
      <c r="T31">
        <f t="shared" si="8"/>
        <v>856037.11642101582</v>
      </c>
    </row>
    <row r="32" spans="1:20" x14ac:dyDescent="0.35">
      <c r="A32" t="s">
        <v>17</v>
      </c>
      <c r="B32">
        <v>31</v>
      </c>
      <c r="C32" t="s">
        <v>84</v>
      </c>
      <c r="D32" t="s">
        <v>80</v>
      </c>
      <c r="E32">
        <v>300</v>
      </c>
      <c r="F32">
        <v>335</v>
      </c>
      <c r="G32">
        <f t="shared" si="0"/>
        <v>0.17772301978594982</v>
      </c>
      <c r="H32">
        <f t="shared" si="1"/>
        <v>9.4284990333842106E-2</v>
      </c>
      <c r="I32">
        <v>0.25</v>
      </c>
      <c r="J32">
        <f t="shared" si="3"/>
        <v>1.974091985114819E-3</v>
      </c>
      <c r="K32">
        <f t="shared" si="4"/>
        <v>75</v>
      </c>
      <c r="L32">
        <v>1805</v>
      </c>
      <c r="M32">
        <v>1496</v>
      </c>
      <c r="N32">
        <v>1096</v>
      </c>
      <c r="O32">
        <v>225</v>
      </c>
      <c r="P32">
        <v>55</v>
      </c>
      <c r="Q32">
        <f t="shared" si="5"/>
        <v>4677</v>
      </c>
      <c r="R32">
        <f t="shared" si="6"/>
        <v>18708</v>
      </c>
      <c r="S32">
        <f t="shared" si="7"/>
        <v>62.36</v>
      </c>
      <c r="T32">
        <f t="shared" si="8"/>
        <v>2369190.5115191336</v>
      </c>
    </row>
    <row r="33" spans="1:20" x14ac:dyDescent="0.35">
      <c r="A33" t="s">
        <v>17</v>
      </c>
      <c r="B33">
        <v>32</v>
      </c>
      <c r="C33" t="s">
        <v>85</v>
      </c>
      <c r="D33" t="s">
        <v>80</v>
      </c>
      <c r="E33">
        <v>200</v>
      </c>
      <c r="F33">
        <v>372</v>
      </c>
      <c r="G33">
        <f t="shared" si="0"/>
        <v>0.29602819415092535</v>
      </c>
      <c r="H33">
        <f t="shared" si="1"/>
        <v>0.23557175196843533</v>
      </c>
      <c r="I33">
        <v>0.25</v>
      </c>
      <c r="J33">
        <f t="shared" si="3"/>
        <v>5.4770432332661208E-3</v>
      </c>
      <c r="K33">
        <f t="shared" si="4"/>
        <v>50</v>
      </c>
      <c r="L33">
        <v>3128</v>
      </c>
      <c r="M33">
        <v>2031</v>
      </c>
      <c r="N33">
        <v>1704</v>
      </c>
      <c r="O33">
        <v>240</v>
      </c>
      <c r="P33">
        <v>71</v>
      </c>
      <c r="Q33">
        <f t="shared" si="5"/>
        <v>7174</v>
      </c>
      <c r="R33">
        <f t="shared" si="6"/>
        <v>28696</v>
      </c>
      <c r="S33">
        <f t="shared" si="7"/>
        <v>143.47999999999999</v>
      </c>
      <c r="T33">
        <f t="shared" si="8"/>
        <v>1309830.8146313343</v>
      </c>
    </row>
    <row r="34" spans="1:20" x14ac:dyDescent="0.35">
      <c r="A34" t="s">
        <v>17</v>
      </c>
      <c r="B34">
        <v>33</v>
      </c>
      <c r="C34" t="s">
        <v>86</v>
      </c>
      <c r="D34" t="s">
        <v>80</v>
      </c>
      <c r="E34">
        <v>400</v>
      </c>
      <c r="F34">
        <v>278</v>
      </c>
      <c r="G34">
        <f t="shared" si="0"/>
        <v>0.11061268544886725</v>
      </c>
      <c r="H34">
        <f t="shared" si="1"/>
        <v>4.4011389144640464E-2</v>
      </c>
      <c r="I34">
        <v>0.125</v>
      </c>
      <c r="J34">
        <f t="shared" si="3"/>
        <v>3.8234894319406405E-4</v>
      </c>
      <c r="K34">
        <f t="shared" si="4"/>
        <v>50</v>
      </c>
      <c r="L34">
        <v>855</v>
      </c>
      <c r="M34">
        <v>689</v>
      </c>
      <c r="N34">
        <v>453</v>
      </c>
      <c r="O34">
        <v>71</v>
      </c>
      <c r="P34">
        <v>10</v>
      </c>
      <c r="Q34">
        <f t="shared" si="5"/>
        <v>2078</v>
      </c>
      <c r="R34">
        <f t="shared" si="6"/>
        <v>16624</v>
      </c>
      <c r="S34">
        <f t="shared" si="7"/>
        <v>41.56</v>
      </c>
      <c r="T34">
        <f t="shared" si="8"/>
        <v>5434826.0587326791</v>
      </c>
    </row>
    <row r="35" spans="1:20" x14ac:dyDescent="0.35">
      <c r="A35" t="s">
        <v>17</v>
      </c>
      <c r="B35">
        <v>34</v>
      </c>
      <c r="C35" t="s">
        <v>87</v>
      </c>
      <c r="D35" t="s">
        <v>88</v>
      </c>
      <c r="E35">
        <v>400</v>
      </c>
      <c r="F35">
        <v>281</v>
      </c>
      <c r="G35">
        <f t="shared" si="0"/>
        <v>0.11180634752205647</v>
      </c>
      <c r="H35">
        <f t="shared" si="1"/>
        <v>4.4486332192963926E-2</v>
      </c>
      <c r="I35">
        <v>0.25</v>
      </c>
      <c r="J35">
        <f t="shared" si="3"/>
        <v>7.8129120913892898E-4</v>
      </c>
      <c r="K35">
        <f t="shared" si="4"/>
        <v>100</v>
      </c>
      <c r="L35">
        <v>2031</v>
      </c>
      <c r="M35">
        <v>1291</v>
      </c>
      <c r="N35">
        <v>883</v>
      </c>
      <c r="O35">
        <v>197</v>
      </c>
      <c r="P35">
        <v>95</v>
      </c>
      <c r="Q35">
        <f t="shared" si="5"/>
        <v>4497</v>
      </c>
      <c r="R35">
        <f t="shared" si="6"/>
        <v>17988</v>
      </c>
      <c r="S35">
        <f t="shared" si="7"/>
        <v>44.97</v>
      </c>
      <c r="T35">
        <f t="shared" si="8"/>
        <v>5755856.3918262962</v>
      </c>
    </row>
    <row r="36" spans="1:20" x14ac:dyDescent="0.35">
      <c r="A36" t="s">
        <v>17</v>
      </c>
      <c r="B36">
        <v>35</v>
      </c>
      <c r="C36" t="s">
        <v>89</v>
      </c>
      <c r="D36" t="s">
        <v>88</v>
      </c>
      <c r="E36">
        <v>300</v>
      </c>
      <c r="F36">
        <v>499</v>
      </c>
      <c r="G36">
        <f t="shared" si="0"/>
        <v>0.26472772200951927</v>
      </c>
      <c r="H36">
        <f t="shared" si="1"/>
        <v>0.14044241843757377</v>
      </c>
      <c r="I36">
        <v>0.25</v>
      </c>
      <c r="J36">
        <f t="shared" si="3"/>
        <v>4.3800479250218315E-3</v>
      </c>
      <c r="K36">
        <f t="shared" si="4"/>
        <v>75</v>
      </c>
      <c r="L36">
        <v>1470</v>
      </c>
      <c r="M36">
        <v>1062</v>
      </c>
      <c r="N36">
        <v>888</v>
      </c>
      <c r="O36">
        <v>215</v>
      </c>
      <c r="P36">
        <v>87</v>
      </c>
      <c r="Q36">
        <f t="shared" si="5"/>
        <v>3722</v>
      </c>
      <c r="R36">
        <f t="shared" si="6"/>
        <v>14888</v>
      </c>
      <c r="S36">
        <f t="shared" si="7"/>
        <v>49.626666666666665</v>
      </c>
      <c r="T36">
        <f t="shared" si="8"/>
        <v>849762.39157964196</v>
      </c>
    </row>
    <row r="37" spans="1:20" x14ac:dyDescent="0.35">
      <c r="A37" t="s">
        <v>17</v>
      </c>
      <c r="B37">
        <v>36</v>
      </c>
      <c r="C37" t="s">
        <v>90</v>
      </c>
      <c r="D37" t="s">
        <v>88</v>
      </c>
      <c r="E37">
        <v>200</v>
      </c>
      <c r="F37">
        <v>548</v>
      </c>
      <c r="G37">
        <f t="shared" si="0"/>
        <v>0.4360845440717932</v>
      </c>
      <c r="H37">
        <f t="shared" si="1"/>
        <v>0.34702505397500688</v>
      </c>
      <c r="I37">
        <v>0.25</v>
      </c>
      <c r="J37">
        <f t="shared" si="3"/>
        <v>1.1885608098643984E-2</v>
      </c>
      <c r="K37">
        <f t="shared" si="4"/>
        <v>50</v>
      </c>
      <c r="L37">
        <v>2541</v>
      </c>
      <c r="M37">
        <v>1665</v>
      </c>
      <c r="N37">
        <v>1147</v>
      </c>
      <c r="O37">
        <v>212</v>
      </c>
      <c r="P37">
        <v>66</v>
      </c>
      <c r="Q37">
        <f t="shared" si="5"/>
        <v>5631</v>
      </c>
      <c r="R37">
        <f t="shared" si="6"/>
        <v>22524</v>
      </c>
      <c r="S37">
        <f t="shared" si="7"/>
        <v>112.62</v>
      </c>
      <c r="T37">
        <f t="shared" si="8"/>
        <v>473766.25186240446</v>
      </c>
    </row>
    <row r="38" spans="1:20" x14ac:dyDescent="0.35">
      <c r="A38" t="s">
        <v>17</v>
      </c>
      <c r="B38">
        <v>37</v>
      </c>
      <c r="C38" t="s">
        <v>91</v>
      </c>
      <c r="D38" t="s">
        <v>88</v>
      </c>
      <c r="E38">
        <v>400</v>
      </c>
      <c r="F38">
        <v>823</v>
      </c>
      <c r="G38">
        <f t="shared" si="0"/>
        <v>0.32746129541157465</v>
      </c>
      <c r="H38">
        <f t="shared" si="1"/>
        <v>0.13029270959006872</v>
      </c>
      <c r="I38">
        <v>0.25</v>
      </c>
      <c r="J38">
        <f t="shared" si="3"/>
        <v>6.7019312495391605E-3</v>
      </c>
      <c r="K38">
        <f t="shared" si="4"/>
        <v>100</v>
      </c>
      <c r="L38">
        <v>2459</v>
      </c>
      <c r="M38">
        <v>1751</v>
      </c>
      <c r="N38">
        <v>1180</v>
      </c>
      <c r="O38">
        <v>106</v>
      </c>
      <c r="P38">
        <v>23</v>
      </c>
      <c r="Q38">
        <f t="shared" si="5"/>
        <v>5519</v>
      </c>
      <c r="R38">
        <f t="shared" si="6"/>
        <v>22076</v>
      </c>
      <c r="S38">
        <f t="shared" si="7"/>
        <v>55.19</v>
      </c>
      <c r="T38">
        <f t="shared" si="8"/>
        <v>823493.97427487769</v>
      </c>
    </row>
    <row r="39" spans="1:20" x14ac:dyDescent="0.35">
      <c r="A39" t="s">
        <v>17</v>
      </c>
      <c r="B39">
        <v>38</v>
      </c>
      <c r="C39" t="s">
        <v>92</v>
      </c>
      <c r="D39" t="s">
        <v>88</v>
      </c>
      <c r="E39">
        <v>300</v>
      </c>
      <c r="F39">
        <v>436</v>
      </c>
      <c r="G39">
        <f t="shared" si="0"/>
        <v>0.23130518396022123</v>
      </c>
      <c r="H39">
        <f t="shared" si="1"/>
        <v>0.12271121130016466</v>
      </c>
      <c r="I39">
        <v>0.25</v>
      </c>
      <c r="J39">
        <f t="shared" si="3"/>
        <v>3.3438805079294867E-3</v>
      </c>
      <c r="K39">
        <f t="shared" si="4"/>
        <v>75</v>
      </c>
      <c r="L39">
        <v>1471</v>
      </c>
      <c r="M39">
        <v>693</v>
      </c>
      <c r="N39">
        <v>350</v>
      </c>
      <c r="O39">
        <v>42</v>
      </c>
      <c r="P39">
        <v>26</v>
      </c>
      <c r="Q39">
        <f t="shared" si="5"/>
        <v>2582</v>
      </c>
      <c r="R39">
        <f t="shared" si="6"/>
        <v>10328</v>
      </c>
      <c r="S39">
        <f t="shared" si="7"/>
        <v>34.426666666666669</v>
      </c>
      <c r="T39">
        <f t="shared" si="8"/>
        <v>772156.77829312172</v>
      </c>
    </row>
    <row r="40" spans="1:20" x14ac:dyDescent="0.35">
      <c r="A40" t="s">
        <v>17</v>
      </c>
      <c r="B40">
        <v>39</v>
      </c>
      <c r="C40" t="s">
        <v>93</v>
      </c>
      <c r="D40" t="s">
        <v>88</v>
      </c>
      <c r="E40">
        <v>200</v>
      </c>
      <c r="F40">
        <v>347</v>
      </c>
      <c r="G40">
        <f t="shared" si="0"/>
        <v>0.27613382626443839</v>
      </c>
      <c r="H40">
        <f t="shared" si="1"/>
        <v>0.21974031702432004</v>
      </c>
      <c r="I40">
        <v>0.25</v>
      </c>
      <c r="J40">
        <f t="shared" si="3"/>
        <v>4.7656181254649406E-3</v>
      </c>
      <c r="K40">
        <f t="shared" si="4"/>
        <v>50</v>
      </c>
      <c r="L40">
        <v>2342</v>
      </c>
      <c r="M40">
        <v>1297</v>
      </c>
      <c r="N40">
        <v>594</v>
      </c>
      <c r="O40">
        <v>94</v>
      </c>
      <c r="P40">
        <v>44</v>
      </c>
      <c r="Q40">
        <f t="shared" si="5"/>
        <v>4371</v>
      </c>
      <c r="R40">
        <f t="shared" si="6"/>
        <v>17484</v>
      </c>
      <c r="S40">
        <f t="shared" si="7"/>
        <v>87.42</v>
      </c>
      <c r="T40">
        <f t="shared" si="8"/>
        <v>917194.76569968741</v>
      </c>
    </row>
    <row r="41" spans="1:20" x14ac:dyDescent="0.35">
      <c r="A41" t="s">
        <v>17</v>
      </c>
      <c r="B41">
        <v>40</v>
      </c>
      <c r="C41" t="s">
        <v>94</v>
      </c>
      <c r="D41" t="s">
        <v>88</v>
      </c>
      <c r="E41">
        <v>400</v>
      </c>
      <c r="F41">
        <v>526</v>
      </c>
      <c r="G41">
        <f t="shared" si="0"/>
        <v>0.20928875016584236</v>
      </c>
      <c r="H41">
        <f t="shared" si="1"/>
        <v>8.3273347806046352E-2</v>
      </c>
      <c r="I41">
        <v>0.25</v>
      </c>
      <c r="J41">
        <f t="shared" si="3"/>
        <v>2.7376113091237739E-3</v>
      </c>
      <c r="K41">
        <f t="shared" si="4"/>
        <v>100</v>
      </c>
      <c r="L41">
        <v>1474</v>
      </c>
      <c r="M41">
        <v>1274</v>
      </c>
      <c r="N41">
        <v>1384</v>
      </c>
      <c r="O41">
        <v>354</v>
      </c>
      <c r="P41">
        <v>67</v>
      </c>
      <c r="Q41">
        <f t="shared" si="5"/>
        <v>4553</v>
      </c>
      <c r="R41">
        <f t="shared" si="6"/>
        <v>18212</v>
      </c>
      <c r="S41">
        <f t="shared" si="7"/>
        <v>45.53</v>
      </c>
      <c r="T41">
        <f t="shared" si="8"/>
        <v>1663128.7227759431</v>
      </c>
    </row>
    <row r="42" spans="1:20" x14ac:dyDescent="0.35">
      <c r="A42" t="s">
        <v>17</v>
      </c>
      <c r="B42">
        <v>41</v>
      </c>
      <c r="C42" t="s">
        <v>95</v>
      </c>
      <c r="D42" t="s">
        <v>96</v>
      </c>
      <c r="E42">
        <v>400</v>
      </c>
      <c r="F42">
        <v>491</v>
      </c>
      <c r="G42">
        <f t="shared" si="0"/>
        <v>0.19536269264530151</v>
      </c>
      <c r="H42">
        <f t="shared" si="1"/>
        <v>7.7732345575606002E-2</v>
      </c>
      <c r="I42">
        <v>0.625</v>
      </c>
      <c r="J42">
        <f t="shared" si="3"/>
        <v>5.9635283871285237E-3</v>
      </c>
      <c r="K42">
        <f t="shared" si="4"/>
        <v>250</v>
      </c>
      <c r="L42">
        <v>5513</v>
      </c>
      <c r="M42">
        <v>2483</v>
      </c>
      <c r="N42">
        <v>697</v>
      </c>
      <c r="O42">
        <v>39</v>
      </c>
      <c r="P42">
        <v>3</v>
      </c>
      <c r="Q42">
        <f t="shared" si="5"/>
        <v>8735</v>
      </c>
      <c r="R42">
        <f t="shared" si="6"/>
        <v>13976</v>
      </c>
      <c r="S42">
        <f t="shared" si="7"/>
        <v>34.94</v>
      </c>
      <c r="T42">
        <f t="shared" si="8"/>
        <v>1464736.8861114716</v>
      </c>
    </row>
    <row r="43" spans="1:20" x14ac:dyDescent="0.35">
      <c r="A43" t="s">
        <v>17</v>
      </c>
      <c r="B43">
        <v>42</v>
      </c>
      <c r="C43" t="s">
        <v>97</v>
      </c>
      <c r="D43" t="s">
        <v>96</v>
      </c>
      <c r="E43">
        <v>300</v>
      </c>
      <c r="F43">
        <v>306</v>
      </c>
      <c r="G43">
        <f t="shared" si="0"/>
        <v>0.16233804195373325</v>
      </c>
      <c r="H43">
        <f t="shared" si="1"/>
        <v>8.6123006095987109E-2</v>
      </c>
      <c r="I43">
        <v>0.83299999999999996</v>
      </c>
      <c r="J43">
        <f t="shared" si="3"/>
        <v>5.4881455019637308E-3</v>
      </c>
      <c r="K43">
        <f t="shared" si="4"/>
        <v>249.89999999999998</v>
      </c>
      <c r="L43">
        <v>2758</v>
      </c>
      <c r="M43">
        <v>1996</v>
      </c>
      <c r="N43">
        <v>686</v>
      </c>
      <c r="O43">
        <v>49</v>
      </c>
      <c r="P43">
        <v>8</v>
      </c>
      <c r="Q43">
        <f t="shared" si="5"/>
        <v>5497</v>
      </c>
      <c r="R43">
        <f t="shared" si="6"/>
        <v>6599.0396158463391</v>
      </c>
      <c r="S43">
        <f t="shared" si="7"/>
        <v>21.996798719487796</v>
      </c>
      <c r="T43">
        <f t="shared" si="8"/>
        <v>1001613.3861671672</v>
      </c>
    </row>
    <row r="44" spans="1:20" x14ac:dyDescent="0.35">
      <c r="A44" t="s">
        <v>17</v>
      </c>
      <c r="B44">
        <v>43</v>
      </c>
      <c r="C44" t="s">
        <v>98</v>
      </c>
      <c r="D44" t="s">
        <v>96</v>
      </c>
      <c r="E44">
        <v>200</v>
      </c>
      <c r="F44">
        <v>248</v>
      </c>
      <c r="G44">
        <f t="shared" si="0"/>
        <v>0.19735212943395022</v>
      </c>
      <c r="H44">
        <f t="shared" si="1"/>
        <v>0.15704783464562355</v>
      </c>
      <c r="I44">
        <v>1.25</v>
      </c>
      <c r="J44">
        <f t="shared" si="3"/>
        <v>1.2171207185035825E-2</v>
      </c>
      <c r="K44">
        <f t="shared" si="4"/>
        <v>250</v>
      </c>
      <c r="L44">
        <v>17202</v>
      </c>
      <c r="M44">
        <v>12154</v>
      </c>
      <c r="N44">
        <v>14414</v>
      </c>
      <c r="O44">
        <v>3473</v>
      </c>
      <c r="P44">
        <v>523</v>
      </c>
      <c r="Q44">
        <f t="shared" si="5"/>
        <v>47766</v>
      </c>
      <c r="R44">
        <f t="shared" si="6"/>
        <v>38212.800000000003</v>
      </c>
      <c r="S44">
        <f t="shared" si="7"/>
        <v>191.06399999999999</v>
      </c>
      <c r="T44">
        <f t="shared" si="8"/>
        <v>3924508.0026841564</v>
      </c>
    </row>
    <row r="45" spans="1:20" x14ac:dyDescent="0.35">
      <c r="A45" t="s">
        <v>17</v>
      </c>
      <c r="B45">
        <v>44</v>
      </c>
      <c r="C45" t="s">
        <v>99</v>
      </c>
      <c r="D45" t="s">
        <v>100</v>
      </c>
      <c r="E45">
        <v>400</v>
      </c>
      <c r="F45">
        <v>481</v>
      </c>
      <c r="G45">
        <f t="shared" si="0"/>
        <v>0.19138381906800414</v>
      </c>
      <c r="H45">
        <f t="shared" si="1"/>
        <v>7.6149202081194481E-2</v>
      </c>
      <c r="I45">
        <v>0.625</v>
      </c>
      <c r="J45">
        <f t="shared" si="3"/>
        <v>5.7230884689147728E-3</v>
      </c>
      <c r="K45">
        <f t="shared" si="4"/>
        <v>250</v>
      </c>
      <c r="L45">
        <v>7287</v>
      </c>
      <c r="M45">
        <v>4259</v>
      </c>
      <c r="N45">
        <v>1620</v>
      </c>
      <c r="O45">
        <v>102</v>
      </c>
      <c r="P45">
        <v>17</v>
      </c>
      <c r="Q45">
        <f t="shared" si="5"/>
        <v>13285</v>
      </c>
      <c r="R45">
        <f t="shared" si="6"/>
        <v>21256</v>
      </c>
      <c r="S45">
        <f t="shared" si="7"/>
        <v>53.14</v>
      </c>
      <c r="T45">
        <f t="shared" si="8"/>
        <v>2321299.0804105354</v>
      </c>
    </row>
    <row r="46" spans="1:20" x14ac:dyDescent="0.35">
      <c r="A46" t="s">
        <v>17</v>
      </c>
      <c r="B46">
        <v>45</v>
      </c>
      <c r="C46" t="s">
        <v>101</v>
      </c>
      <c r="D46" t="s">
        <v>100</v>
      </c>
      <c r="E46">
        <v>300</v>
      </c>
      <c r="F46">
        <v>269</v>
      </c>
      <c r="G46">
        <f t="shared" si="0"/>
        <v>0.14270893230573284</v>
      </c>
      <c r="H46">
        <f t="shared" si="1"/>
        <v>7.5709439999413528E-2</v>
      </c>
      <c r="I46">
        <v>0.83299999999999996</v>
      </c>
      <c r="J46">
        <f t="shared" si="3"/>
        <v>4.2411860466871456E-3</v>
      </c>
      <c r="K46">
        <f t="shared" si="4"/>
        <v>249.89999999999998</v>
      </c>
      <c r="L46">
        <v>8732</v>
      </c>
      <c r="M46">
        <v>6723</v>
      </c>
      <c r="N46">
        <v>5514</v>
      </c>
      <c r="O46">
        <v>862</v>
      </c>
      <c r="P46">
        <v>219</v>
      </c>
      <c r="Q46">
        <f t="shared" si="5"/>
        <v>22050</v>
      </c>
      <c r="R46">
        <f t="shared" si="6"/>
        <v>26470.588235294119</v>
      </c>
      <c r="S46">
        <f t="shared" si="7"/>
        <v>88.235294117647072</v>
      </c>
      <c r="T46">
        <f t="shared" si="8"/>
        <v>5199017.3874177458</v>
      </c>
    </row>
    <row r="47" spans="1:20" x14ac:dyDescent="0.35">
      <c r="A47" t="s">
        <v>17</v>
      </c>
      <c r="B47">
        <v>46</v>
      </c>
      <c r="C47" t="s">
        <v>102</v>
      </c>
      <c r="D47" t="s">
        <v>100</v>
      </c>
      <c r="E47">
        <v>200</v>
      </c>
      <c r="F47">
        <v>326</v>
      </c>
      <c r="G47">
        <f t="shared" si="0"/>
        <v>0.25942255723978941</v>
      </c>
      <c r="H47">
        <f t="shared" si="1"/>
        <v>0.20644191167126322</v>
      </c>
      <c r="I47">
        <v>1.25</v>
      </c>
      <c r="J47">
        <f t="shared" si="3"/>
        <v>2.1031269751509939E-2</v>
      </c>
      <c r="K47">
        <f t="shared" si="4"/>
        <v>250</v>
      </c>
      <c r="L47">
        <v>14363</v>
      </c>
      <c r="M47">
        <v>10716</v>
      </c>
      <c r="N47">
        <v>8137</v>
      </c>
      <c r="O47">
        <v>1273</v>
      </c>
      <c r="P47">
        <v>215</v>
      </c>
      <c r="Q47">
        <f t="shared" si="5"/>
        <v>34704</v>
      </c>
      <c r="R47">
        <f t="shared" si="6"/>
        <v>27763.200000000001</v>
      </c>
      <c r="S47">
        <f t="shared" si="7"/>
        <v>138.816</v>
      </c>
      <c r="T47">
        <f t="shared" si="8"/>
        <v>1650114.3492540875</v>
      </c>
    </row>
    <row r="48" spans="1:20" x14ac:dyDescent="0.35">
      <c r="A48" t="s">
        <v>17</v>
      </c>
      <c r="B48">
        <v>47</v>
      </c>
      <c r="C48" t="s">
        <v>103</v>
      </c>
      <c r="D48" t="s">
        <v>100</v>
      </c>
      <c r="E48">
        <v>400</v>
      </c>
      <c r="F48">
        <v>558</v>
      </c>
      <c r="G48">
        <f t="shared" si="0"/>
        <v>0.222021145613194</v>
      </c>
      <c r="H48">
        <f t="shared" si="1"/>
        <v>8.8339406988163241E-2</v>
      </c>
      <c r="I48">
        <v>0.625</v>
      </c>
      <c r="J48">
        <f t="shared" si="3"/>
        <v>7.7020920467804829E-3</v>
      </c>
      <c r="K48">
        <f t="shared" si="4"/>
        <v>250</v>
      </c>
      <c r="L48">
        <v>9274</v>
      </c>
      <c r="M48">
        <v>4793</v>
      </c>
      <c r="N48">
        <v>2335</v>
      </c>
      <c r="O48">
        <v>210</v>
      </c>
      <c r="P48">
        <v>30</v>
      </c>
      <c r="Q48">
        <f t="shared" si="5"/>
        <v>16642</v>
      </c>
      <c r="R48">
        <f t="shared" si="6"/>
        <v>26627.200000000001</v>
      </c>
      <c r="S48">
        <f t="shared" si="7"/>
        <v>66.567999999999998</v>
      </c>
      <c r="T48">
        <f t="shared" si="8"/>
        <v>2160711.6480718311</v>
      </c>
    </row>
    <row r="49" spans="1:20" x14ac:dyDescent="0.35">
      <c r="A49" t="s">
        <v>17</v>
      </c>
      <c r="B49">
        <v>48</v>
      </c>
      <c r="C49" t="s">
        <v>104</v>
      </c>
      <c r="D49" t="s">
        <v>100</v>
      </c>
      <c r="E49">
        <v>300</v>
      </c>
      <c r="F49">
        <v>463</v>
      </c>
      <c r="G49">
        <f t="shared" si="0"/>
        <v>0.24562912883849181</v>
      </c>
      <c r="H49">
        <f t="shared" si="1"/>
        <v>0.13031030007333996</v>
      </c>
      <c r="I49">
        <v>0.83299999999999996</v>
      </c>
      <c r="J49">
        <f t="shared" si="3"/>
        <v>1.2564486555496421E-2</v>
      </c>
      <c r="K49">
        <f t="shared" si="4"/>
        <v>249.89999999999998</v>
      </c>
      <c r="L49">
        <v>7481</v>
      </c>
      <c r="M49">
        <v>5436</v>
      </c>
      <c r="N49">
        <v>2749</v>
      </c>
      <c r="O49">
        <v>289</v>
      </c>
      <c r="P49">
        <v>40</v>
      </c>
      <c r="Q49">
        <f t="shared" si="5"/>
        <v>15995</v>
      </c>
      <c r="R49">
        <f t="shared" si="6"/>
        <v>19201.680672268907</v>
      </c>
      <c r="S49">
        <f t="shared" si="7"/>
        <v>64.005602240896366</v>
      </c>
      <c r="T49">
        <f t="shared" si="8"/>
        <v>1273032.5214127335</v>
      </c>
    </row>
    <row r="50" spans="1:20" x14ac:dyDescent="0.35">
      <c r="A50" t="s">
        <v>17</v>
      </c>
      <c r="B50">
        <v>49</v>
      </c>
      <c r="C50" t="s">
        <v>105</v>
      </c>
      <c r="D50" t="s">
        <v>100</v>
      </c>
      <c r="E50">
        <v>200</v>
      </c>
      <c r="F50">
        <v>408</v>
      </c>
      <c r="G50">
        <f t="shared" si="0"/>
        <v>0.3246760839074665</v>
      </c>
      <c r="H50">
        <f t="shared" si="1"/>
        <v>0.25836901828796133</v>
      </c>
      <c r="I50">
        <v>1.25</v>
      </c>
      <c r="J50">
        <f t="shared" si="3"/>
        <v>3.2942049831715066E-2</v>
      </c>
      <c r="K50">
        <f t="shared" si="4"/>
        <v>250</v>
      </c>
      <c r="L50">
        <v>13484</v>
      </c>
      <c r="M50">
        <v>9309</v>
      </c>
      <c r="N50">
        <v>6601</v>
      </c>
      <c r="O50">
        <v>965</v>
      </c>
      <c r="P50">
        <v>144</v>
      </c>
      <c r="Q50">
        <f t="shared" si="5"/>
        <v>30503</v>
      </c>
      <c r="R50">
        <f t="shared" si="6"/>
        <v>24402.400000000001</v>
      </c>
      <c r="S50">
        <f t="shared" si="7"/>
        <v>122.012</v>
      </c>
      <c r="T50">
        <f t="shared" si="8"/>
        <v>925959.37884330249</v>
      </c>
    </row>
    <row r="51" spans="1:20" x14ac:dyDescent="0.35">
      <c r="A51" t="s">
        <v>17</v>
      </c>
      <c r="B51">
        <v>50</v>
      </c>
      <c r="C51" t="s">
        <v>106</v>
      </c>
      <c r="D51" t="s">
        <v>100</v>
      </c>
      <c r="E51">
        <v>400</v>
      </c>
      <c r="F51">
        <v>293</v>
      </c>
      <c r="G51">
        <f t="shared" si="0"/>
        <v>0.11658099581481333</v>
      </c>
      <c r="H51">
        <f t="shared" si="1"/>
        <v>4.6386104386257759E-2</v>
      </c>
      <c r="I51">
        <v>0.625</v>
      </c>
      <c r="J51">
        <f t="shared" si="3"/>
        <v>2.123613841433363E-3</v>
      </c>
      <c r="K51">
        <f t="shared" si="4"/>
        <v>250</v>
      </c>
      <c r="L51">
        <v>4680</v>
      </c>
      <c r="M51">
        <v>1727</v>
      </c>
      <c r="N51">
        <v>759</v>
      </c>
      <c r="O51">
        <v>81</v>
      </c>
      <c r="P51">
        <v>21</v>
      </c>
      <c r="Q51">
        <f t="shared" si="5"/>
        <v>7268</v>
      </c>
      <c r="R51">
        <f t="shared" si="6"/>
        <v>11628.8</v>
      </c>
      <c r="S51">
        <f t="shared" si="7"/>
        <v>29.071999999999999</v>
      </c>
      <c r="T51">
        <f t="shared" si="8"/>
        <v>3422467.8037954215</v>
      </c>
    </row>
    <row r="52" spans="1:20" x14ac:dyDescent="0.35">
      <c r="A52" t="s">
        <v>17</v>
      </c>
      <c r="B52">
        <v>51</v>
      </c>
      <c r="C52" t="s">
        <v>107</v>
      </c>
      <c r="D52" t="s">
        <v>108</v>
      </c>
      <c r="E52">
        <v>200</v>
      </c>
      <c r="F52">
        <v>315</v>
      </c>
      <c r="G52">
        <f t="shared" si="0"/>
        <v>0.25066903536973517</v>
      </c>
      <c r="H52">
        <f t="shared" si="1"/>
        <v>0.19947608029585251</v>
      </c>
      <c r="I52">
        <v>1.25</v>
      </c>
      <c r="J52">
        <f t="shared" si="3"/>
        <v>1.9635926654122979E-2</v>
      </c>
      <c r="K52">
        <f t="shared" si="4"/>
        <v>250</v>
      </c>
      <c r="L52">
        <v>12604</v>
      </c>
      <c r="M52">
        <v>6658</v>
      </c>
      <c r="N52">
        <v>4280</v>
      </c>
      <c r="O52">
        <v>734</v>
      </c>
      <c r="P52">
        <v>347</v>
      </c>
      <c r="Q52">
        <f t="shared" si="5"/>
        <v>24623</v>
      </c>
      <c r="R52">
        <f t="shared" si="6"/>
        <v>19698.400000000001</v>
      </c>
      <c r="S52">
        <f t="shared" si="7"/>
        <v>98.492000000000004</v>
      </c>
      <c r="T52">
        <f t="shared" si="8"/>
        <v>1253976.9797332115</v>
      </c>
    </row>
    <row r="53" spans="1:20" x14ac:dyDescent="0.35">
      <c r="A53" t="s">
        <v>17</v>
      </c>
      <c r="B53">
        <v>52</v>
      </c>
      <c r="C53" t="s">
        <v>109</v>
      </c>
      <c r="D53" t="s">
        <v>108</v>
      </c>
      <c r="E53">
        <v>300</v>
      </c>
      <c r="F53">
        <v>469</v>
      </c>
      <c r="G53">
        <f t="shared" si="0"/>
        <v>0.24881222770032974</v>
      </c>
      <c r="H53">
        <f t="shared" si="1"/>
        <v>0.13199898646737895</v>
      </c>
      <c r="I53">
        <v>0.83299999999999996</v>
      </c>
      <c r="J53">
        <f t="shared" si="3"/>
        <v>1.2892242009029052E-2</v>
      </c>
      <c r="K53">
        <f t="shared" si="4"/>
        <v>249.89999999999998</v>
      </c>
      <c r="L53">
        <v>6752</v>
      </c>
      <c r="M53">
        <v>3744</v>
      </c>
      <c r="N53">
        <v>2918</v>
      </c>
      <c r="O53">
        <v>743</v>
      </c>
      <c r="P53">
        <v>286</v>
      </c>
      <c r="Q53">
        <f t="shared" si="5"/>
        <v>14443</v>
      </c>
      <c r="R53">
        <f t="shared" si="6"/>
        <v>17338.535414165668</v>
      </c>
      <c r="S53">
        <f t="shared" si="7"/>
        <v>57.795118047218892</v>
      </c>
      <c r="T53">
        <f t="shared" si="8"/>
        <v>1120286.1371889294</v>
      </c>
    </row>
    <row r="54" spans="1:20" x14ac:dyDescent="0.35">
      <c r="A54" t="s">
        <v>17</v>
      </c>
      <c r="B54">
        <v>53</v>
      </c>
      <c r="C54" t="s">
        <v>110</v>
      </c>
      <c r="D54" t="s">
        <v>108</v>
      </c>
      <c r="E54">
        <v>400</v>
      </c>
      <c r="F54">
        <v>442</v>
      </c>
      <c r="G54">
        <f t="shared" si="0"/>
        <v>0.17586621211654435</v>
      </c>
      <c r="H54">
        <f t="shared" si="1"/>
        <v>6.9974942452989533E-2</v>
      </c>
      <c r="I54">
        <v>0.625</v>
      </c>
      <c r="J54">
        <f t="shared" si="3"/>
        <v>4.8326444631595893E-3</v>
      </c>
      <c r="K54">
        <f t="shared" si="4"/>
        <v>250</v>
      </c>
      <c r="L54">
        <v>4258</v>
      </c>
      <c r="M54">
        <v>1214</v>
      </c>
      <c r="N54">
        <v>379</v>
      </c>
      <c r="O54">
        <v>54</v>
      </c>
      <c r="P54">
        <v>49</v>
      </c>
      <c r="Q54">
        <f t="shared" si="5"/>
        <v>5954</v>
      </c>
      <c r="R54">
        <f t="shared" si="6"/>
        <v>9526.4</v>
      </c>
      <c r="S54">
        <f t="shared" si="7"/>
        <v>23.815999999999999</v>
      </c>
      <c r="T54">
        <f t="shared" si="8"/>
        <v>1232037.6649655842</v>
      </c>
    </row>
    <row r="55" spans="1:20" x14ac:dyDescent="0.35">
      <c r="A55" t="s">
        <v>17</v>
      </c>
      <c r="B55">
        <v>54</v>
      </c>
      <c r="C55" t="s">
        <v>111</v>
      </c>
      <c r="D55" t="s">
        <v>108</v>
      </c>
      <c r="E55">
        <v>200</v>
      </c>
      <c r="F55">
        <v>438</v>
      </c>
      <c r="G55">
        <f t="shared" si="0"/>
        <v>0.34854932537125077</v>
      </c>
      <c r="H55">
        <f t="shared" si="1"/>
        <v>0.27736674022089963</v>
      </c>
      <c r="I55">
        <v>1.25</v>
      </c>
      <c r="J55">
        <f t="shared" si="3"/>
        <v>3.7964572567735638E-2</v>
      </c>
      <c r="K55">
        <f t="shared" si="4"/>
        <v>250</v>
      </c>
      <c r="L55">
        <v>15186</v>
      </c>
      <c r="M55">
        <v>10563</v>
      </c>
      <c r="N55">
        <v>9697</v>
      </c>
      <c r="O55">
        <v>1523</v>
      </c>
      <c r="P55">
        <v>524</v>
      </c>
      <c r="Q55">
        <f t="shared" si="5"/>
        <v>37493</v>
      </c>
      <c r="R55">
        <f t="shared" si="6"/>
        <v>29994.400000000001</v>
      </c>
      <c r="S55">
        <f t="shared" si="7"/>
        <v>149.97200000000001</v>
      </c>
      <c r="T55">
        <f t="shared" si="8"/>
        <v>987578.61511823244</v>
      </c>
    </row>
    <row r="56" spans="1:20" x14ac:dyDescent="0.35">
      <c r="A56" t="s">
        <v>17</v>
      </c>
      <c r="B56">
        <v>55</v>
      </c>
      <c r="C56" t="s">
        <v>112</v>
      </c>
      <c r="D56" t="s">
        <v>108</v>
      </c>
      <c r="E56">
        <v>300</v>
      </c>
      <c r="F56">
        <v>241</v>
      </c>
      <c r="G56">
        <f t="shared" si="0"/>
        <v>0.12785447095048927</v>
      </c>
      <c r="H56">
        <f t="shared" si="1"/>
        <v>6.7828903493898349E-2</v>
      </c>
      <c r="I56">
        <v>0.83299999999999996</v>
      </c>
      <c r="J56">
        <f t="shared" si="3"/>
        <v>3.4042139657776437E-3</v>
      </c>
      <c r="K56">
        <f t="shared" si="4"/>
        <v>249.89999999999998</v>
      </c>
      <c r="L56">
        <v>6572</v>
      </c>
      <c r="M56">
        <v>3164</v>
      </c>
      <c r="N56">
        <v>2184</v>
      </c>
      <c r="O56">
        <v>472</v>
      </c>
      <c r="P56">
        <v>141</v>
      </c>
      <c r="Q56">
        <f t="shared" si="5"/>
        <v>12533</v>
      </c>
      <c r="R56">
        <f t="shared" si="6"/>
        <v>15045.61824729892</v>
      </c>
      <c r="S56">
        <f t="shared" si="7"/>
        <v>50.152060824329737</v>
      </c>
      <c r="T56">
        <f t="shared" si="8"/>
        <v>3681613.4725941108</v>
      </c>
    </row>
    <row r="57" spans="1:20" x14ac:dyDescent="0.35">
      <c r="A57" t="s">
        <v>17</v>
      </c>
      <c r="B57">
        <v>56</v>
      </c>
      <c r="C57" t="s">
        <v>113</v>
      </c>
      <c r="D57" t="s">
        <v>108</v>
      </c>
      <c r="E57">
        <v>400</v>
      </c>
      <c r="F57">
        <v>499</v>
      </c>
      <c r="G57">
        <f t="shared" si="0"/>
        <v>0.19854579150713944</v>
      </c>
      <c r="H57">
        <f t="shared" si="1"/>
        <v>7.8998860371135238E-2</v>
      </c>
      <c r="I57">
        <v>0.625</v>
      </c>
      <c r="J57">
        <f t="shared" si="3"/>
        <v>6.1594423945619502E-3</v>
      </c>
      <c r="K57">
        <f t="shared" si="4"/>
        <v>250</v>
      </c>
      <c r="L57">
        <v>271</v>
      </c>
      <c r="M57">
        <v>107</v>
      </c>
      <c r="N57">
        <v>83</v>
      </c>
      <c r="O57">
        <v>17</v>
      </c>
      <c r="P57">
        <v>14</v>
      </c>
      <c r="Q57">
        <f t="shared" si="5"/>
        <v>492</v>
      </c>
      <c r="R57">
        <f t="shared" si="6"/>
        <v>787.2</v>
      </c>
      <c r="S57">
        <f t="shared" si="7"/>
        <v>1.968</v>
      </c>
      <c r="T57">
        <f t="shared" si="8"/>
        <v>79877.360397814104</v>
      </c>
    </row>
    <row r="58" spans="1:20" x14ac:dyDescent="0.35">
      <c r="A58" t="s">
        <v>17</v>
      </c>
      <c r="B58">
        <v>57</v>
      </c>
      <c r="C58" t="s">
        <v>114</v>
      </c>
      <c r="D58" t="s">
        <v>108</v>
      </c>
      <c r="E58">
        <v>400</v>
      </c>
      <c r="F58">
        <v>507</v>
      </c>
      <c r="G58">
        <f t="shared" si="0"/>
        <v>0.20172889036897734</v>
      </c>
      <c r="H58">
        <f t="shared" si="1"/>
        <v>8.0265375166664446E-2</v>
      </c>
      <c r="I58">
        <v>0.625</v>
      </c>
      <c r="J58">
        <f t="shared" si="3"/>
        <v>6.3585226889841997E-3</v>
      </c>
      <c r="K58">
        <f t="shared" si="4"/>
        <v>250</v>
      </c>
      <c r="L58">
        <v>1225</v>
      </c>
      <c r="M58">
        <v>440</v>
      </c>
      <c r="N58">
        <v>241</v>
      </c>
      <c r="O58">
        <v>31</v>
      </c>
      <c r="P58">
        <v>26</v>
      </c>
      <c r="Q58">
        <f t="shared" si="5"/>
        <v>1963</v>
      </c>
      <c r="R58">
        <f t="shared" si="6"/>
        <v>3140.8</v>
      </c>
      <c r="S58">
        <f t="shared" si="7"/>
        <v>7.8520000000000003</v>
      </c>
      <c r="T58">
        <f t="shared" si="8"/>
        <v>308719.50860548043</v>
      </c>
    </row>
    <row r="59" spans="1:20" x14ac:dyDescent="0.35">
      <c r="A59" t="s">
        <v>17</v>
      </c>
      <c r="B59">
        <v>58</v>
      </c>
      <c r="C59" t="s">
        <v>115</v>
      </c>
      <c r="D59" t="s">
        <v>116</v>
      </c>
      <c r="E59">
        <v>400</v>
      </c>
      <c r="F59">
        <v>582</v>
      </c>
      <c r="G59">
        <f t="shared" si="0"/>
        <v>0.2315704421987077</v>
      </c>
      <c r="H59">
        <f t="shared" si="1"/>
        <v>9.2138951374750908E-2</v>
      </c>
      <c r="I59">
        <v>1.25</v>
      </c>
      <c r="J59">
        <f t="shared" si="3"/>
        <v>1.6757771781282821E-2</v>
      </c>
      <c r="K59">
        <f t="shared" si="4"/>
        <v>500</v>
      </c>
      <c r="L59">
        <v>18338</v>
      </c>
      <c r="M59">
        <v>10186</v>
      </c>
      <c r="N59">
        <v>4455</v>
      </c>
      <c r="O59">
        <v>282</v>
      </c>
      <c r="P59">
        <v>25</v>
      </c>
      <c r="Q59">
        <f t="shared" si="5"/>
        <v>33286</v>
      </c>
      <c r="R59">
        <f t="shared" si="6"/>
        <v>26628.799999999999</v>
      </c>
      <c r="S59">
        <f t="shared" si="7"/>
        <v>66.572000000000003</v>
      </c>
      <c r="T59">
        <f t="shared" si="8"/>
        <v>1986302.2622839378</v>
      </c>
    </row>
    <row r="60" spans="1:20" x14ac:dyDescent="0.35">
      <c r="A60" t="s">
        <v>17</v>
      </c>
      <c r="B60">
        <v>59</v>
      </c>
      <c r="C60" t="s">
        <v>117</v>
      </c>
      <c r="D60" t="s">
        <v>116</v>
      </c>
      <c r="E60">
        <v>300</v>
      </c>
      <c r="F60">
        <v>341</v>
      </c>
      <c r="G60">
        <f t="shared" si="0"/>
        <v>0.18090611864778772</v>
      </c>
      <c r="H60">
        <f t="shared" si="1"/>
        <v>9.5973676727881069E-2</v>
      </c>
      <c r="I60">
        <v>1.667</v>
      </c>
      <c r="J60">
        <f t="shared" si="3"/>
        <v>1.3638987153733453E-2</v>
      </c>
      <c r="K60">
        <f t="shared" si="4"/>
        <v>500.1</v>
      </c>
      <c r="L60">
        <v>19064</v>
      </c>
      <c r="M60">
        <v>11847</v>
      </c>
      <c r="N60">
        <v>5392</v>
      </c>
      <c r="O60">
        <v>371</v>
      </c>
      <c r="P60">
        <v>32</v>
      </c>
      <c r="Q60">
        <f t="shared" si="5"/>
        <v>36706</v>
      </c>
      <c r="R60">
        <f t="shared" si="6"/>
        <v>22019.196160767846</v>
      </c>
      <c r="S60">
        <f t="shared" si="7"/>
        <v>73.397320535892817</v>
      </c>
      <c r="T60">
        <f t="shared" si="8"/>
        <v>2691255.5592482043</v>
      </c>
    </row>
    <row r="61" spans="1:20" x14ac:dyDescent="0.35">
      <c r="A61" t="s">
        <v>17</v>
      </c>
      <c r="B61">
        <v>60</v>
      </c>
      <c r="C61" t="s">
        <v>118</v>
      </c>
      <c r="D61" t="s">
        <v>116</v>
      </c>
      <c r="E61">
        <v>200</v>
      </c>
      <c r="F61">
        <v>510</v>
      </c>
      <c r="G61">
        <f t="shared" si="0"/>
        <v>0.40584510488433312</v>
      </c>
      <c r="H61">
        <f t="shared" si="1"/>
        <v>0.32296127285995169</v>
      </c>
      <c r="I61">
        <v>2.5</v>
      </c>
      <c r="J61">
        <f t="shared" si="3"/>
        <v>0.10294390572410958</v>
      </c>
      <c r="K61">
        <f t="shared" si="4"/>
        <v>500</v>
      </c>
      <c r="L61">
        <v>18401</v>
      </c>
      <c r="M61">
        <v>12598</v>
      </c>
      <c r="N61">
        <v>7755</v>
      </c>
      <c r="O61">
        <v>1013</v>
      </c>
      <c r="P61">
        <v>147</v>
      </c>
      <c r="Q61">
        <f t="shared" si="5"/>
        <v>39914</v>
      </c>
      <c r="R61">
        <f t="shared" si="6"/>
        <v>15965.6</v>
      </c>
      <c r="S61">
        <f t="shared" si="7"/>
        <v>79.828000000000003</v>
      </c>
      <c r="T61">
        <f t="shared" si="8"/>
        <v>387725.72032549273</v>
      </c>
    </row>
    <row r="62" spans="1:20" x14ac:dyDescent="0.35">
      <c r="A62" t="s">
        <v>17</v>
      </c>
      <c r="B62">
        <v>61</v>
      </c>
      <c r="C62" t="s">
        <v>119</v>
      </c>
      <c r="D62" t="s">
        <v>116</v>
      </c>
      <c r="E62">
        <v>400</v>
      </c>
      <c r="F62">
        <v>452</v>
      </c>
      <c r="G62">
        <f t="shared" si="0"/>
        <v>0.17984508569384172</v>
      </c>
      <c r="H62">
        <f t="shared" si="1"/>
        <v>7.155808594740104E-2</v>
      </c>
      <c r="I62">
        <v>1.25</v>
      </c>
      <c r="J62">
        <f t="shared" si="3"/>
        <v>1.0107579640070398E-2</v>
      </c>
      <c r="K62">
        <f t="shared" si="4"/>
        <v>500</v>
      </c>
      <c r="L62">
        <v>15402</v>
      </c>
      <c r="M62">
        <v>8603</v>
      </c>
      <c r="N62">
        <v>4847</v>
      </c>
      <c r="O62">
        <v>609</v>
      </c>
      <c r="P62">
        <v>73</v>
      </c>
      <c r="Q62">
        <f t="shared" si="5"/>
        <v>29534</v>
      </c>
      <c r="R62">
        <f t="shared" si="6"/>
        <v>23627.200000000001</v>
      </c>
      <c r="S62">
        <f t="shared" si="7"/>
        <v>59.067999999999998</v>
      </c>
      <c r="T62">
        <f t="shared" si="8"/>
        <v>2921965.599253423</v>
      </c>
    </row>
    <row r="63" spans="1:20" x14ac:dyDescent="0.35">
      <c r="A63" t="s">
        <v>17</v>
      </c>
      <c r="B63">
        <v>62</v>
      </c>
      <c r="C63" t="s">
        <v>120</v>
      </c>
      <c r="D63" t="s">
        <v>116</v>
      </c>
      <c r="E63">
        <v>300</v>
      </c>
      <c r="F63">
        <v>348</v>
      </c>
      <c r="G63">
        <f t="shared" si="0"/>
        <v>0.18461973398659859</v>
      </c>
      <c r="H63">
        <f t="shared" si="1"/>
        <v>9.794381085425985E-2</v>
      </c>
      <c r="I63">
        <v>1.667</v>
      </c>
      <c r="J63">
        <f t="shared" si="3"/>
        <v>1.4204692944382454E-2</v>
      </c>
      <c r="K63">
        <f t="shared" si="4"/>
        <v>500.1</v>
      </c>
      <c r="L63">
        <v>20668</v>
      </c>
      <c r="M63">
        <v>14236</v>
      </c>
      <c r="N63">
        <v>14074</v>
      </c>
      <c r="O63">
        <v>2951</v>
      </c>
      <c r="P63">
        <v>449</v>
      </c>
      <c r="Q63">
        <f t="shared" si="5"/>
        <v>52378</v>
      </c>
      <c r="R63">
        <f t="shared" si="6"/>
        <v>31420.515896820634</v>
      </c>
      <c r="S63">
        <f t="shared" si="7"/>
        <v>104.73505298940212</v>
      </c>
      <c r="T63">
        <f t="shared" si="8"/>
        <v>3687372.912957896</v>
      </c>
    </row>
    <row r="64" spans="1:20" x14ac:dyDescent="0.35">
      <c r="A64" t="s">
        <v>17</v>
      </c>
      <c r="B64">
        <v>63</v>
      </c>
      <c r="C64" t="s">
        <v>121</v>
      </c>
      <c r="D64" t="s">
        <v>116</v>
      </c>
      <c r="E64">
        <v>200</v>
      </c>
      <c r="F64">
        <v>348</v>
      </c>
      <c r="G64">
        <f t="shared" si="0"/>
        <v>0.27692960097989788</v>
      </c>
      <c r="H64">
        <f t="shared" si="1"/>
        <v>0.22037357442208466</v>
      </c>
      <c r="I64">
        <v>2.5</v>
      </c>
      <c r="J64">
        <f t="shared" si="3"/>
        <v>4.7931252436803413E-2</v>
      </c>
      <c r="K64">
        <f t="shared" si="4"/>
        <v>500</v>
      </c>
      <c r="L64">
        <v>24808</v>
      </c>
      <c r="M64">
        <v>12009</v>
      </c>
      <c r="N64">
        <v>6641</v>
      </c>
      <c r="O64">
        <v>1034</v>
      </c>
      <c r="P64">
        <v>252</v>
      </c>
      <c r="Q64">
        <f t="shared" si="5"/>
        <v>44744</v>
      </c>
      <c r="R64">
        <f t="shared" si="6"/>
        <v>17897.599999999999</v>
      </c>
      <c r="S64">
        <f t="shared" si="7"/>
        <v>89.488</v>
      </c>
      <c r="T64">
        <f t="shared" si="8"/>
        <v>933503.66880135762</v>
      </c>
    </row>
    <row r="65" spans="1:20" x14ac:dyDescent="0.35">
      <c r="A65" t="s">
        <v>17</v>
      </c>
      <c r="B65">
        <v>64</v>
      </c>
      <c r="C65" t="s">
        <v>122</v>
      </c>
      <c r="D65" t="s">
        <v>116</v>
      </c>
      <c r="E65">
        <v>200</v>
      </c>
      <c r="F65">
        <v>436</v>
      </c>
      <c r="G65">
        <f t="shared" si="0"/>
        <v>0.34695777594033184</v>
      </c>
      <c r="H65">
        <f t="shared" si="1"/>
        <v>0.27610022542537044</v>
      </c>
      <c r="I65">
        <v>2.5</v>
      </c>
      <c r="J65">
        <f t="shared" si="3"/>
        <v>7.5237311428413445E-2</v>
      </c>
      <c r="K65">
        <f t="shared" si="4"/>
        <v>500</v>
      </c>
      <c r="L65">
        <v>27962</v>
      </c>
      <c r="M65">
        <v>18403</v>
      </c>
      <c r="N65">
        <v>16469</v>
      </c>
      <c r="O65">
        <v>2911</v>
      </c>
      <c r="P65">
        <v>445</v>
      </c>
      <c r="Q65">
        <f t="shared" si="5"/>
        <v>66190</v>
      </c>
      <c r="R65">
        <f t="shared" si="6"/>
        <v>26476</v>
      </c>
      <c r="S65">
        <f t="shared" si="7"/>
        <v>132.38</v>
      </c>
      <c r="T65">
        <f t="shared" si="8"/>
        <v>879749.67131804337</v>
      </c>
    </row>
    <row r="66" spans="1:20" x14ac:dyDescent="0.35">
      <c r="A66" t="s">
        <v>17</v>
      </c>
      <c r="B66">
        <v>65</v>
      </c>
      <c r="C66" t="s">
        <v>123</v>
      </c>
      <c r="D66" t="s">
        <v>124</v>
      </c>
      <c r="E66">
        <v>400</v>
      </c>
      <c r="F66">
        <v>457</v>
      </c>
      <c r="G66">
        <f t="shared" ref="G66:G117" si="9">F66/(2*PI()*E66)</f>
        <v>0.18183452248249041</v>
      </c>
      <c r="H66">
        <f t="shared" ref="H66:H117" si="10">G66/(2*PI()*E66)*1000</f>
        <v>7.23496576946068E-2</v>
      </c>
      <c r="I66">
        <v>1.25</v>
      </c>
      <c r="J66">
        <f t="shared" ref="J66:J117" si="11">(F66^2*I66)/(4*PI()*E66)^2</f>
        <v>1.0332435489511035E-2</v>
      </c>
      <c r="K66">
        <f t="shared" ref="K66:K117" si="12">E66*I66</f>
        <v>500</v>
      </c>
      <c r="L66">
        <v>15058</v>
      </c>
      <c r="M66">
        <v>7719</v>
      </c>
      <c r="N66">
        <v>4637</v>
      </c>
      <c r="O66">
        <v>548</v>
      </c>
      <c r="P66">
        <v>89</v>
      </c>
      <c r="Q66">
        <f t="shared" ref="Q66:Q117" si="13">SUM(L66:P66)</f>
        <v>28051</v>
      </c>
      <c r="R66">
        <f t="shared" ref="R66:R117" si="14">Q66/I66</f>
        <v>22440.799999999999</v>
      </c>
      <c r="S66">
        <f t="shared" ref="S66:S117" si="15">Q66/K66</f>
        <v>56.101999999999997</v>
      </c>
      <c r="T66">
        <f t="shared" ref="T66:T117" si="16">Q66/J66</f>
        <v>2714848.7913112021</v>
      </c>
    </row>
    <row r="67" spans="1:20" x14ac:dyDescent="0.35">
      <c r="A67" t="s">
        <v>17</v>
      </c>
      <c r="B67">
        <v>66</v>
      </c>
      <c r="C67" t="s">
        <v>125</v>
      </c>
      <c r="D67" t="s">
        <v>124</v>
      </c>
      <c r="E67">
        <v>300</v>
      </c>
      <c r="F67">
        <v>434</v>
      </c>
      <c r="G67">
        <f t="shared" si="9"/>
        <v>0.23024415100627527</v>
      </c>
      <c r="H67">
        <f t="shared" si="10"/>
        <v>0.12214831583548499</v>
      </c>
      <c r="I67">
        <v>1.667</v>
      </c>
      <c r="J67">
        <f t="shared" si="11"/>
        <v>2.2092904811006252E-2</v>
      </c>
      <c r="K67">
        <f t="shared" si="12"/>
        <v>500.1</v>
      </c>
      <c r="L67">
        <v>17757</v>
      </c>
      <c r="M67">
        <v>9979</v>
      </c>
      <c r="N67">
        <v>5836</v>
      </c>
      <c r="O67">
        <v>568</v>
      </c>
      <c r="P67">
        <v>61</v>
      </c>
      <c r="Q67">
        <f t="shared" si="13"/>
        <v>34201</v>
      </c>
      <c r="R67">
        <f t="shared" si="14"/>
        <v>20516.496700659867</v>
      </c>
      <c r="S67">
        <f t="shared" si="15"/>
        <v>68.388322335532891</v>
      </c>
      <c r="T67">
        <f t="shared" si="16"/>
        <v>1548053.5625610324</v>
      </c>
    </row>
    <row r="68" spans="1:20" x14ac:dyDescent="0.35">
      <c r="A68" t="s">
        <v>17</v>
      </c>
      <c r="B68">
        <v>67</v>
      </c>
      <c r="C68" t="s">
        <v>126</v>
      </c>
      <c r="D68" t="s">
        <v>124</v>
      </c>
      <c r="E68">
        <v>200</v>
      </c>
      <c r="F68">
        <v>372</v>
      </c>
      <c r="G68">
        <f t="shared" si="9"/>
        <v>0.29602819415092535</v>
      </c>
      <c r="H68">
        <f t="shared" si="10"/>
        <v>0.23557175196843533</v>
      </c>
      <c r="I68">
        <v>2.5</v>
      </c>
      <c r="J68">
        <f t="shared" si="11"/>
        <v>5.4770432332661212E-2</v>
      </c>
      <c r="K68">
        <f t="shared" si="12"/>
        <v>500</v>
      </c>
      <c r="L68">
        <v>35729</v>
      </c>
      <c r="M68">
        <v>19470</v>
      </c>
      <c r="N68">
        <v>10309</v>
      </c>
      <c r="O68">
        <v>895</v>
      </c>
      <c r="P68">
        <v>119</v>
      </c>
      <c r="Q68">
        <f t="shared" si="13"/>
        <v>66522</v>
      </c>
      <c r="R68">
        <f t="shared" si="14"/>
        <v>26608.799999999999</v>
      </c>
      <c r="S68">
        <f t="shared" si="15"/>
        <v>133.04400000000001</v>
      </c>
      <c r="T68">
        <f t="shared" si="16"/>
        <v>1214560.4328255591</v>
      </c>
    </row>
    <row r="69" spans="1:20" x14ac:dyDescent="0.35">
      <c r="A69" t="s">
        <v>17</v>
      </c>
      <c r="B69">
        <v>68</v>
      </c>
      <c r="C69" t="s">
        <v>127</v>
      </c>
      <c r="D69" t="s">
        <v>124</v>
      </c>
      <c r="E69">
        <v>400</v>
      </c>
      <c r="F69">
        <v>571</v>
      </c>
      <c r="G69">
        <f t="shared" si="9"/>
        <v>0.22719368126368059</v>
      </c>
      <c r="H69">
        <f t="shared" si="10"/>
        <v>9.0397493530898237E-2</v>
      </c>
      <c r="I69">
        <v>1.25</v>
      </c>
      <c r="J69">
        <f t="shared" si="11"/>
        <v>1.6130302751919654E-2</v>
      </c>
      <c r="K69">
        <f t="shared" si="12"/>
        <v>500</v>
      </c>
      <c r="L69">
        <v>3448</v>
      </c>
      <c r="M69">
        <v>1501</v>
      </c>
      <c r="N69">
        <v>600</v>
      </c>
      <c r="O69">
        <v>38</v>
      </c>
      <c r="P69">
        <v>4</v>
      </c>
      <c r="Q69">
        <f t="shared" si="13"/>
        <v>5591</v>
      </c>
      <c r="R69">
        <f t="shared" si="14"/>
        <v>4472.8</v>
      </c>
      <c r="S69">
        <f t="shared" si="15"/>
        <v>11.182</v>
      </c>
      <c r="T69">
        <f t="shared" si="16"/>
        <v>346614.69694576063</v>
      </c>
    </row>
    <row r="70" spans="1:20" x14ac:dyDescent="0.35">
      <c r="A70" t="s">
        <v>17</v>
      </c>
      <c r="B70">
        <v>69</v>
      </c>
      <c r="C70" t="s">
        <v>128</v>
      </c>
      <c r="D70" t="s">
        <v>124</v>
      </c>
      <c r="E70">
        <v>300</v>
      </c>
      <c r="F70">
        <v>366</v>
      </c>
      <c r="G70">
        <f t="shared" si="9"/>
        <v>0.19416903057211232</v>
      </c>
      <c r="H70">
        <f t="shared" si="10"/>
        <v>0.10300987003637674</v>
      </c>
      <c r="I70">
        <v>1.667</v>
      </c>
      <c r="J70">
        <f t="shared" si="11"/>
        <v>1.5712146981583564E-2</v>
      </c>
      <c r="K70">
        <f t="shared" si="12"/>
        <v>500.1</v>
      </c>
      <c r="L70">
        <v>21568</v>
      </c>
      <c r="M70">
        <v>9419</v>
      </c>
      <c r="N70">
        <v>3854</v>
      </c>
      <c r="O70">
        <v>156</v>
      </c>
      <c r="P70">
        <v>13</v>
      </c>
      <c r="Q70">
        <f t="shared" si="13"/>
        <v>35010</v>
      </c>
      <c r="R70">
        <f t="shared" si="14"/>
        <v>21001.799640071986</v>
      </c>
      <c r="S70">
        <f t="shared" si="15"/>
        <v>70.005998800239951</v>
      </c>
      <c r="T70">
        <f t="shared" si="16"/>
        <v>2228212.3532217289</v>
      </c>
    </row>
    <row r="71" spans="1:20" x14ac:dyDescent="0.35">
      <c r="A71" t="s">
        <v>17</v>
      </c>
      <c r="B71">
        <v>70</v>
      </c>
      <c r="C71" t="s">
        <v>129</v>
      </c>
      <c r="D71" t="s">
        <v>124</v>
      </c>
      <c r="E71">
        <v>200</v>
      </c>
      <c r="F71">
        <v>446</v>
      </c>
      <c r="G71">
        <f t="shared" si="9"/>
        <v>0.35491552309492658</v>
      </c>
      <c r="H71">
        <f t="shared" si="10"/>
        <v>0.28243279940301652</v>
      </c>
      <c r="I71">
        <v>2.5</v>
      </c>
      <c r="J71">
        <f t="shared" si="11"/>
        <v>7.8728142833590864E-2</v>
      </c>
      <c r="K71">
        <f t="shared" si="12"/>
        <v>500</v>
      </c>
      <c r="L71">
        <v>25727</v>
      </c>
      <c r="M71">
        <v>15021</v>
      </c>
      <c r="N71">
        <v>11058</v>
      </c>
      <c r="O71">
        <v>1783</v>
      </c>
      <c r="P71">
        <v>212</v>
      </c>
      <c r="Q71">
        <f t="shared" si="13"/>
        <v>53801</v>
      </c>
      <c r="R71">
        <f t="shared" si="14"/>
        <v>21520.400000000001</v>
      </c>
      <c r="S71">
        <f t="shared" si="15"/>
        <v>107.602</v>
      </c>
      <c r="T71">
        <f t="shared" si="16"/>
        <v>683376.97376807395</v>
      </c>
    </row>
    <row r="72" spans="1:20" x14ac:dyDescent="0.35">
      <c r="A72" t="s">
        <v>17</v>
      </c>
      <c r="B72">
        <v>71</v>
      </c>
      <c r="C72" t="s">
        <v>130</v>
      </c>
      <c r="D72" t="s">
        <v>124</v>
      </c>
      <c r="E72">
        <v>400</v>
      </c>
      <c r="F72">
        <v>571</v>
      </c>
      <c r="G72">
        <f t="shared" si="9"/>
        <v>0.22719368126368059</v>
      </c>
      <c r="H72">
        <f t="shared" si="10"/>
        <v>9.0397493530898237E-2</v>
      </c>
      <c r="I72">
        <v>1.25</v>
      </c>
      <c r="J72">
        <f t="shared" si="11"/>
        <v>1.6130302751919654E-2</v>
      </c>
      <c r="K72">
        <f t="shared" si="12"/>
        <v>500</v>
      </c>
      <c r="L72">
        <v>10175</v>
      </c>
      <c r="M72">
        <v>5801</v>
      </c>
      <c r="N72">
        <v>4032</v>
      </c>
      <c r="O72">
        <v>401</v>
      </c>
      <c r="P72">
        <v>48</v>
      </c>
      <c r="Q72">
        <f t="shared" si="13"/>
        <v>20457</v>
      </c>
      <c r="R72">
        <f t="shared" si="14"/>
        <v>16365.6</v>
      </c>
      <c r="S72">
        <f t="shared" si="15"/>
        <v>40.914000000000001</v>
      </c>
      <c r="T72">
        <f t="shared" si="16"/>
        <v>1268234.1004148498</v>
      </c>
    </row>
    <row r="73" spans="1:20" x14ac:dyDescent="0.35">
      <c r="A73" t="s">
        <v>17</v>
      </c>
      <c r="B73">
        <v>72</v>
      </c>
      <c r="C73" t="s">
        <v>131</v>
      </c>
      <c r="D73" t="s">
        <v>132</v>
      </c>
      <c r="E73">
        <v>400</v>
      </c>
      <c r="F73">
        <v>519</v>
      </c>
      <c r="G73">
        <f t="shared" si="9"/>
        <v>0.20650353866173421</v>
      </c>
      <c r="H73">
        <f t="shared" si="10"/>
        <v>8.2165147359958279E-2</v>
      </c>
      <c r="I73">
        <v>1.25</v>
      </c>
      <c r="J73">
        <f t="shared" si="11"/>
        <v>1.3326159837443235E-2</v>
      </c>
      <c r="K73">
        <f t="shared" si="12"/>
        <v>500</v>
      </c>
      <c r="L73">
        <v>19402</v>
      </c>
      <c r="M73">
        <v>5739</v>
      </c>
      <c r="N73">
        <v>2145</v>
      </c>
      <c r="O73">
        <v>62</v>
      </c>
      <c r="P73">
        <v>4</v>
      </c>
      <c r="Q73">
        <f t="shared" si="13"/>
        <v>27352</v>
      </c>
      <c r="R73">
        <f t="shared" si="14"/>
        <v>21881.599999999999</v>
      </c>
      <c r="S73">
        <f t="shared" si="15"/>
        <v>54.704000000000001</v>
      </c>
      <c r="T73">
        <f t="shared" si="16"/>
        <v>2052504.2723221434</v>
      </c>
    </row>
    <row r="74" spans="1:20" x14ac:dyDescent="0.35">
      <c r="A74" t="s">
        <v>17</v>
      </c>
      <c r="B74">
        <v>73</v>
      </c>
      <c r="C74" t="s">
        <v>133</v>
      </c>
      <c r="D74" t="s">
        <v>132</v>
      </c>
      <c r="E74">
        <v>300</v>
      </c>
      <c r="F74">
        <v>132</v>
      </c>
      <c r="G74">
        <f t="shared" si="9"/>
        <v>7.0028174960433953E-2</v>
      </c>
      <c r="H74">
        <f t="shared" si="10"/>
        <v>3.7151100668857184E-2</v>
      </c>
      <c r="I74">
        <v>1.667</v>
      </c>
      <c r="J74">
        <f t="shared" si="11"/>
        <v>2.0437191988945027E-3</v>
      </c>
      <c r="K74">
        <f t="shared" si="12"/>
        <v>500.1</v>
      </c>
      <c r="L74">
        <v>7126</v>
      </c>
      <c r="M74">
        <v>2628</v>
      </c>
      <c r="N74">
        <v>1326</v>
      </c>
      <c r="O74">
        <v>161</v>
      </c>
      <c r="P74">
        <v>50</v>
      </c>
      <c r="Q74">
        <f t="shared" si="13"/>
        <v>11291</v>
      </c>
      <c r="R74">
        <f t="shared" si="14"/>
        <v>6773.2453509298139</v>
      </c>
      <c r="S74">
        <f t="shared" si="15"/>
        <v>22.577484503099377</v>
      </c>
      <c r="T74">
        <f t="shared" si="16"/>
        <v>5524731.5805946216</v>
      </c>
    </row>
    <row r="75" spans="1:20" x14ac:dyDescent="0.35">
      <c r="A75" t="s">
        <v>17</v>
      </c>
      <c r="B75">
        <v>74</v>
      </c>
      <c r="C75" t="s">
        <v>134</v>
      </c>
      <c r="D75" t="s">
        <v>132</v>
      </c>
      <c r="E75">
        <v>300</v>
      </c>
      <c r="F75">
        <v>449</v>
      </c>
      <c r="G75">
        <f t="shared" si="9"/>
        <v>0.23820189816087003</v>
      </c>
      <c r="H75">
        <f t="shared" si="10"/>
        <v>0.1263700318205824</v>
      </c>
      <c r="I75">
        <v>1.667</v>
      </c>
      <c r="J75">
        <f t="shared" si="11"/>
        <v>2.3646455131791248E-2</v>
      </c>
      <c r="K75">
        <f t="shared" si="12"/>
        <v>500.1</v>
      </c>
      <c r="L75">
        <v>18113</v>
      </c>
      <c r="M75">
        <v>6254</v>
      </c>
      <c r="N75">
        <v>2607</v>
      </c>
      <c r="O75">
        <v>217</v>
      </c>
      <c r="P75">
        <v>39</v>
      </c>
      <c r="Q75">
        <f t="shared" si="13"/>
        <v>27230</v>
      </c>
      <c r="R75">
        <f t="shared" si="14"/>
        <v>16334.733053389322</v>
      </c>
      <c r="S75">
        <f t="shared" si="15"/>
        <v>54.449110177964407</v>
      </c>
      <c r="T75">
        <f t="shared" si="16"/>
        <v>1151546.8110647541</v>
      </c>
    </row>
    <row r="76" spans="1:20" x14ac:dyDescent="0.35">
      <c r="A76" t="s">
        <v>17</v>
      </c>
      <c r="B76">
        <v>75</v>
      </c>
      <c r="C76" t="s">
        <v>135</v>
      </c>
      <c r="D76" t="s">
        <v>132</v>
      </c>
      <c r="E76">
        <v>200</v>
      </c>
      <c r="F76">
        <v>348</v>
      </c>
      <c r="G76">
        <f t="shared" si="9"/>
        <v>0.27692960097989788</v>
      </c>
      <c r="H76">
        <f t="shared" si="10"/>
        <v>0.22037357442208466</v>
      </c>
      <c r="I76">
        <v>2.5</v>
      </c>
      <c r="J76">
        <f t="shared" si="11"/>
        <v>4.7931252436803413E-2</v>
      </c>
      <c r="K76">
        <f t="shared" si="12"/>
        <v>500</v>
      </c>
      <c r="L76">
        <v>23067</v>
      </c>
      <c r="M76">
        <v>9393</v>
      </c>
      <c r="N76">
        <v>5303</v>
      </c>
      <c r="O76">
        <v>491</v>
      </c>
      <c r="P76">
        <v>95</v>
      </c>
      <c r="Q76">
        <f t="shared" si="13"/>
        <v>38349</v>
      </c>
      <c r="R76">
        <f t="shared" si="14"/>
        <v>15339.6</v>
      </c>
      <c r="S76">
        <f t="shared" si="15"/>
        <v>76.697999999999993</v>
      </c>
      <c r="T76">
        <f t="shared" si="16"/>
        <v>800083.41218628781</v>
      </c>
    </row>
    <row r="77" spans="1:20" x14ac:dyDescent="0.35">
      <c r="A77" t="s">
        <v>17</v>
      </c>
      <c r="B77">
        <v>76</v>
      </c>
      <c r="C77" t="s">
        <v>136</v>
      </c>
      <c r="D77" t="s">
        <v>132</v>
      </c>
      <c r="E77">
        <v>400</v>
      </c>
      <c r="F77">
        <v>434</v>
      </c>
      <c r="G77">
        <f t="shared" si="9"/>
        <v>0.17268311325470645</v>
      </c>
      <c r="H77">
        <f t="shared" si="10"/>
        <v>6.8708427657460297E-2</v>
      </c>
      <c r="I77">
        <v>1.25</v>
      </c>
      <c r="J77">
        <f t="shared" si="11"/>
        <v>9.3185805010430525E-3</v>
      </c>
      <c r="K77">
        <f t="shared" si="12"/>
        <v>500</v>
      </c>
      <c r="L77">
        <v>1369</v>
      </c>
      <c r="M77">
        <v>304</v>
      </c>
      <c r="N77">
        <v>57</v>
      </c>
      <c r="O77">
        <v>5</v>
      </c>
      <c r="P77">
        <v>0</v>
      </c>
      <c r="Q77">
        <f t="shared" si="13"/>
        <v>1735</v>
      </c>
      <c r="R77">
        <f t="shared" si="14"/>
        <v>1388</v>
      </c>
      <c r="S77">
        <f t="shared" si="15"/>
        <v>3.47</v>
      </c>
      <c r="T77">
        <f t="shared" si="16"/>
        <v>186187.15584479814</v>
      </c>
    </row>
    <row r="78" spans="1:20" x14ac:dyDescent="0.35">
      <c r="A78" t="s">
        <v>17</v>
      </c>
      <c r="B78">
        <v>77</v>
      </c>
      <c r="C78" t="s">
        <v>137</v>
      </c>
      <c r="D78" t="s">
        <v>132</v>
      </c>
      <c r="E78">
        <v>400</v>
      </c>
      <c r="F78">
        <v>235</v>
      </c>
      <c r="G78">
        <f t="shared" si="9"/>
        <v>9.3503529066488511E-2</v>
      </c>
      <c r="H78">
        <f t="shared" si="10"/>
        <v>3.7203872118670905E-2</v>
      </c>
      <c r="I78">
        <v>1.25</v>
      </c>
      <c r="J78">
        <f t="shared" si="11"/>
        <v>2.7321593587148942E-3</v>
      </c>
      <c r="K78">
        <f t="shared" si="12"/>
        <v>500</v>
      </c>
      <c r="L78">
        <v>3832</v>
      </c>
      <c r="M78">
        <v>2025</v>
      </c>
      <c r="N78">
        <v>1122</v>
      </c>
      <c r="O78">
        <v>148</v>
      </c>
      <c r="P78">
        <v>40</v>
      </c>
      <c r="Q78">
        <f t="shared" si="13"/>
        <v>7167</v>
      </c>
      <c r="R78">
        <f t="shared" si="14"/>
        <v>5733.6</v>
      </c>
      <c r="S78">
        <f t="shared" si="15"/>
        <v>14.334</v>
      </c>
      <c r="T78">
        <f t="shared" si="16"/>
        <v>2623199.8426955189</v>
      </c>
    </row>
    <row r="79" spans="1:20" x14ac:dyDescent="0.35">
      <c r="A79" t="s">
        <v>17</v>
      </c>
      <c r="B79">
        <v>78</v>
      </c>
      <c r="C79" t="s">
        <v>138</v>
      </c>
      <c r="D79" t="s">
        <v>139</v>
      </c>
      <c r="E79">
        <v>400</v>
      </c>
      <c r="F79">
        <v>359</v>
      </c>
      <c r="G79">
        <f t="shared" si="9"/>
        <v>0.14284156142497606</v>
      </c>
      <c r="H79">
        <f t="shared" si="10"/>
        <v>5.6834851449373842E-2</v>
      </c>
      <c r="I79">
        <v>2.5</v>
      </c>
      <c r="J79">
        <f t="shared" si="11"/>
        <v>1.2752319793953255E-2</v>
      </c>
      <c r="K79">
        <f t="shared" si="12"/>
        <v>1000</v>
      </c>
      <c r="L79">
        <v>22110</v>
      </c>
      <c r="M79">
        <v>11092</v>
      </c>
      <c r="N79">
        <v>11280</v>
      </c>
      <c r="O79">
        <v>3454</v>
      </c>
      <c r="P79">
        <v>896</v>
      </c>
      <c r="Q79">
        <f t="shared" si="13"/>
        <v>48832</v>
      </c>
      <c r="R79">
        <f t="shared" si="14"/>
        <v>19532.8</v>
      </c>
      <c r="S79">
        <f t="shared" si="15"/>
        <v>48.832000000000001</v>
      </c>
      <c r="T79">
        <f t="shared" si="16"/>
        <v>3829264.070303082</v>
      </c>
    </row>
    <row r="80" spans="1:20" x14ac:dyDescent="0.35">
      <c r="A80" t="s">
        <v>17</v>
      </c>
      <c r="B80">
        <v>79</v>
      </c>
      <c r="C80" t="s">
        <v>140</v>
      </c>
      <c r="D80" t="s">
        <v>139</v>
      </c>
      <c r="E80">
        <v>300</v>
      </c>
      <c r="F80">
        <v>348</v>
      </c>
      <c r="G80">
        <f t="shared" si="9"/>
        <v>0.18461973398659859</v>
      </c>
      <c r="H80">
        <f t="shared" si="10"/>
        <v>9.794381085425985E-2</v>
      </c>
      <c r="I80">
        <v>3.3330000000000002</v>
      </c>
      <c r="J80">
        <f t="shared" si="11"/>
        <v>2.8400864777220588E-2</v>
      </c>
      <c r="K80">
        <f t="shared" si="12"/>
        <v>999.90000000000009</v>
      </c>
      <c r="L80">
        <v>51832</v>
      </c>
      <c r="M80">
        <v>26875</v>
      </c>
      <c r="N80">
        <v>17035</v>
      </c>
      <c r="O80">
        <v>1850</v>
      </c>
      <c r="P80">
        <v>234</v>
      </c>
      <c r="Q80">
        <f t="shared" si="13"/>
        <v>97826</v>
      </c>
      <c r="R80">
        <f t="shared" si="14"/>
        <v>29350.735073507349</v>
      </c>
      <c r="S80">
        <f t="shared" si="15"/>
        <v>97.835783578357834</v>
      </c>
      <c r="T80">
        <f t="shared" si="16"/>
        <v>3444472.5809357418</v>
      </c>
    </row>
    <row r="81" spans="1:20" x14ac:dyDescent="0.35">
      <c r="A81" t="s">
        <v>17</v>
      </c>
      <c r="B81">
        <v>80</v>
      </c>
      <c r="C81" t="s">
        <v>141</v>
      </c>
      <c r="D81" t="s">
        <v>139</v>
      </c>
      <c r="E81">
        <v>200</v>
      </c>
      <c r="F81">
        <v>475</v>
      </c>
      <c r="G81">
        <f t="shared" si="9"/>
        <v>0.37799298984325141</v>
      </c>
      <c r="H81">
        <f t="shared" si="10"/>
        <v>0.30079726393819028</v>
      </c>
      <c r="I81">
        <v>5</v>
      </c>
      <c r="J81">
        <f t="shared" si="11"/>
        <v>0.17859837546330046</v>
      </c>
      <c r="K81">
        <f t="shared" si="12"/>
        <v>1000</v>
      </c>
      <c r="L81">
        <v>12634</v>
      </c>
      <c r="M81">
        <v>6374</v>
      </c>
      <c r="N81">
        <v>5496</v>
      </c>
      <c r="O81">
        <v>1881</v>
      </c>
      <c r="P81">
        <v>780</v>
      </c>
      <c r="Q81">
        <f t="shared" si="13"/>
        <v>27165</v>
      </c>
      <c r="R81">
        <f t="shared" si="14"/>
        <v>5433</v>
      </c>
      <c r="S81">
        <f t="shared" si="15"/>
        <v>27.164999999999999</v>
      </c>
      <c r="T81">
        <f t="shared" si="16"/>
        <v>152101.0475573001</v>
      </c>
    </row>
    <row r="82" spans="1:20" x14ac:dyDescent="0.35">
      <c r="A82" t="s">
        <v>17</v>
      </c>
      <c r="B82">
        <v>81</v>
      </c>
      <c r="C82" t="s">
        <v>142</v>
      </c>
      <c r="D82" t="s">
        <v>143</v>
      </c>
      <c r="E82">
        <v>400</v>
      </c>
      <c r="F82">
        <v>351</v>
      </c>
      <c r="G82">
        <f t="shared" si="9"/>
        <v>0.13965846256313816</v>
      </c>
      <c r="H82">
        <f t="shared" si="10"/>
        <v>5.556833665384462E-2</v>
      </c>
      <c r="I82">
        <v>2.5</v>
      </c>
      <c r="J82">
        <f t="shared" si="11"/>
        <v>1.2190303853437164E-2</v>
      </c>
      <c r="K82">
        <f t="shared" si="12"/>
        <v>1000</v>
      </c>
      <c r="L82">
        <v>16577</v>
      </c>
      <c r="M82">
        <v>7745</v>
      </c>
      <c r="N82">
        <v>3785</v>
      </c>
      <c r="O82">
        <v>441</v>
      </c>
      <c r="P82">
        <v>147</v>
      </c>
      <c r="Q82">
        <f t="shared" si="13"/>
        <v>28695</v>
      </c>
      <c r="R82">
        <f t="shared" si="14"/>
        <v>11478</v>
      </c>
      <c r="S82">
        <f t="shared" si="15"/>
        <v>28.695</v>
      </c>
      <c r="T82">
        <f t="shared" si="16"/>
        <v>2353919.9961704966</v>
      </c>
    </row>
    <row r="83" spans="1:20" x14ac:dyDescent="0.35">
      <c r="A83" t="s">
        <v>17</v>
      </c>
      <c r="B83">
        <v>82</v>
      </c>
      <c r="C83" t="s">
        <v>144</v>
      </c>
      <c r="D83" t="s">
        <v>143</v>
      </c>
      <c r="E83">
        <v>300</v>
      </c>
      <c r="F83">
        <v>458</v>
      </c>
      <c r="G83">
        <f t="shared" si="9"/>
        <v>0.2429765464536269</v>
      </c>
      <c r="H83">
        <f t="shared" si="10"/>
        <v>0.12890306141164085</v>
      </c>
      <c r="I83">
        <v>3.33</v>
      </c>
      <c r="J83">
        <f t="shared" si="11"/>
        <v>4.9148803770337479E-2</v>
      </c>
      <c r="K83">
        <f t="shared" si="12"/>
        <v>999</v>
      </c>
      <c r="L83">
        <v>29411</v>
      </c>
      <c r="M83">
        <v>17939</v>
      </c>
      <c r="N83">
        <v>13273</v>
      </c>
      <c r="O83">
        <v>1831</v>
      </c>
      <c r="P83">
        <v>303</v>
      </c>
      <c r="Q83">
        <f t="shared" si="13"/>
        <v>62757</v>
      </c>
      <c r="R83">
        <f t="shared" si="14"/>
        <v>18845.945945945947</v>
      </c>
      <c r="S83">
        <f t="shared" si="15"/>
        <v>62.81981981981982</v>
      </c>
      <c r="T83">
        <f t="shared" si="16"/>
        <v>1276877.4656907399</v>
      </c>
    </row>
    <row r="84" spans="1:20" x14ac:dyDescent="0.35">
      <c r="A84" t="s">
        <v>17</v>
      </c>
      <c r="B84">
        <v>83</v>
      </c>
      <c r="C84" t="s">
        <v>145</v>
      </c>
      <c r="D84" t="s">
        <v>143</v>
      </c>
      <c r="E84">
        <v>200</v>
      </c>
      <c r="F84">
        <v>275</v>
      </c>
      <c r="G84">
        <f t="shared" si="9"/>
        <v>0.2188380467513561</v>
      </c>
      <c r="H84">
        <f t="shared" si="10"/>
        <v>0.17414578438526807</v>
      </c>
      <c r="I84">
        <v>5</v>
      </c>
      <c r="J84">
        <f t="shared" si="11"/>
        <v>5.9862613382435891E-2</v>
      </c>
      <c r="K84">
        <f t="shared" si="12"/>
        <v>1000</v>
      </c>
      <c r="L84">
        <v>16169</v>
      </c>
      <c r="M84">
        <v>6298</v>
      </c>
      <c r="N84">
        <v>2794</v>
      </c>
      <c r="O84">
        <v>291</v>
      </c>
      <c r="P84">
        <v>77</v>
      </c>
      <c r="Q84">
        <f t="shared" si="13"/>
        <v>25629</v>
      </c>
      <c r="R84">
        <f t="shared" si="14"/>
        <v>5125.8</v>
      </c>
      <c r="S84">
        <f t="shared" si="15"/>
        <v>25.629000000000001</v>
      </c>
      <c r="T84">
        <f t="shared" si="16"/>
        <v>428130.32294911012</v>
      </c>
    </row>
    <row r="85" spans="1:20" x14ac:dyDescent="0.35">
      <c r="A85" t="s">
        <v>17</v>
      </c>
      <c r="B85">
        <v>84</v>
      </c>
      <c r="C85" t="s">
        <v>146</v>
      </c>
      <c r="D85" t="s">
        <v>147</v>
      </c>
      <c r="E85">
        <v>400</v>
      </c>
      <c r="F85">
        <v>334</v>
      </c>
      <c r="G85">
        <f t="shared" si="9"/>
        <v>0.13289437748173261</v>
      </c>
      <c r="H85">
        <f t="shared" si="10"/>
        <v>5.2876992713345027E-2</v>
      </c>
      <c r="I85">
        <v>0.25</v>
      </c>
      <c r="J85">
        <f t="shared" si="11"/>
        <v>1.1038072228910774E-3</v>
      </c>
      <c r="K85">
        <f t="shared" si="12"/>
        <v>100</v>
      </c>
      <c r="L85">
        <v>375</v>
      </c>
      <c r="M85">
        <v>200</v>
      </c>
      <c r="N85">
        <v>64</v>
      </c>
      <c r="O85">
        <v>4</v>
      </c>
      <c r="P85">
        <v>0</v>
      </c>
      <c r="Q85">
        <f t="shared" si="13"/>
        <v>643</v>
      </c>
      <c r="R85">
        <f t="shared" si="14"/>
        <v>2572</v>
      </c>
      <c r="S85">
        <f t="shared" si="15"/>
        <v>6.43</v>
      </c>
      <c r="T85">
        <f t="shared" si="16"/>
        <v>582529.2557117563</v>
      </c>
    </row>
    <row r="86" spans="1:20" x14ac:dyDescent="0.35">
      <c r="A86" t="s">
        <v>17</v>
      </c>
      <c r="B86">
        <v>85</v>
      </c>
      <c r="C86" t="s">
        <v>148</v>
      </c>
      <c r="D86" t="s">
        <v>147</v>
      </c>
      <c r="E86">
        <v>400</v>
      </c>
      <c r="F86">
        <v>493</v>
      </c>
      <c r="G86">
        <f t="shared" si="9"/>
        <v>0.19615846736076101</v>
      </c>
      <c r="H86">
        <f t="shared" si="10"/>
        <v>7.8048974274488314E-2</v>
      </c>
      <c r="I86">
        <v>0.25</v>
      </c>
      <c r="J86">
        <f t="shared" si="11"/>
        <v>2.404884019832671E-3</v>
      </c>
      <c r="K86">
        <f t="shared" si="12"/>
        <v>100</v>
      </c>
      <c r="L86">
        <v>1361</v>
      </c>
      <c r="M86">
        <v>471</v>
      </c>
      <c r="N86">
        <v>130</v>
      </c>
      <c r="O86">
        <v>18</v>
      </c>
      <c r="P86">
        <v>4</v>
      </c>
      <c r="Q86">
        <f t="shared" si="13"/>
        <v>1984</v>
      </c>
      <c r="R86">
        <f t="shared" si="14"/>
        <v>7936</v>
      </c>
      <c r="S86">
        <f t="shared" si="15"/>
        <v>19.84</v>
      </c>
      <c r="T86">
        <f t="shared" si="16"/>
        <v>824987.80965663551</v>
      </c>
    </row>
    <row r="87" spans="1:20" x14ac:dyDescent="0.35">
      <c r="A87" t="s">
        <v>17</v>
      </c>
      <c r="B87">
        <v>86</v>
      </c>
      <c r="C87" t="s">
        <v>149</v>
      </c>
      <c r="D87" t="s">
        <v>147</v>
      </c>
      <c r="E87">
        <v>300</v>
      </c>
      <c r="F87">
        <v>359</v>
      </c>
      <c r="G87">
        <f t="shared" si="9"/>
        <v>0.19045541523330142</v>
      </c>
      <c r="H87">
        <f t="shared" si="10"/>
        <v>0.10103973590999796</v>
      </c>
      <c r="I87">
        <v>0.25</v>
      </c>
      <c r="J87">
        <f t="shared" si="11"/>
        <v>2.2670790744805792E-3</v>
      </c>
      <c r="K87">
        <f t="shared" si="12"/>
        <v>75</v>
      </c>
      <c r="L87">
        <v>78</v>
      </c>
      <c r="M87">
        <v>29</v>
      </c>
      <c r="N87">
        <v>9</v>
      </c>
      <c r="O87">
        <v>0</v>
      </c>
      <c r="P87">
        <v>0</v>
      </c>
      <c r="Q87">
        <f t="shared" si="13"/>
        <v>116</v>
      </c>
      <c r="R87">
        <f t="shared" si="14"/>
        <v>464</v>
      </c>
      <c r="S87">
        <f t="shared" si="15"/>
        <v>1.5466666666666666</v>
      </c>
      <c r="T87">
        <f t="shared" si="16"/>
        <v>51167.160998377301</v>
      </c>
    </row>
    <row r="88" spans="1:20" x14ac:dyDescent="0.35">
      <c r="A88" t="s">
        <v>17</v>
      </c>
      <c r="B88">
        <v>87</v>
      </c>
      <c r="C88" t="s">
        <v>150</v>
      </c>
      <c r="D88" t="s">
        <v>147</v>
      </c>
      <c r="E88">
        <v>300</v>
      </c>
      <c r="F88">
        <v>401</v>
      </c>
      <c r="G88">
        <f t="shared" si="9"/>
        <v>0.21273710726616676</v>
      </c>
      <c r="H88">
        <f t="shared" si="10"/>
        <v>0.1128605406682707</v>
      </c>
      <c r="I88">
        <v>0.25</v>
      </c>
      <c r="J88">
        <f t="shared" si="11"/>
        <v>2.8285673004985346E-3</v>
      </c>
      <c r="K88">
        <f t="shared" si="12"/>
        <v>75</v>
      </c>
      <c r="L88">
        <v>1641</v>
      </c>
      <c r="M88">
        <v>607</v>
      </c>
      <c r="N88">
        <v>302</v>
      </c>
      <c r="O88">
        <v>36</v>
      </c>
      <c r="P88">
        <v>6</v>
      </c>
      <c r="Q88">
        <f t="shared" si="13"/>
        <v>2592</v>
      </c>
      <c r="R88">
        <f t="shared" si="14"/>
        <v>10368</v>
      </c>
      <c r="S88">
        <f t="shared" si="15"/>
        <v>34.56</v>
      </c>
      <c r="T88">
        <f t="shared" si="16"/>
        <v>916364.97372474056</v>
      </c>
    </row>
    <row r="89" spans="1:20" x14ac:dyDescent="0.35">
      <c r="A89" t="s">
        <v>17</v>
      </c>
      <c r="B89">
        <v>88</v>
      </c>
      <c r="C89" t="s">
        <v>151</v>
      </c>
      <c r="D89" t="s">
        <v>147</v>
      </c>
      <c r="E89">
        <v>200</v>
      </c>
      <c r="F89">
        <v>316</v>
      </c>
      <c r="G89">
        <f t="shared" si="9"/>
        <v>0.25146481008519461</v>
      </c>
      <c r="H89">
        <f t="shared" si="10"/>
        <v>0.20010933769361711</v>
      </c>
      <c r="I89">
        <v>0.25</v>
      </c>
      <c r="J89">
        <f t="shared" si="11"/>
        <v>3.9521594194489376E-3</v>
      </c>
      <c r="K89">
        <f t="shared" si="12"/>
        <v>50</v>
      </c>
      <c r="L89">
        <v>76</v>
      </c>
      <c r="M89">
        <v>42</v>
      </c>
      <c r="N89">
        <v>36</v>
      </c>
      <c r="O89">
        <v>8</v>
      </c>
      <c r="P89">
        <v>1</v>
      </c>
      <c r="Q89">
        <f t="shared" si="13"/>
        <v>163</v>
      </c>
      <c r="R89">
        <f t="shared" si="14"/>
        <v>652</v>
      </c>
      <c r="S89">
        <f t="shared" si="15"/>
        <v>3.26</v>
      </c>
      <c r="T89">
        <f t="shared" si="16"/>
        <v>41243.275561674491</v>
      </c>
    </row>
    <row r="90" spans="1:20" x14ac:dyDescent="0.35">
      <c r="A90" t="s">
        <v>17</v>
      </c>
      <c r="B90">
        <v>89</v>
      </c>
      <c r="C90" t="s">
        <v>152</v>
      </c>
      <c r="D90" t="s">
        <v>147</v>
      </c>
      <c r="E90">
        <v>200</v>
      </c>
      <c r="F90">
        <v>344</v>
      </c>
      <c r="G90">
        <f t="shared" si="9"/>
        <v>0.27374650211805995</v>
      </c>
      <c r="H90">
        <f t="shared" si="10"/>
        <v>0.21784054483102616</v>
      </c>
      <c r="I90">
        <v>0.25</v>
      </c>
      <c r="J90">
        <f t="shared" si="11"/>
        <v>4.6835717138670636E-3</v>
      </c>
      <c r="K90">
        <f t="shared" si="12"/>
        <v>50</v>
      </c>
      <c r="L90">
        <v>1915</v>
      </c>
      <c r="M90">
        <v>676</v>
      </c>
      <c r="N90">
        <v>238</v>
      </c>
      <c r="O90">
        <v>31</v>
      </c>
      <c r="P90">
        <v>14</v>
      </c>
      <c r="Q90">
        <f t="shared" si="13"/>
        <v>2874</v>
      </c>
      <c r="R90">
        <f t="shared" si="14"/>
        <v>11496</v>
      </c>
      <c r="S90">
        <f t="shared" si="15"/>
        <v>57.48</v>
      </c>
      <c r="T90">
        <f t="shared" si="16"/>
        <v>613634.24659233785</v>
      </c>
    </row>
    <row r="91" spans="1:20" x14ac:dyDescent="0.35">
      <c r="A91" t="s">
        <v>17</v>
      </c>
      <c r="B91">
        <v>90</v>
      </c>
      <c r="C91" t="s">
        <v>153</v>
      </c>
      <c r="D91" t="s">
        <v>147</v>
      </c>
      <c r="E91">
        <v>400</v>
      </c>
      <c r="F91">
        <v>429</v>
      </c>
      <c r="G91">
        <f t="shared" si="9"/>
        <v>0.17069367646605774</v>
      </c>
      <c r="H91">
        <f t="shared" si="10"/>
        <v>6.7916855910254523E-2</v>
      </c>
      <c r="I91">
        <v>0.25</v>
      </c>
      <c r="J91">
        <f t="shared" si="11"/>
        <v>1.8210206990936998E-3</v>
      </c>
      <c r="K91">
        <f t="shared" si="12"/>
        <v>100</v>
      </c>
      <c r="L91">
        <v>593</v>
      </c>
      <c r="M91">
        <v>307</v>
      </c>
      <c r="N91">
        <v>145</v>
      </c>
      <c r="O91">
        <v>15</v>
      </c>
      <c r="P91">
        <v>0</v>
      </c>
      <c r="Q91">
        <f t="shared" si="13"/>
        <v>1060</v>
      </c>
      <c r="R91">
        <f t="shared" si="14"/>
        <v>4240</v>
      </c>
      <c r="S91">
        <f t="shared" si="15"/>
        <v>10.6</v>
      </c>
      <c r="T91">
        <f t="shared" si="16"/>
        <v>582091.13192812656</v>
      </c>
    </row>
    <row r="92" spans="1:20" x14ac:dyDescent="0.35">
      <c r="A92" t="s">
        <v>17</v>
      </c>
      <c r="B92">
        <v>91</v>
      </c>
      <c r="C92" t="s">
        <v>154</v>
      </c>
      <c r="D92" t="s">
        <v>155</v>
      </c>
      <c r="E92">
        <v>400</v>
      </c>
      <c r="F92">
        <v>605</v>
      </c>
      <c r="G92">
        <f t="shared" si="9"/>
        <v>0.24072185142649169</v>
      </c>
      <c r="H92">
        <f t="shared" si="10"/>
        <v>9.5780181411897425E-2</v>
      </c>
      <c r="I92">
        <v>0.25</v>
      </c>
      <c r="J92">
        <f t="shared" si="11"/>
        <v>3.6216881096373713E-3</v>
      </c>
      <c r="K92">
        <f t="shared" si="12"/>
        <v>100</v>
      </c>
      <c r="L92">
        <v>1913</v>
      </c>
      <c r="M92">
        <v>1340</v>
      </c>
      <c r="N92">
        <v>581</v>
      </c>
      <c r="O92">
        <v>32</v>
      </c>
      <c r="P92">
        <v>1</v>
      </c>
      <c r="Q92">
        <f t="shared" si="13"/>
        <v>3867</v>
      </c>
      <c r="R92">
        <f t="shared" si="14"/>
        <v>15468</v>
      </c>
      <c r="S92">
        <f t="shared" si="15"/>
        <v>38.67</v>
      </c>
      <c r="T92">
        <f t="shared" si="16"/>
        <v>1067734.1292061703</v>
      </c>
    </row>
    <row r="93" spans="1:20" x14ac:dyDescent="0.35">
      <c r="A93" t="s">
        <v>17</v>
      </c>
      <c r="B93">
        <v>92</v>
      </c>
      <c r="C93" t="s">
        <v>156</v>
      </c>
      <c r="D93" t="s">
        <v>155</v>
      </c>
      <c r="E93">
        <v>400</v>
      </c>
      <c r="F93">
        <v>224</v>
      </c>
      <c r="G93">
        <f t="shared" si="9"/>
        <v>8.9126768131461392E-2</v>
      </c>
      <c r="H93">
        <f t="shared" si="10"/>
        <v>3.5462414274818221E-2</v>
      </c>
      <c r="I93">
        <v>0.25</v>
      </c>
      <c r="J93">
        <f t="shared" si="11"/>
        <v>4.9647379984745508E-4</v>
      </c>
      <c r="K93">
        <f t="shared" si="12"/>
        <v>100</v>
      </c>
      <c r="L93">
        <v>1002</v>
      </c>
      <c r="M93">
        <v>500</v>
      </c>
      <c r="N93">
        <v>180</v>
      </c>
      <c r="O93">
        <v>18</v>
      </c>
      <c r="P93">
        <v>3</v>
      </c>
      <c r="Q93">
        <f t="shared" si="13"/>
        <v>1703</v>
      </c>
      <c r="R93">
        <f t="shared" si="14"/>
        <v>6812</v>
      </c>
      <c r="S93">
        <f t="shared" si="15"/>
        <v>17.03</v>
      </c>
      <c r="T93">
        <f t="shared" si="16"/>
        <v>3430191.0806235056</v>
      </c>
    </row>
    <row r="94" spans="1:20" x14ac:dyDescent="0.35">
      <c r="A94" t="s">
        <v>17</v>
      </c>
      <c r="B94">
        <v>93</v>
      </c>
      <c r="C94" t="s">
        <v>157</v>
      </c>
      <c r="D94" t="s">
        <v>155</v>
      </c>
      <c r="E94">
        <v>400</v>
      </c>
      <c r="F94">
        <v>441</v>
      </c>
      <c r="G94">
        <f t="shared" si="9"/>
        <v>0.1754683247588146</v>
      </c>
      <c r="H94">
        <f t="shared" si="10"/>
        <v>6.981662810354837E-2</v>
      </c>
      <c r="I94">
        <v>0.25</v>
      </c>
      <c r="J94">
        <f t="shared" si="11"/>
        <v>1.924320812104052E-3</v>
      </c>
      <c r="K94">
        <f t="shared" si="12"/>
        <v>100</v>
      </c>
      <c r="L94">
        <v>1761</v>
      </c>
      <c r="M94">
        <v>1333</v>
      </c>
      <c r="N94">
        <v>891</v>
      </c>
      <c r="O94">
        <v>100</v>
      </c>
      <c r="P94">
        <v>4</v>
      </c>
      <c r="Q94">
        <f t="shared" si="13"/>
        <v>4089</v>
      </c>
      <c r="R94">
        <f t="shared" si="14"/>
        <v>16356</v>
      </c>
      <c r="S94">
        <f t="shared" si="15"/>
        <v>40.89</v>
      </c>
      <c r="T94">
        <f t="shared" si="16"/>
        <v>2124905.5637085214</v>
      </c>
    </row>
    <row r="95" spans="1:20" x14ac:dyDescent="0.35">
      <c r="A95" t="s">
        <v>17</v>
      </c>
      <c r="B95">
        <v>94</v>
      </c>
      <c r="C95" t="s">
        <v>158</v>
      </c>
      <c r="D95" t="s">
        <v>155</v>
      </c>
      <c r="E95">
        <v>300</v>
      </c>
      <c r="F95">
        <v>273</v>
      </c>
      <c r="G95">
        <f t="shared" si="9"/>
        <v>0.14483099821362477</v>
      </c>
      <c r="H95">
        <f t="shared" si="10"/>
        <v>7.6835230928772827E-2</v>
      </c>
      <c r="I95">
        <v>0.25</v>
      </c>
      <c r="J95">
        <f t="shared" si="11"/>
        <v>1.3110011277221863E-3</v>
      </c>
      <c r="K95">
        <f t="shared" si="12"/>
        <v>75</v>
      </c>
      <c r="L95">
        <v>1511</v>
      </c>
      <c r="M95">
        <v>885</v>
      </c>
      <c r="N95">
        <v>349</v>
      </c>
      <c r="O95">
        <v>22</v>
      </c>
      <c r="P95">
        <v>1</v>
      </c>
      <c r="Q95">
        <f t="shared" si="13"/>
        <v>2768</v>
      </c>
      <c r="R95">
        <f t="shared" si="14"/>
        <v>11072</v>
      </c>
      <c r="S95">
        <f t="shared" si="15"/>
        <v>36.906666666666666</v>
      </c>
      <c r="T95">
        <f t="shared" si="16"/>
        <v>2111363.5537516987</v>
      </c>
    </row>
    <row r="96" spans="1:20" x14ac:dyDescent="0.35">
      <c r="A96" t="s">
        <v>17</v>
      </c>
      <c r="B96">
        <v>95</v>
      </c>
      <c r="C96" t="s">
        <v>159</v>
      </c>
      <c r="D96" t="s">
        <v>155</v>
      </c>
      <c r="E96">
        <v>300</v>
      </c>
      <c r="F96">
        <v>406</v>
      </c>
      <c r="G96">
        <f t="shared" si="9"/>
        <v>0.2153896896510317</v>
      </c>
      <c r="H96">
        <f t="shared" si="10"/>
        <v>0.11426777932996983</v>
      </c>
      <c r="I96">
        <v>0.25</v>
      </c>
      <c r="J96">
        <f t="shared" si="11"/>
        <v>2.8995449004979848E-3</v>
      </c>
      <c r="K96">
        <f t="shared" si="12"/>
        <v>75</v>
      </c>
      <c r="L96">
        <v>117</v>
      </c>
      <c r="M96">
        <v>56</v>
      </c>
      <c r="N96">
        <v>19</v>
      </c>
      <c r="O96">
        <v>2</v>
      </c>
      <c r="P96">
        <v>0</v>
      </c>
      <c r="Q96">
        <f t="shared" si="13"/>
        <v>194</v>
      </c>
      <c r="R96">
        <f t="shared" si="14"/>
        <v>776</v>
      </c>
      <c r="S96">
        <f t="shared" si="15"/>
        <v>2.5866666666666664</v>
      </c>
      <c r="T96">
        <f t="shared" si="16"/>
        <v>66907.051505455674</v>
      </c>
    </row>
    <row r="97" spans="1:20" x14ac:dyDescent="0.35">
      <c r="A97" t="s">
        <v>17</v>
      </c>
      <c r="B97">
        <v>96</v>
      </c>
      <c r="C97" t="s">
        <v>160</v>
      </c>
      <c r="D97" t="s">
        <v>155</v>
      </c>
      <c r="E97">
        <v>200</v>
      </c>
      <c r="F97">
        <v>415</v>
      </c>
      <c r="G97">
        <f t="shared" si="9"/>
        <v>0.3302465069156828</v>
      </c>
      <c r="H97">
        <f t="shared" si="10"/>
        <v>0.26280182007231356</v>
      </c>
      <c r="I97">
        <v>0.25</v>
      </c>
      <c r="J97">
        <f t="shared" si="11"/>
        <v>6.8164222081256338E-3</v>
      </c>
      <c r="K97">
        <f t="shared" si="12"/>
        <v>50</v>
      </c>
      <c r="L97">
        <v>357</v>
      </c>
      <c r="M97">
        <v>208</v>
      </c>
      <c r="N97">
        <v>133</v>
      </c>
      <c r="O97">
        <v>29</v>
      </c>
      <c r="P97">
        <v>3</v>
      </c>
      <c r="Q97">
        <f t="shared" si="13"/>
        <v>730</v>
      </c>
      <c r="R97">
        <f t="shared" si="14"/>
        <v>2920</v>
      </c>
      <c r="S97">
        <f t="shared" si="15"/>
        <v>14.6</v>
      </c>
      <c r="T97">
        <f t="shared" si="16"/>
        <v>107094.30515172474</v>
      </c>
    </row>
    <row r="98" spans="1:20" x14ac:dyDescent="0.35">
      <c r="A98" t="s">
        <v>17</v>
      </c>
      <c r="B98">
        <v>97</v>
      </c>
      <c r="C98" t="s">
        <v>161</v>
      </c>
      <c r="D98" t="s">
        <v>155</v>
      </c>
      <c r="E98">
        <v>200</v>
      </c>
      <c r="F98">
        <v>528</v>
      </c>
      <c r="G98">
        <f t="shared" si="9"/>
        <v>0.42016904976260366</v>
      </c>
      <c r="H98">
        <f t="shared" si="10"/>
        <v>0.3343599060197146</v>
      </c>
      <c r="I98">
        <v>0.25</v>
      </c>
      <c r="J98">
        <f t="shared" si="11"/>
        <v>1.1033876898650583E-2</v>
      </c>
      <c r="K98">
        <f t="shared" si="12"/>
        <v>50</v>
      </c>
      <c r="L98">
        <v>1500</v>
      </c>
      <c r="M98">
        <v>1182</v>
      </c>
      <c r="N98">
        <v>1305</v>
      </c>
      <c r="O98">
        <v>329</v>
      </c>
      <c r="P98">
        <v>88</v>
      </c>
      <c r="Q98">
        <f t="shared" si="13"/>
        <v>4404</v>
      </c>
      <c r="R98">
        <f t="shared" si="14"/>
        <v>17616</v>
      </c>
      <c r="S98">
        <f t="shared" si="15"/>
        <v>88.08</v>
      </c>
      <c r="T98">
        <f t="shared" si="16"/>
        <v>399134.41489804903</v>
      </c>
    </row>
    <row r="99" spans="1:20" x14ac:dyDescent="0.35">
      <c r="A99" t="s">
        <v>17</v>
      </c>
      <c r="B99">
        <v>98</v>
      </c>
      <c r="C99" t="s">
        <v>162</v>
      </c>
      <c r="D99" t="s">
        <v>163</v>
      </c>
      <c r="E99">
        <v>400</v>
      </c>
      <c r="F99">
        <v>223</v>
      </c>
      <c r="G99">
        <f t="shared" si="9"/>
        <v>8.8728880773731644E-2</v>
      </c>
      <c r="H99">
        <f t="shared" si="10"/>
        <v>3.5304099925377065E-2</v>
      </c>
      <c r="I99">
        <v>0.25</v>
      </c>
      <c r="J99">
        <f t="shared" si="11"/>
        <v>4.9205089270994292E-4</v>
      </c>
      <c r="K99">
        <f t="shared" si="12"/>
        <v>100</v>
      </c>
      <c r="L99">
        <v>1910</v>
      </c>
      <c r="M99">
        <v>770</v>
      </c>
      <c r="N99">
        <v>206</v>
      </c>
      <c r="O99">
        <v>4</v>
      </c>
      <c r="P99">
        <v>3</v>
      </c>
      <c r="Q99">
        <f t="shared" si="13"/>
        <v>2893</v>
      </c>
      <c r="R99">
        <f t="shared" si="14"/>
        <v>11572</v>
      </c>
      <c r="S99">
        <f t="shared" si="15"/>
        <v>28.93</v>
      </c>
      <c r="T99">
        <f t="shared" si="16"/>
        <v>5879473.1253650682</v>
      </c>
    </row>
    <row r="100" spans="1:20" x14ac:dyDescent="0.35">
      <c r="A100" t="s">
        <v>17</v>
      </c>
      <c r="B100">
        <v>99</v>
      </c>
      <c r="C100" t="s">
        <v>164</v>
      </c>
      <c r="D100" t="s">
        <v>163</v>
      </c>
      <c r="E100">
        <v>400</v>
      </c>
      <c r="F100">
        <v>292</v>
      </c>
      <c r="G100">
        <f t="shared" si="9"/>
        <v>0.1161831084570836</v>
      </c>
      <c r="H100">
        <f t="shared" si="10"/>
        <v>4.622779003681661E-2</v>
      </c>
      <c r="I100">
        <v>0.25</v>
      </c>
      <c r="J100">
        <f t="shared" si="11"/>
        <v>8.436571681719031E-4</v>
      </c>
      <c r="K100">
        <f t="shared" si="12"/>
        <v>100</v>
      </c>
      <c r="L100">
        <v>645</v>
      </c>
      <c r="M100">
        <v>482</v>
      </c>
      <c r="N100">
        <v>464</v>
      </c>
      <c r="O100">
        <v>152</v>
      </c>
      <c r="P100">
        <v>61</v>
      </c>
      <c r="Q100">
        <f t="shared" si="13"/>
        <v>1804</v>
      </c>
      <c r="R100">
        <f t="shared" si="14"/>
        <v>7216</v>
      </c>
      <c r="S100">
        <f t="shared" si="15"/>
        <v>18.04</v>
      </c>
      <c r="T100">
        <f t="shared" si="16"/>
        <v>2138309.3370842054</v>
      </c>
    </row>
    <row r="101" spans="1:20" x14ac:dyDescent="0.35">
      <c r="A101" t="s">
        <v>17</v>
      </c>
      <c r="B101">
        <v>100</v>
      </c>
      <c r="C101" t="s">
        <v>165</v>
      </c>
      <c r="D101" t="s">
        <v>163</v>
      </c>
      <c r="E101">
        <v>300</v>
      </c>
      <c r="F101">
        <v>381</v>
      </c>
      <c r="G101">
        <f t="shared" si="9"/>
        <v>0.20212677772670709</v>
      </c>
      <c r="H101">
        <f t="shared" si="10"/>
        <v>0.10723158602147415</v>
      </c>
      <c r="I101">
        <v>0.25</v>
      </c>
      <c r="J101">
        <f t="shared" si="11"/>
        <v>2.5534521421363534E-3</v>
      </c>
      <c r="K101">
        <f t="shared" si="12"/>
        <v>75</v>
      </c>
      <c r="L101">
        <v>128</v>
      </c>
      <c r="M101">
        <v>48</v>
      </c>
      <c r="N101">
        <v>32</v>
      </c>
      <c r="O101">
        <v>4</v>
      </c>
      <c r="P101">
        <v>0</v>
      </c>
      <c r="Q101">
        <f t="shared" si="13"/>
        <v>212</v>
      </c>
      <c r="R101">
        <f t="shared" si="14"/>
        <v>848</v>
      </c>
      <c r="S101">
        <f t="shared" si="15"/>
        <v>2.8266666666666667</v>
      </c>
      <c r="T101">
        <f t="shared" si="16"/>
        <v>83024.857408382668</v>
      </c>
    </row>
    <row r="102" spans="1:20" x14ac:dyDescent="0.35">
      <c r="A102" t="s">
        <v>17</v>
      </c>
      <c r="B102">
        <v>101</v>
      </c>
      <c r="C102" t="s">
        <v>166</v>
      </c>
      <c r="D102" t="s">
        <v>163</v>
      </c>
      <c r="E102">
        <v>300</v>
      </c>
      <c r="F102">
        <v>402</v>
      </c>
      <c r="G102">
        <f t="shared" si="9"/>
        <v>0.21326762374313976</v>
      </c>
      <c r="H102">
        <f t="shared" si="10"/>
        <v>0.11314198840061053</v>
      </c>
      <c r="I102">
        <v>0.25</v>
      </c>
      <c r="J102">
        <f t="shared" si="11"/>
        <v>2.8426924585653397E-3</v>
      </c>
      <c r="K102">
        <f t="shared" si="12"/>
        <v>75</v>
      </c>
      <c r="L102">
        <v>1889</v>
      </c>
      <c r="M102">
        <v>853</v>
      </c>
      <c r="N102">
        <v>320</v>
      </c>
      <c r="O102">
        <v>29</v>
      </c>
      <c r="P102">
        <v>2</v>
      </c>
      <c r="Q102">
        <f t="shared" si="13"/>
        <v>3093</v>
      </c>
      <c r="R102">
        <f t="shared" si="14"/>
        <v>12372</v>
      </c>
      <c r="S102">
        <f t="shared" si="15"/>
        <v>41.24</v>
      </c>
      <c r="T102">
        <f t="shared" si="16"/>
        <v>1088052.9797306973</v>
      </c>
    </row>
    <row r="103" spans="1:20" x14ac:dyDescent="0.35">
      <c r="A103" t="s">
        <v>17</v>
      </c>
      <c r="B103">
        <v>102</v>
      </c>
      <c r="C103" t="s">
        <v>167</v>
      </c>
      <c r="D103" t="s">
        <v>163</v>
      </c>
      <c r="E103">
        <v>200</v>
      </c>
      <c r="F103">
        <v>267</v>
      </c>
      <c r="G103">
        <f t="shared" si="9"/>
        <v>0.21247184902768027</v>
      </c>
      <c r="H103">
        <f t="shared" si="10"/>
        <v>0.16907972520315115</v>
      </c>
      <c r="I103">
        <v>0.25</v>
      </c>
      <c r="J103">
        <f t="shared" si="11"/>
        <v>2.8215179143275849E-3</v>
      </c>
      <c r="K103">
        <f t="shared" si="12"/>
        <v>50</v>
      </c>
      <c r="L103">
        <v>1974</v>
      </c>
      <c r="M103">
        <v>1104</v>
      </c>
      <c r="N103">
        <v>564</v>
      </c>
      <c r="O103">
        <v>81</v>
      </c>
      <c r="P103">
        <v>19</v>
      </c>
      <c r="Q103">
        <f t="shared" si="13"/>
        <v>3742</v>
      </c>
      <c r="R103">
        <f t="shared" si="14"/>
        <v>14968</v>
      </c>
      <c r="S103">
        <f t="shared" si="15"/>
        <v>74.84</v>
      </c>
      <c r="T103">
        <f t="shared" si="16"/>
        <v>1326236.4846234836</v>
      </c>
    </row>
    <row r="104" spans="1:20" x14ac:dyDescent="0.35">
      <c r="A104" t="s">
        <v>17</v>
      </c>
      <c r="B104">
        <v>103</v>
      </c>
      <c r="C104" t="s">
        <v>168</v>
      </c>
      <c r="D104" t="s">
        <v>163</v>
      </c>
      <c r="E104">
        <v>200</v>
      </c>
      <c r="F104">
        <v>502</v>
      </c>
      <c r="G104">
        <f t="shared" si="9"/>
        <v>0.39947890716065731</v>
      </c>
      <c r="H104">
        <f t="shared" si="10"/>
        <v>0.31789521367783474</v>
      </c>
      <c r="I104">
        <v>0.25</v>
      </c>
      <c r="J104">
        <f t="shared" si="11"/>
        <v>9.9739623291420654E-3</v>
      </c>
      <c r="K104">
        <f t="shared" si="12"/>
        <v>50</v>
      </c>
      <c r="L104">
        <v>2352</v>
      </c>
      <c r="M104">
        <v>903</v>
      </c>
      <c r="N104">
        <v>329</v>
      </c>
      <c r="O104">
        <v>22</v>
      </c>
      <c r="P104">
        <v>8</v>
      </c>
      <c r="Q104">
        <f t="shared" si="13"/>
        <v>3614</v>
      </c>
      <c r="R104">
        <f t="shared" si="14"/>
        <v>14456</v>
      </c>
      <c r="S104">
        <f t="shared" si="15"/>
        <v>72.28</v>
      </c>
      <c r="T104">
        <f t="shared" si="16"/>
        <v>362343.45796961384</v>
      </c>
    </row>
    <row r="105" spans="1:20" x14ac:dyDescent="0.35">
      <c r="A105" t="s">
        <v>17</v>
      </c>
      <c r="B105">
        <v>104</v>
      </c>
      <c r="C105" t="s">
        <v>169</v>
      </c>
      <c r="D105" t="s">
        <v>163</v>
      </c>
      <c r="E105">
        <v>300</v>
      </c>
      <c r="F105">
        <v>272</v>
      </c>
      <c r="G105">
        <f t="shared" si="9"/>
        <v>0.14430048173665178</v>
      </c>
      <c r="H105">
        <f t="shared" si="10"/>
        <v>7.6553783196432981E-2</v>
      </c>
      <c r="I105">
        <v>0.25</v>
      </c>
      <c r="J105">
        <f t="shared" si="11"/>
        <v>1.3014143143393608E-3</v>
      </c>
      <c r="K105">
        <f t="shared" si="12"/>
        <v>75</v>
      </c>
      <c r="L105">
        <v>146</v>
      </c>
      <c r="M105">
        <v>76</v>
      </c>
      <c r="N105">
        <v>85</v>
      </c>
      <c r="O105">
        <v>34</v>
      </c>
      <c r="P105">
        <v>9</v>
      </c>
      <c r="Q105">
        <f t="shared" si="13"/>
        <v>350</v>
      </c>
      <c r="R105">
        <f t="shared" si="14"/>
        <v>1400</v>
      </c>
      <c r="S105">
        <f t="shared" si="15"/>
        <v>4.666666666666667</v>
      </c>
      <c r="T105">
        <f t="shared" si="16"/>
        <v>268938.18220961484</v>
      </c>
    </row>
    <row r="106" spans="1:20" x14ac:dyDescent="0.35">
      <c r="A106" t="s">
        <v>17</v>
      </c>
      <c r="B106">
        <v>105</v>
      </c>
      <c r="C106" t="s">
        <v>170</v>
      </c>
      <c r="D106" t="s">
        <v>171</v>
      </c>
      <c r="E106">
        <v>200</v>
      </c>
      <c r="F106">
        <v>721</v>
      </c>
      <c r="G106">
        <f t="shared" si="9"/>
        <v>0.57375356984628267</v>
      </c>
      <c r="H106">
        <f t="shared" si="10"/>
        <v>0.45657858378828453</v>
      </c>
      <c r="I106">
        <v>0.625</v>
      </c>
      <c r="J106">
        <f t="shared" si="11"/>
        <v>5.1436431079898932E-2</v>
      </c>
      <c r="K106">
        <f t="shared" si="12"/>
        <v>125</v>
      </c>
      <c r="L106">
        <v>3246</v>
      </c>
      <c r="M106">
        <v>1427</v>
      </c>
      <c r="N106">
        <v>558</v>
      </c>
      <c r="O106">
        <v>36</v>
      </c>
      <c r="P106">
        <v>7</v>
      </c>
      <c r="Q106">
        <f t="shared" si="13"/>
        <v>5274</v>
      </c>
      <c r="R106">
        <f t="shared" si="14"/>
        <v>8438.4</v>
      </c>
      <c r="S106">
        <f t="shared" si="15"/>
        <v>42.192</v>
      </c>
      <c r="T106">
        <f t="shared" si="16"/>
        <v>102534.33003171656</v>
      </c>
    </row>
    <row r="107" spans="1:20" x14ac:dyDescent="0.35">
      <c r="A107" t="s">
        <v>17</v>
      </c>
      <c r="B107">
        <v>106</v>
      </c>
      <c r="C107" t="s">
        <v>172</v>
      </c>
      <c r="D107" t="s">
        <v>171</v>
      </c>
      <c r="E107">
        <v>200</v>
      </c>
      <c r="F107">
        <v>237</v>
      </c>
      <c r="G107">
        <f t="shared" si="9"/>
        <v>0.18859860756389596</v>
      </c>
      <c r="H107">
        <f t="shared" si="10"/>
        <v>0.15008200327021279</v>
      </c>
      <c r="I107">
        <v>0.625</v>
      </c>
      <c r="J107">
        <f t="shared" si="11"/>
        <v>5.5577241836000683E-3</v>
      </c>
      <c r="K107">
        <f t="shared" si="12"/>
        <v>125</v>
      </c>
      <c r="L107">
        <v>1397</v>
      </c>
      <c r="M107">
        <v>627</v>
      </c>
      <c r="N107">
        <v>393</v>
      </c>
      <c r="O107">
        <v>78</v>
      </c>
      <c r="P107">
        <v>24</v>
      </c>
      <c r="Q107">
        <f t="shared" si="13"/>
        <v>2519</v>
      </c>
      <c r="R107">
        <f t="shared" si="14"/>
        <v>4030.4</v>
      </c>
      <c r="S107">
        <f t="shared" si="15"/>
        <v>20.152000000000001</v>
      </c>
      <c r="T107">
        <f t="shared" si="16"/>
        <v>453243.07518411143</v>
      </c>
    </row>
    <row r="108" spans="1:20" x14ac:dyDescent="0.35">
      <c r="A108" t="s">
        <v>17</v>
      </c>
      <c r="B108">
        <v>107</v>
      </c>
      <c r="C108" t="s">
        <v>173</v>
      </c>
      <c r="D108" t="s">
        <v>171</v>
      </c>
      <c r="E108">
        <v>300</v>
      </c>
      <c r="F108">
        <v>452</v>
      </c>
      <c r="G108">
        <f t="shared" si="9"/>
        <v>0.23979344759178897</v>
      </c>
      <c r="H108">
        <f t="shared" si="10"/>
        <v>0.12721437501760188</v>
      </c>
      <c r="I108">
        <v>0.625</v>
      </c>
      <c r="J108">
        <f t="shared" si="11"/>
        <v>8.9845152356181329E-3</v>
      </c>
      <c r="K108">
        <f t="shared" si="12"/>
        <v>187.5</v>
      </c>
      <c r="L108">
        <v>2467</v>
      </c>
      <c r="M108">
        <v>900</v>
      </c>
      <c r="N108">
        <v>340</v>
      </c>
      <c r="O108">
        <v>18</v>
      </c>
      <c r="P108">
        <v>2</v>
      </c>
      <c r="Q108">
        <f t="shared" si="13"/>
        <v>3727</v>
      </c>
      <c r="R108">
        <f t="shared" si="14"/>
        <v>5963.2</v>
      </c>
      <c r="S108">
        <f t="shared" si="15"/>
        <v>19.877333333333333</v>
      </c>
      <c r="T108">
        <f t="shared" si="16"/>
        <v>414824.82941591711</v>
      </c>
    </row>
    <row r="109" spans="1:20" x14ac:dyDescent="0.35">
      <c r="A109" t="s">
        <v>17</v>
      </c>
      <c r="B109">
        <v>108</v>
      </c>
      <c r="C109" t="s">
        <v>174</v>
      </c>
      <c r="D109" t="s">
        <v>171</v>
      </c>
      <c r="E109">
        <v>300</v>
      </c>
      <c r="F109">
        <v>570</v>
      </c>
      <c r="G109">
        <f t="shared" si="9"/>
        <v>0.30239439187460115</v>
      </c>
      <c r="H109">
        <f t="shared" si="10"/>
        <v>0.16042520743370151</v>
      </c>
      <c r="I109">
        <v>0.625</v>
      </c>
      <c r="J109">
        <f t="shared" si="11"/>
        <v>1.4287870037064039E-2</v>
      </c>
      <c r="K109">
        <f t="shared" si="12"/>
        <v>187.5</v>
      </c>
      <c r="L109">
        <v>5338</v>
      </c>
      <c r="M109">
        <v>3545</v>
      </c>
      <c r="N109">
        <v>2286</v>
      </c>
      <c r="O109">
        <v>215</v>
      </c>
      <c r="P109">
        <v>24</v>
      </c>
      <c r="Q109">
        <f t="shared" si="13"/>
        <v>11408</v>
      </c>
      <c r="R109">
        <f t="shared" si="14"/>
        <v>18252.8</v>
      </c>
      <c r="S109">
        <f t="shared" si="15"/>
        <v>60.842666666666666</v>
      </c>
      <c r="T109">
        <f t="shared" si="16"/>
        <v>798439.51340588951</v>
      </c>
    </row>
    <row r="110" spans="1:20" x14ac:dyDescent="0.35">
      <c r="A110" t="s">
        <v>17</v>
      </c>
      <c r="B110">
        <v>109</v>
      </c>
      <c r="C110" t="s">
        <v>175</v>
      </c>
      <c r="D110" t="s">
        <v>171</v>
      </c>
      <c r="E110">
        <v>200</v>
      </c>
      <c r="F110">
        <v>426</v>
      </c>
      <c r="G110">
        <f t="shared" si="9"/>
        <v>0.33900002878573704</v>
      </c>
      <c r="H110">
        <f t="shared" si="10"/>
        <v>0.2697676514477243</v>
      </c>
      <c r="I110">
        <v>0.625</v>
      </c>
      <c r="J110">
        <f t="shared" si="11"/>
        <v>1.7956409299489148E-2</v>
      </c>
      <c r="K110">
        <f t="shared" si="12"/>
        <v>125</v>
      </c>
      <c r="L110">
        <v>3341</v>
      </c>
      <c r="M110">
        <v>1385</v>
      </c>
      <c r="N110">
        <v>506</v>
      </c>
      <c r="O110">
        <v>52</v>
      </c>
      <c r="P110">
        <v>14</v>
      </c>
      <c r="Q110">
        <f t="shared" si="13"/>
        <v>5298</v>
      </c>
      <c r="R110">
        <f t="shared" si="14"/>
        <v>8476.7999999999993</v>
      </c>
      <c r="S110">
        <f t="shared" si="15"/>
        <v>42.384</v>
      </c>
      <c r="T110">
        <f t="shared" si="16"/>
        <v>295047.85236493387</v>
      </c>
    </row>
    <row r="111" spans="1:20" x14ac:dyDescent="0.35">
      <c r="A111" t="s">
        <v>17</v>
      </c>
      <c r="B111">
        <v>110</v>
      </c>
      <c r="C111" t="s">
        <v>176</v>
      </c>
      <c r="D111" t="s">
        <v>171</v>
      </c>
      <c r="E111">
        <v>300</v>
      </c>
      <c r="F111">
        <v>267</v>
      </c>
      <c r="G111">
        <f t="shared" si="9"/>
        <v>0.14164789935178684</v>
      </c>
      <c r="H111">
        <f t="shared" si="10"/>
        <v>7.514654453473385E-2</v>
      </c>
      <c r="I111">
        <v>0.625</v>
      </c>
      <c r="J111">
        <f t="shared" si="11"/>
        <v>3.135019904808428E-3</v>
      </c>
      <c r="K111">
        <f t="shared" si="12"/>
        <v>187.5</v>
      </c>
      <c r="L111">
        <v>1265</v>
      </c>
      <c r="M111">
        <v>795</v>
      </c>
      <c r="N111">
        <v>584</v>
      </c>
      <c r="O111">
        <v>103</v>
      </c>
      <c r="P111">
        <v>36</v>
      </c>
      <c r="Q111">
        <f t="shared" si="13"/>
        <v>2783</v>
      </c>
      <c r="R111">
        <f t="shared" si="14"/>
        <v>4452.8</v>
      </c>
      <c r="S111">
        <f t="shared" si="15"/>
        <v>14.842666666666666</v>
      </c>
      <c r="T111">
        <f t="shared" si="16"/>
        <v>887713.66195522167</v>
      </c>
    </row>
    <row r="112" spans="1:20" x14ac:dyDescent="0.35">
      <c r="A112" t="s">
        <v>17</v>
      </c>
      <c r="B112">
        <v>111</v>
      </c>
      <c r="C112" t="s">
        <v>177</v>
      </c>
      <c r="D112" t="s">
        <v>178</v>
      </c>
      <c r="E112">
        <v>300</v>
      </c>
      <c r="F112">
        <v>771</v>
      </c>
      <c r="G112">
        <f t="shared" si="9"/>
        <v>0.40902820374617105</v>
      </c>
      <c r="H112">
        <f t="shared" si="10"/>
        <v>0.21699620163400676</v>
      </c>
      <c r="I112">
        <v>0.625</v>
      </c>
      <c r="J112">
        <f t="shared" si="11"/>
        <v>2.6141261165596751E-2</v>
      </c>
      <c r="K112">
        <f t="shared" si="12"/>
        <v>187.5</v>
      </c>
      <c r="L112">
        <v>5650</v>
      </c>
      <c r="M112">
        <v>2932</v>
      </c>
      <c r="N112">
        <v>1495</v>
      </c>
      <c r="O112">
        <v>119</v>
      </c>
      <c r="P112">
        <v>14</v>
      </c>
      <c r="Q112">
        <f t="shared" si="13"/>
        <v>10210</v>
      </c>
      <c r="R112">
        <f t="shared" si="14"/>
        <v>16336</v>
      </c>
      <c r="S112">
        <f t="shared" si="15"/>
        <v>54.453333333333333</v>
      </c>
      <c r="T112">
        <f t="shared" si="16"/>
        <v>390570.29174387682</v>
      </c>
    </row>
    <row r="113" spans="1:20" x14ac:dyDescent="0.35">
      <c r="A113" t="s">
        <v>17</v>
      </c>
      <c r="B113">
        <v>112</v>
      </c>
      <c r="C113" t="s">
        <v>179</v>
      </c>
      <c r="D113" t="s">
        <v>178</v>
      </c>
      <c r="E113">
        <v>300</v>
      </c>
      <c r="F113">
        <v>568</v>
      </c>
      <c r="G113">
        <f t="shared" si="9"/>
        <v>0.30133335892065516</v>
      </c>
      <c r="H113">
        <f t="shared" si="10"/>
        <v>0.15986231196902184</v>
      </c>
      <c r="I113">
        <v>0.625</v>
      </c>
      <c r="J113">
        <f t="shared" si="11"/>
        <v>1.4187780187250688E-2</v>
      </c>
      <c r="K113">
        <f t="shared" si="12"/>
        <v>187.5</v>
      </c>
      <c r="L113">
        <v>4692</v>
      </c>
      <c r="M113">
        <v>3686</v>
      </c>
      <c r="N113">
        <v>3686</v>
      </c>
      <c r="O113">
        <v>636</v>
      </c>
      <c r="P113">
        <v>93</v>
      </c>
      <c r="Q113">
        <f t="shared" si="13"/>
        <v>12793</v>
      </c>
      <c r="R113">
        <f t="shared" si="14"/>
        <v>20468.8</v>
      </c>
      <c r="S113">
        <f t="shared" si="15"/>
        <v>68.229333333333329</v>
      </c>
      <c r="T113">
        <f t="shared" si="16"/>
        <v>901691.4437042058</v>
      </c>
    </row>
    <row r="114" spans="1:20" x14ac:dyDescent="0.35">
      <c r="A114" t="s">
        <v>17</v>
      </c>
      <c r="B114">
        <v>113</v>
      </c>
      <c r="C114" t="s">
        <v>180</v>
      </c>
      <c r="D114" t="s">
        <v>178</v>
      </c>
      <c r="E114">
        <v>200</v>
      </c>
      <c r="F114">
        <v>306</v>
      </c>
      <c r="G114">
        <f t="shared" si="9"/>
        <v>0.24350706293059987</v>
      </c>
      <c r="H114">
        <f t="shared" si="10"/>
        <v>0.193776763715971</v>
      </c>
      <c r="I114">
        <v>0.625</v>
      </c>
      <c r="J114">
        <f t="shared" si="11"/>
        <v>9.2649515151698621E-3</v>
      </c>
      <c r="K114">
        <f t="shared" si="12"/>
        <v>125</v>
      </c>
      <c r="L114">
        <v>1967</v>
      </c>
      <c r="M114">
        <v>992</v>
      </c>
      <c r="N114">
        <v>391</v>
      </c>
      <c r="O114">
        <v>65</v>
      </c>
      <c r="P114">
        <v>22</v>
      </c>
      <c r="Q114">
        <f t="shared" si="13"/>
        <v>3437</v>
      </c>
      <c r="R114">
        <f t="shared" si="14"/>
        <v>5499.2</v>
      </c>
      <c r="S114">
        <f t="shared" si="15"/>
        <v>27.495999999999999</v>
      </c>
      <c r="T114">
        <f t="shared" si="16"/>
        <v>370967.94239802199</v>
      </c>
    </row>
    <row r="115" spans="1:20" x14ac:dyDescent="0.35">
      <c r="A115" t="s">
        <v>17</v>
      </c>
      <c r="B115">
        <v>114</v>
      </c>
      <c r="C115" t="s">
        <v>181</v>
      </c>
      <c r="D115" t="s">
        <v>178</v>
      </c>
      <c r="E115">
        <v>200</v>
      </c>
      <c r="F115">
        <v>596</v>
      </c>
      <c r="G115">
        <f t="shared" si="9"/>
        <v>0.47428173041384808</v>
      </c>
      <c r="H115">
        <f t="shared" si="10"/>
        <v>0.37742140906770816</v>
      </c>
      <c r="I115">
        <v>0.625</v>
      </c>
      <c r="J115">
        <f t="shared" si="11"/>
        <v>3.5147368719430326E-2</v>
      </c>
      <c r="K115">
        <f t="shared" si="12"/>
        <v>125</v>
      </c>
      <c r="L115">
        <v>9713</v>
      </c>
      <c r="M115">
        <v>1707</v>
      </c>
      <c r="N115">
        <v>4103</v>
      </c>
      <c r="O115">
        <v>496</v>
      </c>
      <c r="P115">
        <v>101</v>
      </c>
      <c r="Q115">
        <f t="shared" si="13"/>
        <v>16120</v>
      </c>
      <c r="R115">
        <f t="shared" si="14"/>
        <v>25792</v>
      </c>
      <c r="S115">
        <f t="shared" si="15"/>
        <v>128.96</v>
      </c>
      <c r="T115">
        <f t="shared" si="16"/>
        <v>458640.30757695012</v>
      </c>
    </row>
    <row r="116" spans="1:20" x14ac:dyDescent="0.35">
      <c r="A116" t="s">
        <v>17</v>
      </c>
      <c r="B116">
        <v>115</v>
      </c>
      <c r="C116" t="s">
        <v>182</v>
      </c>
      <c r="D116" t="s">
        <v>178</v>
      </c>
      <c r="E116">
        <v>200</v>
      </c>
      <c r="F116">
        <v>265</v>
      </c>
      <c r="G116">
        <f t="shared" si="9"/>
        <v>0.21088029959676133</v>
      </c>
      <c r="H116">
        <f t="shared" si="10"/>
        <v>0.16781321040762193</v>
      </c>
      <c r="I116">
        <v>0.625</v>
      </c>
      <c r="J116">
        <f t="shared" si="11"/>
        <v>6.9485157434405953E-3</v>
      </c>
      <c r="K116">
        <f t="shared" si="12"/>
        <v>125</v>
      </c>
      <c r="L116">
        <v>6327</v>
      </c>
      <c r="M116">
        <v>3515</v>
      </c>
      <c r="N116">
        <v>2712</v>
      </c>
      <c r="O116">
        <v>503</v>
      </c>
      <c r="P116">
        <v>122</v>
      </c>
      <c r="Q116">
        <f t="shared" si="13"/>
        <v>13179</v>
      </c>
      <c r="R116">
        <f t="shared" si="14"/>
        <v>21086.400000000001</v>
      </c>
      <c r="S116">
        <f t="shared" si="15"/>
        <v>105.432</v>
      </c>
      <c r="T116">
        <f t="shared" si="16"/>
        <v>1896664.0483532022</v>
      </c>
    </row>
    <row r="117" spans="1:20" x14ac:dyDescent="0.35">
      <c r="A117" t="s">
        <v>17</v>
      </c>
      <c r="B117">
        <v>116</v>
      </c>
      <c r="C117" t="s">
        <v>183</v>
      </c>
      <c r="D117" t="s">
        <v>178</v>
      </c>
      <c r="E117">
        <v>300</v>
      </c>
      <c r="F117">
        <v>387</v>
      </c>
      <c r="G117">
        <f t="shared" si="9"/>
        <v>0.20530987658854499</v>
      </c>
      <c r="H117">
        <f t="shared" si="10"/>
        <v>0.10892027241551311</v>
      </c>
      <c r="I117">
        <v>0.625</v>
      </c>
      <c r="J117">
        <f t="shared" si="11"/>
        <v>6.586272722625559E-3</v>
      </c>
      <c r="K117">
        <f t="shared" si="12"/>
        <v>187.5</v>
      </c>
      <c r="L117">
        <v>1089</v>
      </c>
      <c r="M117">
        <v>670</v>
      </c>
      <c r="N117">
        <v>462</v>
      </c>
      <c r="O117">
        <v>75</v>
      </c>
      <c r="P117">
        <v>15</v>
      </c>
      <c r="Q117">
        <f t="shared" si="13"/>
        <v>2311</v>
      </c>
      <c r="R117">
        <f t="shared" si="14"/>
        <v>3697.6</v>
      </c>
      <c r="S117">
        <f t="shared" si="15"/>
        <v>12.325333333333333</v>
      </c>
      <c r="T117">
        <f t="shared" si="16"/>
        <v>350881.30985847494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A0DD0-A113-4E6F-9A5B-8227FBE7D894}">
  <dimension ref="A1:N524"/>
  <sheetViews>
    <sheetView tabSelected="1" topLeftCell="A316" workbookViewId="0">
      <selection activeCell="B342" sqref="B342"/>
    </sheetView>
  </sheetViews>
  <sheetFormatPr defaultRowHeight="14.5" x14ac:dyDescent="0.35"/>
  <cols>
    <col min="1" max="6" width="21.81640625" customWidth="1"/>
    <col min="7" max="7" width="30.90625" bestFit="1" customWidth="1"/>
    <col min="8" max="10" width="21.81640625" customWidth="1"/>
    <col min="11" max="11" width="28.08984375" bestFit="1" customWidth="1"/>
    <col min="12" max="12" width="23" bestFit="1" customWidth="1"/>
    <col min="13" max="13" width="23" customWidth="1"/>
  </cols>
  <sheetData>
    <row r="1" spans="1:14" x14ac:dyDescent="0.35">
      <c r="A1" t="s">
        <v>216</v>
      </c>
      <c r="B1" t="s">
        <v>217</v>
      </c>
      <c r="C1" t="s">
        <v>218</v>
      </c>
      <c r="D1" t="s">
        <v>219</v>
      </c>
      <c r="E1" t="s">
        <v>220</v>
      </c>
      <c r="F1" t="s">
        <v>221</v>
      </c>
      <c r="G1" t="s">
        <v>222</v>
      </c>
      <c r="H1" t="s">
        <v>223</v>
      </c>
      <c r="I1" t="s">
        <v>224</v>
      </c>
      <c r="J1" t="s">
        <v>225</v>
      </c>
      <c r="K1" t="s">
        <v>226</v>
      </c>
      <c r="L1" t="s">
        <v>227</v>
      </c>
      <c r="M1" t="s">
        <v>228</v>
      </c>
    </row>
    <row r="2" spans="1:14" x14ac:dyDescent="0.35">
      <c r="A2" t="s">
        <v>229</v>
      </c>
      <c r="B2" t="s">
        <v>230</v>
      </c>
      <c r="D2" t="s">
        <v>231</v>
      </c>
      <c r="E2" t="s">
        <v>232</v>
      </c>
      <c r="F2" t="s">
        <v>233</v>
      </c>
      <c r="G2" t="s">
        <v>234</v>
      </c>
      <c r="H2" t="s">
        <v>235</v>
      </c>
      <c r="I2" t="s">
        <v>233</v>
      </c>
      <c r="J2" t="s">
        <v>233</v>
      </c>
      <c r="K2" t="s">
        <v>236</v>
      </c>
      <c r="L2" t="s">
        <v>237</v>
      </c>
      <c r="M2" t="s">
        <v>238</v>
      </c>
    </row>
    <row r="3" spans="1:14" x14ac:dyDescent="0.35">
      <c r="A3" t="s">
        <v>229</v>
      </c>
      <c r="B3" t="s">
        <v>239</v>
      </c>
      <c r="D3" t="s">
        <v>240</v>
      </c>
      <c r="E3" t="s">
        <v>232</v>
      </c>
      <c r="F3" t="s">
        <v>233</v>
      </c>
      <c r="G3" t="s">
        <v>234</v>
      </c>
      <c r="H3" t="s">
        <v>235</v>
      </c>
      <c r="I3" t="s">
        <v>233</v>
      </c>
      <c r="J3" t="s">
        <v>233</v>
      </c>
      <c r="K3" t="s">
        <v>236</v>
      </c>
      <c r="L3" t="s">
        <v>237</v>
      </c>
      <c r="M3" t="s">
        <v>241</v>
      </c>
    </row>
    <row r="4" spans="1:14" x14ac:dyDescent="0.35">
      <c r="A4" t="s">
        <v>229</v>
      </c>
      <c r="B4" t="s">
        <v>242</v>
      </c>
      <c r="D4" t="s">
        <v>243</v>
      </c>
      <c r="E4" t="s">
        <v>232</v>
      </c>
      <c r="F4" t="s">
        <v>233</v>
      </c>
      <c r="G4" t="s">
        <v>234</v>
      </c>
      <c r="H4" t="s">
        <v>235</v>
      </c>
      <c r="I4" t="s">
        <v>233</v>
      </c>
      <c r="J4" t="s">
        <v>233</v>
      </c>
      <c r="K4" t="s">
        <v>244</v>
      </c>
      <c r="L4" t="s">
        <v>245</v>
      </c>
      <c r="M4" t="s">
        <v>238</v>
      </c>
    </row>
    <row r="5" spans="1:14" x14ac:dyDescent="0.35">
      <c r="A5" t="s">
        <v>229</v>
      </c>
      <c r="B5" t="s">
        <v>242</v>
      </c>
      <c r="D5" t="s">
        <v>246</v>
      </c>
      <c r="E5" t="s">
        <v>232</v>
      </c>
      <c r="F5" t="s">
        <v>233</v>
      </c>
      <c r="G5" t="s">
        <v>234</v>
      </c>
      <c r="H5" t="s">
        <v>235</v>
      </c>
      <c r="I5" t="s">
        <v>233</v>
      </c>
      <c r="J5" t="s">
        <v>233</v>
      </c>
      <c r="K5" t="s">
        <v>244</v>
      </c>
      <c r="L5" t="s">
        <v>245</v>
      </c>
      <c r="M5" t="s">
        <v>238</v>
      </c>
    </row>
    <row r="6" spans="1:14" x14ac:dyDescent="0.35">
      <c r="A6" t="s">
        <v>229</v>
      </c>
      <c r="B6" t="s">
        <v>247</v>
      </c>
      <c r="D6" t="s">
        <v>248</v>
      </c>
      <c r="E6" t="s">
        <v>249</v>
      </c>
      <c r="F6" t="s">
        <v>233</v>
      </c>
      <c r="G6" t="s">
        <v>234</v>
      </c>
      <c r="H6" t="s">
        <v>250</v>
      </c>
      <c r="I6" t="s">
        <v>251</v>
      </c>
      <c r="J6" t="s">
        <v>251</v>
      </c>
      <c r="K6" t="s">
        <v>252</v>
      </c>
      <c r="L6" t="s">
        <v>253</v>
      </c>
      <c r="M6" t="s">
        <v>238</v>
      </c>
    </row>
    <row r="7" spans="1:14" x14ac:dyDescent="0.35">
      <c r="A7" t="s">
        <v>229</v>
      </c>
      <c r="B7" t="s">
        <v>254</v>
      </c>
      <c r="D7" t="s">
        <v>255</v>
      </c>
      <c r="E7" t="s">
        <v>249</v>
      </c>
      <c r="F7" t="s">
        <v>233</v>
      </c>
      <c r="G7" t="s">
        <v>234</v>
      </c>
      <c r="H7" t="s">
        <v>256</v>
      </c>
      <c r="I7" t="s">
        <v>233</v>
      </c>
      <c r="J7" t="s">
        <v>233</v>
      </c>
      <c r="K7" t="s">
        <v>236</v>
      </c>
      <c r="L7" t="s">
        <v>237</v>
      </c>
      <c r="M7" t="s">
        <v>238</v>
      </c>
    </row>
    <row r="8" spans="1:14" x14ac:dyDescent="0.35">
      <c r="A8" t="s">
        <v>229</v>
      </c>
      <c r="B8" t="s">
        <v>254</v>
      </c>
      <c r="D8" t="s">
        <v>257</v>
      </c>
      <c r="E8" t="s">
        <v>232</v>
      </c>
      <c r="F8" t="s">
        <v>233</v>
      </c>
      <c r="G8" t="s">
        <v>234</v>
      </c>
      <c r="H8" t="s">
        <v>256</v>
      </c>
      <c r="I8" t="s">
        <v>233</v>
      </c>
      <c r="J8" t="s">
        <v>233</v>
      </c>
      <c r="K8" t="s">
        <v>236</v>
      </c>
      <c r="L8" t="s">
        <v>237</v>
      </c>
      <c r="M8" t="s">
        <v>238</v>
      </c>
    </row>
    <row r="9" spans="1:14" x14ac:dyDescent="0.35">
      <c r="A9" t="s">
        <v>229</v>
      </c>
      <c r="B9" t="s">
        <v>258</v>
      </c>
      <c r="D9" t="s">
        <v>259</v>
      </c>
      <c r="E9" t="s">
        <v>232</v>
      </c>
      <c r="F9" t="s">
        <v>233</v>
      </c>
      <c r="G9" t="s">
        <v>234</v>
      </c>
      <c r="H9" t="s">
        <v>235</v>
      </c>
      <c r="I9" t="s">
        <v>233</v>
      </c>
      <c r="J9" t="s">
        <v>251</v>
      </c>
      <c r="K9" t="s">
        <v>236</v>
      </c>
      <c r="L9" t="s">
        <v>237</v>
      </c>
      <c r="M9" t="s">
        <v>238</v>
      </c>
    </row>
    <row r="10" spans="1:14" x14ac:dyDescent="0.35">
      <c r="A10" t="s">
        <v>229</v>
      </c>
      <c r="B10" t="s">
        <v>260</v>
      </c>
      <c r="C10" t="s">
        <v>261</v>
      </c>
      <c r="D10" t="s">
        <v>262</v>
      </c>
      <c r="E10" t="s">
        <v>232</v>
      </c>
      <c r="F10" t="s">
        <v>233</v>
      </c>
      <c r="G10" t="s">
        <v>234</v>
      </c>
      <c r="H10" t="s">
        <v>235</v>
      </c>
      <c r="I10" t="s">
        <v>233</v>
      </c>
      <c r="J10" t="s">
        <v>233</v>
      </c>
      <c r="K10" t="s">
        <v>236</v>
      </c>
      <c r="L10" t="s">
        <v>237</v>
      </c>
      <c r="M10" t="s">
        <v>238</v>
      </c>
    </row>
    <row r="11" spans="1:14" x14ac:dyDescent="0.35">
      <c r="A11" t="s">
        <v>229</v>
      </c>
      <c r="B11" t="s">
        <v>260</v>
      </c>
      <c r="D11" t="s">
        <v>263</v>
      </c>
      <c r="E11" t="s">
        <v>249</v>
      </c>
      <c r="F11" t="s">
        <v>233</v>
      </c>
      <c r="G11" t="s">
        <v>234</v>
      </c>
      <c r="H11" t="s">
        <v>264</v>
      </c>
      <c r="I11" t="s">
        <v>233</v>
      </c>
      <c r="J11" t="s">
        <v>233</v>
      </c>
      <c r="K11" t="s">
        <v>236</v>
      </c>
      <c r="L11" t="s">
        <v>237</v>
      </c>
      <c r="M11" t="s">
        <v>238</v>
      </c>
    </row>
    <row r="12" spans="1:14" x14ac:dyDescent="0.35">
      <c r="A12" t="s">
        <v>229</v>
      </c>
      <c r="B12" t="s">
        <v>260</v>
      </c>
      <c r="D12" t="s">
        <v>265</v>
      </c>
      <c r="E12" t="s">
        <v>249</v>
      </c>
      <c r="F12" t="s">
        <v>233</v>
      </c>
      <c r="G12" t="s">
        <v>234</v>
      </c>
      <c r="H12" t="s">
        <v>238</v>
      </c>
      <c r="I12" t="s">
        <v>251</v>
      </c>
      <c r="J12" t="s">
        <v>251</v>
      </c>
      <c r="K12" t="s">
        <v>252</v>
      </c>
      <c r="L12" t="s">
        <v>253</v>
      </c>
      <c r="M12" t="s">
        <v>266</v>
      </c>
    </row>
    <row r="13" spans="1:14" x14ac:dyDescent="0.35">
      <c r="A13" t="s">
        <v>229</v>
      </c>
      <c r="B13" t="s">
        <v>260</v>
      </c>
      <c r="D13" t="s">
        <v>267</v>
      </c>
      <c r="E13" t="s">
        <v>232</v>
      </c>
      <c r="F13" t="s">
        <v>233</v>
      </c>
      <c r="G13" t="s">
        <v>234</v>
      </c>
      <c r="H13" t="s">
        <v>235</v>
      </c>
      <c r="I13" t="s">
        <v>233</v>
      </c>
      <c r="J13" t="s">
        <v>233</v>
      </c>
      <c r="K13" t="s">
        <v>236</v>
      </c>
      <c r="L13" t="s">
        <v>237</v>
      </c>
      <c r="M13" t="s">
        <v>241</v>
      </c>
    </row>
    <row r="14" spans="1:14" x14ac:dyDescent="0.35">
      <c r="A14" t="s">
        <v>229</v>
      </c>
      <c r="B14" t="s">
        <v>260</v>
      </c>
      <c r="C14" t="s">
        <v>268</v>
      </c>
      <c r="D14" t="s">
        <v>269</v>
      </c>
      <c r="E14" t="s">
        <v>232</v>
      </c>
      <c r="F14" t="s">
        <v>233</v>
      </c>
      <c r="G14" t="s">
        <v>234</v>
      </c>
      <c r="H14" t="s">
        <v>235</v>
      </c>
      <c r="I14" t="s">
        <v>233</v>
      </c>
      <c r="J14" t="s">
        <v>251</v>
      </c>
      <c r="K14" t="s">
        <v>236</v>
      </c>
      <c r="L14" t="s">
        <v>237</v>
      </c>
      <c r="M14" t="s">
        <v>238</v>
      </c>
    </row>
    <row r="15" spans="1:14" x14ac:dyDescent="0.35">
      <c r="A15" t="s">
        <v>229</v>
      </c>
      <c r="B15" t="s">
        <v>260</v>
      </c>
      <c r="D15" t="s">
        <v>270</v>
      </c>
      <c r="E15" t="s">
        <v>232</v>
      </c>
      <c r="F15" t="s">
        <v>233</v>
      </c>
      <c r="G15" t="s">
        <v>234</v>
      </c>
      <c r="H15" t="s">
        <v>235</v>
      </c>
      <c r="I15" t="s">
        <v>251</v>
      </c>
      <c r="J15" t="s">
        <v>251</v>
      </c>
      <c r="K15" t="s">
        <v>236</v>
      </c>
      <c r="L15" t="s">
        <v>237</v>
      </c>
      <c r="M15" t="s">
        <v>238</v>
      </c>
    </row>
    <row r="16" spans="1:14" x14ac:dyDescent="0.35">
      <c r="A16" t="s">
        <v>229</v>
      </c>
      <c r="B16" t="s">
        <v>260</v>
      </c>
      <c r="C16" t="s">
        <v>271</v>
      </c>
      <c r="D16" t="s">
        <v>272</v>
      </c>
      <c r="E16" t="s">
        <v>232</v>
      </c>
      <c r="F16" t="s">
        <v>233</v>
      </c>
      <c r="G16" t="s">
        <v>234</v>
      </c>
      <c r="H16" t="s">
        <v>235</v>
      </c>
      <c r="I16" t="s">
        <v>233</v>
      </c>
      <c r="J16" t="s">
        <v>233</v>
      </c>
      <c r="K16" t="s">
        <v>236</v>
      </c>
      <c r="L16" t="s">
        <v>237</v>
      </c>
      <c r="M16" t="s">
        <v>266</v>
      </c>
      <c r="N16" t="s">
        <v>273</v>
      </c>
    </row>
    <row r="17" spans="1:14" x14ac:dyDescent="0.35">
      <c r="A17" t="s">
        <v>229</v>
      </c>
      <c r="B17" t="s">
        <v>260</v>
      </c>
      <c r="C17" t="s">
        <v>268</v>
      </c>
      <c r="D17" t="s">
        <v>274</v>
      </c>
      <c r="E17" t="s">
        <v>232</v>
      </c>
      <c r="F17" t="s">
        <v>233</v>
      </c>
      <c r="G17" t="s">
        <v>234</v>
      </c>
      <c r="H17" t="s">
        <v>235</v>
      </c>
      <c r="I17" t="s">
        <v>233</v>
      </c>
      <c r="J17" t="s">
        <v>233</v>
      </c>
      <c r="K17" t="s">
        <v>236</v>
      </c>
      <c r="L17" t="s">
        <v>237</v>
      </c>
      <c r="M17" t="s">
        <v>238</v>
      </c>
    </row>
    <row r="18" spans="1:14" x14ac:dyDescent="0.35">
      <c r="A18" t="s">
        <v>229</v>
      </c>
      <c r="B18" t="s">
        <v>260</v>
      </c>
      <c r="C18" t="s">
        <v>271</v>
      </c>
      <c r="D18" t="s">
        <v>275</v>
      </c>
      <c r="E18" t="s">
        <v>232</v>
      </c>
      <c r="F18" t="s">
        <v>233</v>
      </c>
      <c r="G18" t="s">
        <v>234</v>
      </c>
      <c r="H18" t="s">
        <v>235</v>
      </c>
      <c r="I18" t="s">
        <v>233</v>
      </c>
      <c r="J18" t="s">
        <v>233</v>
      </c>
      <c r="K18" t="s">
        <v>236</v>
      </c>
      <c r="L18" t="s">
        <v>237</v>
      </c>
      <c r="M18" t="s">
        <v>266</v>
      </c>
      <c r="N18" t="s">
        <v>276</v>
      </c>
    </row>
    <row r="19" spans="1:14" x14ac:dyDescent="0.35">
      <c r="A19" t="s">
        <v>229</v>
      </c>
      <c r="B19" t="s">
        <v>260</v>
      </c>
      <c r="C19" t="s">
        <v>271</v>
      </c>
      <c r="D19" t="s">
        <v>277</v>
      </c>
      <c r="E19" t="s">
        <v>232</v>
      </c>
      <c r="F19" t="s">
        <v>233</v>
      </c>
      <c r="G19" t="s">
        <v>234</v>
      </c>
      <c r="H19" t="s">
        <v>235</v>
      </c>
      <c r="I19" t="s">
        <v>233</v>
      </c>
      <c r="J19" t="s">
        <v>233</v>
      </c>
      <c r="K19" t="s">
        <v>236</v>
      </c>
      <c r="L19" t="s">
        <v>237</v>
      </c>
      <c r="M19" t="s">
        <v>241</v>
      </c>
      <c r="N19" t="s">
        <v>276</v>
      </c>
    </row>
    <row r="20" spans="1:14" x14ac:dyDescent="0.35">
      <c r="A20" t="s">
        <v>229</v>
      </c>
      <c r="B20" t="s">
        <v>278</v>
      </c>
      <c r="D20" t="s">
        <v>279</v>
      </c>
      <c r="E20" t="s">
        <v>232</v>
      </c>
      <c r="F20" t="s">
        <v>233</v>
      </c>
      <c r="G20" t="s">
        <v>234</v>
      </c>
      <c r="H20" t="s">
        <v>235</v>
      </c>
      <c r="I20" t="s">
        <v>233</v>
      </c>
      <c r="J20" t="s">
        <v>233</v>
      </c>
      <c r="K20" t="s">
        <v>236</v>
      </c>
      <c r="L20" t="s">
        <v>237</v>
      </c>
      <c r="M20" t="s">
        <v>241</v>
      </c>
    </row>
    <row r="21" spans="1:14" x14ac:dyDescent="0.35">
      <c r="A21" t="s">
        <v>229</v>
      </c>
      <c r="B21" t="s">
        <v>280</v>
      </c>
      <c r="D21" t="s">
        <v>281</v>
      </c>
      <c r="E21" t="s">
        <v>232</v>
      </c>
      <c r="F21" t="s">
        <v>233</v>
      </c>
      <c r="G21" t="s">
        <v>234</v>
      </c>
      <c r="H21" t="s">
        <v>235</v>
      </c>
      <c r="I21" t="s">
        <v>233</v>
      </c>
      <c r="J21" t="s">
        <v>233</v>
      </c>
      <c r="K21" t="s">
        <v>236</v>
      </c>
      <c r="L21" t="s">
        <v>237</v>
      </c>
      <c r="M21" t="s">
        <v>241</v>
      </c>
    </row>
    <row r="22" spans="1:14" x14ac:dyDescent="0.35">
      <c r="A22" t="s">
        <v>229</v>
      </c>
      <c r="B22" t="s">
        <v>282</v>
      </c>
      <c r="D22" t="s">
        <v>283</v>
      </c>
      <c r="E22" t="s">
        <v>232</v>
      </c>
      <c r="F22" t="s">
        <v>233</v>
      </c>
      <c r="G22" t="s">
        <v>234</v>
      </c>
      <c r="H22" t="s">
        <v>235</v>
      </c>
      <c r="I22" t="s">
        <v>233</v>
      </c>
      <c r="J22" t="s">
        <v>233</v>
      </c>
      <c r="K22" t="s">
        <v>236</v>
      </c>
      <c r="L22" t="s">
        <v>237</v>
      </c>
      <c r="M22" t="s">
        <v>241</v>
      </c>
    </row>
    <row r="23" spans="1:14" x14ac:dyDescent="0.35">
      <c r="A23" t="s">
        <v>229</v>
      </c>
      <c r="B23" t="s">
        <v>284</v>
      </c>
      <c r="D23" t="s">
        <v>285</v>
      </c>
      <c r="E23" t="s">
        <v>232</v>
      </c>
      <c r="F23" t="s">
        <v>233</v>
      </c>
      <c r="G23" t="s">
        <v>234</v>
      </c>
      <c r="H23" t="s">
        <v>256</v>
      </c>
      <c r="I23" t="s">
        <v>233</v>
      </c>
      <c r="J23" t="s">
        <v>233</v>
      </c>
      <c r="K23" t="s">
        <v>236</v>
      </c>
      <c r="L23" t="s">
        <v>237</v>
      </c>
      <c r="M23" t="s">
        <v>241</v>
      </c>
    </row>
    <row r="24" spans="1:14" x14ac:dyDescent="0.35">
      <c r="A24" t="s">
        <v>229</v>
      </c>
      <c r="B24" t="s">
        <v>284</v>
      </c>
      <c r="D24" t="s">
        <v>286</v>
      </c>
      <c r="E24" t="s">
        <v>232</v>
      </c>
      <c r="F24" t="s">
        <v>233</v>
      </c>
      <c r="G24" t="s">
        <v>234</v>
      </c>
      <c r="H24" t="s">
        <v>235</v>
      </c>
      <c r="I24" t="s">
        <v>233</v>
      </c>
      <c r="J24" t="s">
        <v>233</v>
      </c>
      <c r="K24" t="s">
        <v>236</v>
      </c>
      <c r="L24" t="s">
        <v>237</v>
      </c>
      <c r="M24" t="s">
        <v>238</v>
      </c>
    </row>
    <row r="25" spans="1:14" x14ac:dyDescent="0.35">
      <c r="A25" t="s">
        <v>229</v>
      </c>
      <c r="B25" t="s">
        <v>287</v>
      </c>
      <c r="D25" t="s">
        <v>288</v>
      </c>
      <c r="E25" t="s">
        <v>232</v>
      </c>
      <c r="F25" t="s">
        <v>233</v>
      </c>
      <c r="G25" t="s">
        <v>234</v>
      </c>
      <c r="H25" t="s">
        <v>256</v>
      </c>
      <c r="I25" t="s">
        <v>233</v>
      </c>
      <c r="J25" t="s">
        <v>233</v>
      </c>
      <c r="K25" t="s">
        <v>236</v>
      </c>
      <c r="L25" t="s">
        <v>237</v>
      </c>
      <c r="M25" t="s">
        <v>238</v>
      </c>
    </row>
    <row r="26" spans="1:14" x14ac:dyDescent="0.35">
      <c r="A26" t="s">
        <v>229</v>
      </c>
      <c r="B26" t="s">
        <v>289</v>
      </c>
      <c r="D26" t="s">
        <v>290</v>
      </c>
      <c r="E26" t="s">
        <v>291</v>
      </c>
      <c r="F26" t="s">
        <v>233</v>
      </c>
      <c r="G26" t="s">
        <v>234</v>
      </c>
      <c r="H26" t="s">
        <v>235</v>
      </c>
      <c r="I26" t="s">
        <v>233</v>
      </c>
      <c r="J26" t="s">
        <v>233</v>
      </c>
      <c r="K26" t="s">
        <v>236</v>
      </c>
      <c r="L26" t="s">
        <v>237</v>
      </c>
      <c r="M26" t="s">
        <v>238</v>
      </c>
    </row>
    <row r="27" spans="1:14" x14ac:dyDescent="0.35">
      <c r="A27" t="s">
        <v>229</v>
      </c>
      <c r="B27" t="s">
        <v>289</v>
      </c>
      <c r="D27" t="s">
        <v>292</v>
      </c>
      <c r="E27" t="s">
        <v>291</v>
      </c>
      <c r="F27" t="s">
        <v>233</v>
      </c>
      <c r="G27" t="s">
        <v>234</v>
      </c>
      <c r="H27" t="s">
        <v>256</v>
      </c>
      <c r="I27" t="s">
        <v>251</v>
      </c>
      <c r="J27" t="s">
        <v>233</v>
      </c>
      <c r="K27" t="s">
        <v>236</v>
      </c>
      <c r="L27" t="s">
        <v>293</v>
      </c>
      <c r="M27" t="s">
        <v>238</v>
      </c>
    </row>
    <row r="28" spans="1:14" x14ac:dyDescent="0.35">
      <c r="A28" t="s">
        <v>229</v>
      </c>
      <c r="B28" t="s">
        <v>294</v>
      </c>
      <c r="C28" t="s">
        <v>295</v>
      </c>
      <c r="D28" t="s">
        <v>296</v>
      </c>
      <c r="E28" t="s">
        <v>232</v>
      </c>
      <c r="F28" t="s">
        <v>233</v>
      </c>
      <c r="G28" t="s">
        <v>234</v>
      </c>
      <c r="H28" t="s">
        <v>256</v>
      </c>
      <c r="I28" t="s">
        <v>233</v>
      </c>
      <c r="J28" t="s">
        <v>233</v>
      </c>
      <c r="K28" t="s">
        <v>297</v>
      </c>
      <c r="L28" t="s">
        <v>237</v>
      </c>
      <c r="M28" t="s">
        <v>266</v>
      </c>
    </row>
    <row r="29" spans="1:14" x14ac:dyDescent="0.35">
      <c r="A29" t="s">
        <v>229</v>
      </c>
      <c r="B29" t="s">
        <v>298</v>
      </c>
      <c r="D29" t="s">
        <v>299</v>
      </c>
      <c r="E29" t="s">
        <v>232</v>
      </c>
      <c r="F29" t="s">
        <v>233</v>
      </c>
      <c r="G29" t="s">
        <v>234</v>
      </c>
      <c r="H29" t="s">
        <v>256</v>
      </c>
      <c r="I29" t="s">
        <v>233</v>
      </c>
      <c r="J29" t="s">
        <v>233</v>
      </c>
      <c r="K29" t="s">
        <v>236</v>
      </c>
      <c r="L29" t="s">
        <v>237</v>
      </c>
      <c r="M29" t="s">
        <v>238</v>
      </c>
    </row>
    <row r="30" spans="1:14" x14ac:dyDescent="0.35">
      <c r="A30" t="s">
        <v>229</v>
      </c>
      <c r="B30" t="s">
        <v>300</v>
      </c>
      <c r="D30" t="s">
        <v>301</v>
      </c>
      <c r="E30" t="s">
        <v>291</v>
      </c>
      <c r="F30" t="s">
        <v>233</v>
      </c>
      <c r="G30" t="s">
        <v>234</v>
      </c>
      <c r="H30" t="s">
        <v>238</v>
      </c>
      <c r="I30" t="s">
        <v>251</v>
      </c>
      <c r="J30" t="s">
        <v>233</v>
      </c>
      <c r="K30" t="s">
        <v>252</v>
      </c>
      <c r="L30" t="s">
        <v>253</v>
      </c>
      <c r="M30" t="s">
        <v>238</v>
      </c>
    </row>
    <row r="31" spans="1:14" x14ac:dyDescent="0.35">
      <c r="A31" t="s">
        <v>229</v>
      </c>
      <c r="B31" t="s">
        <v>300</v>
      </c>
      <c r="D31" t="s">
        <v>302</v>
      </c>
      <c r="E31" t="s">
        <v>232</v>
      </c>
      <c r="F31" t="s">
        <v>233</v>
      </c>
      <c r="G31" t="s">
        <v>234</v>
      </c>
      <c r="H31" t="s">
        <v>256</v>
      </c>
      <c r="I31" t="s">
        <v>233</v>
      </c>
      <c r="J31" t="s">
        <v>233</v>
      </c>
      <c r="K31" t="s">
        <v>236</v>
      </c>
      <c r="L31" t="s">
        <v>237</v>
      </c>
      <c r="M31" t="s">
        <v>238</v>
      </c>
    </row>
    <row r="32" spans="1:14" x14ac:dyDescent="0.35">
      <c r="A32" t="s">
        <v>229</v>
      </c>
      <c r="B32" t="s">
        <v>303</v>
      </c>
      <c r="D32" t="s">
        <v>304</v>
      </c>
      <c r="E32" t="s">
        <v>249</v>
      </c>
      <c r="F32" t="s">
        <v>233</v>
      </c>
      <c r="G32" t="s">
        <v>234</v>
      </c>
      <c r="H32" t="s">
        <v>256</v>
      </c>
      <c r="I32" t="s">
        <v>233</v>
      </c>
      <c r="J32" t="s">
        <v>233</v>
      </c>
      <c r="K32" t="s">
        <v>236</v>
      </c>
      <c r="L32" t="s">
        <v>237</v>
      </c>
      <c r="M32" t="s">
        <v>238</v>
      </c>
    </row>
    <row r="33" spans="1:13" x14ac:dyDescent="0.35">
      <c r="A33" t="s">
        <v>229</v>
      </c>
      <c r="B33" t="s">
        <v>305</v>
      </c>
      <c r="D33" t="s">
        <v>306</v>
      </c>
      <c r="E33" t="s">
        <v>291</v>
      </c>
      <c r="F33" t="s">
        <v>233</v>
      </c>
      <c r="G33" t="s">
        <v>234</v>
      </c>
      <c r="H33" t="s">
        <v>256</v>
      </c>
      <c r="I33" t="s">
        <v>233</v>
      </c>
      <c r="J33" t="s">
        <v>233</v>
      </c>
      <c r="K33" t="s">
        <v>236</v>
      </c>
      <c r="L33" t="s">
        <v>237</v>
      </c>
      <c r="M33" t="s">
        <v>241</v>
      </c>
    </row>
    <row r="34" spans="1:13" x14ac:dyDescent="0.35">
      <c r="A34" t="s">
        <v>229</v>
      </c>
      <c r="B34" t="s">
        <v>305</v>
      </c>
      <c r="D34" t="s">
        <v>307</v>
      </c>
      <c r="E34" t="s">
        <v>291</v>
      </c>
      <c r="F34" t="s">
        <v>233</v>
      </c>
      <c r="G34" t="s">
        <v>234</v>
      </c>
      <c r="H34" t="s">
        <v>238</v>
      </c>
      <c r="I34" t="s">
        <v>251</v>
      </c>
      <c r="J34" t="s">
        <v>251</v>
      </c>
      <c r="K34" t="s">
        <v>236</v>
      </c>
      <c r="L34" t="s">
        <v>237</v>
      </c>
      <c r="M34" t="s">
        <v>238</v>
      </c>
    </row>
    <row r="35" spans="1:13" x14ac:dyDescent="0.35">
      <c r="A35" t="s">
        <v>229</v>
      </c>
      <c r="B35" t="s">
        <v>305</v>
      </c>
      <c r="D35" t="s">
        <v>308</v>
      </c>
      <c r="E35" t="s">
        <v>291</v>
      </c>
      <c r="F35" t="s">
        <v>233</v>
      </c>
      <c r="G35" t="s">
        <v>234</v>
      </c>
      <c r="H35" t="s">
        <v>256</v>
      </c>
      <c r="I35" t="s">
        <v>233</v>
      </c>
      <c r="J35" t="s">
        <v>233</v>
      </c>
      <c r="K35" t="s">
        <v>236</v>
      </c>
      <c r="L35" t="s">
        <v>237</v>
      </c>
      <c r="M35" t="s">
        <v>241</v>
      </c>
    </row>
    <row r="36" spans="1:13" x14ac:dyDescent="0.35">
      <c r="A36" t="s">
        <v>229</v>
      </c>
      <c r="B36" t="s">
        <v>305</v>
      </c>
      <c r="D36" t="s">
        <v>309</v>
      </c>
      <c r="E36" t="s">
        <v>249</v>
      </c>
      <c r="F36" t="s">
        <v>233</v>
      </c>
      <c r="G36" t="s">
        <v>234</v>
      </c>
      <c r="H36" t="s">
        <v>256</v>
      </c>
      <c r="I36" t="s">
        <v>233</v>
      </c>
      <c r="J36" t="s">
        <v>251</v>
      </c>
      <c r="K36" t="s">
        <v>236</v>
      </c>
      <c r="L36" t="s">
        <v>237</v>
      </c>
      <c r="M36" t="s">
        <v>241</v>
      </c>
    </row>
    <row r="37" spans="1:13" x14ac:dyDescent="0.35">
      <c r="A37" t="s">
        <v>229</v>
      </c>
      <c r="B37" t="s">
        <v>310</v>
      </c>
      <c r="D37" t="s">
        <v>311</v>
      </c>
      <c r="E37" t="s">
        <v>232</v>
      </c>
      <c r="F37" t="s">
        <v>233</v>
      </c>
      <c r="G37" t="s">
        <v>234</v>
      </c>
      <c r="H37" t="s">
        <v>250</v>
      </c>
      <c r="I37" t="s">
        <v>233</v>
      </c>
      <c r="J37" t="s">
        <v>233</v>
      </c>
      <c r="K37" t="s">
        <v>236</v>
      </c>
      <c r="L37" t="s">
        <v>237</v>
      </c>
      <c r="M37" t="s">
        <v>238</v>
      </c>
    </row>
    <row r="38" spans="1:13" x14ac:dyDescent="0.35">
      <c r="A38" t="s">
        <v>229</v>
      </c>
      <c r="B38" t="s">
        <v>310</v>
      </c>
      <c r="D38" t="s">
        <v>312</v>
      </c>
      <c r="E38" t="s">
        <v>232</v>
      </c>
      <c r="F38" t="s">
        <v>233</v>
      </c>
      <c r="G38" t="s">
        <v>234</v>
      </c>
      <c r="H38" t="s">
        <v>250</v>
      </c>
      <c r="I38" t="s">
        <v>233</v>
      </c>
      <c r="J38" t="s">
        <v>233</v>
      </c>
      <c r="K38" t="s">
        <v>236</v>
      </c>
      <c r="L38" t="s">
        <v>237</v>
      </c>
      <c r="M38" t="s">
        <v>238</v>
      </c>
    </row>
    <row r="39" spans="1:13" x14ac:dyDescent="0.35">
      <c r="A39" t="s">
        <v>229</v>
      </c>
      <c r="B39" t="s">
        <v>313</v>
      </c>
      <c r="D39" t="s">
        <v>314</v>
      </c>
      <c r="E39" t="s">
        <v>249</v>
      </c>
      <c r="F39" t="s">
        <v>233</v>
      </c>
      <c r="G39" t="s">
        <v>234</v>
      </c>
      <c r="H39" t="s">
        <v>256</v>
      </c>
      <c r="I39" t="s">
        <v>233</v>
      </c>
      <c r="J39" t="s">
        <v>233</v>
      </c>
      <c r="K39" t="s">
        <v>236</v>
      </c>
      <c r="L39" t="s">
        <v>237</v>
      </c>
      <c r="M39" t="s">
        <v>238</v>
      </c>
    </row>
    <row r="40" spans="1:13" x14ac:dyDescent="0.35">
      <c r="A40" t="s">
        <v>229</v>
      </c>
      <c r="B40" t="s">
        <v>315</v>
      </c>
      <c r="D40" t="s">
        <v>316</v>
      </c>
      <c r="E40" t="s">
        <v>232</v>
      </c>
      <c r="F40" t="s">
        <v>233</v>
      </c>
      <c r="G40" t="s">
        <v>234</v>
      </c>
      <c r="H40" t="s">
        <v>235</v>
      </c>
      <c r="I40" t="s">
        <v>233</v>
      </c>
      <c r="J40" t="s">
        <v>233</v>
      </c>
      <c r="K40" t="s">
        <v>236</v>
      </c>
      <c r="L40" t="s">
        <v>237</v>
      </c>
      <c r="M40" t="s">
        <v>238</v>
      </c>
    </row>
    <row r="41" spans="1:13" x14ac:dyDescent="0.35">
      <c r="A41" t="s">
        <v>229</v>
      </c>
      <c r="B41" t="s">
        <v>260</v>
      </c>
      <c r="C41" t="s">
        <v>317</v>
      </c>
      <c r="D41" t="s">
        <v>318</v>
      </c>
      <c r="E41" t="s">
        <v>232</v>
      </c>
      <c r="F41" t="s">
        <v>233</v>
      </c>
      <c r="G41" t="s">
        <v>319</v>
      </c>
      <c r="H41" t="s">
        <v>256</v>
      </c>
      <c r="I41" t="s">
        <v>233</v>
      </c>
      <c r="J41" t="s">
        <v>233</v>
      </c>
      <c r="K41" t="s">
        <v>236</v>
      </c>
      <c r="L41" t="s">
        <v>237</v>
      </c>
      <c r="M41" t="s">
        <v>241</v>
      </c>
    </row>
    <row r="42" spans="1:13" x14ac:dyDescent="0.35">
      <c r="A42" t="s">
        <v>229</v>
      </c>
      <c r="B42" t="s">
        <v>260</v>
      </c>
      <c r="D42" t="s">
        <v>320</v>
      </c>
      <c r="E42" t="s">
        <v>291</v>
      </c>
      <c r="F42" t="s">
        <v>233</v>
      </c>
      <c r="G42" t="s">
        <v>319</v>
      </c>
      <c r="H42" t="s">
        <v>256</v>
      </c>
      <c r="I42" t="s">
        <v>233</v>
      </c>
      <c r="J42" t="s">
        <v>233</v>
      </c>
      <c r="K42" t="s">
        <v>236</v>
      </c>
      <c r="L42" t="s">
        <v>293</v>
      </c>
      <c r="M42" t="s">
        <v>238</v>
      </c>
    </row>
    <row r="43" spans="1:13" x14ac:dyDescent="0.35">
      <c r="A43" t="s">
        <v>229</v>
      </c>
      <c r="B43" t="s">
        <v>260</v>
      </c>
      <c r="C43" t="s">
        <v>317</v>
      </c>
      <c r="D43" t="s">
        <v>321</v>
      </c>
      <c r="E43" t="s">
        <v>232</v>
      </c>
      <c r="F43" t="s">
        <v>233</v>
      </c>
      <c r="G43" t="s">
        <v>319</v>
      </c>
      <c r="H43" t="s">
        <v>256</v>
      </c>
      <c r="I43" t="s">
        <v>251</v>
      </c>
      <c r="J43" t="s">
        <v>233</v>
      </c>
      <c r="K43" t="s">
        <v>236</v>
      </c>
      <c r="L43" t="s">
        <v>237</v>
      </c>
      <c r="M43" t="s">
        <v>241</v>
      </c>
    </row>
    <row r="44" spans="1:13" x14ac:dyDescent="0.35">
      <c r="A44" t="s">
        <v>229</v>
      </c>
      <c r="B44" t="s">
        <v>260</v>
      </c>
      <c r="D44" t="s">
        <v>322</v>
      </c>
      <c r="E44" t="s">
        <v>249</v>
      </c>
      <c r="F44" t="s">
        <v>233</v>
      </c>
      <c r="G44" t="s">
        <v>319</v>
      </c>
      <c r="H44" t="s">
        <v>256</v>
      </c>
      <c r="I44" t="s">
        <v>251</v>
      </c>
      <c r="J44" t="s">
        <v>233</v>
      </c>
      <c r="K44" t="s">
        <v>236</v>
      </c>
      <c r="L44" t="s">
        <v>293</v>
      </c>
      <c r="M44" t="s">
        <v>238</v>
      </c>
    </row>
    <row r="45" spans="1:13" x14ac:dyDescent="0.35">
      <c r="A45" t="s">
        <v>229</v>
      </c>
      <c r="B45" t="s">
        <v>260</v>
      </c>
      <c r="C45" t="s">
        <v>317</v>
      </c>
      <c r="D45" t="s">
        <v>323</v>
      </c>
      <c r="E45" t="s">
        <v>232</v>
      </c>
      <c r="F45" t="s">
        <v>233</v>
      </c>
      <c r="G45" t="s">
        <v>319</v>
      </c>
      <c r="H45" t="s">
        <v>256</v>
      </c>
      <c r="I45" t="s">
        <v>251</v>
      </c>
      <c r="J45" t="s">
        <v>233</v>
      </c>
      <c r="K45" t="s">
        <v>236</v>
      </c>
      <c r="L45" t="s">
        <v>237</v>
      </c>
      <c r="M45" t="s">
        <v>241</v>
      </c>
    </row>
    <row r="46" spans="1:13" x14ac:dyDescent="0.35">
      <c r="A46" t="s">
        <v>229</v>
      </c>
      <c r="B46" t="s">
        <v>260</v>
      </c>
      <c r="D46" t="s">
        <v>309</v>
      </c>
      <c r="E46" t="s">
        <v>249</v>
      </c>
      <c r="F46" t="s">
        <v>233</v>
      </c>
      <c r="G46" t="s">
        <v>319</v>
      </c>
      <c r="H46" t="s">
        <v>256</v>
      </c>
      <c r="I46" t="s">
        <v>233</v>
      </c>
      <c r="J46" t="s">
        <v>233</v>
      </c>
      <c r="K46" t="s">
        <v>236</v>
      </c>
      <c r="L46" t="s">
        <v>293</v>
      </c>
      <c r="M46" t="s">
        <v>238</v>
      </c>
    </row>
    <row r="47" spans="1:13" x14ac:dyDescent="0.35">
      <c r="A47" t="s">
        <v>229</v>
      </c>
      <c r="B47" t="s">
        <v>260</v>
      </c>
      <c r="D47" t="s">
        <v>324</v>
      </c>
      <c r="E47" t="s">
        <v>291</v>
      </c>
      <c r="F47" t="s">
        <v>233</v>
      </c>
      <c r="G47" t="s">
        <v>325</v>
      </c>
      <c r="H47" t="s">
        <v>256</v>
      </c>
      <c r="I47" t="s">
        <v>233</v>
      </c>
      <c r="J47" t="s">
        <v>233</v>
      </c>
      <c r="K47" t="s">
        <v>236</v>
      </c>
      <c r="L47" t="s">
        <v>237</v>
      </c>
      <c r="M47" t="s">
        <v>266</v>
      </c>
    </row>
    <row r="48" spans="1:13" x14ac:dyDescent="0.35">
      <c r="A48" t="s">
        <v>229</v>
      </c>
      <c r="B48" t="s">
        <v>260</v>
      </c>
      <c r="D48" t="s">
        <v>326</v>
      </c>
      <c r="E48" t="s">
        <v>249</v>
      </c>
      <c r="F48" t="s">
        <v>233</v>
      </c>
      <c r="G48" t="s">
        <v>325</v>
      </c>
      <c r="H48" t="s">
        <v>235</v>
      </c>
      <c r="I48" t="s">
        <v>233</v>
      </c>
      <c r="J48" t="s">
        <v>233</v>
      </c>
      <c r="K48" t="s">
        <v>236</v>
      </c>
      <c r="L48" t="s">
        <v>237</v>
      </c>
      <c r="M48" t="s">
        <v>266</v>
      </c>
    </row>
    <row r="49" spans="1:13" x14ac:dyDescent="0.35">
      <c r="A49" t="s">
        <v>229</v>
      </c>
      <c r="B49" t="s">
        <v>327</v>
      </c>
      <c r="D49" t="s">
        <v>328</v>
      </c>
      <c r="E49" t="s">
        <v>232</v>
      </c>
      <c r="F49" t="s">
        <v>233</v>
      </c>
      <c r="G49" t="s">
        <v>325</v>
      </c>
      <c r="H49" t="s">
        <v>235</v>
      </c>
      <c r="I49" t="s">
        <v>233</v>
      </c>
      <c r="J49" t="s">
        <v>233</v>
      </c>
      <c r="K49" t="s">
        <v>236</v>
      </c>
      <c r="L49" t="s">
        <v>237</v>
      </c>
      <c r="M49" t="s">
        <v>238</v>
      </c>
    </row>
    <row r="50" spans="1:13" x14ac:dyDescent="0.35">
      <c r="A50" t="s">
        <v>229</v>
      </c>
      <c r="B50" t="s">
        <v>329</v>
      </c>
      <c r="D50" t="s">
        <v>330</v>
      </c>
      <c r="E50" t="s">
        <v>291</v>
      </c>
      <c r="F50" t="s">
        <v>251</v>
      </c>
      <c r="G50" t="s">
        <v>331</v>
      </c>
      <c r="H50" t="s">
        <v>250</v>
      </c>
      <c r="I50" t="s">
        <v>251</v>
      </c>
      <c r="J50" t="s">
        <v>233</v>
      </c>
      <c r="K50" t="s">
        <v>252</v>
      </c>
      <c r="L50" t="s">
        <v>332</v>
      </c>
      <c r="M50" t="s">
        <v>238</v>
      </c>
    </row>
    <row r="51" spans="1:13" x14ac:dyDescent="0.35">
      <c r="A51" t="s">
        <v>229</v>
      </c>
      <c r="B51" t="s">
        <v>329</v>
      </c>
      <c r="D51" t="s">
        <v>333</v>
      </c>
      <c r="E51" t="s">
        <v>291</v>
      </c>
      <c r="F51" t="s">
        <v>251</v>
      </c>
      <c r="G51" t="s">
        <v>331</v>
      </c>
      <c r="H51" t="s">
        <v>250</v>
      </c>
      <c r="I51" t="s">
        <v>233</v>
      </c>
      <c r="J51" t="s">
        <v>251</v>
      </c>
      <c r="K51" t="s">
        <v>252</v>
      </c>
      <c r="L51" t="s">
        <v>253</v>
      </c>
      <c r="M51" t="s">
        <v>266</v>
      </c>
    </row>
    <row r="52" spans="1:13" x14ac:dyDescent="0.35">
      <c r="A52" t="s">
        <v>229</v>
      </c>
      <c r="B52" t="s">
        <v>334</v>
      </c>
      <c r="D52" t="s">
        <v>335</v>
      </c>
      <c r="E52" t="s">
        <v>291</v>
      </c>
      <c r="F52" t="s">
        <v>251</v>
      </c>
      <c r="G52" t="s">
        <v>331</v>
      </c>
      <c r="H52" t="s">
        <v>238</v>
      </c>
      <c r="I52" t="s">
        <v>251</v>
      </c>
      <c r="J52" t="s">
        <v>251</v>
      </c>
      <c r="K52" t="s">
        <v>252</v>
      </c>
      <c r="L52" t="s">
        <v>253</v>
      </c>
      <c r="M52" t="s">
        <v>238</v>
      </c>
    </row>
    <row r="53" spans="1:13" x14ac:dyDescent="0.35">
      <c r="A53" t="s">
        <v>229</v>
      </c>
      <c r="B53" t="s">
        <v>242</v>
      </c>
      <c r="D53" t="s">
        <v>336</v>
      </c>
      <c r="E53" t="s">
        <v>249</v>
      </c>
      <c r="F53" t="s">
        <v>251</v>
      </c>
      <c r="G53" t="s">
        <v>331</v>
      </c>
      <c r="H53" t="s">
        <v>238</v>
      </c>
      <c r="I53" t="s">
        <v>251</v>
      </c>
      <c r="J53" t="s">
        <v>251</v>
      </c>
      <c r="K53" t="s">
        <v>252</v>
      </c>
      <c r="L53" t="s">
        <v>293</v>
      </c>
      <c r="M53" t="s">
        <v>238</v>
      </c>
    </row>
    <row r="54" spans="1:13" x14ac:dyDescent="0.35">
      <c r="A54" t="s">
        <v>229</v>
      </c>
      <c r="B54" t="s">
        <v>242</v>
      </c>
      <c r="D54" t="s">
        <v>337</v>
      </c>
      <c r="E54" t="s">
        <v>249</v>
      </c>
      <c r="F54" t="s">
        <v>251</v>
      </c>
      <c r="G54" t="s">
        <v>331</v>
      </c>
      <c r="H54" t="s">
        <v>238</v>
      </c>
      <c r="I54" t="s">
        <v>251</v>
      </c>
      <c r="J54" t="s">
        <v>251</v>
      </c>
      <c r="K54" t="s">
        <v>252</v>
      </c>
      <c r="L54" t="s">
        <v>293</v>
      </c>
      <c r="M54" t="s">
        <v>238</v>
      </c>
    </row>
    <row r="55" spans="1:13" x14ac:dyDescent="0.35">
      <c r="A55" t="s">
        <v>229</v>
      </c>
      <c r="B55" t="s">
        <v>338</v>
      </c>
      <c r="D55" t="s">
        <v>339</v>
      </c>
      <c r="E55" t="s">
        <v>291</v>
      </c>
      <c r="F55" t="s">
        <v>251</v>
      </c>
      <c r="G55" t="s">
        <v>331</v>
      </c>
      <c r="H55" t="s">
        <v>250</v>
      </c>
      <c r="I55" t="s">
        <v>233</v>
      </c>
      <c r="J55" t="s">
        <v>233</v>
      </c>
      <c r="K55" t="s">
        <v>236</v>
      </c>
      <c r="L55" t="s">
        <v>237</v>
      </c>
      <c r="M55" t="s">
        <v>238</v>
      </c>
    </row>
    <row r="56" spans="1:13" x14ac:dyDescent="0.35">
      <c r="A56" t="s">
        <v>229</v>
      </c>
      <c r="B56" t="s">
        <v>340</v>
      </c>
      <c r="D56" t="s">
        <v>341</v>
      </c>
      <c r="E56" t="s">
        <v>249</v>
      </c>
      <c r="F56" t="s">
        <v>251</v>
      </c>
      <c r="G56" t="s">
        <v>331</v>
      </c>
      <c r="H56" t="s">
        <v>238</v>
      </c>
      <c r="I56" t="s">
        <v>251</v>
      </c>
      <c r="J56" t="s">
        <v>251</v>
      </c>
      <c r="K56" t="s">
        <v>252</v>
      </c>
      <c r="L56" t="s">
        <v>332</v>
      </c>
      <c r="M56" t="s">
        <v>238</v>
      </c>
    </row>
    <row r="57" spans="1:13" x14ac:dyDescent="0.35">
      <c r="A57" t="s">
        <v>229</v>
      </c>
      <c r="B57" t="s">
        <v>342</v>
      </c>
      <c r="D57" t="s">
        <v>343</v>
      </c>
      <c r="E57" t="s">
        <v>249</v>
      </c>
      <c r="F57" t="s">
        <v>251</v>
      </c>
      <c r="G57" t="s">
        <v>331</v>
      </c>
      <c r="H57" t="s">
        <v>238</v>
      </c>
      <c r="I57" t="s">
        <v>251</v>
      </c>
      <c r="J57" t="s">
        <v>251</v>
      </c>
      <c r="K57" t="s">
        <v>252</v>
      </c>
      <c r="L57" t="s">
        <v>332</v>
      </c>
      <c r="M57" t="s">
        <v>238</v>
      </c>
    </row>
    <row r="58" spans="1:13" x14ac:dyDescent="0.35">
      <c r="A58" t="s">
        <v>229</v>
      </c>
      <c r="B58" t="s">
        <v>342</v>
      </c>
      <c r="D58" t="s">
        <v>344</v>
      </c>
      <c r="E58" t="s">
        <v>249</v>
      </c>
      <c r="F58" t="s">
        <v>251</v>
      </c>
      <c r="G58" t="s">
        <v>331</v>
      </c>
      <c r="H58" t="s">
        <v>238</v>
      </c>
      <c r="I58" t="s">
        <v>233</v>
      </c>
      <c r="J58" t="s">
        <v>233</v>
      </c>
      <c r="K58" t="s">
        <v>252</v>
      </c>
      <c r="L58" t="s">
        <v>253</v>
      </c>
      <c r="M58" t="s">
        <v>238</v>
      </c>
    </row>
    <row r="59" spans="1:13" x14ac:dyDescent="0.35">
      <c r="A59" t="s">
        <v>229</v>
      </c>
      <c r="B59" t="s">
        <v>342</v>
      </c>
      <c r="D59" t="s">
        <v>345</v>
      </c>
      <c r="E59" t="s">
        <v>249</v>
      </c>
      <c r="F59" t="s">
        <v>251</v>
      </c>
      <c r="G59" t="s">
        <v>331</v>
      </c>
      <c r="H59" t="s">
        <v>238</v>
      </c>
      <c r="I59" t="s">
        <v>251</v>
      </c>
      <c r="J59" t="s">
        <v>233</v>
      </c>
      <c r="K59" t="s">
        <v>252</v>
      </c>
      <c r="L59" t="s">
        <v>253</v>
      </c>
      <c r="M59" t="s">
        <v>238</v>
      </c>
    </row>
    <row r="60" spans="1:13" x14ac:dyDescent="0.35">
      <c r="A60" t="s">
        <v>229</v>
      </c>
      <c r="B60" t="s">
        <v>342</v>
      </c>
      <c r="D60" t="s">
        <v>346</v>
      </c>
      <c r="E60" t="s">
        <v>249</v>
      </c>
      <c r="F60" t="s">
        <v>251</v>
      </c>
      <c r="G60" t="s">
        <v>331</v>
      </c>
      <c r="H60" t="s">
        <v>238</v>
      </c>
      <c r="I60" t="s">
        <v>251</v>
      </c>
      <c r="J60" t="s">
        <v>251</v>
      </c>
      <c r="K60" t="s">
        <v>252</v>
      </c>
      <c r="L60" t="s">
        <v>332</v>
      </c>
      <c r="M60" t="s">
        <v>238</v>
      </c>
    </row>
    <row r="61" spans="1:13" x14ac:dyDescent="0.35">
      <c r="A61" t="s">
        <v>229</v>
      </c>
      <c r="B61" t="s">
        <v>342</v>
      </c>
      <c r="D61" t="s">
        <v>347</v>
      </c>
      <c r="E61" t="s">
        <v>249</v>
      </c>
      <c r="F61" t="s">
        <v>251</v>
      </c>
      <c r="G61" t="s">
        <v>331</v>
      </c>
      <c r="H61" t="s">
        <v>238</v>
      </c>
      <c r="I61" t="s">
        <v>233</v>
      </c>
      <c r="J61" t="s">
        <v>233</v>
      </c>
      <c r="K61" t="s">
        <v>252</v>
      </c>
      <c r="L61" t="s">
        <v>253</v>
      </c>
      <c r="M61" t="s">
        <v>238</v>
      </c>
    </row>
    <row r="62" spans="1:13" x14ac:dyDescent="0.35">
      <c r="A62" t="s">
        <v>229</v>
      </c>
      <c r="B62" t="s">
        <v>342</v>
      </c>
      <c r="D62" t="s">
        <v>348</v>
      </c>
      <c r="E62" t="s">
        <v>249</v>
      </c>
      <c r="F62" t="s">
        <v>251</v>
      </c>
      <c r="G62" t="s">
        <v>331</v>
      </c>
      <c r="H62" t="s">
        <v>238</v>
      </c>
      <c r="I62" t="s">
        <v>251</v>
      </c>
      <c r="J62" t="s">
        <v>251</v>
      </c>
      <c r="K62" t="s">
        <v>252</v>
      </c>
      <c r="L62" t="s">
        <v>332</v>
      </c>
      <c r="M62" t="s">
        <v>238</v>
      </c>
    </row>
    <row r="63" spans="1:13" x14ac:dyDescent="0.35">
      <c r="A63" t="s">
        <v>229</v>
      </c>
      <c r="B63" t="s">
        <v>342</v>
      </c>
      <c r="D63" t="s">
        <v>349</v>
      </c>
      <c r="E63" t="s">
        <v>249</v>
      </c>
      <c r="F63" t="s">
        <v>251</v>
      </c>
      <c r="G63" t="s">
        <v>331</v>
      </c>
      <c r="H63" t="s">
        <v>238</v>
      </c>
      <c r="I63" t="s">
        <v>233</v>
      </c>
      <c r="J63" t="s">
        <v>233</v>
      </c>
      <c r="K63" t="s">
        <v>252</v>
      </c>
      <c r="L63" t="s">
        <v>253</v>
      </c>
      <c r="M63" t="s">
        <v>238</v>
      </c>
    </row>
    <row r="64" spans="1:13" x14ac:dyDescent="0.35">
      <c r="A64" t="s">
        <v>229</v>
      </c>
      <c r="B64" t="s">
        <v>342</v>
      </c>
      <c r="D64" t="s">
        <v>350</v>
      </c>
      <c r="E64" t="s">
        <v>249</v>
      </c>
      <c r="F64" t="s">
        <v>251</v>
      </c>
      <c r="G64" t="s">
        <v>331</v>
      </c>
      <c r="H64" t="s">
        <v>238</v>
      </c>
      <c r="I64" t="s">
        <v>251</v>
      </c>
      <c r="J64" t="s">
        <v>251</v>
      </c>
      <c r="K64" t="s">
        <v>252</v>
      </c>
      <c r="L64" t="s">
        <v>332</v>
      </c>
      <c r="M64" t="s">
        <v>238</v>
      </c>
    </row>
    <row r="65" spans="1:13" x14ac:dyDescent="0.35">
      <c r="A65" t="s">
        <v>229</v>
      </c>
      <c r="B65" t="s">
        <v>351</v>
      </c>
      <c r="D65" t="s">
        <v>352</v>
      </c>
      <c r="E65" t="s">
        <v>249</v>
      </c>
      <c r="F65" t="s">
        <v>251</v>
      </c>
      <c r="G65" t="s">
        <v>331</v>
      </c>
      <c r="H65" t="s">
        <v>250</v>
      </c>
      <c r="I65" t="s">
        <v>233</v>
      </c>
      <c r="J65" t="s">
        <v>233</v>
      </c>
      <c r="K65" t="s">
        <v>252</v>
      </c>
      <c r="L65" t="s">
        <v>253</v>
      </c>
      <c r="M65" t="s">
        <v>238</v>
      </c>
    </row>
    <row r="66" spans="1:13" x14ac:dyDescent="0.35">
      <c r="A66" t="s">
        <v>229</v>
      </c>
      <c r="B66" t="s">
        <v>351</v>
      </c>
      <c r="D66" t="s">
        <v>353</v>
      </c>
      <c r="E66" t="s">
        <v>249</v>
      </c>
      <c r="F66" t="s">
        <v>251</v>
      </c>
      <c r="G66" t="s">
        <v>331</v>
      </c>
      <c r="H66" t="s">
        <v>250</v>
      </c>
      <c r="I66" t="s">
        <v>251</v>
      </c>
      <c r="J66" t="s">
        <v>233</v>
      </c>
      <c r="K66" t="s">
        <v>252</v>
      </c>
      <c r="L66" t="s">
        <v>253</v>
      </c>
      <c r="M66" t="s">
        <v>238</v>
      </c>
    </row>
    <row r="67" spans="1:13" x14ac:dyDescent="0.35">
      <c r="A67" t="s">
        <v>229</v>
      </c>
      <c r="B67" t="s">
        <v>354</v>
      </c>
      <c r="D67" t="s">
        <v>355</v>
      </c>
      <c r="E67" t="s">
        <v>249</v>
      </c>
      <c r="F67" t="s">
        <v>251</v>
      </c>
      <c r="G67" t="s">
        <v>331</v>
      </c>
      <c r="H67" t="s">
        <v>256</v>
      </c>
      <c r="I67" t="s">
        <v>251</v>
      </c>
      <c r="J67" t="s">
        <v>251</v>
      </c>
      <c r="K67" t="s">
        <v>252</v>
      </c>
      <c r="L67" t="s">
        <v>253</v>
      </c>
      <c r="M67" t="s">
        <v>238</v>
      </c>
    </row>
    <row r="68" spans="1:13" x14ac:dyDescent="0.35">
      <c r="A68" t="s">
        <v>229</v>
      </c>
      <c r="B68" t="s">
        <v>354</v>
      </c>
      <c r="D68" t="s">
        <v>304</v>
      </c>
      <c r="E68" t="s">
        <v>249</v>
      </c>
      <c r="F68" t="s">
        <v>251</v>
      </c>
      <c r="G68" t="s">
        <v>331</v>
      </c>
      <c r="H68" t="s">
        <v>256</v>
      </c>
      <c r="I68" t="s">
        <v>251</v>
      </c>
      <c r="J68" t="s">
        <v>251</v>
      </c>
      <c r="K68" t="s">
        <v>252</v>
      </c>
      <c r="L68" t="s">
        <v>253</v>
      </c>
      <c r="M68" t="s">
        <v>238</v>
      </c>
    </row>
    <row r="69" spans="1:13" x14ac:dyDescent="0.35">
      <c r="A69" t="s">
        <v>229</v>
      </c>
      <c r="B69" t="s">
        <v>354</v>
      </c>
      <c r="D69" t="s">
        <v>356</v>
      </c>
      <c r="E69" t="s">
        <v>249</v>
      </c>
      <c r="F69" t="s">
        <v>251</v>
      </c>
      <c r="G69" t="s">
        <v>331</v>
      </c>
      <c r="H69" t="s">
        <v>256</v>
      </c>
      <c r="I69" t="s">
        <v>251</v>
      </c>
      <c r="J69" t="s">
        <v>251</v>
      </c>
      <c r="K69" t="s">
        <v>252</v>
      </c>
      <c r="L69" t="s">
        <v>253</v>
      </c>
      <c r="M69" t="s">
        <v>238</v>
      </c>
    </row>
    <row r="70" spans="1:13" x14ac:dyDescent="0.35">
      <c r="A70" t="s">
        <v>229</v>
      </c>
      <c r="B70" t="s">
        <v>357</v>
      </c>
      <c r="D70" t="s">
        <v>358</v>
      </c>
      <c r="E70" t="s">
        <v>249</v>
      </c>
      <c r="F70" t="s">
        <v>251</v>
      </c>
      <c r="G70" t="s">
        <v>331</v>
      </c>
      <c r="H70" t="s">
        <v>238</v>
      </c>
      <c r="I70" t="s">
        <v>233</v>
      </c>
      <c r="J70" t="s">
        <v>233</v>
      </c>
      <c r="K70" t="s">
        <v>236</v>
      </c>
      <c r="L70" t="s">
        <v>237</v>
      </c>
      <c r="M70" t="s">
        <v>238</v>
      </c>
    </row>
    <row r="71" spans="1:13" x14ac:dyDescent="0.35">
      <c r="A71" t="s">
        <v>229</v>
      </c>
      <c r="B71" t="s">
        <v>359</v>
      </c>
      <c r="D71" t="s">
        <v>360</v>
      </c>
      <c r="E71" t="s">
        <v>249</v>
      </c>
      <c r="F71" t="s">
        <v>251</v>
      </c>
      <c r="G71" t="s">
        <v>331</v>
      </c>
      <c r="H71" t="s">
        <v>238</v>
      </c>
      <c r="I71" t="s">
        <v>251</v>
      </c>
      <c r="J71" t="s">
        <v>233</v>
      </c>
      <c r="K71" t="s">
        <v>252</v>
      </c>
      <c r="L71" t="s">
        <v>332</v>
      </c>
      <c r="M71" t="s">
        <v>238</v>
      </c>
    </row>
    <row r="72" spans="1:13" x14ac:dyDescent="0.35">
      <c r="A72" t="s">
        <v>229</v>
      </c>
      <c r="B72" t="s">
        <v>361</v>
      </c>
      <c r="D72" t="s">
        <v>362</v>
      </c>
      <c r="E72" t="s">
        <v>249</v>
      </c>
      <c r="F72" t="s">
        <v>251</v>
      </c>
      <c r="G72" t="s">
        <v>331</v>
      </c>
      <c r="H72" t="s">
        <v>238</v>
      </c>
      <c r="I72" t="s">
        <v>251</v>
      </c>
      <c r="J72" t="s">
        <v>251</v>
      </c>
      <c r="K72" t="s">
        <v>244</v>
      </c>
      <c r="L72" t="s">
        <v>363</v>
      </c>
      <c r="M72" t="s">
        <v>241</v>
      </c>
    </row>
    <row r="73" spans="1:13" x14ac:dyDescent="0.35">
      <c r="A73" t="s">
        <v>229</v>
      </c>
      <c r="B73" t="s">
        <v>361</v>
      </c>
      <c r="D73" t="s">
        <v>364</v>
      </c>
      <c r="E73" t="s">
        <v>249</v>
      </c>
      <c r="F73" t="s">
        <v>251</v>
      </c>
      <c r="G73" t="s">
        <v>331</v>
      </c>
      <c r="H73" t="s">
        <v>238</v>
      </c>
      <c r="I73" t="s">
        <v>251</v>
      </c>
      <c r="J73" t="s">
        <v>251</v>
      </c>
      <c r="K73" t="s">
        <v>252</v>
      </c>
      <c r="L73" t="s">
        <v>293</v>
      </c>
      <c r="M73" t="s">
        <v>238</v>
      </c>
    </row>
    <row r="74" spans="1:13" x14ac:dyDescent="0.35">
      <c r="A74" t="s">
        <v>229</v>
      </c>
      <c r="B74" t="s">
        <v>361</v>
      </c>
      <c r="D74" t="s">
        <v>365</v>
      </c>
      <c r="E74" t="s">
        <v>249</v>
      </c>
      <c r="F74" t="s">
        <v>251</v>
      </c>
      <c r="G74" t="s">
        <v>331</v>
      </c>
      <c r="H74" t="s">
        <v>238</v>
      </c>
      <c r="I74" t="s">
        <v>251</v>
      </c>
      <c r="J74" t="s">
        <v>251</v>
      </c>
      <c r="K74" t="s">
        <v>244</v>
      </c>
      <c r="L74" t="s">
        <v>366</v>
      </c>
      <c r="M74" t="s">
        <v>238</v>
      </c>
    </row>
    <row r="75" spans="1:13" x14ac:dyDescent="0.35">
      <c r="A75" t="s">
        <v>229</v>
      </c>
      <c r="B75" t="s">
        <v>367</v>
      </c>
      <c r="D75" t="s">
        <v>368</v>
      </c>
      <c r="E75" t="s">
        <v>249</v>
      </c>
      <c r="F75" t="s">
        <v>251</v>
      </c>
      <c r="G75" t="s">
        <v>331</v>
      </c>
      <c r="H75" t="s">
        <v>250</v>
      </c>
      <c r="I75" t="s">
        <v>233</v>
      </c>
      <c r="J75" t="s">
        <v>251</v>
      </c>
      <c r="K75" t="s">
        <v>236</v>
      </c>
      <c r="L75" t="s">
        <v>237</v>
      </c>
      <c r="M75" t="s">
        <v>238</v>
      </c>
    </row>
    <row r="76" spans="1:13" x14ac:dyDescent="0.35">
      <c r="A76" t="s">
        <v>229</v>
      </c>
      <c r="B76" t="s">
        <v>369</v>
      </c>
      <c r="D76" t="s">
        <v>370</v>
      </c>
      <c r="E76" t="s">
        <v>249</v>
      </c>
      <c r="F76" t="s">
        <v>251</v>
      </c>
      <c r="G76" t="s">
        <v>331</v>
      </c>
      <c r="H76" t="s">
        <v>250</v>
      </c>
      <c r="I76" t="s">
        <v>251</v>
      </c>
      <c r="J76" t="s">
        <v>251</v>
      </c>
      <c r="K76" t="s">
        <v>252</v>
      </c>
      <c r="L76" t="s">
        <v>253</v>
      </c>
      <c r="M76" t="s">
        <v>238</v>
      </c>
    </row>
    <row r="77" spans="1:13" x14ac:dyDescent="0.35">
      <c r="A77" t="s">
        <v>229</v>
      </c>
      <c r="B77" t="s">
        <v>369</v>
      </c>
      <c r="D77" t="s">
        <v>371</v>
      </c>
      <c r="E77" t="s">
        <v>249</v>
      </c>
      <c r="F77" t="s">
        <v>251</v>
      </c>
      <c r="G77" t="s">
        <v>331</v>
      </c>
      <c r="H77" t="s">
        <v>250</v>
      </c>
      <c r="I77" t="s">
        <v>251</v>
      </c>
      <c r="J77" t="s">
        <v>251</v>
      </c>
      <c r="K77" t="s">
        <v>252</v>
      </c>
      <c r="L77" t="s">
        <v>253</v>
      </c>
      <c r="M77" t="s">
        <v>238</v>
      </c>
    </row>
    <row r="78" spans="1:13" x14ac:dyDescent="0.35">
      <c r="A78" t="s">
        <v>229</v>
      </c>
      <c r="B78" t="s">
        <v>372</v>
      </c>
      <c r="D78" t="s">
        <v>373</v>
      </c>
      <c r="E78" t="s">
        <v>249</v>
      </c>
      <c r="F78" t="s">
        <v>251</v>
      </c>
      <c r="G78" t="s">
        <v>331</v>
      </c>
      <c r="H78" t="s">
        <v>238</v>
      </c>
      <c r="I78" t="s">
        <v>233</v>
      </c>
      <c r="J78" t="s">
        <v>233</v>
      </c>
      <c r="K78" t="s">
        <v>252</v>
      </c>
      <c r="L78" t="s">
        <v>253</v>
      </c>
      <c r="M78" t="s">
        <v>238</v>
      </c>
    </row>
    <row r="79" spans="1:13" x14ac:dyDescent="0.35">
      <c r="A79" t="s">
        <v>229</v>
      </c>
      <c r="B79" t="s">
        <v>372</v>
      </c>
      <c r="D79" t="s">
        <v>374</v>
      </c>
      <c r="E79" t="s">
        <v>249</v>
      </c>
      <c r="F79" t="s">
        <v>251</v>
      </c>
      <c r="G79" t="s">
        <v>331</v>
      </c>
      <c r="H79" t="s">
        <v>238</v>
      </c>
      <c r="I79" t="s">
        <v>233</v>
      </c>
      <c r="J79" t="s">
        <v>233</v>
      </c>
      <c r="K79" t="s">
        <v>252</v>
      </c>
      <c r="L79" t="s">
        <v>253</v>
      </c>
      <c r="M79" t="s">
        <v>238</v>
      </c>
    </row>
    <row r="80" spans="1:13" x14ac:dyDescent="0.35">
      <c r="A80" t="s">
        <v>229</v>
      </c>
      <c r="B80" t="s">
        <v>372</v>
      </c>
      <c r="D80" t="s">
        <v>375</v>
      </c>
      <c r="E80" t="s">
        <v>249</v>
      </c>
      <c r="F80" t="s">
        <v>251</v>
      </c>
      <c r="G80" t="s">
        <v>331</v>
      </c>
      <c r="H80" t="s">
        <v>238</v>
      </c>
      <c r="I80" t="s">
        <v>233</v>
      </c>
      <c r="J80" t="s">
        <v>233</v>
      </c>
      <c r="K80" t="s">
        <v>252</v>
      </c>
      <c r="L80" t="s">
        <v>253</v>
      </c>
      <c r="M80" t="s">
        <v>238</v>
      </c>
    </row>
    <row r="81" spans="1:13" x14ac:dyDescent="0.35">
      <c r="A81" t="s">
        <v>229</v>
      </c>
      <c r="B81" t="s">
        <v>376</v>
      </c>
      <c r="D81" t="s">
        <v>377</v>
      </c>
      <c r="E81" t="s">
        <v>249</v>
      </c>
      <c r="F81" t="s">
        <v>251</v>
      </c>
      <c r="G81" t="s">
        <v>331</v>
      </c>
      <c r="H81" t="s">
        <v>378</v>
      </c>
      <c r="I81" t="s">
        <v>251</v>
      </c>
      <c r="J81" t="s">
        <v>251</v>
      </c>
      <c r="K81" t="s">
        <v>252</v>
      </c>
      <c r="L81" t="s">
        <v>332</v>
      </c>
      <c r="M81" t="s">
        <v>238</v>
      </c>
    </row>
    <row r="82" spans="1:13" x14ac:dyDescent="0.35">
      <c r="A82" t="s">
        <v>229</v>
      </c>
      <c r="B82" t="s">
        <v>376</v>
      </c>
      <c r="D82" t="s">
        <v>379</v>
      </c>
      <c r="E82" t="s">
        <v>249</v>
      </c>
      <c r="F82" t="s">
        <v>251</v>
      </c>
      <c r="G82" t="s">
        <v>331</v>
      </c>
      <c r="H82" t="s">
        <v>378</v>
      </c>
      <c r="I82" t="s">
        <v>251</v>
      </c>
      <c r="J82" t="s">
        <v>251</v>
      </c>
      <c r="K82" t="s">
        <v>252</v>
      </c>
      <c r="L82" t="s">
        <v>332</v>
      </c>
      <c r="M82" t="s">
        <v>238</v>
      </c>
    </row>
    <row r="83" spans="1:13" x14ac:dyDescent="0.35">
      <c r="A83" t="s">
        <v>229</v>
      </c>
      <c r="B83" t="s">
        <v>376</v>
      </c>
      <c r="D83" t="s">
        <v>380</v>
      </c>
      <c r="E83" t="s">
        <v>249</v>
      </c>
      <c r="F83" t="s">
        <v>251</v>
      </c>
      <c r="G83" t="s">
        <v>331</v>
      </c>
      <c r="H83" t="s">
        <v>378</v>
      </c>
      <c r="I83" t="s">
        <v>251</v>
      </c>
      <c r="J83" t="s">
        <v>233</v>
      </c>
      <c r="K83" t="s">
        <v>252</v>
      </c>
      <c r="L83" t="s">
        <v>332</v>
      </c>
      <c r="M83" t="s">
        <v>238</v>
      </c>
    </row>
    <row r="84" spans="1:13" x14ac:dyDescent="0.35">
      <c r="A84" t="s">
        <v>229</v>
      </c>
      <c r="B84" t="s">
        <v>376</v>
      </c>
      <c r="D84" t="s">
        <v>381</v>
      </c>
      <c r="E84" t="s">
        <v>291</v>
      </c>
      <c r="F84" t="s">
        <v>251</v>
      </c>
      <c r="G84" t="s">
        <v>331</v>
      </c>
      <c r="H84" t="s">
        <v>378</v>
      </c>
      <c r="I84" t="s">
        <v>251</v>
      </c>
      <c r="J84" t="s">
        <v>233</v>
      </c>
      <c r="K84" t="s">
        <v>252</v>
      </c>
      <c r="L84" t="s">
        <v>332</v>
      </c>
      <c r="M84" t="s">
        <v>238</v>
      </c>
    </row>
    <row r="85" spans="1:13" x14ac:dyDescent="0.35">
      <c r="A85" t="s">
        <v>229</v>
      </c>
      <c r="B85" t="s">
        <v>382</v>
      </c>
      <c r="D85" t="s">
        <v>383</v>
      </c>
      <c r="E85" t="s">
        <v>249</v>
      </c>
      <c r="F85" t="s">
        <v>251</v>
      </c>
      <c r="G85" t="s">
        <v>331</v>
      </c>
      <c r="H85" t="s">
        <v>378</v>
      </c>
      <c r="I85" t="s">
        <v>233</v>
      </c>
      <c r="J85" t="s">
        <v>233</v>
      </c>
      <c r="K85" t="s">
        <v>252</v>
      </c>
      <c r="L85" t="s">
        <v>332</v>
      </c>
      <c r="M85" t="s">
        <v>238</v>
      </c>
    </row>
    <row r="86" spans="1:13" x14ac:dyDescent="0.35">
      <c r="A86" t="s">
        <v>229</v>
      </c>
      <c r="B86" t="s">
        <v>382</v>
      </c>
      <c r="D86" t="s">
        <v>384</v>
      </c>
      <c r="E86" t="s">
        <v>291</v>
      </c>
      <c r="F86" t="s">
        <v>251</v>
      </c>
      <c r="G86" t="s">
        <v>331</v>
      </c>
      <c r="H86" t="s">
        <v>250</v>
      </c>
      <c r="I86" t="s">
        <v>233</v>
      </c>
      <c r="J86" t="s">
        <v>233</v>
      </c>
      <c r="K86" t="s">
        <v>236</v>
      </c>
      <c r="L86" t="s">
        <v>332</v>
      </c>
      <c r="M86" t="s">
        <v>238</v>
      </c>
    </row>
    <row r="87" spans="1:13" x14ac:dyDescent="0.35">
      <c r="A87" t="s">
        <v>229</v>
      </c>
      <c r="B87" t="s">
        <v>382</v>
      </c>
      <c r="D87" t="s">
        <v>385</v>
      </c>
      <c r="E87" t="s">
        <v>291</v>
      </c>
      <c r="F87" t="s">
        <v>251</v>
      </c>
      <c r="G87" t="s">
        <v>331</v>
      </c>
      <c r="H87" t="s">
        <v>378</v>
      </c>
      <c r="I87" t="s">
        <v>251</v>
      </c>
      <c r="J87" t="s">
        <v>233</v>
      </c>
      <c r="K87" t="s">
        <v>252</v>
      </c>
      <c r="L87" t="s">
        <v>332</v>
      </c>
      <c r="M87" t="s">
        <v>238</v>
      </c>
    </row>
    <row r="88" spans="1:13" x14ac:dyDescent="0.35">
      <c r="A88" t="s">
        <v>229</v>
      </c>
      <c r="B88" t="s">
        <v>382</v>
      </c>
      <c r="D88" t="s">
        <v>386</v>
      </c>
      <c r="E88" t="s">
        <v>291</v>
      </c>
      <c r="F88" t="s">
        <v>251</v>
      </c>
      <c r="G88" t="s">
        <v>331</v>
      </c>
      <c r="H88" t="s">
        <v>378</v>
      </c>
      <c r="I88" t="s">
        <v>251</v>
      </c>
      <c r="J88" t="s">
        <v>233</v>
      </c>
      <c r="K88" t="s">
        <v>252</v>
      </c>
      <c r="L88" t="s">
        <v>332</v>
      </c>
      <c r="M88" t="s">
        <v>238</v>
      </c>
    </row>
    <row r="89" spans="1:13" x14ac:dyDescent="0.35">
      <c r="A89" t="s">
        <v>229</v>
      </c>
      <c r="B89" t="s">
        <v>382</v>
      </c>
      <c r="D89" t="s">
        <v>387</v>
      </c>
      <c r="E89" t="s">
        <v>291</v>
      </c>
      <c r="F89" t="s">
        <v>251</v>
      </c>
      <c r="G89" t="s">
        <v>331</v>
      </c>
      <c r="H89" t="s">
        <v>250</v>
      </c>
      <c r="I89" t="s">
        <v>251</v>
      </c>
      <c r="J89" t="s">
        <v>251</v>
      </c>
      <c r="K89" t="s">
        <v>252</v>
      </c>
      <c r="L89" t="s">
        <v>332</v>
      </c>
      <c r="M89" t="s">
        <v>238</v>
      </c>
    </row>
    <row r="90" spans="1:13" x14ac:dyDescent="0.35">
      <c r="A90" t="s">
        <v>229</v>
      </c>
      <c r="B90" t="s">
        <v>388</v>
      </c>
      <c r="D90" t="s">
        <v>389</v>
      </c>
      <c r="E90" t="s">
        <v>291</v>
      </c>
      <c r="F90" t="s">
        <v>251</v>
      </c>
      <c r="G90" t="s">
        <v>331</v>
      </c>
      <c r="H90" t="s">
        <v>250</v>
      </c>
      <c r="I90" t="s">
        <v>251</v>
      </c>
      <c r="J90" t="s">
        <v>390</v>
      </c>
      <c r="K90" t="s">
        <v>252</v>
      </c>
      <c r="L90" t="s">
        <v>332</v>
      </c>
      <c r="M90" t="s">
        <v>238</v>
      </c>
    </row>
    <row r="91" spans="1:13" x14ac:dyDescent="0.35">
      <c r="A91" t="s">
        <v>229</v>
      </c>
      <c r="B91" t="s">
        <v>284</v>
      </c>
      <c r="D91" t="s">
        <v>391</v>
      </c>
      <c r="E91" t="s">
        <v>232</v>
      </c>
      <c r="F91" t="s">
        <v>251</v>
      </c>
      <c r="G91" t="s">
        <v>331</v>
      </c>
      <c r="H91" t="s">
        <v>250</v>
      </c>
      <c r="I91" t="s">
        <v>251</v>
      </c>
      <c r="J91" t="s">
        <v>233</v>
      </c>
      <c r="K91" t="s">
        <v>252</v>
      </c>
      <c r="L91" t="s">
        <v>332</v>
      </c>
      <c r="M91" t="s">
        <v>238</v>
      </c>
    </row>
    <row r="92" spans="1:13" x14ac:dyDescent="0.35">
      <c r="A92" t="s">
        <v>229</v>
      </c>
      <c r="B92" t="s">
        <v>284</v>
      </c>
      <c r="D92" t="s">
        <v>392</v>
      </c>
      <c r="E92" t="s">
        <v>232</v>
      </c>
      <c r="F92" t="s">
        <v>251</v>
      </c>
      <c r="G92" t="s">
        <v>331</v>
      </c>
      <c r="H92" t="s">
        <v>238</v>
      </c>
      <c r="I92" t="s">
        <v>251</v>
      </c>
      <c r="J92" t="s">
        <v>251</v>
      </c>
      <c r="K92" t="s">
        <v>244</v>
      </c>
      <c r="L92" t="s">
        <v>393</v>
      </c>
      <c r="M92" t="s">
        <v>238</v>
      </c>
    </row>
    <row r="93" spans="1:13" x14ac:dyDescent="0.35">
      <c r="A93" t="s">
        <v>229</v>
      </c>
      <c r="B93" t="s">
        <v>284</v>
      </c>
      <c r="D93" t="s">
        <v>394</v>
      </c>
      <c r="E93" t="s">
        <v>249</v>
      </c>
      <c r="F93" t="s">
        <v>251</v>
      </c>
      <c r="G93" t="s">
        <v>331</v>
      </c>
      <c r="H93" t="s">
        <v>250</v>
      </c>
      <c r="I93" t="s">
        <v>251</v>
      </c>
      <c r="J93" t="s">
        <v>251</v>
      </c>
      <c r="K93" t="s">
        <v>252</v>
      </c>
      <c r="L93" t="s">
        <v>332</v>
      </c>
      <c r="M93" t="s">
        <v>238</v>
      </c>
    </row>
    <row r="94" spans="1:13" x14ac:dyDescent="0.35">
      <c r="A94" t="s">
        <v>229</v>
      </c>
      <c r="B94" t="s">
        <v>395</v>
      </c>
      <c r="D94" t="s">
        <v>396</v>
      </c>
      <c r="E94" t="s">
        <v>291</v>
      </c>
      <c r="F94" t="s">
        <v>251</v>
      </c>
      <c r="G94" t="s">
        <v>331</v>
      </c>
      <c r="H94" t="s">
        <v>250</v>
      </c>
      <c r="I94" t="s">
        <v>251</v>
      </c>
      <c r="J94" t="s">
        <v>251</v>
      </c>
      <c r="K94" t="s">
        <v>252</v>
      </c>
      <c r="L94" t="s">
        <v>332</v>
      </c>
      <c r="M94" t="s">
        <v>238</v>
      </c>
    </row>
    <row r="95" spans="1:13" x14ac:dyDescent="0.35">
      <c r="A95" t="s">
        <v>229</v>
      </c>
      <c r="B95" t="s">
        <v>395</v>
      </c>
      <c r="D95" t="s">
        <v>397</v>
      </c>
      <c r="E95" t="s">
        <v>291</v>
      </c>
      <c r="F95" t="s">
        <v>251</v>
      </c>
      <c r="G95" t="s">
        <v>331</v>
      </c>
      <c r="H95" t="s">
        <v>250</v>
      </c>
      <c r="I95" t="s">
        <v>251</v>
      </c>
      <c r="J95" t="s">
        <v>251</v>
      </c>
      <c r="K95" t="s">
        <v>252</v>
      </c>
      <c r="L95" t="s">
        <v>332</v>
      </c>
      <c r="M95" t="s">
        <v>238</v>
      </c>
    </row>
    <row r="96" spans="1:13" x14ac:dyDescent="0.35">
      <c r="A96" t="s">
        <v>229</v>
      </c>
      <c r="B96" t="s">
        <v>398</v>
      </c>
      <c r="D96" t="s">
        <v>399</v>
      </c>
      <c r="E96" t="s">
        <v>291</v>
      </c>
      <c r="F96" t="s">
        <v>251</v>
      </c>
      <c r="G96" t="s">
        <v>331</v>
      </c>
      <c r="H96" t="s">
        <v>256</v>
      </c>
      <c r="I96" t="s">
        <v>251</v>
      </c>
      <c r="J96" t="s">
        <v>251</v>
      </c>
      <c r="K96" t="s">
        <v>400</v>
      </c>
      <c r="L96" t="s">
        <v>401</v>
      </c>
      <c r="M96" t="s">
        <v>238</v>
      </c>
    </row>
    <row r="97" spans="1:13" x14ac:dyDescent="0.35">
      <c r="A97" t="s">
        <v>229</v>
      </c>
      <c r="B97" t="s">
        <v>398</v>
      </c>
      <c r="D97" t="s">
        <v>402</v>
      </c>
      <c r="E97" t="s">
        <v>291</v>
      </c>
      <c r="F97" t="s">
        <v>251</v>
      </c>
      <c r="G97" t="s">
        <v>331</v>
      </c>
      <c r="H97" t="s">
        <v>256</v>
      </c>
      <c r="I97" t="s">
        <v>251</v>
      </c>
      <c r="J97" t="s">
        <v>251</v>
      </c>
      <c r="K97" t="s">
        <v>400</v>
      </c>
      <c r="L97" t="s">
        <v>401</v>
      </c>
      <c r="M97" t="s">
        <v>238</v>
      </c>
    </row>
    <row r="98" spans="1:13" x14ac:dyDescent="0.35">
      <c r="A98" t="s">
        <v>229</v>
      </c>
      <c r="B98" t="s">
        <v>403</v>
      </c>
      <c r="D98" t="s">
        <v>404</v>
      </c>
      <c r="E98" t="s">
        <v>291</v>
      </c>
      <c r="F98" t="s">
        <v>251</v>
      </c>
      <c r="G98" t="s">
        <v>331</v>
      </c>
      <c r="H98" t="s">
        <v>250</v>
      </c>
      <c r="I98" t="s">
        <v>251</v>
      </c>
      <c r="J98" t="s">
        <v>233</v>
      </c>
      <c r="K98" t="s">
        <v>252</v>
      </c>
      <c r="L98" t="s">
        <v>332</v>
      </c>
      <c r="M98" t="s">
        <v>238</v>
      </c>
    </row>
    <row r="99" spans="1:13" x14ac:dyDescent="0.35">
      <c r="A99" t="s">
        <v>229</v>
      </c>
      <c r="B99" t="s">
        <v>294</v>
      </c>
      <c r="C99" t="s">
        <v>295</v>
      </c>
      <c r="D99" t="s">
        <v>405</v>
      </c>
      <c r="E99" t="s">
        <v>291</v>
      </c>
      <c r="F99" t="s">
        <v>251</v>
      </c>
      <c r="G99" t="s">
        <v>331</v>
      </c>
      <c r="H99" t="s">
        <v>238</v>
      </c>
      <c r="I99" t="s">
        <v>251</v>
      </c>
      <c r="J99" t="s">
        <v>251</v>
      </c>
      <c r="K99" t="s">
        <v>252</v>
      </c>
      <c r="L99" t="s">
        <v>401</v>
      </c>
      <c r="M99" t="s">
        <v>238</v>
      </c>
    </row>
    <row r="100" spans="1:13" x14ac:dyDescent="0.35">
      <c r="A100" t="s">
        <v>229</v>
      </c>
      <c r="B100" t="s">
        <v>294</v>
      </c>
      <c r="C100" t="s">
        <v>295</v>
      </c>
      <c r="D100" t="s">
        <v>406</v>
      </c>
      <c r="E100" t="s">
        <v>291</v>
      </c>
      <c r="F100" t="s">
        <v>251</v>
      </c>
      <c r="G100" t="s">
        <v>331</v>
      </c>
      <c r="H100" t="s">
        <v>238</v>
      </c>
      <c r="I100" t="s">
        <v>251</v>
      </c>
      <c r="J100" t="s">
        <v>251</v>
      </c>
      <c r="K100" t="s">
        <v>252</v>
      </c>
      <c r="L100" t="s">
        <v>401</v>
      </c>
      <c r="M100" t="s">
        <v>238</v>
      </c>
    </row>
    <row r="101" spans="1:13" x14ac:dyDescent="0.35">
      <c r="A101" t="s">
        <v>229</v>
      </c>
      <c r="B101" t="s">
        <v>294</v>
      </c>
      <c r="D101" t="s">
        <v>407</v>
      </c>
      <c r="E101" t="s">
        <v>291</v>
      </c>
      <c r="F101" t="s">
        <v>251</v>
      </c>
      <c r="G101" t="s">
        <v>331</v>
      </c>
      <c r="H101" t="s">
        <v>238</v>
      </c>
      <c r="I101" t="s">
        <v>251</v>
      </c>
      <c r="J101" t="s">
        <v>251</v>
      </c>
      <c r="K101" t="s">
        <v>252</v>
      </c>
      <c r="L101" t="s">
        <v>332</v>
      </c>
      <c r="M101" t="s">
        <v>238</v>
      </c>
    </row>
    <row r="102" spans="1:13" x14ac:dyDescent="0.35">
      <c r="A102" t="s">
        <v>229</v>
      </c>
      <c r="B102" t="s">
        <v>294</v>
      </c>
      <c r="C102" t="s">
        <v>295</v>
      </c>
      <c r="D102" t="s">
        <v>408</v>
      </c>
      <c r="E102" t="s">
        <v>291</v>
      </c>
      <c r="F102" t="s">
        <v>251</v>
      </c>
      <c r="G102" t="s">
        <v>331</v>
      </c>
      <c r="H102" t="s">
        <v>238</v>
      </c>
      <c r="I102" t="s">
        <v>251</v>
      </c>
      <c r="J102" t="s">
        <v>251</v>
      </c>
      <c r="K102" t="s">
        <v>252</v>
      </c>
      <c r="L102" t="s">
        <v>401</v>
      </c>
      <c r="M102" t="s">
        <v>238</v>
      </c>
    </row>
    <row r="103" spans="1:13" x14ac:dyDescent="0.35">
      <c r="A103" t="s">
        <v>229</v>
      </c>
      <c r="B103" t="s">
        <v>294</v>
      </c>
      <c r="C103" t="s">
        <v>295</v>
      </c>
      <c r="D103" t="s">
        <v>409</v>
      </c>
      <c r="E103" t="s">
        <v>291</v>
      </c>
      <c r="F103" t="s">
        <v>251</v>
      </c>
      <c r="G103" t="s">
        <v>331</v>
      </c>
      <c r="H103" t="s">
        <v>238</v>
      </c>
      <c r="I103" t="s">
        <v>251</v>
      </c>
      <c r="J103" t="s">
        <v>251</v>
      </c>
      <c r="K103" t="s">
        <v>252</v>
      </c>
      <c r="L103" t="s">
        <v>401</v>
      </c>
      <c r="M103" t="s">
        <v>238</v>
      </c>
    </row>
    <row r="104" spans="1:13" x14ac:dyDescent="0.35">
      <c r="A104" t="s">
        <v>229</v>
      </c>
      <c r="B104" t="s">
        <v>294</v>
      </c>
      <c r="C104" t="s">
        <v>295</v>
      </c>
      <c r="D104" t="s">
        <v>410</v>
      </c>
      <c r="E104" t="s">
        <v>291</v>
      </c>
      <c r="F104" t="s">
        <v>251</v>
      </c>
      <c r="G104" t="s">
        <v>331</v>
      </c>
      <c r="H104" t="s">
        <v>238</v>
      </c>
      <c r="I104" t="s">
        <v>251</v>
      </c>
      <c r="J104" t="s">
        <v>251</v>
      </c>
      <c r="K104" t="s">
        <v>252</v>
      </c>
      <c r="L104" t="s">
        <v>401</v>
      </c>
      <c r="M104" t="s">
        <v>238</v>
      </c>
    </row>
    <row r="105" spans="1:13" x14ac:dyDescent="0.35">
      <c r="A105" t="s">
        <v>229</v>
      </c>
      <c r="B105" t="s">
        <v>294</v>
      </c>
      <c r="C105" t="s">
        <v>295</v>
      </c>
      <c r="D105" t="s">
        <v>311</v>
      </c>
      <c r="E105" t="s">
        <v>291</v>
      </c>
      <c r="F105" t="s">
        <v>251</v>
      </c>
      <c r="G105" t="s">
        <v>331</v>
      </c>
      <c r="H105" t="s">
        <v>238</v>
      </c>
      <c r="I105" t="s">
        <v>251</v>
      </c>
      <c r="J105" t="s">
        <v>251</v>
      </c>
      <c r="K105" t="s">
        <v>252</v>
      </c>
      <c r="L105" t="s">
        <v>401</v>
      </c>
      <c r="M105" t="s">
        <v>238</v>
      </c>
    </row>
    <row r="106" spans="1:13" x14ac:dyDescent="0.35">
      <c r="A106" t="s">
        <v>229</v>
      </c>
      <c r="B106" t="s">
        <v>294</v>
      </c>
      <c r="C106" t="s">
        <v>295</v>
      </c>
      <c r="D106" t="s">
        <v>411</v>
      </c>
      <c r="E106" t="s">
        <v>291</v>
      </c>
      <c r="F106" t="s">
        <v>251</v>
      </c>
      <c r="G106" t="s">
        <v>331</v>
      </c>
      <c r="H106" t="s">
        <v>238</v>
      </c>
      <c r="I106" t="s">
        <v>251</v>
      </c>
      <c r="J106" t="s">
        <v>251</v>
      </c>
      <c r="K106" t="s">
        <v>252</v>
      </c>
      <c r="L106" t="s">
        <v>401</v>
      </c>
      <c r="M106" t="s">
        <v>238</v>
      </c>
    </row>
    <row r="107" spans="1:13" x14ac:dyDescent="0.35">
      <c r="A107" t="s">
        <v>229</v>
      </c>
      <c r="B107" t="s">
        <v>294</v>
      </c>
      <c r="C107" t="s">
        <v>295</v>
      </c>
      <c r="D107" t="s">
        <v>412</v>
      </c>
      <c r="E107" t="s">
        <v>291</v>
      </c>
      <c r="F107" t="s">
        <v>251</v>
      </c>
      <c r="G107" t="s">
        <v>331</v>
      </c>
      <c r="H107" t="s">
        <v>238</v>
      </c>
      <c r="I107" t="s">
        <v>251</v>
      </c>
      <c r="J107" t="s">
        <v>251</v>
      </c>
      <c r="K107" t="s">
        <v>252</v>
      </c>
      <c r="L107" t="s">
        <v>401</v>
      </c>
      <c r="M107" t="s">
        <v>238</v>
      </c>
    </row>
    <row r="108" spans="1:13" x14ac:dyDescent="0.35">
      <c r="A108" t="s">
        <v>229</v>
      </c>
      <c r="B108" t="s">
        <v>294</v>
      </c>
      <c r="C108" t="s">
        <v>295</v>
      </c>
      <c r="D108" t="s">
        <v>413</v>
      </c>
      <c r="E108" t="s">
        <v>291</v>
      </c>
      <c r="F108" t="s">
        <v>251</v>
      </c>
      <c r="G108" t="s">
        <v>331</v>
      </c>
      <c r="H108" t="s">
        <v>238</v>
      </c>
      <c r="I108" t="s">
        <v>251</v>
      </c>
      <c r="J108" t="s">
        <v>251</v>
      </c>
      <c r="K108" t="s">
        <v>252</v>
      </c>
      <c r="L108" t="s">
        <v>401</v>
      </c>
      <c r="M108" t="s">
        <v>238</v>
      </c>
    </row>
    <row r="109" spans="1:13" x14ac:dyDescent="0.35">
      <c r="A109" t="s">
        <v>229</v>
      </c>
      <c r="B109" t="s">
        <v>294</v>
      </c>
      <c r="C109" t="s">
        <v>295</v>
      </c>
      <c r="D109" t="s">
        <v>414</v>
      </c>
      <c r="E109" t="s">
        <v>291</v>
      </c>
      <c r="F109" t="s">
        <v>251</v>
      </c>
      <c r="G109" t="s">
        <v>331</v>
      </c>
      <c r="H109" t="s">
        <v>250</v>
      </c>
      <c r="I109" t="s">
        <v>251</v>
      </c>
      <c r="J109" t="s">
        <v>251</v>
      </c>
      <c r="K109" t="s">
        <v>252</v>
      </c>
      <c r="L109" t="s">
        <v>401</v>
      </c>
      <c r="M109" t="s">
        <v>238</v>
      </c>
    </row>
    <row r="110" spans="1:13" x14ac:dyDescent="0.35">
      <c r="A110" t="s">
        <v>229</v>
      </c>
      <c r="B110" t="s">
        <v>294</v>
      </c>
      <c r="C110" t="s">
        <v>295</v>
      </c>
      <c r="D110" t="s">
        <v>415</v>
      </c>
      <c r="E110" t="s">
        <v>291</v>
      </c>
      <c r="F110" t="s">
        <v>251</v>
      </c>
      <c r="G110" t="s">
        <v>331</v>
      </c>
      <c r="H110" t="s">
        <v>250</v>
      </c>
      <c r="I110" t="s">
        <v>251</v>
      </c>
      <c r="J110" t="s">
        <v>251</v>
      </c>
      <c r="K110" t="s">
        <v>252</v>
      </c>
      <c r="L110" t="s">
        <v>401</v>
      </c>
      <c r="M110" t="s">
        <v>238</v>
      </c>
    </row>
    <row r="111" spans="1:13" x14ac:dyDescent="0.35">
      <c r="A111" t="s">
        <v>229</v>
      </c>
      <c r="B111" t="s">
        <v>294</v>
      </c>
      <c r="C111" t="s">
        <v>295</v>
      </c>
      <c r="D111" t="s">
        <v>416</v>
      </c>
      <c r="E111" t="s">
        <v>291</v>
      </c>
      <c r="F111" t="s">
        <v>251</v>
      </c>
      <c r="G111" t="s">
        <v>331</v>
      </c>
      <c r="H111" t="s">
        <v>250</v>
      </c>
      <c r="I111" t="s">
        <v>251</v>
      </c>
      <c r="J111" t="s">
        <v>251</v>
      </c>
      <c r="K111" t="s">
        <v>252</v>
      </c>
      <c r="L111" t="s">
        <v>401</v>
      </c>
      <c r="M111" t="s">
        <v>238</v>
      </c>
    </row>
    <row r="112" spans="1:13" x14ac:dyDescent="0.35">
      <c r="A112" t="s">
        <v>229</v>
      </c>
      <c r="B112" t="s">
        <v>294</v>
      </c>
      <c r="C112" t="s">
        <v>295</v>
      </c>
      <c r="D112" t="s">
        <v>417</v>
      </c>
      <c r="E112" t="s">
        <v>291</v>
      </c>
      <c r="F112" t="s">
        <v>251</v>
      </c>
      <c r="G112" t="s">
        <v>331</v>
      </c>
      <c r="H112" t="s">
        <v>250</v>
      </c>
      <c r="I112" t="s">
        <v>251</v>
      </c>
      <c r="J112" t="s">
        <v>251</v>
      </c>
      <c r="K112" t="s">
        <v>252</v>
      </c>
      <c r="L112" t="s">
        <v>401</v>
      </c>
      <c r="M112" t="s">
        <v>238</v>
      </c>
    </row>
    <row r="113" spans="1:13" x14ac:dyDescent="0.35">
      <c r="A113" t="s">
        <v>229</v>
      </c>
      <c r="B113" t="s">
        <v>294</v>
      </c>
      <c r="C113" t="s">
        <v>295</v>
      </c>
      <c r="D113" t="s">
        <v>418</v>
      </c>
      <c r="E113" t="s">
        <v>291</v>
      </c>
      <c r="F113" t="s">
        <v>251</v>
      </c>
      <c r="G113" t="s">
        <v>331</v>
      </c>
      <c r="H113" t="s">
        <v>250</v>
      </c>
      <c r="I113" t="s">
        <v>251</v>
      </c>
      <c r="J113" t="s">
        <v>251</v>
      </c>
      <c r="K113" t="s">
        <v>252</v>
      </c>
      <c r="L113" t="s">
        <v>401</v>
      </c>
      <c r="M113" t="s">
        <v>238</v>
      </c>
    </row>
    <row r="114" spans="1:13" x14ac:dyDescent="0.35">
      <c r="A114" t="s">
        <v>229</v>
      </c>
      <c r="B114" t="s">
        <v>294</v>
      </c>
      <c r="C114" t="s">
        <v>295</v>
      </c>
      <c r="D114" t="s">
        <v>419</v>
      </c>
      <c r="E114" t="s">
        <v>291</v>
      </c>
      <c r="F114" t="s">
        <v>251</v>
      </c>
      <c r="G114" t="s">
        <v>331</v>
      </c>
      <c r="H114" t="s">
        <v>238</v>
      </c>
      <c r="I114" t="s">
        <v>251</v>
      </c>
      <c r="J114" t="s">
        <v>251</v>
      </c>
      <c r="K114" t="s">
        <v>252</v>
      </c>
      <c r="L114" t="s">
        <v>401</v>
      </c>
      <c r="M114" t="s">
        <v>238</v>
      </c>
    </row>
    <row r="115" spans="1:13" x14ac:dyDescent="0.35">
      <c r="A115" t="s">
        <v>229</v>
      </c>
      <c r="B115" t="s">
        <v>294</v>
      </c>
      <c r="C115" t="s">
        <v>295</v>
      </c>
      <c r="D115" t="s">
        <v>420</v>
      </c>
      <c r="E115" t="s">
        <v>291</v>
      </c>
      <c r="F115" t="s">
        <v>251</v>
      </c>
      <c r="G115" t="s">
        <v>331</v>
      </c>
      <c r="H115" t="s">
        <v>250</v>
      </c>
      <c r="I115" t="s">
        <v>251</v>
      </c>
      <c r="J115" t="s">
        <v>251</v>
      </c>
      <c r="K115" t="s">
        <v>252</v>
      </c>
      <c r="L115" t="s">
        <v>401</v>
      </c>
      <c r="M115" t="s">
        <v>238</v>
      </c>
    </row>
    <row r="116" spans="1:13" x14ac:dyDescent="0.35">
      <c r="A116" t="s">
        <v>229</v>
      </c>
      <c r="B116" t="s">
        <v>294</v>
      </c>
      <c r="C116" t="s">
        <v>295</v>
      </c>
      <c r="D116" t="s">
        <v>421</v>
      </c>
      <c r="E116" t="s">
        <v>291</v>
      </c>
      <c r="F116" t="s">
        <v>251</v>
      </c>
      <c r="G116" t="s">
        <v>331</v>
      </c>
      <c r="H116" t="s">
        <v>250</v>
      </c>
      <c r="I116" t="s">
        <v>251</v>
      </c>
      <c r="J116" t="s">
        <v>251</v>
      </c>
      <c r="K116" t="s">
        <v>252</v>
      </c>
      <c r="L116" t="s">
        <v>401</v>
      </c>
      <c r="M116" t="s">
        <v>238</v>
      </c>
    </row>
    <row r="117" spans="1:13" x14ac:dyDescent="0.35">
      <c r="A117" t="s">
        <v>229</v>
      </c>
      <c r="B117" t="s">
        <v>294</v>
      </c>
      <c r="C117" t="s">
        <v>295</v>
      </c>
      <c r="D117" t="s">
        <v>422</v>
      </c>
      <c r="E117" t="s">
        <v>291</v>
      </c>
      <c r="F117" t="s">
        <v>251</v>
      </c>
      <c r="G117" t="s">
        <v>331</v>
      </c>
      <c r="H117" t="s">
        <v>250</v>
      </c>
      <c r="I117" t="s">
        <v>251</v>
      </c>
      <c r="J117" t="s">
        <v>251</v>
      </c>
      <c r="K117" t="s">
        <v>252</v>
      </c>
      <c r="L117" t="s">
        <v>401</v>
      </c>
      <c r="M117" t="s">
        <v>238</v>
      </c>
    </row>
    <row r="118" spans="1:13" x14ac:dyDescent="0.35">
      <c r="A118" t="s">
        <v>229</v>
      </c>
      <c r="B118" t="s">
        <v>294</v>
      </c>
      <c r="C118" t="s">
        <v>295</v>
      </c>
      <c r="D118" t="s">
        <v>423</v>
      </c>
      <c r="E118" t="s">
        <v>291</v>
      </c>
      <c r="F118" t="s">
        <v>251</v>
      </c>
      <c r="G118" t="s">
        <v>331</v>
      </c>
      <c r="H118" t="s">
        <v>250</v>
      </c>
      <c r="I118" t="s">
        <v>251</v>
      </c>
      <c r="J118" t="s">
        <v>251</v>
      </c>
      <c r="K118" t="s">
        <v>252</v>
      </c>
      <c r="L118" t="s">
        <v>401</v>
      </c>
      <c r="M118" t="s">
        <v>238</v>
      </c>
    </row>
    <row r="119" spans="1:13" x14ac:dyDescent="0.35">
      <c r="A119" t="s">
        <v>229</v>
      </c>
      <c r="B119" t="s">
        <v>294</v>
      </c>
      <c r="C119" t="s">
        <v>295</v>
      </c>
      <c r="D119" t="s">
        <v>424</v>
      </c>
      <c r="E119" t="s">
        <v>291</v>
      </c>
      <c r="F119" t="s">
        <v>251</v>
      </c>
      <c r="G119" t="s">
        <v>331</v>
      </c>
      <c r="H119" t="s">
        <v>250</v>
      </c>
      <c r="I119" t="s">
        <v>251</v>
      </c>
      <c r="J119" t="s">
        <v>251</v>
      </c>
      <c r="K119" t="s">
        <v>252</v>
      </c>
      <c r="L119" t="s">
        <v>401</v>
      </c>
      <c r="M119" t="s">
        <v>238</v>
      </c>
    </row>
    <row r="120" spans="1:13" x14ac:dyDescent="0.35">
      <c r="A120" t="s">
        <v>229</v>
      </c>
      <c r="B120" t="s">
        <v>294</v>
      </c>
      <c r="C120" t="s">
        <v>295</v>
      </c>
      <c r="D120" t="s">
        <v>425</v>
      </c>
      <c r="E120" t="s">
        <v>291</v>
      </c>
      <c r="F120" t="s">
        <v>251</v>
      </c>
      <c r="G120" t="s">
        <v>331</v>
      </c>
      <c r="H120" t="s">
        <v>250</v>
      </c>
      <c r="I120" t="s">
        <v>251</v>
      </c>
      <c r="J120" t="s">
        <v>251</v>
      </c>
      <c r="K120" t="s">
        <v>252</v>
      </c>
      <c r="L120" t="s">
        <v>401</v>
      </c>
      <c r="M120" t="s">
        <v>238</v>
      </c>
    </row>
    <row r="121" spans="1:13" x14ac:dyDescent="0.35">
      <c r="A121" t="s">
        <v>229</v>
      </c>
      <c r="B121" t="s">
        <v>294</v>
      </c>
      <c r="C121" t="s">
        <v>295</v>
      </c>
      <c r="D121" t="s">
        <v>426</v>
      </c>
      <c r="E121" t="s">
        <v>291</v>
      </c>
      <c r="F121" t="s">
        <v>251</v>
      </c>
      <c r="G121" t="s">
        <v>331</v>
      </c>
      <c r="H121" t="s">
        <v>250</v>
      </c>
      <c r="I121" t="s">
        <v>251</v>
      </c>
      <c r="J121" t="s">
        <v>251</v>
      </c>
      <c r="K121" t="s">
        <v>252</v>
      </c>
      <c r="L121" t="s">
        <v>401</v>
      </c>
      <c r="M121" t="s">
        <v>238</v>
      </c>
    </row>
    <row r="122" spans="1:13" x14ac:dyDescent="0.35">
      <c r="A122" t="s">
        <v>229</v>
      </c>
      <c r="B122" t="s">
        <v>294</v>
      </c>
      <c r="C122" t="s">
        <v>295</v>
      </c>
      <c r="D122" t="s">
        <v>427</v>
      </c>
      <c r="E122" t="s">
        <v>291</v>
      </c>
      <c r="F122" t="s">
        <v>251</v>
      </c>
      <c r="G122" t="s">
        <v>331</v>
      </c>
      <c r="H122" t="s">
        <v>250</v>
      </c>
      <c r="I122" t="s">
        <v>251</v>
      </c>
      <c r="J122" t="s">
        <v>251</v>
      </c>
      <c r="K122" t="s">
        <v>252</v>
      </c>
      <c r="L122" t="s">
        <v>401</v>
      </c>
      <c r="M122" t="s">
        <v>238</v>
      </c>
    </row>
    <row r="123" spans="1:13" x14ac:dyDescent="0.35">
      <c r="A123" t="s">
        <v>229</v>
      </c>
      <c r="B123" t="s">
        <v>294</v>
      </c>
      <c r="C123" t="s">
        <v>295</v>
      </c>
      <c r="D123" t="s">
        <v>428</v>
      </c>
      <c r="E123" t="s">
        <v>291</v>
      </c>
      <c r="F123" t="s">
        <v>251</v>
      </c>
      <c r="G123" t="s">
        <v>331</v>
      </c>
      <c r="H123" t="s">
        <v>250</v>
      </c>
      <c r="I123" t="s">
        <v>251</v>
      </c>
      <c r="J123" t="s">
        <v>251</v>
      </c>
      <c r="K123" t="s">
        <v>252</v>
      </c>
      <c r="L123" t="s">
        <v>401</v>
      </c>
      <c r="M123" t="s">
        <v>238</v>
      </c>
    </row>
    <row r="124" spans="1:13" x14ac:dyDescent="0.35">
      <c r="A124" t="s">
        <v>229</v>
      </c>
      <c r="B124" t="s">
        <v>294</v>
      </c>
      <c r="C124" t="s">
        <v>295</v>
      </c>
      <c r="D124" t="s">
        <v>429</v>
      </c>
      <c r="E124" t="s">
        <v>291</v>
      </c>
      <c r="F124" t="s">
        <v>251</v>
      </c>
      <c r="G124" t="s">
        <v>331</v>
      </c>
      <c r="H124" t="s">
        <v>250</v>
      </c>
      <c r="I124" t="s">
        <v>251</v>
      </c>
      <c r="J124" t="s">
        <v>251</v>
      </c>
      <c r="K124" t="s">
        <v>252</v>
      </c>
      <c r="L124" t="s">
        <v>401</v>
      </c>
      <c r="M124" t="s">
        <v>238</v>
      </c>
    </row>
    <row r="125" spans="1:13" x14ac:dyDescent="0.35">
      <c r="A125" t="s">
        <v>229</v>
      </c>
      <c r="B125" t="s">
        <v>294</v>
      </c>
      <c r="C125" t="s">
        <v>295</v>
      </c>
      <c r="D125" t="s">
        <v>430</v>
      </c>
      <c r="E125" t="s">
        <v>291</v>
      </c>
      <c r="F125" t="s">
        <v>251</v>
      </c>
      <c r="G125" t="s">
        <v>331</v>
      </c>
      <c r="H125" t="s">
        <v>250</v>
      </c>
      <c r="I125" t="s">
        <v>251</v>
      </c>
      <c r="J125" t="s">
        <v>251</v>
      </c>
      <c r="K125" t="s">
        <v>252</v>
      </c>
      <c r="L125" t="s">
        <v>401</v>
      </c>
      <c r="M125" t="s">
        <v>238</v>
      </c>
    </row>
    <row r="126" spans="1:13" x14ac:dyDescent="0.35">
      <c r="A126" t="s">
        <v>229</v>
      </c>
      <c r="B126" t="s">
        <v>294</v>
      </c>
      <c r="C126" t="s">
        <v>295</v>
      </c>
      <c r="D126" t="s">
        <v>431</v>
      </c>
      <c r="E126" t="s">
        <v>291</v>
      </c>
      <c r="F126" t="s">
        <v>251</v>
      </c>
      <c r="G126" t="s">
        <v>331</v>
      </c>
      <c r="H126" t="s">
        <v>250</v>
      </c>
      <c r="I126" t="s">
        <v>251</v>
      </c>
      <c r="J126" t="s">
        <v>251</v>
      </c>
      <c r="K126" t="s">
        <v>252</v>
      </c>
      <c r="L126" t="s">
        <v>401</v>
      </c>
      <c r="M126" t="s">
        <v>238</v>
      </c>
    </row>
    <row r="127" spans="1:13" x14ac:dyDescent="0.35">
      <c r="A127" t="s">
        <v>229</v>
      </c>
      <c r="B127" t="s">
        <v>294</v>
      </c>
      <c r="C127" t="s">
        <v>295</v>
      </c>
      <c r="D127" t="s">
        <v>432</v>
      </c>
      <c r="E127" t="s">
        <v>291</v>
      </c>
      <c r="F127" t="s">
        <v>251</v>
      </c>
      <c r="G127" t="s">
        <v>331</v>
      </c>
      <c r="H127" t="s">
        <v>250</v>
      </c>
      <c r="I127" t="s">
        <v>251</v>
      </c>
      <c r="J127" t="s">
        <v>251</v>
      </c>
      <c r="K127" t="s">
        <v>252</v>
      </c>
      <c r="L127" t="s">
        <v>401</v>
      </c>
      <c r="M127" t="s">
        <v>238</v>
      </c>
    </row>
    <row r="128" spans="1:13" x14ac:dyDescent="0.35">
      <c r="A128" t="s">
        <v>229</v>
      </c>
      <c r="B128" t="s">
        <v>294</v>
      </c>
      <c r="C128" t="s">
        <v>295</v>
      </c>
      <c r="D128" t="s">
        <v>433</v>
      </c>
      <c r="E128" t="s">
        <v>291</v>
      </c>
      <c r="F128" t="s">
        <v>251</v>
      </c>
      <c r="G128" t="s">
        <v>331</v>
      </c>
      <c r="H128" t="s">
        <v>250</v>
      </c>
      <c r="I128" t="s">
        <v>251</v>
      </c>
      <c r="J128" t="s">
        <v>251</v>
      </c>
      <c r="K128" t="s">
        <v>252</v>
      </c>
      <c r="L128" t="s">
        <v>401</v>
      </c>
      <c r="M128" t="s">
        <v>238</v>
      </c>
    </row>
    <row r="129" spans="1:13" x14ac:dyDescent="0.35">
      <c r="A129" t="s">
        <v>229</v>
      </c>
      <c r="B129" t="s">
        <v>294</v>
      </c>
      <c r="C129" t="s">
        <v>295</v>
      </c>
      <c r="D129" t="s">
        <v>434</v>
      </c>
      <c r="E129" t="s">
        <v>291</v>
      </c>
      <c r="F129" t="s">
        <v>251</v>
      </c>
      <c r="G129" t="s">
        <v>331</v>
      </c>
      <c r="H129" t="s">
        <v>250</v>
      </c>
      <c r="I129" t="s">
        <v>251</v>
      </c>
      <c r="J129" t="s">
        <v>251</v>
      </c>
      <c r="K129" t="s">
        <v>252</v>
      </c>
      <c r="L129" t="s">
        <v>401</v>
      </c>
      <c r="M129" t="s">
        <v>238</v>
      </c>
    </row>
    <row r="130" spans="1:13" x14ac:dyDescent="0.35">
      <c r="A130" t="s">
        <v>229</v>
      </c>
      <c r="B130" t="s">
        <v>294</v>
      </c>
      <c r="C130" t="s">
        <v>295</v>
      </c>
      <c r="D130" t="s">
        <v>435</v>
      </c>
      <c r="E130" t="s">
        <v>291</v>
      </c>
      <c r="F130" t="s">
        <v>251</v>
      </c>
      <c r="G130" t="s">
        <v>331</v>
      </c>
      <c r="H130" t="s">
        <v>250</v>
      </c>
      <c r="I130" t="s">
        <v>251</v>
      </c>
      <c r="J130" t="s">
        <v>251</v>
      </c>
      <c r="K130" t="s">
        <v>252</v>
      </c>
      <c r="L130" t="s">
        <v>401</v>
      </c>
      <c r="M130" t="s">
        <v>238</v>
      </c>
    </row>
    <row r="131" spans="1:13" x14ac:dyDescent="0.35">
      <c r="A131" t="s">
        <v>229</v>
      </c>
      <c r="B131" t="s">
        <v>294</v>
      </c>
      <c r="C131" t="s">
        <v>295</v>
      </c>
      <c r="D131" t="s">
        <v>436</v>
      </c>
      <c r="E131" t="s">
        <v>291</v>
      </c>
      <c r="F131" t="s">
        <v>251</v>
      </c>
      <c r="G131" t="s">
        <v>331</v>
      </c>
      <c r="H131" t="s">
        <v>250</v>
      </c>
      <c r="I131" t="s">
        <v>251</v>
      </c>
      <c r="J131" t="s">
        <v>251</v>
      </c>
      <c r="K131" t="s">
        <v>252</v>
      </c>
      <c r="L131" t="s">
        <v>401</v>
      </c>
      <c r="M131" t="s">
        <v>238</v>
      </c>
    </row>
    <row r="132" spans="1:13" x14ac:dyDescent="0.35">
      <c r="A132" t="s">
        <v>229</v>
      </c>
      <c r="B132" t="s">
        <v>294</v>
      </c>
      <c r="C132" t="s">
        <v>295</v>
      </c>
      <c r="D132" t="s">
        <v>437</v>
      </c>
      <c r="E132" t="s">
        <v>291</v>
      </c>
      <c r="F132" t="s">
        <v>251</v>
      </c>
      <c r="G132" t="s">
        <v>331</v>
      </c>
      <c r="H132" t="s">
        <v>250</v>
      </c>
      <c r="I132" t="s">
        <v>251</v>
      </c>
      <c r="J132" t="s">
        <v>251</v>
      </c>
      <c r="K132" t="s">
        <v>252</v>
      </c>
      <c r="L132" t="s">
        <v>401</v>
      </c>
      <c r="M132" t="s">
        <v>238</v>
      </c>
    </row>
    <row r="133" spans="1:13" x14ac:dyDescent="0.35">
      <c r="A133" t="s">
        <v>229</v>
      </c>
      <c r="B133" t="s">
        <v>294</v>
      </c>
      <c r="C133" t="s">
        <v>295</v>
      </c>
      <c r="D133" t="s">
        <v>438</v>
      </c>
      <c r="E133" t="s">
        <v>291</v>
      </c>
      <c r="F133" t="s">
        <v>251</v>
      </c>
      <c r="G133" t="s">
        <v>331</v>
      </c>
      <c r="H133" t="s">
        <v>250</v>
      </c>
      <c r="I133" t="s">
        <v>251</v>
      </c>
      <c r="J133" t="s">
        <v>251</v>
      </c>
      <c r="K133" t="s">
        <v>252</v>
      </c>
      <c r="L133" t="s">
        <v>401</v>
      </c>
      <c r="M133" t="s">
        <v>238</v>
      </c>
    </row>
    <row r="134" spans="1:13" x14ac:dyDescent="0.35">
      <c r="A134" t="s">
        <v>229</v>
      </c>
      <c r="B134" t="s">
        <v>294</v>
      </c>
      <c r="C134" t="s">
        <v>295</v>
      </c>
      <c r="D134" t="s">
        <v>439</v>
      </c>
      <c r="E134" t="s">
        <v>291</v>
      </c>
      <c r="F134" t="s">
        <v>251</v>
      </c>
      <c r="G134" t="s">
        <v>331</v>
      </c>
      <c r="H134" t="s">
        <v>250</v>
      </c>
      <c r="I134" t="s">
        <v>251</v>
      </c>
      <c r="J134" t="s">
        <v>251</v>
      </c>
      <c r="K134" t="s">
        <v>252</v>
      </c>
      <c r="L134" t="s">
        <v>401</v>
      </c>
      <c r="M134" t="s">
        <v>238</v>
      </c>
    </row>
    <row r="135" spans="1:13" x14ac:dyDescent="0.35">
      <c r="A135" t="s">
        <v>229</v>
      </c>
      <c r="B135" t="s">
        <v>294</v>
      </c>
      <c r="C135" t="s">
        <v>295</v>
      </c>
      <c r="D135" t="s">
        <v>440</v>
      </c>
      <c r="E135" t="s">
        <v>291</v>
      </c>
      <c r="F135" t="s">
        <v>251</v>
      </c>
      <c r="G135" t="s">
        <v>331</v>
      </c>
      <c r="H135" t="s">
        <v>250</v>
      </c>
      <c r="I135" t="s">
        <v>251</v>
      </c>
      <c r="J135" t="s">
        <v>251</v>
      </c>
      <c r="K135" t="s">
        <v>252</v>
      </c>
      <c r="L135" t="s">
        <v>401</v>
      </c>
      <c r="M135" t="s">
        <v>238</v>
      </c>
    </row>
    <row r="136" spans="1:13" x14ac:dyDescent="0.35">
      <c r="A136" t="s">
        <v>229</v>
      </c>
      <c r="B136" t="s">
        <v>294</v>
      </c>
      <c r="C136" t="s">
        <v>295</v>
      </c>
      <c r="D136" t="s">
        <v>441</v>
      </c>
      <c r="E136" t="s">
        <v>291</v>
      </c>
      <c r="F136" t="s">
        <v>251</v>
      </c>
      <c r="G136" t="s">
        <v>331</v>
      </c>
      <c r="H136" t="s">
        <v>250</v>
      </c>
      <c r="I136" t="s">
        <v>251</v>
      </c>
      <c r="J136" t="s">
        <v>251</v>
      </c>
      <c r="K136" t="s">
        <v>252</v>
      </c>
      <c r="L136" t="s">
        <v>401</v>
      </c>
      <c r="M136" t="s">
        <v>238</v>
      </c>
    </row>
    <row r="137" spans="1:13" x14ac:dyDescent="0.35">
      <c r="A137" t="s">
        <v>229</v>
      </c>
      <c r="B137" t="s">
        <v>294</v>
      </c>
      <c r="C137" t="s">
        <v>295</v>
      </c>
      <c r="D137" t="s">
        <v>442</v>
      </c>
      <c r="E137" t="s">
        <v>291</v>
      </c>
      <c r="F137" t="s">
        <v>251</v>
      </c>
      <c r="G137" t="s">
        <v>331</v>
      </c>
      <c r="H137" t="s">
        <v>250</v>
      </c>
      <c r="I137" t="s">
        <v>251</v>
      </c>
      <c r="J137" t="s">
        <v>251</v>
      </c>
      <c r="K137" t="s">
        <v>252</v>
      </c>
      <c r="L137" t="s">
        <v>401</v>
      </c>
      <c r="M137" t="s">
        <v>238</v>
      </c>
    </row>
    <row r="138" spans="1:13" x14ac:dyDescent="0.35">
      <c r="A138" t="s">
        <v>229</v>
      </c>
      <c r="B138" t="s">
        <v>294</v>
      </c>
      <c r="C138" t="s">
        <v>295</v>
      </c>
      <c r="D138" t="s">
        <v>443</v>
      </c>
      <c r="E138" t="s">
        <v>291</v>
      </c>
      <c r="F138" t="s">
        <v>251</v>
      </c>
      <c r="G138" t="s">
        <v>331</v>
      </c>
      <c r="H138" t="s">
        <v>250</v>
      </c>
      <c r="I138" t="s">
        <v>251</v>
      </c>
      <c r="J138" t="s">
        <v>251</v>
      </c>
      <c r="K138" t="s">
        <v>252</v>
      </c>
      <c r="L138" t="s">
        <v>401</v>
      </c>
      <c r="M138" t="s">
        <v>238</v>
      </c>
    </row>
    <row r="139" spans="1:13" x14ac:dyDescent="0.35">
      <c r="A139" t="s">
        <v>229</v>
      </c>
      <c r="B139" t="s">
        <v>294</v>
      </c>
      <c r="C139" t="s">
        <v>295</v>
      </c>
      <c r="D139" t="s">
        <v>444</v>
      </c>
      <c r="E139" t="s">
        <v>291</v>
      </c>
      <c r="F139" t="s">
        <v>251</v>
      </c>
      <c r="G139" t="s">
        <v>331</v>
      </c>
      <c r="H139" t="s">
        <v>250</v>
      </c>
      <c r="I139" t="s">
        <v>251</v>
      </c>
      <c r="J139" t="s">
        <v>251</v>
      </c>
      <c r="K139" t="s">
        <v>252</v>
      </c>
      <c r="L139" t="s">
        <v>401</v>
      </c>
      <c r="M139" t="s">
        <v>238</v>
      </c>
    </row>
    <row r="140" spans="1:13" x14ac:dyDescent="0.35">
      <c r="A140" t="s">
        <v>229</v>
      </c>
      <c r="B140" t="s">
        <v>445</v>
      </c>
      <c r="D140" t="s">
        <v>446</v>
      </c>
      <c r="E140" t="s">
        <v>249</v>
      </c>
      <c r="F140" t="s">
        <v>251</v>
      </c>
      <c r="G140" t="s">
        <v>331</v>
      </c>
      <c r="H140" t="s">
        <v>238</v>
      </c>
      <c r="I140" t="s">
        <v>233</v>
      </c>
      <c r="J140" t="s">
        <v>251</v>
      </c>
      <c r="K140" t="s">
        <v>252</v>
      </c>
      <c r="L140" t="s">
        <v>293</v>
      </c>
      <c r="M140" t="s">
        <v>238</v>
      </c>
    </row>
    <row r="141" spans="1:13" x14ac:dyDescent="0.35">
      <c r="A141" t="s">
        <v>229</v>
      </c>
      <c r="B141" t="s">
        <v>447</v>
      </c>
      <c r="D141" t="s">
        <v>448</v>
      </c>
      <c r="E141" t="s">
        <v>291</v>
      </c>
      <c r="F141" t="s">
        <v>251</v>
      </c>
      <c r="G141" t="s">
        <v>331</v>
      </c>
      <c r="H141" t="s">
        <v>250</v>
      </c>
      <c r="I141" t="s">
        <v>251</v>
      </c>
      <c r="J141" t="s">
        <v>251</v>
      </c>
      <c r="K141" t="s">
        <v>252</v>
      </c>
      <c r="L141" t="s">
        <v>401</v>
      </c>
      <c r="M141" t="s">
        <v>238</v>
      </c>
    </row>
    <row r="142" spans="1:13" x14ac:dyDescent="0.35">
      <c r="A142" t="s">
        <v>229</v>
      </c>
      <c r="B142" t="s">
        <v>447</v>
      </c>
      <c r="D142" t="s">
        <v>449</v>
      </c>
      <c r="E142" t="s">
        <v>249</v>
      </c>
      <c r="F142" t="s">
        <v>251</v>
      </c>
      <c r="G142" t="s">
        <v>331</v>
      </c>
      <c r="H142" t="s">
        <v>250</v>
      </c>
      <c r="I142" t="s">
        <v>251</v>
      </c>
      <c r="J142" t="s">
        <v>251</v>
      </c>
      <c r="K142" t="s">
        <v>252</v>
      </c>
      <c r="L142" t="s">
        <v>401</v>
      </c>
      <c r="M142" t="s">
        <v>238</v>
      </c>
    </row>
    <row r="143" spans="1:13" x14ac:dyDescent="0.35">
      <c r="A143" t="s">
        <v>229</v>
      </c>
      <c r="B143" t="s">
        <v>450</v>
      </c>
      <c r="D143" t="s">
        <v>451</v>
      </c>
      <c r="E143" t="s">
        <v>249</v>
      </c>
      <c r="F143" t="s">
        <v>251</v>
      </c>
      <c r="G143" t="s">
        <v>331</v>
      </c>
      <c r="H143" t="s">
        <v>250</v>
      </c>
      <c r="I143" t="s">
        <v>251</v>
      </c>
      <c r="J143" t="s">
        <v>251</v>
      </c>
      <c r="K143" t="s">
        <v>252</v>
      </c>
      <c r="L143" t="s">
        <v>401</v>
      </c>
      <c r="M143" t="s">
        <v>238</v>
      </c>
    </row>
    <row r="144" spans="1:13" x14ac:dyDescent="0.35">
      <c r="A144" t="s">
        <v>229</v>
      </c>
      <c r="B144" t="s">
        <v>313</v>
      </c>
      <c r="D144" t="s">
        <v>452</v>
      </c>
      <c r="E144" t="s">
        <v>249</v>
      </c>
      <c r="F144" t="s">
        <v>251</v>
      </c>
      <c r="G144" t="s">
        <v>331</v>
      </c>
      <c r="H144" t="s">
        <v>250</v>
      </c>
      <c r="I144" t="s">
        <v>233</v>
      </c>
      <c r="J144" t="s">
        <v>233</v>
      </c>
      <c r="K144" t="s">
        <v>252</v>
      </c>
      <c r="L144" t="s">
        <v>253</v>
      </c>
      <c r="M144" t="s">
        <v>238</v>
      </c>
    </row>
    <row r="145" spans="1:13" x14ac:dyDescent="0.35">
      <c r="A145" t="s">
        <v>229</v>
      </c>
      <c r="B145" t="s">
        <v>453</v>
      </c>
      <c r="D145" t="s">
        <v>454</v>
      </c>
      <c r="E145" t="s">
        <v>249</v>
      </c>
      <c r="F145" t="s">
        <v>251</v>
      </c>
      <c r="G145" t="s">
        <v>331</v>
      </c>
      <c r="H145" t="s">
        <v>256</v>
      </c>
      <c r="I145" t="s">
        <v>233</v>
      </c>
      <c r="J145" t="s">
        <v>251</v>
      </c>
      <c r="K145" t="s">
        <v>252</v>
      </c>
      <c r="L145" t="s">
        <v>253</v>
      </c>
      <c r="M145" t="s">
        <v>238</v>
      </c>
    </row>
    <row r="146" spans="1:13" x14ac:dyDescent="0.35">
      <c r="A146" t="s">
        <v>229</v>
      </c>
      <c r="B146" t="s">
        <v>453</v>
      </c>
      <c r="D146" t="s">
        <v>455</v>
      </c>
      <c r="E146" t="s">
        <v>249</v>
      </c>
      <c r="F146" t="s">
        <v>251</v>
      </c>
      <c r="G146" t="s">
        <v>331</v>
      </c>
      <c r="H146" t="s">
        <v>256</v>
      </c>
      <c r="I146" t="s">
        <v>233</v>
      </c>
      <c r="J146" t="s">
        <v>251</v>
      </c>
      <c r="K146" t="s">
        <v>252</v>
      </c>
      <c r="L146" t="s">
        <v>253</v>
      </c>
      <c r="M146" t="s">
        <v>238</v>
      </c>
    </row>
    <row r="147" spans="1:13" x14ac:dyDescent="0.35">
      <c r="A147" t="s">
        <v>229</v>
      </c>
      <c r="B147" t="s">
        <v>453</v>
      </c>
      <c r="D147" t="s">
        <v>456</v>
      </c>
      <c r="E147" t="s">
        <v>249</v>
      </c>
      <c r="F147" t="s">
        <v>251</v>
      </c>
      <c r="G147" t="s">
        <v>331</v>
      </c>
      <c r="H147" t="s">
        <v>256</v>
      </c>
      <c r="I147" t="s">
        <v>233</v>
      </c>
      <c r="J147" t="s">
        <v>251</v>
      </c>
      <c r="K147" t="s">
        <v>252</v>
      </c>
      <c r="L147" t="s">
        <v>253</v>
      </c>
      <c r="M147" t="s">
        <v>238</v>
      </c>
    </row>
    <row r="148" spans="1:13" x14ac:dyDescent="0.35">
      <c r="A148" t="s">
        <v>229</v>
      </c>
      <c r="B148" t="s">
        <v>457</v>
      </c>
      <c r="D148" t="s">
        <v>435</v>
      </c>
      <c r="E148" t="s">
        <v>249</v>
      </c>
      <c r="F148" t="s">
        <v>251</v>
      </c>
      <c r="G148" t="s">
        <v>331</v>
      </c>
      <c r="H148" t="s">
        <v>256</v>
      </c>
      <c r="I148" t="s">
        <v>251</v>
      </c>
      <c r="J148" t="s">
        <v>251</v>
      </c>
      <c r="K148" t="s">
        <v>252</v>
      </c>
      <c r="L148" t="s">
        <v>293</v>
      </c>
      <c r="M148" t="s">
        <v>458</v>
      </c>
    </row>
    <row r="149" spans="1:13" x14ac:dyDescent="0.35">
      <c r="A149" t="s">
        <v>229</v>
      </c>
      <c r="B149" t="s">
        <v>459</v>
      </c>
      <c r="D149" t="s">
        <v>364</v>
      </c>
      <c r="E149" t="s">
        <v>249</v>
      </c>
      <c r="F149" t="s">
        <v>251</v>
      </c>
      <c r="G149" t="s">
        <v>331</v>
      </c>
      <c r="H149" t="s">
        <v>250</v>
      </c>
      <c r="I149" t="s">
        <v>251</v>
      </c>
      <c r="J149" t="s">
        <v>251</v>
      </c>
      <c r="K149" t="s">
        <v>252</v>
      </c>
      <c r="L149" t="s">
        <v>401</v>
      </c>
      <c r="M149" t="s">
        <v>238</v>
      </c>
    </row>
    <row r="150" spans="1:13" x14ac:dyDescent="0.35">
      <c r="A150" t="s">
        <v>229</v>
      </c>
      <c r="B150" t="s">
        <v>460</v>
      </c>
      <c r="D150" t="s">
        <v>461</v>
      </c>
      <c r="E150" t="s">
        <v>232</v>
      </c>
      <c r="F150" t="s">
        <v>251</v>
      </c>
      <c r="G150" t="s">
        <v>462</v>
      </c>
      <c r="H150" t="s">
        <v>256</v>
      </c>
      <c r="I150" t="s">
        <v>251</v>
      </c>
      <c r="J150" t="s">
        <v>251</v>
      </c>
      <c r="K150" t="s">
        <v>252</v>
      </c>
      <c r="L150" t="s">
        <v>293</v>
      </c>
      <c r="M150" t="s">
        <v>238</v>
      </c>
    </row>
    <row r="151" spans="1:13" x14ac:dyDescent="0.35">
      <c r="A151" t="s">
        <v>229</v>
      </c>
      <c r="B151" t="s">
        <v>463</v>
      </c>
      <c r="D151" t="s">
        <v>464</v>
      </c>
      <c r="E151" t="s">
        <v>232</v>
      </c>
      <c r="F151" t="s">
        <v>251</v>
      </c>
      <c r="G151" t="s">
        <v>462</v>
      </c>
      <c r="H151" t="s">
        <v>238</v>
      </c>
      <c r="I151" t="s">
        <v>251</v>
      </c>
      <c r="J151" t="s">
        <v>251</v>
      </c>
      <c r="K151" t="s">
        <v>252</v>
      </c>
      <c r="L151" t="s">
        <v>332</v>
      </c>
      <c r="M151" t="s">
        <v>238</v>
      </c>
    </row>
    <row r="152" spans="1:13" x14ac:dyDescent="0.35">
      <c r="A152" t="s">
        <v>229</v>
      </c>
      <c r="B152" t="s">
        <v>463</v>
      </c>
      <c r="D152" t="s">
        <v>465</v>
      </c>
      <c r="E152" t="s">
        <v>232</v>
      </c>
      <c r="F152" t="s">
        <v>251</v>
      </c>
      <c r="G152" t="s">
        <v>462</v>
      </c>
      <c r="H152" t="s">
        <v>256</v>
      </c>
      <c r="I152" t="s">
        <v>251</v>
      </c>
      <c r="J152" t="s">
        <v>233</v>
      </c>
      <c r="K152" t="s">
        <v>252</v>
      </c>
      <c r="L152" t="s">
        <v>332</v>
      </c>
      <c r="M152" t="s">
        <v>238</v>
      </c>
    </row>
    <row r="153" spans="1:13" x14ac:dyDescent="0.35">
      <c r="A153" t="s">
        <v>229</v>
      </c>
      <c r="B153" t="s">
        <v>463</v>
      </c>
      <c r="D153" t="s">
        <v>466</v>
      </c>
      <c r="E153" t="s">
        <v>232</v>
      </c>
      <c r="F153" t="s">
        <v>251</v>
      </c>
      <c r="G153" t="s">
        <v>462</v>
      </c>
      <c r="H153" t="s">
        <v>256</v>
      </c>
      <c r="I153" t="s">
        <v>251</v>
      </c>
      <c r="J153" t="s">
        <v>251</v>
      </c>
      <c r="K153" t="s">
        <v>252</v>
      </c>
      <c r="L153" t="s">
        <v>332</v>
      </c>
      <c r="M153" t="s">
        <v>238</v>
      </c>
    </row>
    <row r="154" spans="1:13" x14ac:dyDescent="0.35">
      <c r="A154" t="s">
        <v>229</v>
      </c>
      <c r="B154" t="s">
        <v>467</v>
      </c>
      <c r="D154" t="s">
        <v>468</v>
      </c>
      <c r="E154" t="s">
        <v>249</v>
      </c>
      <c r="F154" t="s">
        <v>251</v>
      </c>
      <c r="G154" t="s">
        <v>462</v>
      </c>
      <c r="H154" t="s">
        <v>250</v>
      </c>
      <c r="I154" t="s">
        <v>233</v>
      </c>
      <c r="J154" t="s">
        <v>233</v>
      </c>
      <c r="K154" t="s">
        <v>252</v>
      </c>
      <c r="L154" t="s">
        <v>253</v>
      </c>
      <c r="M154" t="s">
        <v>238</v>
      </c>
    </row>
    <row r="155" spans="1:13" x14ac:dyDescent="0.35">
      <c r="A155" t="s">
        <v>229</v>
      </c>
      <c r="B155" t="s">
        <v>467</v>
      </c>
      <c r="D155" t="s">
        <v>469</v>
      </c>
      <c r="E155" t="s">
        <v>249</v>
      </c>
      <c r="F155" t="s">
        <v>251</v>
      </c>
      <c r="G155" t="s">
        <v>462</v>
      </c>
      <c r="H155" t="s">
        <v>250</v>
      </c>
      <c r="I155" t="s">
        <v>233</v>
      </c>
      <c r="J155" t="s">
        <v>233</v>
      </c>
      <c r="K155" t="s">
        <v>252</v>
      </c>
      <c r="L155" t="s">
        <v>253</v>
      </c>
      <c r="M155" t="s">
        <v>238</v>
      </c>
    </row>
    <row r="156" spans="1:13" x14ac:dyDescent="0.35">
      <c r="A156" t="s">
        <v>229</v>
      </c>
      <c r="B156" t="s">
        <v>470</v>
      </c>
      <c r="D156" t="s">
        <v>471</v>
      </c>
      <c r="E156" t="s">
        <v>232</v>
      </c>
      <c r="F156" t="s">
        <v>251</v>
      </c>
      <c r="G156" t="s">
        <v>462</v>
      </c>
      <c r="H156" t="s">
        <v>256</v>
      </c>
      <c r="I156" t="s">
        <v>251</v>
      </c>
      <c r="J156" t="s">
        <v>233</v>
      </c>
      <c r="K156" t="s">
        <v>252</v>
      </c>
      <c r="L156" t="s">
        <v>472</v>
      </c>
      <c r="M156" t="s">
        <v>238</v>
      </c>
    </row>
    <row r="157" spans="1:13" x14ac:dyDescent="0.35">
      <c r="A157" t="s">
        <v>229</v>
      </c>
      <c r="B157" t="s">
        <v>470</v>
      </c>
      <c r="D157" t="s">
        <v>281</v>
      </c>
      <c r="E157" t="s">
        <v>232</v>
      </c>
      <c r="F157" t="s">
        <v>251</v>
      </c>
      <c r="G157" t="s">
        <v>462</v>
      </c>
      <c r="H157" t="s">
        <v>256</v>
      </c>
      <c r="I157" t="s">
        <v>251</v>
      </c>
      <c r="J157" t="s">
        <v>233</v>
      </c>
      <c r="K157" t="s">
        <v>252</v>
      </c>
      <c r="L157" t="s">
        <v>472</v>
      </c>
      <c r="M157" t="s">
        <v>238</v>
      </c>
    </row>
    <row r="158" spans="1:13" x14ac:dyDescent="0.35">
      <c r="A158" t="s">
        <v>229</v>
      </c>
      <c r="B158" t="s">
        <v>340</v>
      </c>
      <c r="D158" t="s">
        <v>473</v>
      </c>
      <c r="E158" t="s">
        <v>232</v>
      </c>
      <c r="F158" t="s">
        <v>251</v>
      </c>
      <c r="G158" t="s">
        <v>462</v>
      </c>
      <c r="H158" t="s">
        <v>256</v>
      </c>
      <c r="I158" t="s">
        <v>251</v>
      </c>
      <c r="J158" t="s">
        <v>251</v>
      </c>
      <c r="K158" t="s">
        <v>252</v>
      </c>
      <c r="L158" t="s">
        <v>293</v>
      </c>
      <c r="M158" t="s">
        <v>238</v>
      </c>
    </row>
    <row r="159" spans="1:13" x14ac:dyDescent="0.35">
      <c r="A159" t="s">
        <v>229</v>
      </c>
      <c r="B159" t="s">
        <v>474</v>
      </c>
      <c r="D159" t="s">
        <v>475</v>
      </c>
      <c r="E159" t="s">
        <v>232</v>
      </c>
      <c r="F159" t="s">
        <v>251</v>
      </c>
      <c r="G159" t="s">
        <v>462</v>
      </c>
      <c r="H159" t="s">
        <v>256</v>
      </c>
      <c r="I159" t="s">
        <v>251</v>
      </c>
      <c r="J159" t="s">
        <v>233</v>
      </c>
      <c r="K159" t="s">
        <v>252</v>
      </c>
      <c r="L159" t="s">
        <v>253</v>
      </c>
      <c r="M159" t="s">
        <v>238</v>
      </c>
    </row>
    <row r="160" spans="1:13" x14ac:dyDescent="0.35">
      <c r="A160" t="s">
        <v>229</v>
      </c>
      <c r="B160" t="s">
        <v>474</v>
      </c>
      <c r="D160" t="s">
        <v>476</v>
      </c>
      <c r="E160" t="s">
        <v>232</v>
      </c>
      <c r="F160" t="s">
        <v>251</v>
      </c>
      <c r="G160" t="s">
        <v>462</v>
      </c>
      <c r="H160" t="s">
        <v>256</v>
      </c>
      <c r="I160" t="s">
        <v>251</v>
      </c>
      <c r="J160" t="s">
        <v>233</v>
      </c>
      <c r="K160" t="s">
        <v>252</v>
      </c>
      <c r="L160" t="s">
        <v>253</v>
      </c>
      <c r="M160" t="s">
        <v>238</v>
      </c>
    </row>
    <row r="161" spans="1:14" x14ac:dyDescent="0.35">
      <c r="A161" t="s">
        <v>229</v>
      </c>
      <c r="B161" t="s">
        <v>474</v>
      </c>
      <c r="D161" t="s">
        <v>477</v>
      </c>
      <c r="E161" t="s">
        <v>232</v>
      </c>
      <c r="F161" t="s">
        <v>251</v>
      </c>
      <c r="G161" t="s">
        <v>462</v>
      </c>
      <c r="H161" t="s">
        <v>256</v>
      </c>
      <c r="I161" t="s">
        <v>251</v>
      </c>
      <c r="J161" t="s">
        <v>233</v>
      </c>
      <c r="K161" t="s">
        <v>252</v>
      </c>
      <c r="L161" t="s">
        <v>253</v>
      </c>
      <c r="M161" t="s">
        <v>238</v>
      </c>
    </row>
    <row r="162" spans="1:14" x14ac:dyDescent="0.35">
      <c r="A162" t="s">
        <v>229</v>
      </c>
      <c r="B162" t="s">
        <v>367</v>
      </c>
      <c r="D162" t="s">
        <v>478</v>
      </c>
      <c r="E162" t="s">
        <v>232</v>
      </c>
      <c r="F162" t="s">
        <v>251</v>
      </c>
      <c r="G162" t="s">
        <v>462</v>
      </c>
      <c r="H162" t="s">
        <v>256</v>
      </c>
      <c r="I162" t="s">
        <v>251</v>
      </c>
      <c r="J162" t="s">
        <v>251</v>
      </c>
      <c r="K162" t="s">
        <v>252</v>
      </c>
      <c r="L162" t="s">
        <v>293</v>
      </c>
      <c r="M162" t="s">
        <v>238</v>
      </c>
    </row>
    <row r="163" spans="1:14" x14ac:dyDescent="0.35">
      <c r="A163" t="s">
        <v>229</v>
      </c>
      <c r="B163" t="s">
        <v>260</v>
      </c>
      <c r="C163" t="s">
        <v>268</v>
      </c>
      <c r="D163" t="s">
        <v>479</v>
      </c>
      <c r="E163" t="s">
        <v>232</v>
      </c>
      <c r="F163" t="s">
        <v>251</v>
      </c>
      <c r="G163" t="s">
        <v>462</v>
      </c>
      <c r="H163" t="s">
        <v>256</v>
      </c>
      <c r="I163" t="s">
        <v>251</v>
      </c>
      <c r="J163" t="s">
        <v>251</v>
      </c>
      <c r="K163" t="s">
        <v>252</v>
      </c>
      <c r="L163" t="s">
        <v>253</v>
      </c>
      <c r="M163" t="s">
        <v>238</v>
      </c>
    </row>
    <row r="164" spans="1:14" x14ac:dyDescent="0.35">
      <c r="A164" t="s">
        <v>229</v>
      </c>
      <c r="B164" t="s">
        <v>260</v>
      </c>
      <c r="C164" t="s">
        <v>271</v>
      </c>
      <c r="D164" t="s">
        <v>480</v>
      </c>
      <c r="E164" t="s">
        <v>232</v>
      </c>
      <c r="F164" t="s">
        <v>251</v>
      </c>
      <c r="G164" t="s">
        <v>462</v>
      </c>
      <c r="H164" t="s">
        <v>481</v>
      </c>
      <c r="I164" t="s">
        <v>233</v>
      </c>
      <c r="J164" t="s">
        <v>233</v>
      </c>
      <c r="K164" t="s">
        <v>244</v>
      </c>
      <c r="L164" t="s">
        <v>482</v>
      </c>
      <c r="M164" t="s">
        <v>241</v>
      </c>
      <c r="N164" t="s">
        <v>483</v>
      </c>
    </row>
    <row r="165" spans="1:14" x14ac:dyDescent="0.35">
      <c r="A165" t="s">
        <v>229</v>
      </c>
      <c r="B165" t="s">
        <v>260</v>
      </c>
      <c r="C165" t="s">
        <v>271</v>
      </c>
      <c r="D165" t="s">
        <v>484</v>
      </c>
      <c r="E165" t="s">
        <v>232</v>
      </c>
      <c r="F165" t="s">
        <v>251</v>
      </c>
      <c r="G165" t="s">
        <v>462</v>
      </c>
      <c r="H165" t="s">
        <v>481</v>
      </c>
      <c r="I165" t="s">
        <v>233</v>
      </c>
      <c r="J165" t="s">
        <v>233</v>
      </c>
      <c r="K165" t="s">
        <v>244</v>
      </c>
      <c r="L165" t="s">
        <v>482</v>
      </c>
      <c r="M165" t="s">
        <v>241</v>
      </c>
      <c r="N165" t="s">
        <v>276</v>
      </c>
    </row>
    <row r="166" spans="1:14" x14ac:dyDescent="0.35">
      <c r="A166" t="s">
        <v>229</v>
      </c>
      <c r="B166" t="s">
        <v>287</v>
      </c>
      <c r="D166" t="s">
        <v>485</v>
      </c>
      <c r="E166" t="s">
        <v>232</v>
      </c>
      <c r="F166" t="s">
        <v>251</v>
      </c>
      <c r="G166" t="s">
        <v>462</v>
      </c>
      <c r="H166" t="s">
        <v>256</v>
      </c>
      <c r="I166" t="s">
        <v>233</v>
      </c>
      <c r="J166" t="s">
        <v>251</v>
      </c>
      <c r="K166" t="s">
        <v>252</v>
      </c>
      <c r="L166" t="s">
        <v>293</v>
      </c>
      <c r="M166" t="s">
        <v>238</v>
      </c>
    </row>
    <row r="167" spans="1:14" x14ac:dyDescent="0.35">
      <c r="A167" t="s">
        <v>229</v>
      </c>
      <c r="B167" t="s">
        <v>313</v>
      </c>
      <c r="D167" t="s">
        <v>486</v>
      </c>
      <c r="E167" t="s">
        <v>249</v>
      </c>
      <c r="F167" t="s">
        <v>251</v>
      </c>
      <c r="G167" t="s">
        <v>462</v>
      </c>
      <c r="H167" t="s">
        <v>256</v>
      </c>
      <c r="I167" t="s">
        <v>233</v>
      </c>
      <c r="J167" t="s">
        <v>233</v>
      </c>
      <c r="K167" t="s">
        <v>252</v>
      </c>
      <c r="L167" t="s">
        <v>293</v>
      </c>
      <c r="M167" t="s">
        <v>238</v>
      </c>
    </row>
    <row r="168" spans="1:14" x14ac:dyDescent="0.35">
      <c r="A168" t="s">
        <v>229</v>
      </c>
      <c r="B168" t="s">
        <v>487</v>
      </c>
      <c r="D168" t="s">
        <v>488</v>
      </c>
      <c r="E168" t="s">
        <v>232</v>
      </c>
      <c r="F168" t="s">
        <v>251</v>
      </c>
      <c r="G168" t="s">
        <v>462</v>
      </c>
      <c r="H168" t="s">
        <v>256</v>
      </c>
      <c r="I168" t="s">
        <v>251</v>
      </c>
      <c r="J168" t="s">
        <v>251</v>
      </c>
      <c r="K168" t="s">
        <v>252</v>
      </c>
      <c r="L168" t="s">
        <v>253</v>
      </c>
      <c r="M168" t="s">
        <v>238</v>
      </c>
    </row>
    <row r="169" spans="1:14" x14ac:dyDescent="0.35">
      <c r="A169" t="s">
        <v>229</v>
      </c>
      <c r="B169" t="s">
        <v>342</v>
      </c>
      <c r="D169" t="s">
        <v>489</v>
      </c>
      <c r="E169" t="s">
        <v>249</v>
      </c>
      <c r="F169" t="s">
        <v>233</v>
      </c>
      <c r="G169" t="s">
        <v>490</v>
      </c>
      <c r="H169" t="s">
        <v>256</v>
      </c>
      <c r="I169" t="s">
        <v>233</v>
      </c>
      <c r="J169" t="s">
        <v>233</v>
      </c>
      <c r="K169" t="s">
        <v>236</v>
      </c>
      <c r="L169" t="s">
        <v>237</v>
      </c>
      <c r="M169" t="s">
        <v>238</v>
      </c>
    </row>
    <row r="170" spans="1:14" x14ac:dyDescent="0.35">
      <c r="A170" t="s">
        <v>229</v>
      </c>
      <c r="B170" t="s">
        <v>258</v>
      </c>
      <c r="D170" t="s">
        <v>491</v>
      </c>
      <c r="E170" t="s">
        <v>249</v>
      </c>
      <c r="F170" t="s">
        <v>233</v>
      </c>
      <c r="G170" t="s">
        <v>490</v>
      </c>
      <c r="H170" t="s">
        <v>256</v>
      </c>
      <c r="I170" t="s">
        <v>251</v>
      </c>
      <c r="J170" t="s">
        <v>251</v>
      </c>
      <c r="K170" t="s">
        <v>236</v>
      </c>
      <c r="L170" t="s">
        <v>237</v>
      </c>
      <c r="M170" t="s">
        <v>238</v>
      </c>
    </row>
    <row r="171" spans="1:14" x14ac:dyDescent="0.35">
      <c r="A171" t="s">
        <v>229</v>
      </c>
      <c r="B171" t="s">
        <v>260</v>
      </c>
      <c r="D171" t="s">
        <v>492</v>
      </c>
      <c r="E171" t="s">
        <v>291</v>
      </c>
      <c r="F171" t="s">
        <v>233</v>
      </c>
      <c r="G171" t="s">
        <v>490</v>
      </c>
      <c r="H171" t="s">
        <v>256</v>
      </c>
      <c r="I171" t="s">
        <v>233</v>
      </c>
      <c r="J171" t="s">
        <v>233</v>
      </c>
      <c r="K171" t="s">
        <v>236</v>
      </c>
      <c r="L171" t="s">
        <v>293</v>
      </c>
      <c r="M171" t="s">
        <v>238</v>
      </c>
    </row>
    <row r="172" spans="1:14" x14ac:dyDescent="0.35">
      <c r="A172" t="s">
        <v>229</v>
      </c>
      <c r="B172" t="s">
        <v>260</v>
      </c>
      <c r="D172" t="s">
        <v>493</v>
      </c>
      <c r="E172" t="s">
        <v>249</v>
      </c>
      <c r="F172" t="s">
        <v>233</v>
      </c>
      <c r="G172" t="s">
        <v>490</v>
      </c>
      <c r="H172" t="s">
        <v>238</v>
      </c>
      <c r="I172" t="s">
        <v>233</v>
      </c>
      <c r="J172" t="s">
        <v>233</v>
      </c>
      <c r="K172" t="s">
        <v>236</v>
      </c>
      <c r="L172" t="s">
        <v>293</v>
      </c>
      <c r="M172" t="s">
        <v>238</v>
      </c>
    </row>
    <row r="173" spans="1:14" x14ac:dyDescent="0.35">
      <c r="A173" t="s">
        <v>229</v>
      </c>
      <c r="B173" t="s">
        <v>260</v>
      </c>
      <c r="D173" t="s">
        <v>494</v>
      </c>
      <c r="E173" t="s">
        <v>249</v>
      </c>
      <c r="F173" t="s">
        <v>233</v>
      </c>
      <c r="G173" t="s">
        <v>490</v>
      </c>
      <c r="H173" t="s">
        <v>256</v>
      </c>
      <c r="I173" t="s">
        <v>251</v>
      </c>
      <c r="J173" t="s">
        <v>251</v>
      </c>
      <c r="K173" t="s">
        <v>236</v>
      </c>
      <c r="L173" t="s">
        <v>293</v>
      </c>
      <c r="M173" t="s">
        <v>238</v>
      </c>
    </row>
    <row r="174" spans="1:14" x14ac:dyDescent="0.35">
      <c r="A174" t="s">
        <v>229</v>
      </c>
      <c r="B174" t="s">
        <v>260</v>
      </c>
      <c r="C174" t="s">
        <v>495</v>
      </c>
      <c r="D174" t="s">
        <v>496</v>
      </c>
      <c r="E174" t="s">
        <v>249</v>
      </c>
      <c r="F174" t="s">
        <v>233</v>
      </c>
      <c r="G174" t="s">
        <v>490</v>
      </c>
      <c r="H174" t="s">
        <v>250</v>
      </c>
      <c r="I174" t="s">
        <v>251</v>
      </c>
      <c r="J174" t="s">
        <v>233</v>
      </c>
      <c r="K174" t="s">
        <v>236</v>
      </c>
      <c r="L174" t="s">
        <v>237</v>
      </c>
      <c r="M174" t="s">
        <v>238</v>
      </c>
    </row>
    <row r="175" spans="1:14" x14ac:dyDescent="0.35">
      <c r="A175" t="s">
        <v>229</v>
      </c>
      <c r="B175" t="s">
        <v>260</v>
      </c>
      <c r="D175" t="s">
        <v>497</v>
      </c>
      <c r="E175" t="s">
        <v>249</v>
      </c>
      <c r="F175" t="s">
        <v>233</v>
      </c>
      <c r="G175" t="s">
        <v>490</v>
      </c>
      <c r="H175" t="s">
        <v>238</v>
      </c>
      <c r="I175" t="s">
        <v>251</v>
      </c>
      <c r="J175" t="s">
        <v>233</v>
      </c>
      <c r="K175" t="s">
        <v>236</v>
      </c>
      <c r="L175" t="s">
        <v>293</v>
      </c>
      <c r="M175" t="s">
        <v>238</v>
      </c>
    </row>
    <row r="176" spans="1:14" x14ac:dyDescent="0.35">
      <c r="A176" t="s">
        <v>229</v>
      </c>
      <c r="B176" t="s">
        <v>260</v>
      </c>
      <c r="D176" t="s">
        <v>498</v>
      </c>
      <c r="E176" t="s">
        <v>249</v>
      </c>
      <c r="F176" t="s">
        <v>233</v>
      </c>
      <c r="G176" t="s">
        <v>490</v>
      </c>
      <c r="H176" t="s">
        <v>256</v>
      </c>
      <c r="I176" t="s">
        <v>251</v>
      </c>
      <c r="J176" t="s">
        <v>251</v>
      </c>
      <c r="K176" t="s">
        <v>252</v>
      </c>
      <c r="L176" t="s">
        <v>293</v>
      </c>
      <c r="M176" t="s">
        <v>238</v>
      </c>
    </row>
    <row r="177" spans="1:14" x14ac:dyDescent="0.35">
      <c r="A177" t="s">
        <v>229</v>
      </c>
      <c r="B177" t="s">
        <v>260</v>
      </c>
      <c r="D177" t="s">
        <v>499</v>
      </c>
      <c r="E177" t="s">
        <v>249</v>
      </c>
      <c r="F177" t="s">
        <v>233</v>
      </c>
      <c r="G177" t="s">
        <v>490</v>
      </c>
      <c r="H177" t="s">
        <v>238</v>
      </c>
      <c r="I177" t="s">
        <v>251</v>
      </c>
      <c r="J177" t="s">
        <v>251</v>
      </c>
      <c r="K177" t="s">
        <v>236</v>
      </c>
      <c r="L177" t="s">
        <v>293</v>
      </c>
      <c r="M177" t="s">
        <v>238</v>
      </c>
    </row>
    <row r="178" spans="1:14" x14ac:dyDescent="0.35">
      <c r="A178" t="s">
        <v>229</v>
      </c>
      <c r="B178" t="s">
        <v>260</v>
      </c>
      <c r="C178" t="s">
        <v>495</v>
      </c>
      <c r="D178" t="s">
        <v>500</v>
      </c>
      <c r="E178" t="s">
        <v>249</v>
      </c>
      <c r="F178" t="s">
        <v>233</v>
      </c>
      <c r="G178" t="s">
        <v>490</v>
      </c>
      <c r="H178" t="s">
        <v>250</v>
      </c>
      <c r="I178" t="s">
        <v>233</v>
      </c>
      <c r="J178" t="s">
        <v>233</v>
      </c>
      <c r="K178" t="s">
        <v>236</v>
      </c>
      <c r="L178" t="s">
        <v>237</v>
      </c>
      <c r="M178" t="s">
        <v>238</v>
      </c>
    </row>
    <row r="179" spans="1:14" x14ac:dyDescent="0.35">
      <c r="A179" t="s">
        <v>229</v>
      </c>
      <c r="B179" t="s">
        <v>376</v>
      </c>
      <c r="D179" t="s">
        <v>501</v>
      </c>
      <c r="E179" t="s">
        <v>291</v>
      </c>
      <c r="F179" t="s">
        <v>251</v>
      </c>
      <c r="G179" t="s">
        <v>490</v>
      </c>
      <c r="H179" t="s">
        <v>378</v>
      </c>
      <c r="I179" t="s">
        <v>233</v>
      </c>
      <c r="J179" t="s">
        <v>233</v>
      </c>
      <c r="K179" t="s">
        <v>252</v>
      </c>
      <c r="L179" t="s">
        <v>332</v>
      </c>
      <c r="M179" t="s">
        <v>238</v>
      </c>
      <c r="N179" t="s">
        <v>502</v>
      </c>
    </row>
    <row r="180" spans="1:14" x14ac:dyDescent="0.35">
      <c r="A180" t="s">
        <v>229</v>
      </c>
      <c r="B180" t="s">
        <v>382</v>
      </c>
      <c r="D180" t="s">
        <v>503</v>
      </c>
      <c r="E180" t="s">
        <v>291</v>
      </c>
      <c r="F180" t="s">
        <v>251</v>
      </c>
      <c r="G180" t="s">
        <v>490</v>
      </c>
      <c r="H180" t="s">
        <v>378</v>
      </c>
      <c r="I180" t="s">
        <v>251</v>
      </c>
      <c r="J180" t="s">
        <v>251</v>
      </c>
      <c r="K180" t="s">
        <v>236</v>
      </c>
      <c r="L180" t="s">
        <v>237</v>
      </c>
      <c r="M180" t="s">
        <v>241</v>
      </c>
    </row>
    <row r="181" spans="1:14" x14ac:dyDescent="0.35">
      <c r="A181" t="s">
        <v>229</v>
      </c>
      <c r="B181" t="s">
        <v>504</v>
      </c>
      <c r="D181" t="s">
        <v>505</v>
      </c>
      <c r="E181" t="s">
        <v>291</v>
      </c>
      <c r="F181" t="s">
        <v>251</v>
      </c>
      <c r="G181" t="s">
        <v>490</v>
      </c>
      <c r="H181" t="s">
        <v>256</v>
      </c>
      <c r="I181" t="s">
        <v>251</v>
      </c>
      <c r="J181" t="s">
        <v>233</v>
      </c>
      <c r="K181" t="s">
        <v>236</v>
      </c>
      <c r="L181" t="s">
        <v>332</v>
      </c>
      <c r="M181" t="s">
        <v>238</v>
      </c>
    </row>
    <row r="182" spans="1:14" x14ac:dyDescent="0.35">
      <c r="A182" t="s">
        <v>229</v>
      </c>
      <c r="B182" t="s">
        <v>506</v>
      </c>
      <c r="D182" t="s">
        <v>507</v>
      </c>
      <c r="E182" t="s">
        <v>291</v>
      </c>
      <c r="F182" t="s">
        <v>251</v>
      </c>
      <c r="G182" t="s">
        <v>490</v>
      </c>
      <c r="H182" t="s">
        <v>238</v>
      </c>
      <c r="I182" t="s">
        <v>251</v>
      </c>
      <c r="J182" t="s">
        <v>233</v>
      </c>
      <c r="K182" t="s">
        <v>252</v>
      </c>
      <c r="L182" t="s">
        <v>332</v>
      </c>
      <c r="M182" t="s">
        <v>238</v>
      </c>
    </row>
    <row r="183" spans="1:14" x14ac:dyDescent="0.35">
      <c r="A183" t="s">
        <v>229</v>
      </c>
      <c r="B183" t="s">
        <v>506</v>
      </c>
      <c r="D183" t="s">
        <v>508</v>
      </c>
      <c r="E183" t="s">
        <v>291</v>
      </c>
      <c r="F183" t="s">
        <v>251</v>
      </c>
      <c r="G183" t="s">
        <v>490</v>
      </c>
      <c r="H183" t="s">
        <v>235</v>
      </c>
      <c r="I183" t="s">
        <v>390</v>
      </c>
      <c r="J183" t="s">
        <v>233</v>
      </c>
      <c r="K183" t="s">
        <v>236</v>
      </c>
      <c r="L183" t="s">
        <v>237</v>
      </c>
      <c r="M183" t="s">
        <v>241</v>
      </c>
    </row>
    <row r="184" spans="1:14" x14ac:dyDescent="0.35">
      <c r="A184" t="s">
        <v>229</v>
      </c>
      <c r="B184" t="s">
        <v>284</v>
      </c>
      <c r="D184" t="s">
        <v>509</v>
      </c>
      <c r="E184" t="s">
        <v>232</v>
      </c>
      <c r="F184" t="s">
        <v>251</v>
      </c>
      <c r="G184" t="s">
        <v>490</v>
      </c>
      <c r="H184" t="s">
        <v>238</v>
      </c>
      <c r="I184" t="s">
        <v>233</v>
      </c>
      <c r="J184" t="s">
        <v>251</v>
      </c>
      <c r="K184" t="s">
        <v>252</v>
      </c>
      <c r="L184" t="s">
        <v>332</v>
      </c>
      <c r="M184" t="s">
        <v>238</v>
      </c>
    </row>
    <row r="185" spans="1:14" x14ac:dyDescent="0.35">
      <c r="A185" t="s">
        <v>229</v>
      </c>
      <c r="B185" t="s">
        <v>284</v>
      </c>
      <c r="D185" t="s">
        <v>510</v>
      </c>
      <c r="E185" t="s">
        <v>232</v>
      </c>
      <c r="F185" t="s">
        <v>251</v>
      </c>
      <c r="G185" t="s">
        <v>490</v>
      </c>
      <c r="H185" t="s">
        <v>256</v>
      </c>
      <c r="I185" t="s">
        <v>251</v>
      </c>
      <c r="J185" t="s">
        <v>251</v>
      </c>
      <c r="K185" t="s">
        <v>252</v>
      </c>
      <c r="L185" t="s">
        <v>293</v>
      </c>
      <c r="M185" t="s">
        <v>238</v>
      </c>
    </row>
    <row r="186" spans="1:14" x14ac:dyDescent="0.35">
      <c r="A186" t="s">
        <v>229</v>
      </c>
      <c r="B186" t="s">
        <v>511</v>
      </c>
      <c r="D186" t="s">
        <v>512</v>
      </c>
      <c r="E186" t="s">
        <v>249</v>
      </c>
      <c r="F186" t="s">
        <v>251</v>
      </c>
      <c r="G186" t="s">
        <v>490</v>
      </c>
      <c r="H186" t="s">
        <v>238</v>
      </c>
      <c r="I186" t="s">
        <v>251</v>
      </c>
      <c r="J186" t="s">
        <v>251</v>
      </c>
      <c r="K186" t="s">
        <v>252</v>
      </c>
      <c r="L186" t="s">
        <v>401</v>
      </c>
      <c r="M186" t="s">
        <v>238</v>
      </c>
    </row>
    <row r="187" spans="1:14" x14ac:dyDescent="0.35">
      <c r="A187" t="s">
        <v>229</v>
      </c>
      <c r="B187" t="s">
        <v>511</v>
      </c>
      <c r="D187" t="s">
        <v>513</v>
      </c>
      <c r="E187" t="s">
        <v>249</v>
      </c>
      <c r="F187" t="s">
        <v>251</v>
      </c>
      <c r="G187" t="s">
        <v>490</v>
      </c>
      <c r="H187" t="s">
        <v>250</v>
      </c>
      <c r="I187" t="s">
        <v>251</v>
      </c>
      <c r="J187" t="s">
        <v>251</v>
      </c>
      <c r="K187" t="s">
        <v>252</v>
      </c>
      <c r="L187" t="s">
        <v>332</v>
      </c>
      <c r="M187" t="s">
        <v>238</v>
      </c>
    </row>
    <row r="188" spans="1:14" x14ac:dyDescent="0.35">
      <c r="A188" t="s">
        <v>229</v>
      </c>
      <c r="B188" t="s">
        <v>514</v>
      </c>
      <c r="D188" t="s">
        <v>515</v>
      </c>
      <c r="E188" t="s">
        <v>249</v>
      </c>
      <c r="F188" t="s">
        <v>251</v>
      </c>
      <c r="G188" t="s">
        <v>490</v>
      </c>
      <c r="H188" t="s">
        <v>238</v>
      </c>
      <c r="I188" t="s">
        <v>251</v>
      </c>
      <c r="J188" t="s">
        <v>251</v>
      </c>
      <c r="K188" t="s">
        <v>252</v>
      </c>
      <c r="L188" t="s">
        <v>332</v>
      </c>
      <c r="M188" t="s">
        <v>238</v>
      </c>
    </row>
    <row r="189" spans="1:14" x14ac:dyDescent="0.35">
      <c r="A189" t="s">
        <v>229</v>
      </c>
      <c r="B189" t="s">
        <v>398</v>
      </c>
      <c r="D189" t="s">
        <v>516</v>
      </c>
      <c r="E189" t="s">
        <v>291</v>
      </c>
      <c r="F189" t="s">
        <v>251</v>
      </c>
      <c r="G189" t="s">
        <v>490</v>
      </c>
      <c r="H189" t="s">
        <v>250</v>
      </c>
      <c r="I189" t="s">
        <v>251</v>
      </c>
      <c r="J189" t="s">
        <v>251</v>
      </c>
      <c r="K189" t="s">
        <v>252</v>
      </c>
      <c r="L189" t="s">
        <v>332</v>
      </c>
      <c r="M189" t="s">
        <v>238</v>
      </c>
    </row>
    <row r="190" spans="1:14" x14ac:dyDescent="0.35">
      <c r="A190" t="s">
        <v>229</v>
      </c>
      <c r="B190" t="s">
        <v>294</v>
      </c>
      <c r="C190" t="s">
        <v>295</v>
      </c>
      <c r="D190" t="s">
        <v>517</v>
      </c>
      <c r="E190" t="s">
        <v>291</v>
      </c>
      <c r="F190" t="s">
        <v>251</v>
      </c>
      <c r="G190" t="s">
        <v>490</v>
      </c>
      <c r="H190" t="s">
        <v>250</v>
      </c>
      <c r="I190" t="s">
        <v>251</v>
      </c>
      <c r="J190" t="s">
        <v>251</v>
      </c>
      <c r="K190" t="s">
        <v>252</v>
      </c>
      <c r="L190" t="s">
        <v>401</v>
      </c>
      <c r="M190" t="s">
        <v>238</v>
      </c>
    </row>
    <row r="191" spans="1:14" x14ac:dyDescent="0.35">
      <c r="A191" t="s">
        <v>229</v>
      </c>
      <c r="B191" t="s">
        <v>305</v>
      </c>
      <c r="D191" t="s">
        <v>518</v>
      </c>
      <c r="E191" t="s">
        <v>249</v>
      </c>
      <c r="F191" t="s">
        <v>251</v>
      </c>
      <c r="G191" t="s">
        <v>490</v>
      </c>
      <c r="H191" t="s">
        <v>250</v>
      </c>
      <c r="I191" t="s">
        <v>233</v>
      </c>
      <c r="J191" t="s">
        <v>251</v>
      </c>
      <c r="K191" t="s">
        <v>236</v>
      </c>
      <c r="L191" t="s">
        <v>237</v>
      </c>
      <c r="M191" t="s">
        <v>238</v>
      </c>
    </row>
    <row r="192" spans="1:14" x14ac:dyDescent="0.35">
      <c r="A192" t="s">
        <v>229</v>
      </c>
      <c r="B192" t="s">
        <v>519</v>
      </c>
      <c r="D192" t="s">
        <v>520</v>
      </c>
      <c r="E192" t="s">
        <v>249</v>
      </c>
      <c r="F192" t="s">
        <v>251</v>
      </c>
      <c r="G192" t="s">
        <v>490</v>
      </c>
      <c r="H192" t="s">
        <v>238</v>
      </c>
      <c r="I192" t="s">
        <v>233</v>
      </c>
      <c r="J192" t="s">
        <v>251</v>
      </c>
      <c r="K192" t="s">
        <v>252</v>
      </c>
      <c r="L192" t="s">
        <v>253</v>
      </c>
      <c r="M192" t="s">
        <v>241</v>
      </c>
    </row>
    <row r="193" spans="1:13" x14ac:dyDescent="0.35">
      <c r="A193" t="s">
        <v>229</v>
      </c>
      <c r="B193" t="s">
        <v>521</v>
      </c>
      <c r="D193" t="s">
        <v>522</v>
      </c>
      <c r="E193" t="s">
        <v>249</v>
      </c>
      <c r="F193" t="s">
        <v>233</v>
      </c>
      <c r="G193" t="s">
        <v>490</v>
      </c>
      <c r="H193" t="s">
        <v>250</v>
      </c>
      <c r="I193" t="s">
        <v>251</v>
      </c>
      <c r="J193" t="s">
        <v>251</v>
      </c>
      <c r="K193" t="s">
        <v>252</v>
      </c>
      <c r="L193" t="s">
        <v>332</v>
      </c>
      <c r="M193" t="s">
        <v>238</v>
      </c>
    </row>
    <row r="194" spans="1:13" x14ac:dyDescent="0.35">
      <c r="A194" t="s">
        <v>229</v>
      </c>
      <c r="B194" t="s">
        <v>313</v>
      </c>
      <c r="D194" t="s">
        <v>523</v>
      </c>
      <c r="E194" t="s">
        <v>249</v>
      </c>
      <c r="F194" t="s">
        <v>251</v>
      </c>
      <c r="G194" t="s">
        <v>490</v>
      </c>
      <c r="H194" t="s">
        <v>250</v>
      </c>
      <c r="I194" t="s">
        <v>251</v>
      </c>
      <c r="J194" t="s">
        <v>251</v>
      </c>
      <c r="K194" t="s">
        <v>252</v>
      </c>
      <c r="L194" t="s">
        <v>332</v>
      </c>
      <c r="M194" t="s">
        <v>238</v>
      </c>
    </row>
    <row r="195" spans="1:13" x14ac:dyDescent="0.35">
      <c r="A195" t="s">
        <v>229</v>
      </c>
      <c r="B195" t="s">
        <v>313</v>
      </c>
      <c r="D195" t="s">
        <v>524</v>
      </c>
      <c r="E195" t="s">
        <v>249</v>
      </c>
      <c r="F195" t="s">
        <v>251</v>
      </c>
      <c r="G195" t="s">
        <v>490</v>
      </c>
      <c r="H195" t="s">
        <v>250</v>
      </c>
      <c r="I195" t="s">
        <v>233</v>
      </c>
      <c r="J195" t="s">
        <v>233</v>
      </c>
      <c r="K195" t="s">
        <v>236</v>
      </c>
      <c r="L195" t="s">
        <v>293</v>
      </c>
      <c r="M195" t="s">
        <v>238</v>
      </c>
    </row>
    <row r="196" spans="1:13" x14ac:dyDescent="0.35">
      <c r="A196" t="s">
        <v>229</v>
      </c>
      <c r="B196" t="s">
        <v>525</v>
      </c>
      <c r="D196" t="s">
        <v>526</v>
      </c>
      <c r="E196" t="s">
        <v>249</v>
      </c>
      <c r="F196" t="s">
        <v>251</v>
      </c>
      <c r="G196" t="s">
        <v>490</v>
      </c>
      <c r="H196" t="s">
        <v>238</v>
      </c>
      <c r="I196" t="s">
        <v>251</v>
      </c>
      <c r="J196" t="s">
        <v>251</v>
      </c>
      <c r="K196" t="s">
        <v>252</v>
      </c>
      <c r="L196" t="s">
        <v>332</v>
      </c>
      <c r="M196" t="s">
        <v>238</v>
      </c>
    </row>
    <row r="197" spans="1:13" x14ac:dyDescent="0.35">
      <c r="A197" t="s">
        <v>229</v>
      </c>
      <c r="B197" t="s">
        <v>284</v>
      </c>
      <c r="D197" t="s">
        <v>527</v>
      </c>
      <c r="E197" t="s">
        <v>232</v>
      </c>
      <c r="F197" t="s">
        <v>251</v>
      </c>
      <c r="G197" t="s">
        <v>490</v>
      </c>
      <c r="H197" t="s">
        <v>238</v>
      </c>
      <c r="I197" t="s">
        <v>251</v>
      </c>
      <c r="J197" t="s">
        <v>251</v>
      </c>
      <c r="K197" t="s">
        <v>244</v>
      </c>
      <c r="L197" t="s">
        <v>393</v>
      </c>
      <c r="M197" t="s">
        <v>238</v>
      </c>
    </row>
    <row r="198" spans="1:13" x14ac:dyDescent="0.35">
      <c r="A198" t="s">
        <v>229</v>
      </c>
      <c r="B198" t="s">
        <v>284</v>
      </c>
      <c r="D198" t="s">
        <v>528</v>
      </c>
      <c r="E198" t="s">
        <v>232</v>
      </c>
      <c r="F198" t="s">
        <v>251</v>
      </c>
      <c r="G198" t="s">
        <v>490</v>
      </c>
      <c r="H198" t="s">
        <v>238</v>
      </c>
      <c r="I198" t="s">
        <v>233</v>
      </c>
      <c r="J198" t="s">
        <v>233</v>
      </c>
      <c r="K198" t="s">
        <v>244</v>
      </c>
      <c r="L198" t="s">
        <v>393</v>
      </c>
      <c r="M198" t="s">
        <v>238</v>
      </c>
    </row>
    <row r="199" spans="1:13" x14ac:dyDescent="0.35">
      <c r="A199" t="s">
        <v>229</v>
      </c>
      <c r="B199" t="s">
        <v>284</v>
      </c>
      <c r="D199" t="s">
        <v>529</v>
      </c>
      <c r="E199" t="s">
        <v>232</v>
      </c>
      <c r="F199" t="s">
        <v>251</v>
      </c>
      <c r="G199" t="s">
        <v>490</v>
      </c>
      <c r="H199" t="s">
        <v>250</v>
      </c>
      <c r="I199" t="s">
        <v>251</v>
      </c>
      <c r="J199" t="s">
        <v>251</v>
      </c>
      <c r="K199" t="s">
        <v>244</v>
      </c>
      <c r="L199" t="s">
        <v>393</v>
      </c>
      <c r="M199" t="s">
        <v>238</v>
      </c>
    </row>
    <row r="200" spans="1:13" x14ac:dyDescent="0.35">
      <c r="A200" t="s">
        <v>229</v>
      </c>
      <c r="B200" t="s">
        <v>284</v>
      </c>
      <c r="D200" t="s">
        <v>530</v>
      </c>
      <c r="E200" t="s">
        <v>232</v>
      </c>
      <c r="F200" t="s">
        <v>251</v>
      </c>
      <c r="G200" t="s">
        <v>490</v>
      </c>
      <c r="H200" t="s">
        <v>256</v>
      </c>
      <c r="I200" t="s">
        <v>251</v>
      </c>
      <c r="J200" t="s">
        <v>233</v>
      </c>
      <c r="K200" t="s">
        <v>244</v>
      </c>
      <c r="L200" t="s">
        <v>393</v>
      </c>
      <c r="M200" t="s">
        <v>238</v>
      </c>
    </row>
    <row r="201" spans="1:13" x14ac:dyDescent="0.35">
      <c r="A201" t="s">
        <v>229</v>
      </c>
      <c r="B201" t="s">
        <v>284</v>
      </c>
      <c r="D201" t="s">
        <v>531</v>
      </c>
      <c r="E201" t="s">
        <v>232</v>
      </c>
      <c r="F201" t="s">
        <v>251</v>
      </c>
      <c r="G201" t="s">
        <v>490</v>
      </c>
      <c r="H201" t="s">
        <v>238</v>
      </c>
      <c r="I201" t="s">
        <v>390</v>
      </c>
      <c r="J201" t="s">
        <v>390</v>
      </c>
      <c r="K201" t="s">
        <v>244</v>
      </c>
      <c r="L201" t="s">
        <v>393</v>
      </c>
      <c r="M201" t="s">
        <v>238</v>
      </c>
    </row>
    <row r="202" spans="1:13" x14ac:dyDescent="0.35">
      <c r="A202" t="s">
        <v>229</v>
      </c>
      <c r="B202" t="s">
        <v>334</v>
      </c>
      <c r="D202" t="s">
        <v>532</v>
      </c>
      <c r="E202" t="s">
        <v>232</v>
      </c>
      <c r="F202" t="s">
        <v>251</v>
      </c>
      <c r="G202" t="s">
        <v>533</v>
      </c>
      <c r="H202" t="s">
        <v>256</v>
      </c>
      <c r="I202" t="s">
        <v>233</v>
      </c>
      <c r="J202" t="s">
        <v>233</v>
      </c>
      <c r="K202" t="s">
        <v>252</v>
      </c>
      <c r="L202" t="s">
        <v>253</v>
      </c>
      <c r="M202" t="s">
        <v>238</v>
      </c>
    </row>
    <row r="203" spans="1:13" x14ac:dyDescent="0.35">
      <c r="A203" t="s">
        <v>229</v>
      </c>
      <c r="B203" t="s">
        <v>534</v>
      </c>
      <c r="D203" t="s">
        <v>535</v>
      </c>
      <c r="E203" t="s">
        <v>232</v>
      </c>
      <c r="F203" t="s">
        <v>251</v>
      </c>
      <c r="G203" t="s">
        <v>533</v>
      </c>
      <c r="H203" t="s">
        <v>256</v>
      </c>
      <c r="I203" t="s">
        <v>251</v>
      </c>
      <c r="J203" t="s">
        <v>251</v>
      </c>
      <c r="K203" t="s">
        <v>252</v>
      </c>
      <c r="L203" t="s">
        <v>293</v>
      </c>
      <c r="M203" t="s">
        <v>238</v>
      </c>
    </row>
    <row r="204" spans="1:13" x14ac:dyDescent="0.35">
      <c r="A204" t="s">
        <v>229</v>
      </c>
      <c r="B204" t="s">
        <v>367</v>
      </c>
      <c r="D204" t="s">
        <v>536</v>
      </c>
      <c r="E204" t="s">
        <v>232</v>
      </c>
      <c r="F204" t="s">
        <v>251</v>
      </c>
      <c r="G204" t="s">
        <v>533</v>
      </c>
      <c r="H204" t="s">
        <v>256</v>
      </c>
      <c r="I204" t="s">
        <v>251</v>
      </c>
      <c r="J204" t="s">
        <v>251</v>
      </c>
      <c r="K204" t="s">
        <v>252</v>
      </c>
      <c r="L204" t="s">
        <v>293</v>
      </c>
      <c r="M204" t="s">
        <v>238</v>
      </c>
    </row>
    <row r="205" spans="1:13" x14ac:dyDescent="0.35">
      <c r="A205" t="s">
        <v>229</v>
      </c>
      <c r="B205" t="s">
        <v>260</v>
      </c>
      <c r="C205" t="s">
        <v>537</v>
      </c>
      <c r="D205" t="s">
        <v>410</v>
      </c>
      <c r="E205" t="s">
        <v>232</v>
      </c>
      <c r="F205" t="s">
        <v>251</v>
      </c>
      <c r="G205" t="s">
        <v>533</v>
      </c>
      <c r="H205" t="s">
        <v>256</v>
      </c>
      <c r="I205" t="s">
        <v>233</v>
      </c>
      <c r="J205" t="s">
        <v>233</v>
      </c>
      <c r="K205" t="s">
        <v>252</v>
      </c>
      <c r="L205" t="s">
        <v>253</v>
      </c>
      <c r="M205" t="s">
        <v>238</v>
      </c>
    </row>
    <row r="206" spans="1:13" x14ac:dyDescent="0.35">
      <c r="A206" t="s">
        <v>229</v>
      </c>
      <c r="B206" t="s">
        <v>260</v>
      </c>
      <c r="C206" t="s">
        <v>537</v>
      </c>
      <c r="D206" t="s">
        <v>538</v>
      </c>
      <c r="E206" t="s">
        <v>232</v>
      </c>
      <c r="F206" t="s">
        <v>251</v>
      </c>
      <c r="G206" t="s">
        <v>533</v>
      </c>
      <c r="H206" t="s">
        <v>256</v>
      </c>
      <c r="I206" t="s">
        <v>233</v>
      </c>
      <c r="J206" t="s">
        <v>233</v>
      </c>
      <c r="K206" t="s">
        <v>252</v>
      </c>
      <c r="L206" t="s">
        <v>253</v>
      </c>
      <c r="M206" t="s">
        <v>238</v>
      </c>
    </row>
    <row r="207" spans="1:13" x14ac:dyDescent="0.35">
      <c r="A207" t="s">
        <v>229</v>
      </c>
      <c r="B207" t="s">
        <v>260</v>
      </c>
      <c r="C207" t="s">
        <v>537</v>
      </c>
      <c r="D207" t="s">
        <v>539</v>
      </c>
      <c r="E207" t="s">
        <v>232</v>
      </c>
      <c r="F207" t="s">
        <v>251</v>
      </c>
      <c r="G207" t="s">
        <v>533</v>
      </c>
      <c r="H207" t="s">
        <v>256</v>
      </c>
      <c r="I207" t="s">
        <v>233</v>
      </c>
      <c r="J207" t="s">
        <v>233</v>
      </c>
      <c r="K207" t="s">
        <v>252</v>
      </c>
      <c r="L207" t="s">
        <v>253</v>
      </c>
      <c r="M207" t="s">
        <v>238</v>
      </c>
    </row>
    <row r="208" spans="1:13" x14ac:dyDescent="0.35">
      <c r="A208" t="s">
        <v>229</v>
      </c>
      <c r="B208" t="s">
        <v>260</v>
      </c>
      <c r="C208" t="s">
        <v>495</v>
      </c>
      <c r="D208" t="s">
        <v>540</v>
      </c>
      <c r="E208" t="s">
        <v>232</v>
      </c>
      <c r="F208" t="s">
        <v>251</v>
      </c>
      <c r="G208" t="s">
        <v>533</v>
      </c>
      <c r="H208" t="s">
        <v>256</v>
      </c>
      <c r="I208" t="s">
        <v>233</v>
      </c>
      <c r="J208" t="s">
        <v>233</v>
      </c>
      <c r="K208" t="s">
        <v>252</v>
      </c>
      <c r="L208" t="s">
        <v>253</v>
      </c>
      <c r="M208" t="s">
        <v>238</v>
      </c>
    </row>
    <row r="209" spans="1:13" x14ac:dyDescent="0.35">
      <c r="A209" t="s">
        <v>229</v>
      </c>
      <c r="B209" t="s">
        <v>260</v>
      </c>
      <c r="C209" t="s">
        <v>268</v>
      </c>
      <c r="D209" t="s">
        <v>541</v>
      </c>
      <c r="E209" t="s">
        <v>249</v>
      </c>
      <c r="F209" t="s">
        <v>251</v>
      </c>
      <c r="G209" t="s">
        <v>533</v>
      </c>
      <c r="H209" t="s">
        <v>238</v>
      </c>
      <c r="I209" t="s">
        <v>233</v>
      </c>
      <c r="J209" t="s">
        <v>233</v>
      </c>
      <c r="K209" t="s">
        <v>252</v>
      </c>
      <c r="L209" t="s">
        <v>253</v>
      </c>
      <c r="M209" t="s">
        <v>266</v>
      </c>
    </row>
    <row r="210" spans="1:13" x14ac:dyDescent="0.35">
      <c r="A210" t="s">
        <v>229</v>
      </c>
      <c r="B210" t="s">
        <v>260</v>
      </c>
      <c r="C210" t="s">
        <v>537</v>
      </c>
      <c r="D210" t="s">
        <v>375</v>
      </c>
      <c r="E210" t="s">
        <v>232</v>
      </c>
      <c r="F210" t="s">
        <v>251</v>
      </c>
      <c r="G210" t="s">
        <v>533</v>
      </c>
      <c r="H210" t="s">
        <v>256</v>
      </c>
      <c r="I210" t="s">
        <v>233</v>
      </c>
      <c r="J210" t="s">
        <v>233</v>
      </c>
      <c r="K210" t="s">
        <v>252</v>
      </c>
      <c r="L210" t="s">
        <v>253</v>
      </c>
      <c r="M210" t="s">
        <v>238</v>
      </c>
    </row>
    <row r="211" spans="1:13" x14ac:dyDescent="0.35">
      <c r="A211" t="s">
        <v>229</v>
      </c>
      <c r="B211" t="s">
        <v>260</v>
      </c>
      <c r="C211" t="s">
        <v>537</v>
      </c>
      <c r="D211" t="s">
        <v>542</v>
      </c>
      <c r="E211" t="s">
        <v>232</v>
      </c>
      <c r="F211" t="s">
        <v>251</v>
      </c>
      <c r="G211" t="s">
        <v>533</v>
      </c>
      <c r="H211" t="s">
        <v>256</v>
      </c>
      <c r="I211" t="s">
        <v>233</v>
      </c>
      <c r="J211" t="s">
        <v>233</v>
      </c>
      <c r="K211" t="s">
        <v>252</v>
      </c>
      <c r="L211" t="s">
        <v>253</v>
      </c>
      <c r="M211" t="s">
        <v>238</v>
      </c>
    </row>
    <row r="212" spans="1:13" x14ac:dyDescent="0.35">
      <c r="A212" t="s">
        <v>229</v>
      </c>
      <c r="B212" t="s">
        <v>280</v>
      </c>
      <c r="D212" t="s">
        <v>543</v>
      </c>
      <c r="E212" t="s">
        <v>232</v>
      </c>
      <c r="F212" t="s">
        <v>251</v>
      </c>
      <c r="G212" t="s">
        <v>533</v>
      </c>
      <c r="H212" t="s">
        <v>235</v>
      </c>
      <c r="I212" t="s">
        <v>233</v>
      </c>
      <c r="J212" t="s">
        <v>233</v>
      </c>
      <c r="K212" t="s">
        <v>252</v>
      </c>
      <c r="L212" t="s">
        <v>332</v>
      </c>
      <c r="M212" t="s">
        <v>241</v>
      </c>
    </row>
    <row r="213" spans="1:13" x14ac:dyDescent="0.35">
      <c r="A213" t="s">
        <v>229</v>
      </c>
      <c r="B213" t="s">
        <v>280</v>
      </c>
      <c r="D213" t="s">
        <v>544</v>
      </c>
      <c r="E213" t="s">
        <v>232</v>
      </c>
      <c r="F213" t="s">
        <v>251</v>
      </c>
      <c r="G213" t="s">
        <v>533</v>
      </c>
      <c r="H213" t="s">
        <v>235</v>
      </c>
      <c r="I213" t="s">
        <v>233</v>
      </c>
      <c r="J213" t="s">
        <v>233</v>
      </c>
      <c r="K213" t="s">
        <v>236</v>
      </c>
      <c r="L213" t="s">
        <v>237</v>
      </c>
      <c r="M213" t="s">
        <v>241</v>
      </c>
    </row>
    <row r="214" spans="1:13" x14ac:dyDescent="0.35">
      <c r="A214" t="s">
        <v>229</v>
      </c>
      <c r="B214" t="s">
        <v>280</v>
      </c>
      <c r="D214" t="s">
        <v>545</v>
      </c>
      <c r="E214" t="s">
        <v>232</v>
      </c>
      <c r="F214" t="s">
        <v>251</v>
      </c>
      <c r="G214" t="s">
        <v>533</v>
      </c>
      <c r="H214" t="s">
        <v>235</v>
      </c>
      <c r="I214" t="s">
        <v>233</v>
      </c>
      <c r="J214" t="s">
        <v>233</v>
      </c>
      <c r="K214" t="s">
        <v>252</v>
      </c>
      <c r="L214" t="s">
        <v>332</v>
      </c>
      <c r="M214" t="s">
        <v>241</v>
      </c>
    </row>
    <row r="215" spans="1:13" x14ac:dyDescent="0.35">
      <c r="A215" t="s">
        <v>229</v>
      </c>
      <c r="B215" t="s">
        <v>280</v>
      </c>
      <c r="D215" t="s">
        <v>546</v>
      </c>
      <c r="E215" t="s">
        <v>232</v>
      </c>
      <c r="F215" t="s">
        <v>251</v>
      </c>
      <c r="G215" t="s">
        <v>533</v>
      </c>
      <c r="H215" t="s">
        <v>235</v>
      </c>
      <c r="I215" t="s">
        <v>233</v>
      </c>
      <c r="J215" t="s">
        <v>233</v>
      </c>
      <c r="K215" t="s">
        <v>252</v>
      </c>
      <c r="L215" t="s">
        <v>332</v>
      </c>
      <c r="M215" t="s">
        <v>241</v>
      </c>
    </row>
    <row r="216" spans="1:13" x14ac:dyDescent="0.35">
      <c r="A216" t="s">
        <v>229</v>
      </c>
      <c r="B216" t="s">
        <v>280</v>
      </c>
      <c r="D216" t="s">
        <v>547</v>
      </c>
      <c r="E216" t="s">
        <v>232</v>
      </c>
      <c r="F216" t="s">
        <v>251</v>
      </c>
      <c r="G216" t="s">
        <v>533</v>
      </c>
      <c r="H216" t="s">
        <v>235</v>
      </c>
      <c r="I216" t="s">
        <v>233</v>
      </c>
      <c r="J216" t="s">
        <v>233</v>
      </c>
      <c r="K216" t="s">
        <v>252</v>
      </c>
      <c r="L216" t="s">
        <v>332</v>
      </c>
      <c r="M216" t="s">
        <v>241</v>
      </c>
    </row>
    <row r="217" spans="1:13" x14ac:dyDescent="0.35">
      <c r="A217" t="s">
        <v>229</v>
      </c>
      <c r="B217" t="s">
        <v>280</v>
      </c>
      <c r="D217" t="s">
        <v>548</v>
      </c>
      <c r="E217" t="s">
        <v>232</v>
      </c>
      <c r="F217" t="s">
        <v>251</v>
      </c>
      <c r="G217" t="s">
        <v>533</v>
      </c>
      <c r="H217" t="s">
        <v>235</v>
      </c>
      <c r="I217" t="s">
        <v>233</v>
      </c>
      <c r="J217" t="s">
        <v>233</v>
      </c>
      <c r="K217" t="s">
        <v>252</v>
      </c>
      <c r="L217" t="s">
        <v>332</v>
      </c>
      <c r="M217" t="s">
        <v>241</v>
      </c>
    </row>
    <row r="218" spans="1:13" x14ac:dyDescent="0.35">
      <c r="A218" t="s">
        <v>229</v>
      </c>
      <c r="B218" t="s">
        <v>549</v>
      </c>
      <c r="D218" t="s">
        <v>550</v>
      </c>
      <c r="E218" t="s">
        <v>232</v>
      </c>
      <c r="F218" t="s">
        <v>251</v>
      </c>
      <c r="G218" t="s">
        <v>533</v>
      </c>
      <c r="H218" t="s">
        <v>235</v>
      </c>
      <c r="I218" t="s">
        <v>233</v>
      </c>
      <c r="J218" t="s">
        <v>233</v>
      </c>
      <c r="K218" t="s">
        <v>252</v>
      </c>
      <c r="L218" t="s">
        <v>253</v>
      </c>
      <c r="M218" t="s">
        <v>241</v>
      </c>
    </row>
    <row r="219" spans="1:13" x14ac:dyDescent="0.35">
      <c r="A219" t="s">
        <v>229</v>
      </c>
      <c r="B219" t="s">
        <v>294</v>
      </c>
      <c r="C219" t="s">
        <v>295</v>
      </c>
      <c r="D219" t="s">
        <v>551</v>
      </c>
      <c r="E219" t="s">
        <v>232</v>
      </c>
      <c r="F219" t="s">
        <v>251</v>
      </c>
      <c r="G219" t="s">
        <v>533</v>
      </c>
      <c r="H219" t="s">
        <v>256</v>
      </c>
      <c r="I219" t="s">
        <v>233</v>
      </c>
      <c r="J219" t="s">
        <v>251</v>
      </c>
      <c r="K219" t="s">
        <v>252</v>
      </c>
      <c r="L219" t="s">
        <v>253</v>
      </c>
      <c r="M219" t="s">
        <v>238</v>
      </c>
    </row>
    <row r="220" spans="1:13" x14ac:dyDescent="0.35">
      <c r="A220" t="s">
        <v>229</v>
      </c>
      <c r="B220" t="s">
        <v>552</v>
      </c>
      <c r="D220" t="s">
        <v>553</v>
      </c>
      <c r="E220" t="s">
        <v>232</v>
      </c>
      <c r="F220" t="s">
        <v>251</v>
      </c>
      <c r="G220" t="s">
        <v>533</v>
      </c>
      <c r="H220" t="s">
        <v>238</v>
      </c>
      <c r="I220" t="s">
        <v>233</v>
      </c>
      <c r="J220" t="s">
        <v>233</v>
      </c>
      <c r="K220" t="s">
        <v>252</v>
      </c>
      <c r="L220" t="s">
        <v>293</v>
      </c>
      <c r="M220" t="s">
        <v>241</v>
      </c>
    </row>
    <row r="221" spans="1:13" x14ac:dyDescent="0.35">
      <c r="A221" t="s">
        <v>229</v>
      </c>
      <c r="B221" t="s">
        <v>554</v>
      </c>
      <c r="D221" t="s">
        <v>555</v>
      </c>
      <c r="E221" t="s">
        <v>291</v>
      </c>
      <c r="F221" t="s">
        <v>251</v>
      </c>
      <c r="G221" t="s">
        <v>533</v>
      </c>
      <c r="H221" t="s">
        <v>256</v>
      </c>
      <c r="I221" t="s">
        <v>233</v>
      </c>
      <c r="J221" t="s">
        <v>233</v>
      </c>
      <c r="K221" t="s">
        <v>252</v>
      </c>
      <c r="L221" t="s">
        <v>253</v>
      </c>
      <c r="M221" t="s">
        <v>241</v>
      </c>
    </row>
    <row r="222" spans="1:13" x14ac:dyDescent="0.35">
      <c r="A222" t="s">
        <v>229</v>
      </c>
      <c r="B222" t="s">
        <v>554</v>
      </c>
      <c r="D222" t="s">
        <v>556</v>
      </c>
      <c r="E222" t="s">
        <v>291</v>
      </c>
      <c r="F222" t="s">
        <v>251</v>
      </c>
      <c r="G222" t="s">
        <v>533</v>
      </c>
      <c r="H222" t="s">
        <v>256</v>
      </c>
      <c r="I222" t="s">
        <v>233</v>
      </c>
      <c r="J222" t="s">
        <v>233</v>
      </c>
      <c r="K222" t="s">
        <v>252</v>
      </c>
      <c r="L222" t="s">
        <v>253</v>
      </c>
      <c r="M222" t="s">
        <v>241</v>
      </c>
    </row>
    <row r="223" spans="1:13" x14ac:dyDescent="0.35">
      <c r="A223" t="s">
        <v>229</v>
      </c>
      <c r="B223" t="s">
        <v>554</v>
      </c>
      <c r="D223" t="s">
        <v>557</v>
      </c>
      <c r="E223" t="s">
        <v>291</v>
      </c>
      <c r="F223" t="s">
        <v>251</v>
      </c>
      <c r="G223" t="s">
        <v>533</v>
      </c>
      <c r="H223" t="s">
        <v>256</v>
      </c>
      <c r="I223" t="s">
        <v>233</v>
      </c>
      <c r="J223" t="s">
        <v>233</v>
      </c>
      <c r="K223" t="s">
        <v>252</v>
      </c>
      <c r="L223" t="s">
        <v>253</v>
      </c>
      <c r="M223" t="s">
        <v>241</v>
      </c>
    </row>
    <row r="224" spans="1:13" x14ac:dyDescent="0.35">
      <c r="A224" t="s">
        <v>229</v>
      </c>
      <c r="B224" t="s">
        <v>310</v>
      </c>
      <c r="D224" t="s">
        <v>558</v>
      </c>
      <c r="E224" t="s">
        <v>232</v>
      </c>
      <c r="F224" t="s">
        <v>251</v>
      </c>
      <c r="G224" t="s">
        <v>533</v>
      </c>
      <c r="H224" t="s">
        <v>256</v>
      </c>
      <c r="I224" t="s">
        <v>233</v>
      </c>
      <c r="J224" t="s">
        <v>233</v>
      </c>
      <c r="K224" t="s">
        <v>252</v>
      </c>
      <c r="L224" t="s">
        <v>253</v>
      </c>
      <c r="M224" t="s">
        <v>238</v>
      </c>
    </row>
    <row r="225" spans="1:13" x14ac:dyDescent="0.35">
      <c r="A225" t="s">
        <v>229</v>
      </c>
      <c r="B225" t="s">
        <v>559</v>
      </c>
      <c r="D225" t="s">
        <v>560</v>
      </c>
      <c r="E225" t="s">
        <v>249</v>
      </c>
      <c r="F225" t="s">
        <v>251</v>
      </c>
      <c r="G225" t="s">
        <v>533</v>
      </c>
      <c r="H225" t="s">
        <v>256</v>
      </c>
      <c r="I225" t="s">
        <v>251</v>
      </c>
      <c r="J225" t="s">
        <v>233</v>
      </c>
      <c r="K225" t="s">
        <v>252</v>
      </c>
      <c r="L225" t="s">
        <v>253</v>
      </c>
      <c r="M225" t="s">
        <v>238</v>
      </c>
    </row>
    <row r="226" spans="1:13" x14ac:dyDescent="0.35">
      <c r="A226" t="s">
        <v>229</v>
      </c>
      <c r="B226" t="s">
        <v>561</v>
      </c>
      <c r="D226" t="s">
        <v>562</v>
      </c>
      <c r="E226" t="s">
        <v>232</v>
      </c>
      <c r="F226" t="s">
        <v>251</v>
      </c>
      <c r="G226" t="s">
        <v>563</v>
      </c>
      <c r="H226" t="s">
        <v>256</v>
      </c>
      <c r="I226" t="s">
        <v>233</v>
      </c>
      <c r="J226" t="s">
        <v>233</v>
      </c>
      <c r="K226" t="s">
        <v>252</v>
      </c>
      <c r="L226" t="s">
        <v>253</v>
      </c>
      <c r="M226" t="s">
        <v>266</v>
      </c>
    </row>
    <row r="227" spans="1:13" x14ac:dyDescent="0.35">
      <c r="A227" t="s">
        <v>229</v>
      </c>
      <c r="B227" t="s">
        <v>511</v>
      </c>
      <c r="D227" t="s">
        <v>564</v>
      </c>
      <c r="E227" t="s">
        <v>232</v>
      </c>
      <c r="F227" t="s">
        <v>251</v>
      </c>
      <c r="G227" t="s">
        <v>563</v>
      </c>
      <c r="H227" t="s">
        <v>235</v>
      </c>
      <c r="I227" t="s">
        <v>233</v>
      </c>
      <c r="J227" t="s">
        <v>233</v>
      </c>
      <c r="K227" t="s">
        <v>252</v>
      </c>
      <c r="L227" t="s">
        <v>253</v>
      </c>
      <c r="M227" t="s">
        <v>266</v>
      </c>
    </row>
    <row r="228" spans="1:13" x14ac:dyDescent="0.35">
      <c r="A228" t="s">
        <v>229</v>
      </c>
      <c r="B228" t="s">
        <v>514</v>
      </c>
      <c r="D228" t="s">
        <v>565</v>
      </c>
      <c r="E228" t="s">
        <v>249</v>
      </c>
      <c r="F228" t="s">
        <v>251</v>
      </c>
      <c r="G228" t="s">
        <v>563</v>
      </c>
      <c r="H228" t="s">
        <v>238</v>
      </c>
      <c r="I228" t="s">
        <v>251</v>
      </c>
      <c r="J228" t="s">
        <v>251</v>
      </c>
      <c r="K228" t="s">
        <v>252</v>
      </c>
      <c r="L228" t="s">
        <v>332</v>
      </c>
      <c r="M228" t="s">
        <v>266</v>
      </c>
    </row>
    <row r="229" spans="1:13" x14ac:dyDescent="0.35">
      <c r="A229" t="s">
        <v>229</v>
      </c>
      <c r="B229" t="s">
        <v>514</v>
      </c>
      <c r="D229" t="s">
        <v>566</v>
      </c>
      <c r="E229" t="s">
        <v>249</v>
      </c>
      <c r="F229" t="s">
        <v>251</v>
      </c>
      <c r="G229" t="s">
        <v>563</v>
      </c>
      <c r="H229" t="s">
        <v>238</v>
      </c>
      <c r="I229" t="s">
        <v>251</v>
      </c>
      <c r="J229" t="s">
        <v>251</v>
      </c>
      <c r="K229" t="s">
        <v>252</v>
      </c>
      <c r="L229" t="s">
        <v>332</v>
      </c>
      <c r="M229" t="s">
        <v>266</v>
      </c>
    </row>
    <row r="230" spans="1:13" x14ac:dyDescent="0.35">
      <c r="A230" t="s">
        <v>229</v>
      </c>
      <c r="B230" t="s">
        <v>403</v>
      </c>
      <c r="D230" t="s">
        <v>567</v>
      </c>
      <c r="E230" t="s">
        <v>291</v>
      </c>
      <c r="F230" t="s">
        <v>251</v>
      </c>
      <c r="G230" t="s">
        <v>563</v>
      </c>
      <c r="H230" t="s">
        <v>250</v>
      </c>
      <c r="I230" t="s">
        <v>251</v>
      </c>
      <c r="J230" t="s">
        <v>233</v>
      </c>
      <c r="K230" t="s">
        <v>252</v>
      </c>
      <c r="L230" t="s">
        <v>401</v>
      </c>
      <c r="M230" t="s">
        <v>266</v>
      </c>
    </row>
    <row r="231" spans="1:13" x14ac:dyDescent="0.35">
      <c r="A231" t="s">
        <v>229</v>
      </c>
      <c r="B231" t="s">
        <v>554</v>
      </c>
      <c r="D231" t="s">
        <v>568</v>
      </c>
      <c r="E231" t="s">
        <v>291</v>
      </c>
      <c r="F231" t="s">
        <v>251</v>
      </c>
      <c r="G231" t="s">
        <v>563</v>
      </c>
      <c r="H231" t="s">
        <v>256</v>
      </c>
      <c r="I231" t="s">
        <v>251</v>
      </c>
      <c r="J231" t="s">
        <v>233</v>
      </c>
      <c r="K231" t="s">
        <v>252</v>
      </c>
      <c r="L231" t="s">
        <v>253</v>
      </c>
      <c r="M231" t="s">
        <v>241</v>
      </c>
    </row>
    <row r="232" spans="1:13" x14ac:dyDescent="0.35">
      <c r="A232" t="s">
        <v>229</v>
      </c>
      <c r="B232" t="s">
        <v>554</v>
      </c>
      <c r="D232" t="s">
        <v>569</v>
      </c>
      <c r="E232" t="s">
        <v>291</v>
      </c>
      <c r="F232" t="s">
        <v>251</v>
      </c>
      <c r="G232" t="s">
        <v>563</v>
      </c>
      <c r="H232" t="s">
        <v>256</v>
      </c>
      <c r="I232" t="s">
        <v>251</v>
      </c>
      <c r="J232" t="s">
        <v>233</v>
      </c>
      <c r="K232" t="s">
        <v>252</v>
      </c>
      <c r="L232" t="s">
        <v>253</v>
      </c>
      <c r="M232" t="s">
        <v>266</v>
      </c>
    </row>
    <row r="233" spans="1:13" x14ac:dyDescent="0.35">
      <c r="A233" t="s">
        <v>229</v>
      </c>
      <c r="B233" t="s">
        <v>554</v>
      </c>
      <c r="D233" t="s">
        <v>570</v>
      </c>
      <c r="E233" t="s">
        <v>291</v>
      </c>
      <c r="F233" t="s">
        <v>251</v>
      </c>
      <c r="G233" t="s">
        <v>563</v>
      </c>
      <c r="H233" t="s">
        <v>256</v>
      </c>
      <c r="I233" t="s">
        <v>251</v>
      </c>
      <c r="J233" t="s">
        <v>233</v>
      </c>
      <c r="K233" t="s">
        <v>252</v>
      </c>
      <c r="L233" t="s">
        <v>253</v>
      </c>
      <c r="M233" t="s">
        <v>266</v>
      </c>
    </row>
    <row r="234" spans="1:13" x14ac:dyDescent="0.35">
      <c r="A234" t="s">
        <v>229</v>
      </c>
      <c r="B234" t="s">
        <v>313</v>
      </c>
      <c r="D234" t="s">
        <v>571</v>
      </c>
      <c r="E234" t="s">
        <v>249</v>
      </c>
      <c r="F234" t="s">
        <v>251</v>
      </c>
      <c r="G234" t="s">
        <v>563</v>
      </c>
      <c r="H234" t="s">
        <v>238</v>
      </c>
      <c r="I234" t="s">
        <v>251</v>
      </c>
      <c r="J234" t="s">
        <v>233</v>
      </c>
      <c r="K234" t="s">
        <v>252</v>
      </c>
      <c r="L234" t="s">
        <v>401</v>
      </c>
      <c r="M234" t="s">
        <v>238</v>
      </c>
    </row>
    <row r="235" spans="1:13" x14ac:dyDescent="0.35">
      <c r="A235" t="s">
        <v>229</v>
      </c>
      <c r="B235" t="s">
        <v>313</v>
      </c>
      <c r="D235" t="s">
        <v>572</v>
      </c>
      <c r="E235" t="s">
        <v>249</v>
      </c>
      <c r="F235" t="s">
        <v>251</v>
      </c>
      <c r="G235" t="s">
        <v>563</v>
      </c>
      <c r="H235" t="s">
        <v>238</v>
      </c>
      <c r="I235" t="s">
        <v>233</v>
      </c>
      <c r="J235" t="s">
        <v>233</v>
      </c>
      <c r="K235" t="s">
        <v>252</v>
      </c>
      <c r="L235" t="s">
        <v>293</v>
      </c>
      <c r="M235" t="s">
        <v>266</v>
      </c>
    </row>
    <row r="236" spans="1:13" x14ac:dyDescent="0.35">
      <c r="A236" t="s">
        <v>229</v>
      </c>
      <c r="B236" t="s">
        <v>313</v>
      </c>
      <c r="D236" t="s">
        <v>573</v>
      </c>
      <c r="E236" t="s">
        <v>249</v>
      </c>
      <c r="F236" t="s">
        <v>251</v>
      </c>
      <c r="G236" t="s">
        <v>563</v>
      </c>
      <c r="H236" t="s">
        <v>238</v>
      </c>
      <c r="I236" t="s">
        <v>251</v>
      </c>
      <c r="J236" t="s">
        <v>233</v>
      </c>
      <c r="K236" t="s">
        <v>252</v>
      </c>
      <c r="L236" t="s">
        <v>253</v>
      </c>
      <c r="M236" t="s">
        <v>266</v>
      </c>
    </row>
    <row r="237" spans="1:13" x14ac:dyDescent="0.35">
      <c r="A237" t="s">
        <v>229</v>
      </c>
      <c r="B237" t="s">
        <v>313</v>
      </c>
      <c r="D237" t="s">
        <v>574</v>
      </c>
      <c r="E237" t="s">
        <v>249</v>
      </c>
      <c r="F237" t="s">
        <v>251</v>
      </c>
      <c r="G237" t="s">
        <v>563</v>
      </c>
      <c r="H237" t="s">
        <v>238</v>
      </c>
      <c r="I237" t="s">
        <v>251</v>
      </c>
      <c r="J237" t="s">
        <v>233</v>
      </c>
      <c r="K237" t="s">
        <v>252</v>
      </c>
      <c r="L237" t="s">
        <v>253</v>
      </c>
      <c r="M237" t="s">
        <v>266</v>
      </c>
    </row>
    <row r="238" spans="1:13" x14ac:dyDescent="0.35">
      <c r="A238" t="s">
        <v>229</v>
      </c>
      <c r="B238" t="s">
        <v>313</v>
      </c>
      <c r="D238" t="s">
        <v>575</v>
      </c>
      <c r="E238" t="s">
        <v>249</v>
      </c>
      <c r="F238" t="s">
        <v>251</v>
      </c>
      <c r="G238" t="s">
        <v>563</v>
      </c>
      <c r="H238" t="s">
        <v>238</v>
      </c>
      <c r="I238" t="s">
        <v>251</v>
      </c>
      <c r="J238" t="s">
        <v>233</v>
      </c>
      <c r="K238" t="s">
        <v>252</v>
      </c>
      <c r="L238" t="s">
        <v>253</v>
      </c>
      <c r="M238" t="s">
        <v>266</v>
      </c>
    </row>
    <row r="239" spans="1:13" x14ac:dyDescent="0.35">
      <c r="A239" t="s">
        <v>229</v>
      </c>
      <c r="B239" t="s">
        <v>554</v>
      </c>
      <c r="D239" t="s">
        <v>576</v>
      </c>
      <c r="E239" t="s">
        <v>249</v>
      </c>
      <c r="F239" t="s">
        <v>251</v>
      </c>
      <c r="G239" t="s">
        <v>563</v>
      </c>
      <c r="H239" t="s">
        <v>256</v>
      </c>
      <c r="I239" t="s">
        <v>251</v>
      </c>
      <c r="J239" t="s">
        <v>233</v>
      </c>
      <c r="K239" t="s">
        <v>252</v>
      </c>
      <c r="L239" t="s">
        <v>253</v>
      </c>
      <c r="M239" t="s">
        <v>266</v>
      </c>
    </row>
    <row r="240" spans="1:13" x14ac:dyDescent="0.35">
      <c r="A240" t="s">
        <v>229</v>
      </c>
      <c r="B240" t="s">
        <v>554</v>
      </c>
      <c r="D240" t="s">
        <v>577</v>
      </c>
      <c r="E240" t="s">
        <v>249</v>
      </c>
      <c r="F240" t="s">
        <v>251</v>
      </c>
      <c r="G240" t="s">
        <v>563</v>
      </c>
      <c r="H240" t="s">
        <v>256</v>
      </c>
      <c r="I240" t="s">
        <v>251</v>
      </c>
      <c r="J240" t="s">
        <v>233</v>
      </c>
      <c r="K240" t="s">
        <v>252</v>
      </c>
      <c r="L240" t="s">
        <v>253</v>
      </c>
      <c r="M240" t="s">
        <v>266</v>
      </c>
    </row>
    <row r="241" spans="1:13" x14ac:dyDescent="0.35">
      <c r="A241" t="s">
        <v>229</v>
      </c>
      <c r="B241" t="s">
        <v>554</v>
      </c>
      <c r="D241" t="s">
        <v>578</v>
      </c>
      <c r="E241" t="s">
        <v>249</v>
      </c>
      <c r="F241" t="s">
        <v>251</v>
      </c>
      <c r="G241" t="s">
        <v>563</v>
      </c>
      <c r="H241" t="s">
        <v>256</v>
      </c>
      <c r="I241" t="s">
        <v>251</v>
      </c>
      <c r="J241" t="s">
        <v>233</v>
      </c>
      <c r="K241" t="s">
        <v>252</v>
      </c>
      <c r="L241" t="s">
        <v>253</v>
      </c>
      <c r="M241" t="s">
        <v>266</v>
      </c>
    </row>
    <row r="242" spans="1:13" x14ac:dyDescent="0.35">
      <c r="A242" t="s">
        <v>229</v>
      </c>
      <c r="B242" t="s">
        <v>554</v>
      </c>
      <c r="D242" t="s">
        <v>579</v>
      </c>
      <c r="E242" t="s">
        <v>232</v>
      </c>
      <c r="F242" t="s">
        <v>251</v>
      </c>
      <c r="G242" t="s">
        <v>563</v>
      </c>
      <c r="H242" t="s">
        <v>256</v>
      </c>
      <c r="I242" t="s">
        <v>233</v>
      </c>
      <c r="J242" t="s">
        <v>233</v>
      </c>
      <c r="K242" t="s">
        <v>252</v>
      </c>
      <c r="L242" t="s">
        <v>253</v>
      </c>
      <c r="M242" t="s">
        <v>266</v>
      </c>
    </row>
    <row r="243" spans="1:13" x14ac:dyDescent="0.35">
      <c r="A243" t="s">
        <v>229</v>
      </c>
      <c r="B243" t="s">
        <v>580</v>
      </c>
      <c r="D243" t="s">
        <v>581</v>
      </c>
      <c r="E243" t="s">
        <v>249</v>
      </c>
      <c r="F243" t="s">
        <v>233</v>
      </c>
      <c r="G243" t="s">
        <v>563</v>
      </c>
      <c r="H243" t="s">
        <v>238</v>
      </c>
      <c r="I243" t="s">
        <v>251</v>
      </c>
      <c r="J243" t="s">
        <v>233</v>
      </c>
      <c r="K243" t="s">
        <v>252</v>
      </c>
      <c r="L243" t="s">
        <v>253</v>
      </c>
      <c r="M243" t="s">
        <v>266</v>
      </c>
    </row>
    <row r="244" spans="1:13" x14ac:dyDescent="0.35">
      <c r="A244" t="s">
        <v>229</v>
      </c>
      <c r="B244" t="s">
        <v>305</v>
      </c>
      <c r="D244" t="s">
        <v>582</v>
      </c>
      <c r="E244" t="s">
        <v>291</v>
      </c>
      <c r="F244" t="s">
        <v>251</v>
      </c>
      <c r="G244" t="s">
        <v>583</v>
      </c>
      <c r="H244" t="s">
        <v>238</v>
      </c>
      <c r="I244" t="s">
        <v>251</v>
      </c>
      <c r="J244" t="s">
        <v>251</v>
      </c>
      <c r="K244" t="s">
        <v>252</v>
      </c>
      <c r="L244" t="s">
        <v>253</v>
      </c>
      <c r="M244" t="s">
        <v>266</v>
      </c>
    </row>
    <row r="245" spans="1:13" x14ac:dyDescent="0.35">
      <c r="A245" t="s">
        <v>229</v>
      </c>
      <c r="B245" t="s">
        <v>305</v>
      </c>
      <c r="D245" t="s">
        <v>584</v>
      </c>
      <c r="E245" t="s">
        <v>249</v>
      </c>
      <c r="F245" t="s">
        <v>251</v>
      </c>
      <c r="G245" t="s">
        <v>583</v>
      </c>
      <c r="H245" t="s">
        <v>250</v>
      </c>
      <c r="I245" t="s">
        <v>251</v>
      </c>
      <c r="J245" t="s">
        <v>251</v>
      </c>
      <c r="K245" t="s">
        <v>252</v>
      </c>
      <c r="L245" t="s">
        <v>253</v>
      </c>
      <c r="M245" t="s">
        <v>238</v>
      </c>
    </row>
    <row r="246" spans="1:13" x14ac:dyDescent="0.35">
      <c r="A246" t="s">
        <v>229</v>
      </c>
      <c r="B246" t="s">
        <v>305</v>
      </c>
      <c r="D246" t="s">
        <v>585</v>
      </c>
      <c r="E246" t="s">
        <v>291</v>
      </c>
      <c r="F246" t="s">
        <v>251</v>
      </c>
      <c r="G246" t="s">
        <v>583</v>
      </c>
      <c r="H246" t="s">
        <v>238</v>
      </c>
      <c r="I246" t="s">
        <v>251</v>
      </c>
      <c r="J246" t="s">
        <v>251</v>
      </c>
      <c r="K246" t="s">
        <v>252</v>
      </c>
      <c r="L246" t="s">
        <v>253</v>
      </c>
      <c r="M246" t="s">
        <v>238</v>
      </c>
    </row>
    <row r="247" spans="1:13" x14ac:dyDescent="0.35">
      <c r="A247" t="s">
        <v>229</v>
      </c>
      <c r="B247" t="s">
        <v>260</v>
      </c>
      <c r="D247" t="s">
        <v>586</v>
      </c>
      <c r="E247" t="s">
        <v>249</v>
      </c>
      <c r="F247" t="s">
        <v>233</v>
      </c>
      <c r="G247" t="s">
        <v>587</v>
      </c>
      <c r="H247" t="s">
        <v>256</v>
      </c>
      <c r="I247" t="s">
        <v>233</v>
      </c>
      <c r="J247" t="s">
        <v>233</v>
      </c>
      <c r="K247" t="s">
        <v>236</v>
      </c>
      <c r="L247" t="s">
        <v>588</v>
      </c>
      <c r="M247" t="s">
        <v>241</v>
      </c>
    </row>
    <row r="248" spans="1:13" x14ac:dyDescent="0.35">
      <c r="A248" t="s">
        <v>229</v>
      </c>
      <c r="B248" t="s">
        <v>260</v>
      </c>
      <c r="C248" t="s">
        <v>495</v>
      </c>
      <c r="D248" t="s">
        <v>589</v>
      </c>
      <c r="E248" t="s">
        <v>249</v>
      </c>
      <c r="F248" t="s">
        <v>233</v>
      </c>
      <c r="G248" t="s">
        <v>587</v>
      </c>
      <c r="H248" t="s">
        <v>238</v>
      </c>
      <c r="I248" t="s">
        <v>233</v>
      </c>
      <c r="J248" t="s">
        <v>233</v>
      </c>
      <c r="K248" t="s">
        <v>236</v>
      </c>
      <c r="L248" t="s">
        <v>588</v>
      </c>
      <c r="M248" t="s">
        <v>238</v>
      </c>
    </row>
    <row r="249" spans="1:13" x14ac:dyDescent="0.35">
      <c r="A249" t="s">
        <v>229</v>
      </c>
      <c r="B249" t="s">
        <v>590</v>
      </c>
      <c r="D249" t="s">
        <v>591</v>
      </c>
      <c r="E249" t="s">
        <v>249</v>
      </c>
      <c r="F249" t="s">
        <v>251</v>
      </c>
      <c r="G249" t="s">
        <v>592</v>
      </c>
      <c r="H249" t="s">
        <v>250</v>
      </c>
      <c r="I249" t="s">
        <v>251</v>
      </c>
      <c r="J249" t="s">
        <v>233</v>
      </c>
      <c r="K249" t="s">
        <v>400</v>
      </c>
      <c r="L249" t="s">
        <v>401</v>
      </c>
      <c r="M249" t="s">
        <v>238</v>
      </c>
    </row>
    <row r="250" spans="1:13" x14ac:dyDescent="0.35">
      <c r="A250" t="s">
        <v>229</v>
      </c>
      <c r="B250" t="s">
        <v>460</v>
      </c>
      <c r="D250" t="s">
        <v>593</v>
      </c>
      <c r="E250" t="s">
        <v>249</v>
      </c>
      <c r="F250" t="s">
        <v>251</v>
      </c>
      <c r="G250" t="s">
        <v>592</v>
      </c>
      <c r="H250" t="s">
        <v>238</v>
      </c>
      <c r="I250" t="s">
        <v>251</v>
      </c>
      <c r="J250" t="s">
        <v>251</v>
      </c>
      <c r="K250" t="s">
        <v>236</v>
      </c>
      <c r="L250" t="s">
        <v>237</v>
      </c>
      <c r="M250" t="s">
        <v>266</v>
      </c>
    </row>
    <row r="251" spans="1:13" x14ac:dyDescent="0.35">
      <c r="A251" t="s">
        <v>229</v>
      </c>
      <c r="B251" t="s">
        <v>334</v>
      </c>
      <c r="D251" t="s">
        <v>594</v>
      </c>
      <c r="E251" t="s">
        <v>249</v>
      </c>
      <c r="F251" t="s">
        <v>251</v>
      </c>
      <c r="G251" t="s">
        <v>592</v>
      </c>
      <c r="H251" t="s">
        <v>238</v>
      </c>
      <c r="I251" t="s">
        <v>251</v>
      </c>
      <c r="J251" t="s">
        <v>251</v>
      </c>
      <c r="K251" t="s">
        <v>252</v>
      </c>
      <c r="L251" t="s">
        <v>253</v>
      </c>
      <c r="M251" t="s">
        <v>238</v>
      </c>
    </row>
    <row r="252" spans="1:13" x14ac:dyDescent="0.35">
      <c r="A252" t="s">
        <v>229</v>
      </c>
      <c r="B252" t="s">
        <v>595</v>
      </c>
      <c r="D252" t="s">
        <v>596</v>
      </c>
      <c r="E252" t="s">
        <v>249</v>
      </c>
      <c r="F252" t="s">
        <v>251</v>
      </c>
      <c r="G252" t="s">
        <v>592</v>
      </c>
      <c r="H252" t="s">
        <v>250</v>
      </c>
      <c r="I252" t="s">
        <v>251</v>
      </c>
      <c r="J252" t="s">
        <v>233</v>
      </c>
      <c r="K252" t="s">
        <v>252</v>
      </c>
      <c r="L252" t="s">
        <v>253</v>
      </c>
      <c r="M252" t="s">
        <v>238</v>
      </c>
    </row>
    <row r="253" spans="1:13" x14ac:dyDescent="0.35">
      <c r="A253" t="s">
        <v>229</v>
      </c>
      <c r="B253" t="s">
        <v>597</v>
      </c>
      <c r="D253" t="s">
        <v>598</v>
      </c>
      <c r="E253" t="s">
        <v>291</v>
      </c>
      <c r="F253" t="s">
        <v>251</v>
      </c>
      <c r="G253" t="s">
        <v>592</v>
      </c>
      <c r="H253" t="s">
        <v>250</v>
      </c>
      <c r="I253" t="s">
        <v>251</v>
      </c>
      <c r="J253" t="s">
        <v>233</v>
      </c>
      <c r="K253" t="s">
        <v>400</v>
      </c>
      <c r="L253" t="s">
        <v>401</v>
      </c>
      <c r="M253" t="s">
        <v>238</v>
      </c>
    </row>
    <row r="254" spans="1:13" x14ac:dyDescent="0.35">
      <c r="A254" t="s">
        <v>229</v>
      </c>
      <c r="B254" t="s">
        <v>599</v>
      </c>
      <c r="D254" t="s">
        <v>448</v>
      </c>
      <c r="E254" t="s">
        <v>249</v>
      </c>
      <c r="F254" t="s">
        <v>251</v>
      </c>
      <c r="G254" t="s">
        <v>592</v>
      </c>
      <c r="H254" t="s">
        <v>250</v>
      </c>
      <c r="I254" t="s">
        <v>251</v>
      </c>
      <c r="J254" t="s">
        <v>233</v>
      </c>
      <c r="K254" t="s">
        <v>252</v>
      </c>
      <c r="L254" t="s">
        <v>401</v>
      </c>
      <c r="M254" t="s">
        <v>238</v>
      </c>
    </row>
    <row r="255" spans="1:13" x14ac:dyDescent="0.35">
      <c r="A255" t="s">
        <v>229</v>
      </c>
      <c r="B255" t="s">
        <v>600</v>
      </c>
      <c r="D255" t="s">
        <v>545</v>
      </c>
      <c r="E255" t="s">
        <v>291</v>
      </c>
      <c r="F255" t="s">
        <v>251</v>
      </c>
      <c r="G255" t="s">
        <v>592</v>
      </c>
      <c r="H255" t="s">
        <v>238</v>
      </c>
      <c r="I255" t="s">
        <v>251</v>
      </c>
      <c r="J255" t="s">
        <v>251</v>
      </c>
      <c r="K255" t="s">
        <v>252</v>
      </c>
      <c r="L255" t="s">
        <v>332</v>
      </c>
      <c r="M255" t="s">
        <v>238</v>
      </c>
    </row>
    <row r="256" spans="1:13" x14ac:dyDescent="0.35">
      <c r="A256" t="s">
        <v>229</v>
      </c>
      <c r="B256" t="s">
        <v>357</v>
      </c>
      <c r="D256" t="s">
        <v>601</v>
      </c>
      <c r="E256" t="s">
        <v>249</v>
      </c>
      <c r="F256" t="s">
        <v>251</v>
      </c>
      <c r="G256" t="s">
        <v>592</v>
      </c>
      <c r="H256" t="s">
        <v>250</v>
      </c>
      <c r="I256" t="s">
        <v>251</v>
      </c>
      <c r="J256" t="s">
        <v>251</v>
      </c>
      <c r="K256" t="s">
        <v>400</v>
      </c>
      <c r="L256" t="s">
        <v>401</v>
      </c>
      <c r="M256" t="s">
        <v>238</v>
      </c>
    </row>
    <row r="257" spans="1:13" x14ac:dyDescent="0.35">
      <c r="A257" t="s">
        <v>229</v>
      </c>
      <c r="B257" t="s">
        <v>602</v>
      </c>
      <c r="D257" t="s">
        <v>281</v>
      </c>
      <c r="E257" t="s">
        <v>249</v>
      </c>
      <c r="F257" t="s">
        <v>251</v>
      </c>
      <c r="G257" t="s">
        <v>592</v>
      </c>
      <c r="H257" t="s">
        <v>250</v>
      </c>
      <c r="I257" t="s">
        <v>251</v>
      </c>
      <c r="J257" t="s">
        <v>251</v>
      </c>
      <c r="K257" t="s">
        <v>400</v>
      </c>
      <c r="L257" t="s">
        <v>401</v>
      </c>
      <c r="M257" t="s">
        <v>238</v>
      </c>
    </row>
    <row r="258" spans="1:13" x14ac:dyDescent="0.35">
      <c r="A258" t="s">
        <v>229</v>
      </c>
      <c r="B258" t="s">
        <v>603</v>
      </c>
      <c r="D258" t="s">
        <v>604</v>
      </c>
      <c r="E258" t="s">
        <v>249</v>
      </c>
      <c r="F258" t="s">
        <v>251</v>
      </c>
      <c r="G258" t="s">
        <v>592</v>
      </c>
      <c r="H258" t="s">
        <v>250</v>
      </c>
      <c r="I258" t="s">
        <v>251</v>
      </c>
      <c r="J258" t="s">
        <v>233</v>
      </c>
      <c r="K258" t="s">
        <v>252</v>
      </c>
      <c r="L258" t="s">
        <v>332</v>
      </c>
      <c r="M258" t="s">
        <v>238</v>
      </c>
    </row>
    <row r="259" spans="1:13" x14ac:dyDescent="0.35">
      <c r="A259" t="s">
        <v>229</v>
      </c>
      <c r="B259" t="s">
        <v>603</v>
      </c>
      <c r="D259" t="s">
        <v>605</v>
      </c>
      <c r="E259" t="s">
        <v>249</v>
      </c>
      <c r="F259" t="s">
        <v>251</v>
      </c>
      <c r="G259" t="s">
        <v>592</v>
      </c>
      <c r="H259" t="s">
        <v>250</v>
      </c>
      <c r="I259" t="s">
        <v>233</v>
      </c>
      <c r="J259" t="s">
        <v>233</v>
      </c>
      <c r="K259" t="s">
        <v>236</v>
      </c>
      <c r="L259" t="s">
        <v>237</v>
      </c>
      <c r="M259" t="s">
        <v>238</v>
      </c>
    </row>
    <row r="260" spans="1:13" x14ac:dyDescent="0.35">
      <c r="A260" t="s">
        <v>229</v>
      </c>
      <c r="B260" t="s">
        <v>606</v>
      </c>
      <c r="D260" t="s">
        <v>607</v>
      </c>
      <c r="E260" t="s">
        <v>249</v>
      </c>
      <c r="F260" t="s">
        <v>251</v>
      </c>
      <c r="G260" t="s">
        <v>592</v>
      </c>
      <c r="H260" t="s">
        <v>256</v>
      </c>
      <c r="I260" t="s">
        <v>251</v>
      </c>
      <c r="J260" t="s">
        <v>251</v>
      </c>
      <c r="K260" t="s">
        <v>252</v>
      </c>
      <c r="L260" t="s">
        <v>253</v>
      </c>
      <c r="M260" t="s">
        <v>238</v>
      </c>
    </row>
    <row r="261" spans="1:13" x14ac:dyDescent="0.35">
      <c r="A261" t="s">
        <v>229</v>
      </c>
      <c r="B261" t="s">
        <v>606</v>
      </c>
      <c r="D261" t="s">
        <v>608</v>
      </c>
      <c r="E261" t="s">
        <v>249</v>
      </c>
      <c r="F261" t="s">
        <v>251</v>
      </c>
      <c r="G261" t="s">
        <v>592</v>
      </c>
      <c r="H261" t="s">
        <v>256</v>
      </c>
      <c r="I261" t="s">
        <v>251</v>
      </c>
      <c r="J261" t="s">
        <v>251</v>
      </c>
      <c r="K261" t="s">
        <v>252</v>
      </c>
      <c r="L261" t="s">
        <v>253</v>
      </c>
      <c r="M261" t="s">
        <v>238</v>
      </c>
    </row>
    <row r="262" spans="1:13" x14ac:dyDescent="0.35">
      <c r="A262" t="s">
        <v>229</v>
      </c>
      <c r="B262" t="s">
        <v>606</v>
      </c>
      <c r="D262" t="s">
        <v>609</v>
      </c>
      <c r="E262" t="s">
        <v>249</v>
      </c>
      <c r="F262" t="s">
        <v>251</v>
      </c>
      <c r="G262" t="s">
        <v>592</v>
      </c>
      <c r="H262" t="s">
        <v>256</v>
      </c>
      <c r="I262" t="s">
        <v>251</v>
      </c>
      <c r="J262" t="s">
        <v>251</v>
      </c>
      <c r="K262" t="s">
        <v>252</v>
      </c>
      <c r="L262" t="s">
        <v>253</v>
      </c>
      <c r="M262" t="s">
        <v>238</v>
      </c>
    </row>
    <row r="263" spans="1:13" x14ac:dyDescent="0.35">
      <c r="A263" t="s">
        <v>229</v>
      </c>
      <c r="B263" t="s">
        <v>606</v>
      </c>
      <c r="D263" t="s">
        <v>610</v>
      </c>
      <c r="E263" t="s">
        <v>249</v>
      </c>
      <c r="F263" t="s">
        <v>251</v>
      </c>
      <c r="G263" t="s">
        <v>592</v>
      </c>
      <c r="H263" t="s">
        <v>256</v>
      </c>
      <c r="I263" t="s">
        <v>251</v>
      </c>
      <c r="J263" t="s">
        <v>251</v>
      </c>
      <c r="K263" t="s">
        <v>252</v>
      </c>
      <c r="L263" t="s">
        <v>253</v>
      </c>
      <c r="M263" t="s">
        <v>238</v>
      </c>
    </row>
    <row r="264" spans="1:13" x14ac:dyDescent="0.35">
      <c r="A264" t="s">
        <v>229</v>
      </c>
      <c r="B264" t="s">
        <v>376</v>
      </c>
      <c r="D264" t="s">
        <v>611</v>
      </c>
      <c r="E264" t="s">
        <v>291</v>
      </c>
      <c r="F264" t="s">
        <v>251</v>
      </c>
      <c r="G264" t="s">
        <v>592</v>
      </c>
      <c r="H264" t="s">
        <v>378</v>
      </c>
      <c r="I264" t="s">
        <v>251</v>
      </c>
      <c r="J264" t="s">
        <v>233</v>
      </c>
      <c r="K264" t="s">
        <v>252</v>
      </c>
      <c r="L264" t="s">
        <v>332</v>
      </c>
      <c r="M264" t="s">
        <v>238</v>
      </c>
    </row>
    <row r="265" spans="1:13" x14ac:dyDescent="0.35">
      <c r="A265" t="s">
        <v>229</v>
      </c>
      <c r="B265" t="s">
        <v>382</v>
      </c>
      <c r="D265" t="s">
        <v>612</v>
      </c>
      <c r="E265" t="s">
        <v>291</v>
      </c>
      <c r="F265" t="s">
        <v>251</v>
      </c>
      <c r="G265" t="s">
        <v>592</v>
      </c>
      <c r="H265" t="s">
        <v>378</v>
      </c>
      <c r="I265" t="s">
        <v>251</v>
      </c>
      <c r="J265" t="s">
        <v>251</v>
      </c>
      <c r="K265" t="s">
        <v>252</v>
      </c>
      <c r="L265" t="s">
        <v>332</v>
      </c>
      <c r="M265" t="s">
        <v>238</v>
      </c>
    </row>
    <row r="266" spans="1:13" x14ac:dyDescent="0.35">
      <c r="A266" t="s">
        <v>229</v>
      </c>
      <c r="B266" t="s">
        <v>445</v>
      </c>
      <c r="D266" t="s">
        <v>613</v>
      </c>
      <c r="E266" t="s">
        <v>232</v>
      </c>
      <c r="F266" t="s">
        <v>251</v>
      </c>
      <c r="G266" t="s">
        <v>592</v>
      </c>
      <c r="H266" t="s">
        <v>238</v>
      </c>
      <c r="I266" t="s">
        <v>233</v>
      </c>
      <c r="J266" t="s">
        <v>251</v>
      </c>
      <c r="K266" t="s">
        <v>252</v>
      </c>
      <c r="L266" t="s">
        <v>293</v>
      </c>
      <c r="M266" t="s">
        <v>238</v>
      </c>
    </row>
    <row r="267" spans="1:13" x14ac:dyDescent="0.35">
      <c r="A267" t="s">
        <v>229</v>
      </c>
      <c r="B267" t="s">
        <v>445</v>
      </c>
      <c r="D267" t="s">
        <v>614</v>
      </c>
      <c r="E267" t="s">
        <v>232</v>
      </c>
      <c r="F267" t="s">
        <v>251</v>
      </c>
      <c r="G267" t="s">
        <v>592</v>
      </c>
      <c r="H267" t="s">
        <v>238</v>
      </c>
      <c r="I267" t="s">
        <v>233</v>
      </c>
      <c r="J267" t="s">
        <v>251</v>
      </c>
      <c r="K267" t="s">
        <v>252</v>
      </c>
      <c r="L267" t="s">
        <v>293</v>
      </c>
      <c r="M267" t="s">
        <v>238</v>
      </c>
    </row>
    <row r="268" spans="1:13" x14ac:dyDescent="0.35">
      <c r="A268" t="s">
        <v>229</v>
      </c>
      <c r="B268" t="s">
        <v>615</v>
      </c>
      <c r="D268" t="s">
        <v>616</v>
      </c>
      <c r="E268" t="s">
        <v>232</v>
      </c>
      <c r="F268" t="s">
        <v>251</v>
      </c>
      <c r="G268" t="s">
        <v>592</v>
      </c>
      <c r="H268" t="s">
        <v>238</v>
      </c>
      <c r="I268" t="s">
        <v>233</v>
      </c>
      <c r="J268" t="s">
        <v>233</v>
      </c>
      <c r="K268" t="s">
        <v>252</v>
      </c>
      <c r="L268" t="s">
        <v>332</v>
      </c>
      <c r="M268" t="s">
        <v>241</v>
      </c>
    </row>
    <row r="269" spans="1:13" x14ac:dyDescent="0.35">
      <c r="A269" t="s">
        <v>229</v>
      </c>
      <c r="B269" t="s">
        <v>615</v>
      </c>
      <c r="D269" t="s">
        <v>539</v>
      </c>
      <c r="E269" t="s">
        <v>291</v>
      </c>
      <c r="F269" t="s">
        <v>251</v>
      </c>
      <c r="G269" t="s">
        <v>592</v>
      </c>
      <c r="H269" t="s">
        <v>250</v>
      </c>
      <c r="I269" t="s">
        <v>251</v>
      </c>
      <c r="J269" t="s">
        <v>390</v>
      </c>
      <c r="K269" t="s">
        <v>252</v>
      </c>
      <c r="L269" t="s">
        <v>401</v>
      </c>
      <c r="M269" t="s">
        <v>241</v>
      </c>
    </row>
    <row r="270" spans="1:13" x14ac:dyDescent="0.35">
      <c r="A270" t="s">
        <v>229</v>
      </c>
      <c r="B270" t="s">
        <v>615</v>
      </c>
      <c r="D270" t="s">
        <v>617</v>
      </c>
      <c r="E270" t="s">
        <v>232</v>
      </c>
      <c r="F270" t="s">
        <v>251</v>
      </c>
      <c r="G270" t="s">
        <v>592</v>
      </c>
      <c r="H270" t="s">
        <v>250</v>
      </c>
      <c r="I270" t="s">
        <v>251</v>
      </c>
      <c r="J270" t="s">
        <v>390</v>
      </c>
      <c r="K270" t="s">
        <v>252</v>
      </c>
      <c r="L270" t="s">
        <v>401</v>
      </c>
      <c r="M270" t="s">
        <v>238</v>
      </c>
    </row>
    <row r="271" spans="1:13" x14ac:dyDescent="0.35">
      <c r="A271" t="s">
        <v>229</v>
      </c>
      <c r="B271" t="s">
        <v>615</v>
      </c>
      <c r="D271" t="s">
        <v>312</v>
      </c>
      <c r="E271" t="s">
        <v>232</v>
      </c>
      <c r="F271" t="s">
        <v>251</v>
      </c>
      <c r="G271" t="s">
        <v>592</v>
      </c>
      <c r="H271" t="s">
        <v>250</v>
      </c>
      <c r="I271" t="s">
        <v>251</v>
      </c>
      <c r="J271" t="s">
        <v>390</v>
      </c>
      <c r="K271" t="s">
        <v>252</v>
      </c>
      <c r="L271" t="s">
        <v>401</v>
      </c>
      <c r="M271" t="s">
        <v>238</v>
      </c>
    </row>
    <row r="272" spans="1:13" x14ac:dyDescent="0.35">
      <c r="A272" t="s">
        <v>229</v>
      </c>
      <c r="B272" t="s">
        <v>615</v>
      </c>
      <c r="D272" t="s">
        <v>618</v>
      </c>
      <c r="E272" t="s">
        <v>232</v>
      </c>
      <c r="F272" t="s">
        <v>251</v>
      </c>
      <c r="G272" t="s">
        <v>592</v>
      </c>
      <c r="H272" t="s">
        <v>250</v>
      </c>
      <c r="I272" t="s">
        <v>251</v>
      </c>
      <c r="J272" t="s">
        <v>251</v>
      </c>
      <c r="K272" t="s">
        <v>252</v>
      </c>
      <c r="L272" t="s">
        <v>401</v>
      </c>
      <c r="M272" t="s">
        <v>238</v>
      </c>
    </row>
    <row r="273" spans="1:13" x14ac:dyDescent="0.35">
      <c r="A273" t="s">
        <v>229</v>
      </c>
      <c r="B273" t="s">
        <v>615</v>
      </c>
      <c r="D273" t="s">
        <v>567</v>
      </c>
      <c r="E273" t="s">
        <v>232</v>
      </c>
      <c r="F273" t="s">
        <v>251</v>
      </c>
      <c r="G273" t="s">
        <v>592</v>
      </c>
      <c r="H273" t="s">
        <v>250</v>
      </c>
      <c r="I273" t="s">
        <v>233</v>
      </c>
      <c r="J273" t="s">
        <v>233</v>
      </c>
      <c r="K273" t="s">
        <v>252</v>
      </c>
      <c r="L273" t="s">
        <v>401</v>
      </c>
      <c r="M273" t="s">
        <v>238</v>
      </c>
    </row>
    <row r="274" spans="1:13" x14ac:dyDescent="0.35">
      <c r="A274" t="s">
        <v>229</v>
      </c>
      <c r="B274" t="s">
        <v>615</v>
      </c>
      <c r="D274" t="s">
        <v>497</v>
      </c>
      <c r="E274" t="s">
        <v>232</v>
      </c>
      <c r="F274" t="s">
        <v>251</v>
      </c>
      <c r="G274" t="s">
        <v>592</v>
      </c>
      <c r="H274" t="s">
        <v>250</v>
      </c>
      <c r="I274" t="s">
        <v>233</v>
      </c>
      <c r="J274" t="s">
        <v>251</v>
      </c>
      <c r="K274" t="s">
        <v>252</v>
      </c>
      <c r="L274" t="s">
        <v>401</v>
      </c>
      <c r="M274" t="s">
        <v>238</v>
      </c>
    </row>
    <row r="275" spans="1:13" x14ac:dyDescent="0.35">
      <c r="A275" t="s">
        <v>229</v>
      </c>
      <c r="B275" t="s">
        <v>619</v>
      </c>
      <c r="D275" t="s">
        <v>330</v>
      </c>
      <c r="E275" t="s">
        <v>249</v>
      </c>
      <c r="F275" t="s">
        <v>251</v>
      </c>
      <c r="G275" t="s">
        <v>592</v>
      </c>
      <c r="H275" t="s">
        <v>256</v>
      </c>
      <c r="I275" t="s">
        <v>233</v>
      </c>
      <c r="J275" t="s">
        <v>233</v>
      </c>
      <c r="K275" t="s">
        <v>252</v>
      </c>
      <c r="L275" t="s">
        <v>253</v>
      </c>
      <c r="M275" t="s">
        <v>238</v>
      </c>
    </row>
    <row r="276" spans="1:13" x14ac:dyDescent="0.35">
      <c r="A276" t="s">
        <v>620</v>
      </c>
      <c r="B276" t="s">
        <v>621</v>
      </c>
      <c r="C276" t="s">
        <v>622</v>
      </c>
      <c r="D276" t="s">
        <v>232</v>
      </c>
      <c r="E276" t="s">
        <v>233</v>
      </c>
      <c r="F276" t="s">
        <v>234</v>
      </c>
      <c r="G276" t="s">
        <v>264</v>
      </c>
      <c r="H276" t="s">
        <v>233</v>
      </c>
      <c r="I276" t="s">
        <v>233</v>
      </c>
      <c r="J276" t="s">
        <v>236</v>
      </c>
      <c r="K276" t="s">
        <v>237</v>
      </c>
      <c r="L276" t="s">
        <v>266</v>
      </c>
    </row>
    <row r="277" spans="1:13" x14ac:dyDescent="0.35">
      <c r="A277" t="s">
        <v>620</v>
      </c>
      <c r="B277" t="s">
        <v>621</v>
      </c>
      <c r="C277" t="s">
        <v>623</v>
      </c>
      <c r="D277" t="s">
        <v>232</v>
      </c>
      <c r="E277" t="s">
        <v>233</v>
      </c>
      <c r="F277" t="s">
        <v>234</v>
      </c>
      <c r="G277" t="s">
        <v>264</v>
      </c>
      <c r="H277" t="s">
        <v>233</v>
      </c>
      <c r="I277" t="s">
        <v>233</v>
      </c>
      <c r="J277" t="s">
        <v>236</v>
      </c>
      <c r="K277" t="s">
        <v>237</v>
      </c>
      <c r="L277" t="s">
        <v>238</v>
      </c>
    </row>
    <row r="278" spans="1:13" x14ac:dyDescent="0.35">
      <c r="A278" t="s">
        <v>620</v>
      </c>
      <c r="B278" t="s">
        <v>621</v>
      </c>
      <c r="C278" t="s">
        <v>624</v>
      </c>
      <c r="D278" t="s">
        <v>249</v>
      </c>
      <c r="E278" t="s">
        <v>233</v>
      </c>
      <c r="F278" t="s">
        <v>234</v>
      </c>
      <c r="G278" t="s">
        <v>250</v>
      </c>
      <c r="H278" t="s">
        <v>233</v>
      </c>
      <c r="I278" t="s">
        <v>233</v>
      </c>
      <c r="J278" t="s">
        <v>236</v>
      </c>
      <c r="K278" t="s">
        <v>237</v>
      </c>
      <c r="L278" t="s">
        <v>238</v>
      </c>
    </row>
    <row r="279" spans="1:13" x14ac:dyDescent="0.35">
      <c r="A279" t="s">
        <v>620</v>
      </c>
      <c r="B279" t="s">
        <v>621</v>
      </c>
      <c r="C279" t="s">
        <v>625</v>
      </c>
      <c r="D279" t="s">
        <v>232</v>
      </c>
      <c r="E279" t="s">
        <v>233</v>
      </c>
      <c r="F279" t="s">
        <v>234</v>
      </c>
      <c r="G279" t="s">
        <v>264</v>
      </c>
      <c r="H279" t="s">
        <v>233</v>
      </c>
      <c r="I279" t="s">
        <v>233</v>
      </c>
      <c r="J279" t="s">
        <v>236</v>
      </c>
      <c r="K279" t="s">
        <v>237</v>
      </c>
      <c r="L279" t="s">
        <v>238</v>
      </c>
    </row>
    <row r="280" spans="1:13" x14ac:dyDescent="0.35">
      <c r="A280" t="s">
        <v>620</v>
      </c>
      <c r="B280" t="s">
        <v>621</v>
      </c>
      <c r="C280" t="s">
        <v>626</v>
      </c>
      <c r="D280" t="s">
        <v>232</v>
      </c>
      <c r="E280" t="s">
        <v>233</v>
      </c>
      <c r="F280" t="s">
        <v>234</v>
      </c>
      <c r="G280" t="s">
        <v>264</v>
      </c>
      <c r="H280" t="s">
        <v>233</v>
      </c>
      <c r="I280" t="s">
        <v>233</v>
      </c>
      <c r="J280" t="s">
        <v>236</v>
      </c>
      <c r="K280" t="s">
        <v>237</v>
      </c>
      <c r="L280" t="s">
        <v>238</v>
      </c>
    </row>
    <row r="281" spans="1:13" x14ac:dyDescent="0.35">
      <c r="A281" t="s">
        <v>620</v>
      </c>
      <c r="B281" t="s">
        <v>621</v>
      </c>
      <c r="C281" t="s">
        <v>627</v>
      </c>
      <c r="D281" t="s">
        <v>232</v>
      </c>
      <c r="E281" t="s">
        <v>233</v>
      </c>
      <c r="F281" t="s">
        <v>234</v>
      </c>
      <c r="G281" t="s">
        <v>264</v>
      </c>
      <c r="H281" t="s">
        <v>233</v>
      </c>
      <c r="I281" t="s">
        <v>233</v>
      </c>
      <c r="J281" t="s">
        <v>236</v>
      </c>
      <c r="K281" t="s">
        <v>237</v>
      </c>
      <c r="L281" t="s">
        <v>238</v>
      </c>
    </row>
    <row r="282" spans="1:13" x14ac:dyDescent="0.35">
      <c r="A282" t="s">
        <v>620</v>
      </c>
      <c r="B282" t="s">
        <v>621</v>
      </c>
      <c r="C282" t="s">
        <v>628</v>
      </c>
      <c r="D282" t="s">
        <v>232</v>
      </c>
      <c r="E282" t="s">
        <v>233</v>
      </c>
      <c r="F282" t="s">
        <v>234</v>
      </c>
      <c r="G282" t="s">
        <v>256</v>
      </c>
      <c r="H282" t="s">
        <v>233</v>
      </c>
      <c r="I282" t="s">
        <v>233</v>
      </c>
      <c r="J282" t="s">
        <v>236</v>
      </c>
      <c r="K282" t="s">
        <v>237</v>
      </c>
      <c r="L282" t="s">
        <v>238</v>
      </c>
    </row>
    <row r="283" spans="1:13" x14ac:dyDescent="0.35">
      <c r="A283" t="s">
        <v>620</v>
      </c>
      <c r="B283" t="s">
        <v>621</v>
      </c>
      <c r="C283" t="s">
        <v>629</v>
      </c>
      <c r="D283" t="s">
        <v>232</v>
      </c>
      <c r="E283" t="s">
        <v>233</v>
      </c>
      <c r="F283" t="s">
        <v>234</v>
      </c>
      <c r="G283" t="s">
        <v>238</v>
      </c>
      <c r="H283" t="s">
        <v>233</v>
      </c>
      <c r="I283" t="s">
        <v>233</v>
      </c>
      <c r="J283" t="s">
        <v>236</v>
      </c>
      <c r="K283" t="s">
        <v>237</v>
      </c>
      <c r="L283" t="s">
        <v>238</v>
      </c>
    </row>
    <row r="284" spans="1:13" x14ac:dyDescent="0.35">
      <c r="A284" t="s">
        <v>620</v>
      </c>
      <c r="B284" t="s">
        <v>621</v>
      </c>
      <c r="C284" t="s">
        <v>630</v>
      </c>
      <c r="D284" t="s">
        <v>232</v>
      </c>
      <c r="E284" t="s">
        <v>233</v>
      </c>
      <c r="F284" t="s">
        <v>234</v>
      </c>
      <c r="G284" t="s">
        <v>238</v>
      </c>
      <c r="H284" t="s">
        <v>233</v>
      </c>
      <c r="I284" t="s">
        <v>233</v>
      </c>
      <c r="J284" t="s">
        <v>236</v>
      </c>
      <c r="K284" t="s">
        <v>237</v>
      </c>
      <c r="L284" t="s">
        <v>241</v>
      </c>
    </row>
    <row r="285" spans="1:13" x14ac:dyDescent="0.35">
      <c r="A285" t="s">
        <v>620</v>
      </c>
      <c r="B285" t="s">
        <v>621</v>
      </c>
      <c r="C285" t="s">
        <v>631</v>
      </c>
      <c r="D285" t="s">
        <v>249</v>
      </c>
      <c r="E285" t="s">
        <v>233</v>
      </c>
      <c r="F285" t="s">
        <v>587</v>
      </c>
      <c r="G285" t="s">
        <v>256</v>
      </c>
      <c r="H285" t="s">
        <v>233</v>
      </c>
      <c r="I285" t="s">
        <v>233</v>
      </c>
      <c r="J285" t="s">
        <v>236</v>
      </c>
      <c r="K285" t="s">
        <v>588</v>
      </c>
      <c r="L285" t="s">
        <v>238</v>
      </c>
    </row>
    <row r="286" spans="1:13" x14ac:dyDescent="0.35">
      <c r="A286" t="s">
        <v>620</v>
      </c>
      <c r="B286" t="s">
        <v>621</v>
      </c>
      <c r="C286" t="s">
        <v>632</v>
      </c>
      <c r="D286" t="s">
        <v>249</v>
      </c>
      <c r="E286" t="s">
        <v>233</v>
      </c>
      <c r="F286" t="s">
        <v>587</v>
      </c>
      <c r="G286" t="s">
        <v>256</v>
      </c>
      <c r="H286" t="s">
        <v>233</v>
      </c>
      <c r="I286" t="s">
        <v>233</v>
      </c>
      <c r="J286" t="s">
        <v>236</v>
      </c>
      <c r="K286" t="s">
        <v>588</v>
      </c>
      <c r="L286" t="s">
        <v>238</v>
      </c>
    </row>
    <row r="287" spans="1:13" x14ac:dyDescent="0.35">
      <c r="A287" t="s">
        <v>620</v>
      </c>
      <c r="B287" t="s">
        <v>621</v>
      </c>
      <c r="C287" t="s">
        <v>633</v>
      </c>
      <c r="D287" t="s">
        <v>249</v>
      </c>
      <c r="E287" t="s">
        <v>233</v>
      </c>
      <c r="F287" t="s">
        <v>587</v>
      </c>
      <c r="G287" t="s">
        <v>256</v>
      </c>
      <c r="H287" t="s">
        <v>233</v>
      </c>
      <c r="I287" t="s">
        <v>233</v>
      </c>
      <c r="J287" t="s">
        <v>236</v>
      </c>
      <c r="K287" t="s">
        <v>588</v>
      </c>
      <c r="L287" t="s">
        <v>238</v>
      </c>
    </row>
    <row r="288" spans="1:13" x14ac:dyDescent="0.35">
      <c r="A288" t="s">
        <v>620</v>
      </c>
      <c r="B288" t="s">
        <v>621</v>
      </c>
      <c r="C288" t="s">
        <v>634</v>
      </c>
      <c r="D288" t="s">
        <v>249</v>
      </c>
      <c r="E288" t="s">
        <v>233</v>
      </c>
      <c r="F288" t="s">
        <v>587</v>
      </c>
      <c r="G288" t="s">
        <v>256</v>
      </c>
      <c r="H288" t="s">
        <v>233</v>
      </c>
      <c r="I288" t="s">
        <v>233</v>
      </c>
      <c r="J288" t="s">
        <v>236</v>
      </c>
      <c r="K288" t="s">
        <v>588</v>
      </c>
      <c r="L288" t="s">
        <v>266</v>
      </c>
    </row>
    <row r="289" spans="1:12" x14ac:dyDescent="0.35">
      <c r="A289" t="s">
        <v>620</v>
      </c>
      <c r="B289" t="s">
        <v>621</v>
      </c>
      <c r="C289" t="s">
        <v>635</v>
      </c>
      <c r="D289" t="s">
        <v>232</v>
      </c>
      <c r="E289" t="s">
        <v>233</v>
      </c>
      <c r="F289" t="s">
        <v>587</v>
      </c>
      <c r="G289" t="s">
        <v>256</v>
      </c>
      <c r="H289" t="s">
        <v>233</v>
      </c>
      <c r="I289" t="s">
        <v>233</v>
      </c>
      <c r="J289" t="s">
        <v>236</v>
      </c>
      <c r="K289" t="s">
        <v>588</v>
      </c>
      <c r="L289" t="s">
        <v>238</v>
      </c>
    </row>
    <row r="290" spans="1:12" x14ac:dyDescent="0.35">
      <c r="A290" t="s">
        <v>620</v>
      </c>
      <c r="B290" t="s">
        <v>621</v>
      </c>
      <c r="C290" t="s">
        <v>636</v>
      </c>
      <c r="D290" t="s">
        <v>232</v>
      </c>
      <c r="E290" t="s">
        <v>233</v>
      </c>
      <c r="F290" t="s">
        <v>587</v>
      </c>
      <c r="G290" t="s">
        <v>256</v>
      </c>
      <c r="H290" t="s">
        <v>233</v>
      </c>
      <c r="I290" t="s">
        <v>233</v>
      </c>
      <c r="J290" t="s">
        <v>236</v>
      </c>
      <c r="K290" t="s">
        <v>588</v>
      </c>
      <c r="L290" t="s">
        <v>238</v>
      </c>
    </row>
    <row r="291" spans="1:12" x14ac:dyDescent="0.35">
      <c r="A291" t="s">
        <v>620</v>
      </c>
      <c r="B291" t="s">
        <v>621</v>
      </c>
      <c r="C291" t="s">
        <v>637</v>
      </c>
      <c r="D291" t="s">
        <v>232</v>
      </c>
      <c r="E291" t="s">
        <v>233</v>
      </c>
      <c r="F291" t="s">
        <v>587</v>
      </c>
      <c r="G291" t="s">
        <v>256</v>
      </c>
      <c r="H291" t="s">
        <v>233</v>
      </c>
      <c r="I291" t="s">
        <v>233</v>
      </c>
      <c r="J291" t="s">
        <v>236</v>
      </c>
      <c r="K291" t="s">
        <v>588</v>
      </c>
      <c r="L291" t="s">
        <v>238</v>
      </c>
    </row>
    <row r="292" spans="1:12" x14ac:dyDescent="0.35">
      <c r="A292" t="s">
        <v>620</v>
      </c>
      <c r="B292" t="s">
        <v>621</v>
      </c>
      <c r="C292" t="s">
        <v>638</v>
      </c>
      <c r="D292" t="s">
        <v>249</v>
      </c>
      <c r="E292" t="s">
        <v>233</v>
      </c>
      <c r="F292" t="s">
        <v>587</v>
      </c>
      <c r="G292" t="s">
        <v>256</v>
      </c>
      <c r="H292" t="s">
        <v>233</v>
      </c>
      <c r="I292" t="s">
        <v>233</v>
      </c>
      <c r="J292" t="s">
        <v>236</v>
      </c>
      <c r="K292" t="s">
        <v>588</v>
      </c>
      <c r="L292" t="s">
        <v>266</v>
      </c>
    </row>
    <row r="293" spans="1:12" x14ac:dyDescent="0.35">
      <c r="A293" t="s">
        <v>620</v>
      </c>
      <c r="B293" t="s">
        <v>621</v>
      </c>
      <c r="C293" t="s">
        <v>639</v>
      </c>
      <c r="D293" t="s">
        <v>232</v>
      </c>
      <c r="E293" t="s">
        <v>233</v>
      </c>
      <c r="F293" t="s">
        <v>587</v>
      </c>
      <c r="G293" t="s">
        <v>256</v>
      </c>
      <c r="H293" t="s">
        <v>233</v>
      </c>
      <c r="I293" t="s">
        <v>233</v>
      </c>
      <c r="J293" t="s">
        <v>236</v>
      </c>
      <c r="K293" t="s">
        <v>588</v>
      </c>
      <c r="L293" t="s">
        <v>238</v>
      </c>
    </row>
    <row r="294" spans="1:12" x14ac:dyDescent="0.35">
      <c r="A294" t="s">
        <v>620</v>
      </c>
      <c r="B294" t="s">
        <v>621</v>
      </c>
      <c r="C294" t="s">
        <v>640</v>
      </c>
      <c r="D294" t="s">
        <v>249</v>
      </c>
      <c r="E294" t="s">
        <v>233</v>
      </c>
      <c r="F294" t="s">
        <v>587</v>
      </c>
      <c r="G294" t="s">
        <v>256</v>
      </c>
      <c r="H294" t="s">
        <v>233</v>
      </c>
      <c r="I294" t="s">
        <v>233</v>
      </c>
      <c r="J294" t="s">
        <v>236</v>
      </c>
      <c r="K294" t="s">
        <v>588</v>
      </c>
      <c r="L294" t="s">
        <v>238</v>
      </c>
    </row>
    <row r="295" spans="1:12" x14ac:dyDescent="0.35">
      <c r="A295" t="s">
        <v>620</v>
      </c>
      <c r="B295" t="s">
        <v>621</v>
      </c>
      <c r="C295" t="s">
        <v>641</v>
      </c>
      <c r="D295" t="s">
        <v>249</v>
      </c>
      <c r="E295" t="s">
        <v>233</v>
      </c>
      <c r="F295" t="s">
        <v>587</v>
      </c>
      <c r="G295" t="s">
        <v>256</v>
      </c>
      <c r="H295" t="s">
        <v>233</v>
      </c>
      <c r="I295" t="s">
        <v>233</v>
      </c>
      <c r="J295" t="s">
        <v>236</v>
      </c>
      <c r="K295" t="s">
        <v>588</v>
      </c>
      <c r="L295" t="s">
        <v>238</v>
      </c>
    </row>
    <row r="296" spans="1:12" x14ac:dyDescent="0.35">
      <c r="A296" t="s">
        <v>620</v>
      </c>
      <c r="B296" t="s">
        <v>621</v>
      </c>
      <c r="C296" t="s">
        <v>642</v>
      </c>
      <c r="D296" t="s">
        <v>232</v>
      </c>
      <c r="E296" t="s">
        <v>233</v>
      </c>
      <c r="F296" t="s">
        <v>587</v>
      </c>
      <c r="G296" t="s">
        <v>256</v>
      </c>
      <c r="H296" t="s">
        <v>233</v>
      </c>
      <c r="I296" t="s">
        <v>233</v>
      </c>
      <c r="J296" t="s">
        <v>236</v>
      </c>
      <c r="K296" t="s">
        <v>588</v>
      </c>
      <c r="L296" t="s">
        <v>238</v>
      </c>
    </row>
    <row r="297" spans="1:12" x14ac:dyDescent="0.35">
      <c r="A297" t="s">
        <v>620</v>
      </c>
      <c r="B297" t="s">
        <v>621</v>
      </c>
      <c r="C297" t="s">
        <v>643</v>
      </c>
      <c r="D297" t="s">
        <v>232</v>
      </c>
      <c r="E297" t="s">
        <v>233</v>
      </c>
      <c r="F297" t="s">
        <v>587</v>
      </c>
      <c r="G297" t="s">
        <v>256</v>
      </c>
      <c r="H297" t="s">
        <v>233</v>
      </c>
      <c r="I297" t="s">
        <v>233</v>
      </c>
      <c r="J297" t="s">
        <v>236</v>
      </c>
      <c r="K297" t="s">
        <v>237</v>
      </c>
      <c r="L297" t="s">
        <v>241</v>
      </c>
    </row>
    <row r="298" spans="1:12" x14ac:dyDescent="0.35">
      <c r="A298" t="s">
        <v>620</v>
      </c>
      <c r="B298" t="s">
        <v>621</v>
      </c>
      <c r="C298" t="s">
        <v>644</v>
      </c>
      <c r="D298" t="s">
        <v>249</v>
      </c>
      <c r="E298" t="s">
        <v>233</v>
      </c>
      <c r="F298" t="s">
        <v>587</v>
      </c>
      <c r="G298" t="s">
        <v>256</v>
      </c>
      <c r="H298" t="s">
        <v>233</v>
      </c>
      <c r="I298" t="s">
        <v>233</v>
      </c>
      <c r="J298" t="s">
        <v>236</v>
      </c>
      <c r="K298" t="s">
        <v>588</v>
      </c>
      <c r="L298" t="s">
        <v>238</v>
      </c>
    </row>
    <row r="299" spans="1:12" x14ac:dyDescent="0.35">
      <c r="A299" t="s">
        <v>620</v>
      </c>
      <c r="B299" t="s">
        <v>621</v>
      </c>
      <c r="C299" t="s">
        <v>645</v>
      </c>
      <c r="D299" t="s">
        <v>232</v>
      </c>
      <c r="E299" t="s">
        <v>233</v>
      </c>
      <c r="F299" t="s">
        <v>587</v>
      </c>
      <c r="G299" t="s">
        <v>256</v>
      </c>
      <c r="H299" t="s">
        <v>233</v>
      </c>
      <c r="I299" t="s">
        <v>233</v>
      </c>
      <c r="J299" t="s">
        <v>236</v>
      </c>
      <c r="K299" t="s">
        <v>588</v>
      </c>
      <c r="L299" t="s">
        <v>238</v>
      </c>
    </row>
    <row r="300" spans="1:12" x14ac:dyDescent="0.35">
      <c r="A300" t="s">
        <v>620</v>
      </c>
      <c r="B300" t="s">
        <v>621</v>
      </c>
      <c r="C300" t="s">
        <v>646</v>
      </c>
      <c r="D300" t="s">
        <v>249</v>
      </c>
      <c r="E300" t="s">
        <v>233</v>
      </c>
      <c r="F300" t="s">
        <v>587</v>
      </c>
      <c r="G300" t="s">
        <v>256</v>
      </c>
      <c r="H300" t="s">
        <v>233</v>
      </c>
      <c r="I300" t="s">
        <v>233</v>
      </c>
      <c r="J300" t="s">
        <v>236</v>
      </c>
      <c r="K300" t="s">
        <v>588</v>
      </c>
      <c r="L300" t="s">
        <v>238</v>
      </c>
    </row>
    <row r="301" spans="1:12" x14ac:dyDescent="0.35">
      <c r="A301" t="s">
        <v>620</v>
      </c>
      <c r="B301" t="s">
        <v>621</v>
      </c>
      <c r="C301" t="s">
        <v>647</v>
      </c>
      <c r="D301" t="s">
        <v>232</v>
      </c>
      <c r="E301" t="s">
        <v>233</v>
      </c>
      <c r="F301" t="s">
        <v>587</v>
      </c>
      <c r="G301" t="s">
        <v>256</v>
      </c>
      <c r="H301" t="s">
        <v>233</v>
      </c>
      <c r="I301" t="s">
        <v>233</v>
      </c>
      <c r="J301" t="s">
        <v>236</v>
      </c>
      <c r="K301" t="s">
        <v>588</v>
      </c>
      <c r="L301" t="s">
        <v>266</v>
      </c>
    </row>
    <row r="302" spans="1:12" x14ac:dyDescent="0.35">
      <c r="A302" t="s">
        <v>620</v>
      </c>
      <c r="B302" t="s">
        <v>621</v>
      </c>
      <c r="C302" t="s">
        <v>648</v>
      </c>
      <c r="D302" t="s">
        <v>249</v>
      </c>
      <c r="E302" t="s">
        <v>233</v>
      </c>
      <c r="F302" t="s">
        <v>587</v>
      </c>
      <c r="G302" t="s">
        <v>256</v>
      </c>
      <c r="H302" t="s">
        <v>233</v>
      </c>
      <c r="I302" t="s">
        <v>233</v>
      </c>
      <c r="J302" t="s">
        <v>236</v>
      </c>
      <c r="K302" t="s">
        <v>588</v>
      </c>
      <c r="L302" t="s">
        <v>238</v>
      </c>
    </row>
    <row r="303" spans="1:12" x14ac:dyDescent="0.35">
      <c r="A303" t="s">
        <v>620</v>
      </c>
      <c r="B303" t="s">
        <v>621</v>
      </c>
      <c r="C303" t="s">
        <v>649</v>
      </c>
      <c r="D303" t="s">
        <v>232</v>
      </c>
      <c r="E303" t="s">
        <v>233</v>
      </c>
      <c r="F303" t="s">
        <v>587</v>
      </c>
      <c r="G303" t="s">
        <v>256</v>
      </c>
      <c r="H303" t="s">
        <v>233</v>
      </c>
      <c r="I303" t="s">
        <v>233</v>
      </c>
      <c r="J303" t="s">
        <v>236</v>
      </c>
      <c r="K303" t="s">
        <v>588</v>
      </c>
      <c r="L303" t="s">
        <v>238</v>
      </c>
    </row>
    <row r="304" spans="1:12" x14ac:dyDescent="0.35">
      <c r="A304" t="s">
        <v>620</v>
      </c>
      <c r="B304" t="s">
        <v>621</v>
      </c>
      <c r="C304" t="s">
        <v>650</v>
      </c>
      <c r="D304" t="s">
        <v>232</v>
      </c>
      <c r="E304" t="s">
        <v>233</v>
      </c>
      <c r="F304" t="s">
        <v>587</v>
      </c>
      <c r="G304" t="s">
        <v>256</v>
      </c>
      <c r="H304" t="s">
        <v>233</v>
      </c>
      <c r="I304" t="s">
        <v>233</v>
      </c>
      <c r="J304" t="s">
        <v>236</v>
      </c>
      <c r="K304" t="s">
        <v>588</v>
      </c>
      <c r="L304" t="s">
        <v>238</v>
      </c>
    </row>
    <row r="305" spans="1:12" x14ac:dyDescent="0.35">
      <c r="A305" t="s">
        <v>620</v>
      </c>
      <c r="B305" t="s">
        <v>621</v>
      </c>
      <c r="C305" t="s">
        <v>651</v>
      </c>
      <c r="D305" t="s">
        <v>249</v>
      </c>
      <c r="E305" t="s">
        <v>233</v>
      </c>
      <c r="F305" t="s">
        <v>587</v>
      </c>
      <c r="G305" t="s">
        <v>256</v>
      </c>
      <c r="H305" t="s">
        <v>233</v>
      </c>
      <c r="I305" t="s">
        <v>233</v>
      </c>
      <c r="J305" t="s">
        <v>236</v>
      </c>
      <c r="K305" t="s">
        <v>588</v>
      </c>
      <c r="L305" t="s">
        <v>238</v>
      </c>
    </row>
    <row r="306" spans="1:12" x14ac:dyDescent="0.35">
      <c r="A306" t="s">
        <v>620</v>
      </c>
      <c r="B306" t="s">
        <v>621</v>
      </c>
      <c r="C306" t="s">
        <v>652</v>
      </c>
      <c r="D306" t="s">
        <v>249</v>
      </c>
      <c r="E306" t="s">
        <v>233</v>
      </c>
      <c r="F306" t="s">
        <v>587</v>
      </c>
      <c r="G306" t="s">
        <v>256</v>
      </c>
      <c r="H306" t="s">
        <v>233</v>
      </c>
      <c r="I306" t="s">
        <v>233</v>
      </c>
      <c r="J306" t="s">
        <v>236</v>
      </c>
      <c r="K306" t="s">
        <v>588</v>
      </c>
      <c r="L306" t="s">
        <v>238</v>
      </c>
    </row>
    <row r="307" spans="1:12" x14ac:dyDescent="0.35">
      <c r="A307" t="s">
        <v>620</v>
      </c>
      <c r="B307" t="s">
        <v>621</v>
      </c>
      <c r="C307" t="s">
        <v>653</v>
      </c>
      <c r="D307" t="s">
        <v>232</v>
      </c>
      <c r="E307" t="s">
        <v>233</v>
      </c>
      <c r="F307" t="s">
        <v>587</v>
      </c>
      <c r="G307" t="s">
        <v>256</v>
      </c>
      <c r="H307" t="s">
        <v>233</v>
      </c>
      <c r="I307" t="s">
        <v>233</v>
      </c>
      <c r="J307" t="s">
        <v>236</v>
      </c>
      <c r="K307" t="s">
        <v>588</v>
      </c>
      <c r="L307" t="s">
        <v>238</v>
      </c>
    </row>
    <row r="308" spans="1:12" x14ac:dyDescent="0.35">
      <c r="A308" t="s">
        <v>620</v>
      </c>
      <c r="B308" t="s">
        <v>621</v>
      </c>
      <c r="C308" t="s">
        <v>654</v>
      </c>
      <c r="D308" t="s">
        <v>232</v>
      </c>
      <c r="E308" t="s">
        <v>233</v>
      </c>
      <c r="F308" t="s">
        <v>587</v>
      </c>
      <c r="G308" t="s">
        <v>256</v>
      </c>
      <c r="H308" t="s">
        <v>233</v>
      </c>
      <c r="I308" t="s">
        <v>233</v>
      </c>
      <c r="J308" t="s">
        <v>236</v>
      </c>
      <c r="K308" t="s">
        <v>588</v>
      </c>
      <c r="L308" t="s">
        <v>238</v>
      </c>
    </row>
    <row r="309" spans="1:12" x14ac:dyDescent="0.35">
      <c r="A309" t="s">
        <v>620</v>
      </c>
      <c r="B309" t="s">
        <v>621</v>
      </c>
      <c r="C309" t="s">
        <v>655</v>
      </c>
      <c r="D309" t="s">
        <v>249</v>
      </c>
      <c r="E309" t="s">
        <v>233</v>
      </c>
      <c r="F309" t="s">
        <v>587</v>
      </c>
      <c r="G309" t="s">
        <v>238</v>
      </c>
      <c r="H309" t="s">
        <v>233</v>
      </c>
      <c r="I309" t="s">
        <v>233</v>
      </c>
      <c r="J309" t="s">
        <v>236</v>
      </c>
      <c r="K309" t="s">
        <v>588</v>
      </c>
      <c r="L309" t="s">
        <v>238</v>
      </c>
    </row>
    <row r="310" spans="1:12" x14ac:dyDescent="0.35">
      <c r="A310" t="s">
        <v>620</v>
      </c>
      <c r="B310" t="s">
        <v>621</v>
      </c>
      <c r="C310" t="s">
        <v>656</v>
      </c>
      <c r="D310" t="s">
        <v>232</v>
      </c>
      <c r="E310" t="s">
        <v>233</v>
      </c>
      <c r="F310" t="s">
        <v>587</v>
      </c>
      <c r="G310" t="s">
        <v>238</v>
      </c>
      <c r="H310" t="s">
        <v>233</v>
      </c>
      <c r="I310" t="s">
        <v>233</v>
      </c>
      <c r="J310" t="s">
        <v>236</v>
      </c>
      <c r="K310" t="s">
        <v>588</v>
      </c>
      <c r="L310" t="s">
        <v>238</v>
      </c>
    </row>
    <row r="311" spans="1:12" x14ac:dyDescent="0.35">
      <c r="A311" t="s">
        <v>620</v>
      </c>
      <c r="B311" t="s">
        <v>621</v>
      </c>
      <c r="C311" t="s">
        <v>657</v>
      </c>
      <c r="D311" t="s">
        <v>249</v>
      </c>
      <c r="E311" t="s">
        <v>233</v>
      </c>
      <c r="F311" t="s">
        <v>587</v>
      </c>
      <c r="G311" t="s">
        <v>238</v>
      </c>
      <c r="H311" t="s">
        <v>233</v>
      </c>
      <c r="I311" t="s">
        <v>233</v>
      </c>
      <c r="J311" t="s">
        <v>236</v>
      </c>
      <c r="K311" t="s">
        <v>588</v>
      </c>
      <c r="L311" t="s">
        <v>238</v>
      </c>
    </row>
    <row r="312" spans="1:12" x14ac:dyDescent="0.35">
      <c r="A312" t="s">
        <v>620</v>
      </c>
      <c r="B312" t="s">
        <v>621</v>
      </c>
      <c r="C312" t="s">
        <v>658</v>
      </c>
      <c r="D312" t="s">
        <v>232</v>
      </c>
      <c r="E312" t="s">
        <v>233</v>
      </c>
      <c r="F312" t="s">
        <v>587</v>
      </c>
      <c r="G312" t="s">
        <v>256</v>
      </c>
      <c r="H312" t="s">
        <v>233</v>
      </c>
      <c r="I312" t="s">
        <v>233</v>
      </c>
      <c r="J312" t="s">
        <v>236</v>
      </c>
      <c r="K312" t="s">
        <v>588</v>
      </c>
      <c r="L312" t="s">
        <v>238</v>
      </c>
    </row>
    <row r="313" spans="1:12" x14ac:dyDescent="0.35">
      <c r="A313" t="s">
        <v>620</v>
      </c>
      <c r="B313" t="s">
        <v>621</v>
      </c>
      <c r="C313" t="s">
        <v>659</v>
      </c>
      <c r="D313" t="s">
        <v>232</v>
      </c>
      <c r="E313" t="s">
        <v>233</v>
      </c>
      <c r="F313" t="s">
        <v>587</v>
      </c>
      <c r="G313" t="s">
        <v>256</v>
      </c>
      <c r="H313" t="s">
        <v>233</v>
      </c>
      <c r="I313" t="s">
        <v>233</v>
      </c>
      <c r="J313" t="s">
        <v>236</v>
      </c>
      <c r="K313" t="s">
        <v>588</v>
      </c>
      <c r="L313" t="s">
        <v>238</v>
      </c>
    </row>
    <row r="314" spans="1:12" x14ac:dyDescent="0.35">
      <c r="A314" t="s">
        <v>620</v>
      </c>
      <c r="B314" t="s">
        <v>621</v>
      </c>
      <c r="C314" t="s">
        <v>660</v>
      </c>
      <c r="D314" t="s">
        <v>249</v>
      </c>
      <c r="E314" t="s">
        <v>233</v>
      </c>
      <c r="F314" t="s">
        <v>587</v>
      </c>
      <c r="G314" t="s">
        <v>256</v>
      </c>
      <c r="H314" t="s">
        <v>233</v>
      </c>
      <c r="I314" t="s">
        <v>233</v>
      </c>
      <c r="J314" t="s">
        <v>236</v>
      </c>
      <c r="K314" t="s">
        <v>588</v>
      </c>
      <c r="L314" t="s">
        <v>238</v>
      </c>
    </row>
    <row r="315" spans="1:12" x14ac:dyDescent="0.35">
      <c r="A315" t="s">
        <v>620</v>
      </c>
      <c r="B315" t="s">
        <v>621</v>
      </c>
      <c r="C315" t="s">
        <v>661</v>
      </c>
      <c r="D315" t="s">
        <v>249</v>
      </c>
      <c r="E315" t="s">
        <v>233</v>
      </c>
      <c r="F315" t="s">
        <v>587</v>
      </c>
      <c r="G315" t="s">
        <v>256</v>
      </c>
      <c r="H315" t="s">
        <v>233</v>
      </c>
      <c r="I315" t="s">
        <v>233</v>
      </c>
      <c r="J315" t="s">
        <v>236</v>
      </c>
      <c r="K315" t="s">
        <v>588</v>
      </c>
      <c r="L315" t="s">
        <v>238</v>
      </c>
    </row>
    <row r="316" spans="1:12" x14ac:dyDescent="0.35">
      <c r="A316" t="s">
        <v>620</v>
      </c>
      <c r="B316" t="s">
        <v>621</v>
      </c>
      <c r="C316" t="s">
        <v>662</v>
      </c>
      <c r="D316" t="s">
        <v>249</v>
      </c>
      <c r="E316" t="s">
        <v>233</v>
      </c>
      <c r="F316" t="s">
        <v>587</v>
      </c>
      <c r="G316" t="s">
        <v>256</v>
      </c>
      <c r="H316" t="s">
        <v>233</v>
      </c>
      <c r="I316" t="s">
        <v>233</v>
      </c>
      <c r="J316" t="s">
        <v>236</v>
      </c>
      <c r="K316" t="s">
        <v>588</v>
      </c>
      <c r="L316" t="s">
        <v>238</v>
      </c>
    </row>
    <row r="317" spans="1:12" x14ac:dyDescent="0.35">
      <c r="A317" t="s">
        <v>620</v>
      </c>
      <c r="B317" t="s">
        <v>621</v>
      </c>
      <c r="C317" t="s">
        <v>663</v>
      </c>
      <c r="D317" t="s">
        <v>249</v>
      </c>
      <c r="E317" t="s">
        <v>233</v>
      </c>
      <c r="F317" t="s">
        <v>587</v>
      </c>
      <c r="G317" t="s">
        <v>256</v>
      </c>
      <c r="H317" t="s">
        <v>233</v>
      </c>
      <c r="I317" t="s">
        <v>233</v>
      </c>
      <c r="J317" t="s">
        <v>236</v>
      </c>
      <c r="K317" t="s">
        <v>588</v>
      </c>
      <c r="L317" t="s">
        <v>238</v>
      </c>
    </row>
    <row r="318" spans="1:12" x14ac:dyDescent="0.35">
      <c r="A318" t="s">
        <v>620</v>
      </c>
      <c r="B318" t="s">
        <v>621</v>
      </c>
      <c r="C318" t="s">
        <v>664</v>
      </c>
      <c r="D318" t="s">
        <v>249</v>
      </c>
      <c r="E318" t="s">
        <v>233</v>
      </c>
      <c r="F318" t="s">
        <v>587</v>
      </c>
      <c r="G318" t="s">
        <v>256</v>
      </c>
      <c r="H318" t="s">
        <v>233</v>
      </c>
      <c r="I318" t="s">
        <v>233</v>
      </c>
      <c r="J318" t="s">
        <v>236</v>
      </c>
      <c r="K318" t="s">
        <v>588</v>
      </c>
      <c r="L318" t="s">
        <v>238</v>
      </c>
    </row>
    <row r="319" spans="1:12" x14ac:dyDescent="0.35">
      <c r="A319" t="s">
        <v>620</v>
      </c>
      <c r="B319" t="s">
        <v>621</v>
      </c>
      <c r="C319" t="s">
        <v>665</v>
      </c>
      <c r="D319" t="s">
        <v>249</v>
      </c>
      <c r="E319" t="s">
        <v>233</v>
      </c>
      <c r="F319" t="s">
        <v>587</v>
      </c>
      <c r="G319" t="s">
        <v>256</v>
      </c>
      <c r="H319" t="s">
        <v>233</v>
      </c>
      <c r="I319" t="s">
        <v>233</v>
      </c>
      <c r="J319" t="s">
        <v>236</v>
      </c>
      <c r="K319" t="s">
        <v>588</v>
      </c>
      <c r="L319" t="s">
        <v>238</v>
      </c>
    </row>
    <row r="320" spans="1:12" x14ac:dyDescent="0.35">
      <c r="A320" t="s">
        <v>620</v>
      </c>
      <c r="B320" t="s">
        <v>621</v>
      </c>
      <c r="C320" t="s">
        <v>666</v>
      </c>
      <c r="D320" t="s">
        <v>232</v>
      </c>
      <c r="E320" t="s">
        <v>233</v>
      </c>
      <c r="F320" t="s">
        <v>319</v>
      </c>
      <c r="G320" t="s">
        <v>238</v>
      </c>
      <c r="H320" t="s">
        <v>233</v>
      </c>
      <c r="I320" t="s">
        <v>233</v>
      </c>
      <c r="J320" t="s">
        <v>252</v>
      </c>
      <c r="K320" t="s">
        <v>253</v>
      </c>
      <c r="L320" t="s">
        <v>238</v>
      </c>
    </row>
    <row r="321" spans="1:12" x14ac:dyDescent="0.35">
      <c r="A321" t="s">
        <v>620</v>
      </c>
      <c r="B321" t="s">
        <v>621</v>
      </c>
      <c r="C321" t="s">
        <v>667</v>
      </c>
      <c r="D321" t="s">
        <v>232</v>
      </c>
      <c r="E321" t="s">
        <v>233</v>
      </c>
      <c r="F321" t="s">
        <v>319</v>
      </c>
      <c r="G321" t="s">
        <v>238</v>
      </c>
      <c r="H321" t="s">
        <v>233</v>
      </c>
      <c r="I321" t="s">
        <v>233</v>
      </c>
      <c r="J321" t="s">
        <v>252</v>
      </c>
      <c r="K321" t="s">
        <v>253</v>
      </c>
      <c r="L321" t="s">
        <v>668</v>
      </c>
    </row>
    <row r="322" spans="1:12" x14ac:dyDescent="0.35">
      <c r="A322" t="s">
        <v>620</v>
      </c>
      <c r="B322" t="s">
        <v>621</v>
      </c>
      <c r="C322" t="s">
        <v>669</v>
      </c>
      <c r="D322" t="s">
        <v>232</v>
      </c>
      <c r="E322" t="s">
        <v>251</v>
      </c>
      <c r="F322" t="s">
        <v>319</v>
      </c>
      <c r="G322" t="s">
        <v>256</v>
      </c>
      <c r="H322" t="s">
        <v>233</v>
      </c>
      <c r="I322" t="s">
        <v>233</v>
      </c>
      <c r="J322" t="s">
        <v>236</v>
      </c>
      <c r="K322" t="s">
        <v>293</v>
      </c>
      <c r="L322" t="s">
        <v>241</v>
      </c>
    </row>
    <row r="323" spans="1:12" x14ac:dyDescent="0.35">
      <c r="A323" t="s">
        <v>620</v>
      </c>
      <c r="B323" t="s">
        <v>621</v>
      </c>
      <c r="C323" t="s">
        <v>670</v>
      </c>
      <c r="D323" t="s">
        <v>232</v>
      </c>
      <c r="E323" t="s">
        <v>233</v>
      </c>
      <c r="F323" t="s">
        <v>319</v>
      </c>
      <c r="G323" t="s">
        <v>256</v>
      </c>
      <c r="H323" t="s">
        <v>233</v>
      </c>
      <c r="I323" t="s">
        <v>233</v>
      </c>
      <c r="J323" t="s">
        <v>236</v>
      </c>
      <c r="K323" t="s">
        <v>293</v>
      </c>
      <c r="L323" t="s">
        <v>241</v>
      </c>
    </row>
    <row r="324" spans="1:12" x14ac:dyDescent="0.35">
      <c r="A324" t="s">
        <v>620</v>
      </c>
      <c r="B324" t="s">
        <v>621</v>
      </c>
      <c r="C324" t="s">
        <v>671</v>
      </c>
      <c r="D324" t="s">
        <v>232</v>
      </c>
      <c r="E324" t="s">
        <v>233</v>
      </c>
      <c r="F324" t="s">
        <v>319</v>
      </c>
      <c r="G324" t="s">
        <v>238</v>
      </c>
      <c r="H324" t="s">
        <v>233</v>
      </c>
      <c r="I324" t="s">
        <v>233</v>
      </c>
      <c r="J324" t="s">
        <v>236</v>
      </c>
      <c r="K324" t="s">
        <v>293</v>
      </c>
      <c r="L324" t="s">
        <v>241</v>
      </c>
    </row>
    <row r="325" spans="1:12" x14ac:dyDescent="0.35">
      <c r="A325" t="s">
        <v>620</v>
      </c>
      <c r="B325" t="s">
        <v>621</v>
      </c>
      <c r="C325" t="s">
        <v>672</v>
      </c>
      <c r="D325" t="s">
        <v>232</v>
      </c>
      <c r="E325" t="s">
        <v>233</v>
      </c>
      <c r="F325" t="s">
        <v>319</v>
      </c>
      <c r="G325" t="s">
        <v>238</v>
      </c>
      <c r="H325" t="s">
        <v>233</v>
      </c>
      <c r="I325" t="s">
        <v>233</v>
      </c>
      <c r="J325" t="s">
        <v>252</v>
      </c>
      <c r="K325" t="s">
        <v>253</v>
      </c>
      <c r="L325" t="s">
        <v>238</v>
      </c>
    </row>
    <row r="326" spans="1:12" x14ac:dyDescent="0.35">
      <c r="A326" t="s">
        <v>620</v>
      </c>
      <c r="B326" t="s">
        <v>621</v>
      </c>
      <c r="C326" t="s">
        <v>673</v>
      </c>
      <c r="D326" t="s">
        <v>232</v>
      </c>
      <c r="E326" t="s">
        <v>233</v>
      </c>
      <c r="F326" t="s">
        <v>319</v>
      </c>
      <c r="G326" t="s">
        <v>238</v>
      </c>
      <c r="H326" t="s">
        <v>233</v>
      </c>
      <c r="I326" t="s">
        <v>233</v>
      </c>
      <c r="J326" t="s">
        <v>252</v>
      </c>
      <c r="K326" t="s">
        <v>253</v>
      </c>
      <c r="L326" t="s">
        <v>241</v>
      </c>
    </row>
    <row r="327" spans="1:12" x14ac:dyDescent="0.35">
      <c r="A327" t="s">
        <v>620</v>
      </c>
      <c r="B327" t="s">
        <v>621</v>
      </c>
      <c r="C327" t="s">
        <v>674</v>
      </c>
      <c r="D327" t="s">
        <v>232</v>
      </c>
      <c r="E327" t="s">
        <v>233</v>
      </c>
      <c r="F327" t="s">
        <v>319</v>
      </c>
      <c r="G327" t="s">
        <v>256</v>
      </c>
      <c r="H327" t="s">
        <v>233</v>
      </c>
      <c r="I327" t="s">
        <v>233</v>
      </c>
      <c r="J327" t="s">
        <v>252</v>
      </c>
      <c r="K327" t="s">
        <v>253</v>
      </c>
      <c r="L327" t="s">
        <v>238</v>
      </c>
    </row>
    <row r="328" spans="1:12" x14ac:dyDescent="0.35">
      <c r="A328" t="s">
        <v>620</v>
      </c>
      <c r="B328" t="s">
        <v>621</v>
      </c>
      <c r="C328" t="s">
        <v>675</v>
      </c>
      <c r="D328" t="s">
        <v>249</v>
      </c>
      <c r="E328" t="s">
        <v>233</v>
      </c>
      <c r="F328" t="s">
        <v>319</v>
      </c>
      <c r="G328" t="s">
        <v>238</v>
      </c>
      <c r="H328" t="s">
        <v>233</v>
      </c>
      <c r="I328" t="s">
        <v>233</v>
      </c>
      <c r="J328" t="s">
        <v>252</v>
      </c>
      <c r="K328" t="s">
        <v>253</v>
      </c>
      <c r="L328" t="s">
        <v>241</v>
      </c>
    </row>
    <row r="329" spans="1:12" x14ac:dyDescent="0.35">
      <c r="A329" t="s">
        <v>620</v>
      </c>
      <c r="B329" t="s">
        <v>621</v>
      </c>
      <c r="C329" t="s">
        <v>676</v>
      </c>
      <c r="D329" t="s">
        <v>232</v>
      </c>
      <c r="E329" t="s">
        <v>233</v>
      </c>
      <c r="F329" t="s">
        <v>319</v>
      </c>
      <c r="G329" t="s">
        <v>256</v>
      </c>
      <c r="H329" t="s">
        <v>233</v>
      </c>
      <c r="I329" t="s">
        <v>233</v>
      </c>
      <c r="J329" t="s">
        <v>252</v>
      </c>
      <c r="K329" t="s">
        <v>253</v>
      </c>
      <c r="L329" t="s">
        <v>238</v>
      </c>
    </row>
    <row r="330" spans="1:12" x14ac:dyDescent="0.35">
      <c r="A330" t="s">
        <v>620</v>
      </c>
      <c r="B330" t="s">
        <v>621</v>
      </c>
      <c r="C330" t="s">
        <v>677</v>
      </c>
      <c r="D330" t="s">
        <v>232</v>
      </c>
      <c r="E330" t="s">
        <v>233</v>
      </c>
      <c r="F330" t="s">
        <v>319</v>
      </c>
      <c r="G330" t="s">
        <v>250</v>
      </c>
      <c r="H330" t="s">
        <v>233</v>
      </c>
      <c r="I330" t="s">
        <v>233</v>
      </c>
      <c r="J330" t="s">
        <v>252</v>
      </c>
      <c r="K330" t="s">
        <v>253</v>
      </c>
      <c r="L330" t="s">
        <v>241</v>
      </c>
    </row>
    <row r="331" spans="1:12" x14ac:dyDescent="0.35">
      <c r="A331" t="s">
        <v>620</v>
      </c>
      <c r="B331" t="s">
        <v>621</v>
      </c>
      <c r="C331" t="s">
        <v>678</v>
      </c>
      <c r="D331" t="s">
        <v>232</v>
      </c>
      <c r="E331" t="s">
        <v>233</v>
      </c>
      <c r="F331" t="s">
        <v>319</v>
      </c>
      <c r="G331" t="s">
        <v>256</v>
      </c>
      <c r="H331" t="s">
        <v>233</v>
      </c>
      <c r="I331" t="s">
        <v>233</v>
      </c>
      <c r="J331" t="s">
        <v>252</v>
      </c>
      <c r="K331" t="s">
        <v>253</v>
      </c>
      <c r="L331" t="s">
        <v>238</v>
      </c>
    </row>
    <row r="332" spans="1:12" x14ac:dyDescent="0.35">
      <c r="A332" t="s">
        <v>620</v>
      </c>
      <c r="B332" t="s">
        <v>621</v>
      </c>
      <c r="C332" t="s">
        <v>262</v>
      </c>
      <c r="D332" t="s">
        <v>232</v>
      </c>
      <c r="E332" t="s">
        <v>251</v>
      </c>
      <c r="F332" t="s">
        <v>331</v>
      </c>
      <c r="G332" t="s">
        <v>238</v>
      </c>
      <c r="H332" t="s">
        <v>251</v>
      </c>
      <c r="I332" t="s">
        <v>233</v>
      </c>
      <c r="J332" t="s">
        <v>252</v>
      </c>
      <c r="K332" t="s">
        <v>253</v>
      </c>
      <c r="L332" t="s">
        <v>238</v>
      </c>
    </row>
    <row r="333" spans="1:12" x14ac:dyDescent="0.35">
      <c r="A333" t="s">
        <v>620</v>
      </c>
      <c r="B333" t="s">
        <v>621</v>
      </c>
      <c r="C333" t="s">
        <v>679</v>
      </c>
      <c r="D333" t="s">
        <v>232</v>
      </c>
      <c r="E333" t="s">
        <v>251</v>
      </c>
      <c r="F333" t="s">
        <v>331</v>
      </c>
      <c r="G333" t="s">
        <v>256</v>
      </c>
      <c r="H333" t="s">
        <v>233</v>
      </c>
      <c r="I333" t="s">
        <v>233</v>
      </c>
      <c r="J333" t="s">
        <v>252</v>
      </c>
      <c r="K333" t="s">
        <v>253</v>
      </c>
      <c r="L333" t="s">
        <v>266</v>
      </c>
    </row>
    <row r="334" spans="1:12" x14ac:dyDescent="0.35">
      <c r="A334" t="s">
        <v>620</v>
      </c>
      <c r="B334" t="s">
        <v>621</v>
      </c>
      <c r="C334" t="s">
        <v>680</v>
      </c>
      <c r="D334" t="s">
        <v>232</v>
      </c>
      <c r="E334" t="s">
        <v>251</v>
      </c>
      <c r="F334" t="s">
        <v>331</v>
      </c>
      <c r="G334" t="s">
        <v>250</v>
      </c>
      <c r="H334" t="s">
        <v>233</v>
      </c>
      <c r="I334" t="s">
        <v>233</v>
      </c>
      <c r="J334" t="s">
        <v>252</v>
      </c>
      <c r="K334" t="s">
        <v>253</v>
      </c>
      <c r="L334" t="s">
        <v>241</v>
      </c>
    </row>
    <row r="335" spans="1:12" x14ac:dyDescent="0.35">
      <c r="A335" t="s">
        <v>620</v>
      </c>
      <c r="B335" t="s">
        <v>621</v>
      </c>
      <c r="C335" t="s">
        <v>681</v>
      </c>
      <c r="D335" t="s">
        <v>232</v>
      </c>
      <c r="E335" t="s">
        <v>251</v>
      </c>
      <c r="F335" t="s">
        <v>331</v>
      </c>
      <c r="G335" t="s">
        <v>256</v>
      </c>
      <c r="H335" t="s">
        <v>233</v>
      </c>
      <c r="I335" t="s">
        <v>233</v>
      </c>
      <c r="J335" t="s">
        <v>252</v>
      </c>
      <c r="K335" t="s">
        <v>253</v>
      </c>
      <c r="L335" t="s">
        <v>241</v>
      </c>
    </row>
    <row r="336" spans="1:12" x14ac:dyDescent="0.35">
      <c r="A336" t="s">
        <v>620</v>
      </c>
      <c r="B336" t="s">
        <v>621</v>
      </c>
      <c r="C336" t="s">
        <v>682</v>
      </c>
      <c r="D336" t="s">
        <v>232</v>
      </c>
      <c r="E336" t="s">
        <v>251</v>
      </c>
      <c r="F336" t="s">
        <v>331</v>
      </c>
      <c r="G336" t="s">
        <v>256</v>
      </c>
      <c r="H336" t="s">
        <v>233</v>
      </c>
      <c r="I336" t="s">
        <v>233</v>
      </c>
      <c r="J336" t="s">
        <v>252</v>
      </c>
      <c r="K336" t="s">
        <v>253</v>
      </c>
      <c r="L336" t="s">
        <v>241</v>
      </c>
    </row>
    <row r="337" spans="1:12" x14ac:dyDescent="0.35">
      <c r="A337" t="s">
        <v>620</v>
      </c>
      <c r="B337" t="s">
        <v>621</v>
      </c>
      <c r="C337" t="s">
        <v>683</v>
      </c>
      <c r="D337" t="s">
        <v>249</v>
      </c>
      <c r="E337" t="s">
        <v>251</v>
      </c>
      <c r="F337" t="s">
        <v>331</v>
      </c>
      <c r="G337" t="s">
        <v>238</v>
      </c>
      <c r="H337" t="s">
        <v>233</v>
      </c>
      <c r="I337" t="s">
        <v>233</v>
      </c>
      <c r="J337" t="s">
        <v>252</v>
      </c>
      <c r="K337" t="s">
        <v>253</v>
      </c>
      <c r="L337" t="s">
        <v>238</v>
      </c>
    </row>
    <row r="338" spans="1:12" x14ac:dyDescent="0.35">
      <c r="A338" t="s">
        <v>620</v>
      </c>
      <c r="B338" t="s">
        <v>621</v>
      </c>
      <c r="C338" t="s">
        <v>684</v>
      </c>
      <c r="D338" t="s">
        <v>232</v>
      </c>
      <c r="E338" t="s">
        <v>251</v>
      </c>
      <c r="F338" t="s">
        <v>331</v>
      </c>
      <c r="G338" t="s">
        <v>238</v>
      </c>
      <c r="H338" t="s">
        <v>233</v>
      </c>
      <c r="I338" t="s">
        <v>233</v>
      </c>
      <c r="J338" t="s">
        <v>252</v>
      </c>
      <c r="K338" t="s">
        <v>253</v>
      </c>
      <c r="L338" t="s">
        <v>241</v>
      </c>
    </row>
    <row r="339" spans="1:12" x14ac:dyDescent="0.35">
      <c r="A339" t="s">
        <v>620</v>
      </c>
      <c r="B339" t="s">
        <v>621</v>
      </c>
      <c r="C339" t="s">
        <v>685</v>
      </c>
      <c r="D339" t="s">
        <v>249</v>
      </c>
      <c r="E339" t="s">
        <v>251</v>
      </c>
      <c r="F339" t="s">
        <v>331</v>
      </c>
      <c r="G339" t="s">
        <v>238</v>
      </c>
      <c r="H339" t="s">
        <v>233</v>
      </c>
      <c r="I339" t="s">
        <v>233</v>
      </c>
      <c r="J339" t="s">
        <v>252</v>
      </c>
      <c r="K339" t="s">
        <v>253</v>
      </c>
      <c r="L339" t="s">
        <v>238</v>
      </c>
    </row>
    <row r="340" spans="1:12" x14ac:dyDescent="0.35">
      <c r="A340" t="s">
        <v>620</v>
      </c>
      <c r="B340" t="s">
        <v>621</v>
      </c>
      <c r="C340" t="s">
        <v>686</v>
      </c>
      <c r="D340" t="s">
        <v>232</v>
      </c>
      <c r="E340" t="s">
        <v>251</v>
      </c>
      <c r="F340" t="s">
        <v>331</v>
      </c>
      <c r="G340" t="s">
        <v>256</v>
      </c>
      <c r="H340" t="s">
        <v>233</v>
      </c>
      <c r="I340" t="s">
        <v>233</v>
      </c>
      <c r="J340" t="s">
        <v>252</v>
      </c>
      <c r="K340" t="s">
        <v>253</v>
      </c>
      <c r="L340" t="s">
        <v>241</v>
      </c>
    </row>
    <row r="341" spans="1:12" x14ac:dyDescent="0.35">
      <c r="A341" t="s">
        <v>620</v>
      </c>
      <c r="B341" t="s">
        <v>621</v>
      </c>
      <c r="C341" t="s">
        <v>687</v>
      </c>
      <c r="D341" t="s">
        <v>232</v>
      </c>
      <c r="E341" t="s">
        <v>251</v>
      </c>
      <c r="F341" t="s">
        <v>331</v>
      </c>
      <c r="G341" t="s">
        <v>238</v>
      </c>
      <c r="H341" t="s">
        <v>233</v>
      </c>
      <c r="I341" t="s">
        <v>233</v>
      </c>
      <c r="J341" t="s">
        <v>252</v>
      </c>
      <c r="K341" t="s">
        <v>253</v>
      </c>
      <c r="L341" t="s">
        <v>241</v>
      </c>
    </row>
    <row r="342" spans="1:12" x14ac:dyDescent="0.35">
      <c r="A342" t="s">
        <v>620</v>
      </c>
      <c r="B342" t="s">
        <v>621</v>
      </c>
      <c r="C342" t="s">
        <v>688</v>
      </c>
      <c r="D342" t="s">
        <v>232</v>
      </c>
      <c r="E342" t="s">
        <v>251</v>
      </c>
      <c r="F342" t="s">
        <v>331</v>
      </c>
      <c r="G342" t="s">
        <v>238</v>
      </c>
      <c r="H342" t="s">
        <v>233</v>
      </c>
      <c r="I342" t="s">
        <v>233</v>
      </c>
      <c r="J342" t="s">
        <v>252</v>
      </c>
      <c r="K342" t="s">
        <v>689</v>
      </c>
      <c r="L342" t="s">
        <v>241</v>
      </c>
    </row>
    <row r="343" spans="1:12" x14ac:dyDescent="0.35">
      <c r="A343" t="s">
        <v>620</v>
      </c>
      <c r="B343" t="s">
        <v>621</v>
      </c>
      <c r="C343" t="s">
        <v>690</v>
      </c>
      <c r="D343" t="s">
        <v>232</v>
      </c>
      <c r="E343" t="s">
        <v>251</v>
      </c>
      <c r="F343" t="s">
        <v>331</v>
      </c>
      <c r="G343" t="s">
        <v>256</v>
      </c>
      <c r="H343" t="s">
        <v>233</v>
      </c>
      <c r="I343" t="s">
        <v>233</v>
      </c>
      <c r="J343" t="s">
        <v>252</v>
      </c>
      <c r="K343" t="s">
        <v>253</v>
      </c>
      <c r="L343" t="s">
        <v>238</v>
      </c>
    </row>
    <row r="344" spans="1:12" x14ac:dyDescent="0.35">
      <c r="A344" t="s">
        <v>620</v>
      </c>
      <c r="B344" t="s">
        <v>621</v>
      </c>
      <c r="C344" t="s">
        <v>691</v>
      </c>
      <c r="D344" t="s">
        <v>232</v>
      </c>
      <c r="E344" t="s">
        <v>251</v>
      </c>
      <c r="F344" t="s">
        <v>331</v>
      </c>
      <c r="G344" t="s">
        <v>256</v>
      </c>
      <c r="H344" t="s">
        <v>233</v>
      </c>
      <c r="I344" t="s">
        <v>233</v>
      </c>
      <c r="J344" t="s">
        <v>252</v>
      </c>
      <c r="K344" t="s">
        <v>253</v>
      </c>
      <c r="L344" t="s">
        <v>238</v>
      </c>
    </row>
    <row r="345" spans="1:12" x14ac:dyDescent="0.35">
      <c r="A345" t="s">
        <v>620</v>
      </c>
      <c r="B345" t="s">
        <v>621</v>
      </c>
      <c r="C345" t="s">
        <v>692</v>
      </c>
      <c r="D345" t="s">
        <v>249</v>
      </c>
      <c r="E345" t="s">
        <v>251</v>
      </c>
      <c r="F345" t="s">
        <v>331</v>
      </c>
      <c r="G345" t="s">
        <v>238</v>
      </c>
      <c r="H345" t="s">
        <v>233</v>
      </c>
      <c r="I345" t="s">
        <v>233</v>
      </c>
      <c r="J345" t="s">
        <v>252</v>
      </c>
      <c r="K345" t="s">
        <v>253</v>
      </c>
      <c r="L345" t="s">
        <v>238</v>
      </c>
    </row>
    <row r="346" spans="1:12" x14ac:dyDescent="0.35">
      <c r="A346" t="s">
        <v>620</v>
      </c>
      <c r="B346" t="s">
        <v>621</v>
      </c>
      <c r="C346" t="s">
        <v>693</v>
      </c>
      <c r="D346" t="s">
        <v>232</v>
      </c>
      <c r="E346" t="s">
        <v>251</v>
      </c>
      <c r="F346" t="s">
        <v>331</v>
      </c>
      <c r="G346" t="s">
        <v>256</v>
      </c>
      <c r="H346" t="s">
        <v>233</v>
      </c>
      <c r="I346" t="s">
        <v>233</v>
      </c>
      <c r="J346" t="s">
        <v>252</v>
      </c>
      <c r="K346" t="s">
        <v>253</v>
      </c>
      <c r="L346" t="s">
        <v>238</v>
      </c>
    </row>
    <row r="347" spans="1:12" x14ac:dyDescent="0.35">
      <c r="A347" t="s">
        <v>620</v>
      </c>
      <c r="B347" t="s">
        <v>621</v>
      </c>
      <c r="C347" t="s">
        <v>694</v>
      </c>
      <c r="D347" t="s">
        <v>232</v>
      </c>
      <c r="E347" t="s">
        <v>251</v>
      </c>
      <c r="F347" t="s">
        <v>331</v>
      </c>
      <c r="G347" t="s">
        <v>238</v>
      </c>
      <c r="H347" t="s">
        <v>233</v>
      </c>
      <c r="I347" t="s">
        <v>233</v>
      </c>
      <c r="J347" t="s">
        <v>252</v>
      </c>
      <c r="K347" t="s">
        <v>253</v>
      </c>
      <c r="L347" t="s">
        <v>238</v>
      </c>
    </row>
    <row r="348" spans="1:12" x14ac:dyDescent="0.35">
      <c r="A348" t="s">
        <v>620</v>
      </c>
      <c r="B348" t="s">
        <v>621</v>
      </c>
      <c r="C348" t="s">
        <v>695</v>
      </c>
      <c r="D348" t="s">
        <v>232</v>
      </c>
      <c r="E348" t="s">
        <v>251</v>
      </c>
      <c r="F348" t="s">
        <v>331</v>
      </c>
      <c r="G348" t="s">
        <v>238</v>
      </c>
      <c r="H348" t="s">
        <v>233</v>
      </c>
      <c r="I348" t="s">
        <v>233</v>
      </c>
      <c r="J348" t="s">
        <v>252</v>
      </c>
      <c r="K348" t="s">
        <v>253</v>
      </c>
      <c r="L348" t="s">
        <v>238</v>
      </c>
    </row>
    <row r="349" spans="1:12" x14ac:dyDescent="0.35">
      <c r="A349" t="s">
        <v>620</v>
      </c>
      <c r="B349" t="s">
        <v>621</v>
      </c>
      <c r="C349" t="s">
        <v>696</v>
      </c>
      <c r="D349" t="s">
        <v>232</v>
      </c>
      <c r="E349" t="s">
        <v>251</v>
      </c>
      <c r="F349" t="s">
        <v>462</v>
      </c>
      <c r="G349" t="s">
        <v>238</v>
      </c>
      <c r="H349" t="s">
        <v>233</v>
      </c>
      <c r="I349" t="s">
        <v>233</v>
      </c>
      <c r="J349" t="s">
        <v>252</v>
      </c>
      <c r="K349" t="s">
        <v>253</v>
      </c>
      <c r="L349" t="s">
        <v>238</v>
      </c>
    </row>
    <row r="350" spans="1:12" x14ac:dyDescent="0.35">
      <c r="A350" t="s">
        <v>620</v>
      </c>
      <c r="B350" t="s">
        <v>621</v>
      </c>
      <c r="C350" t="s">
        <v>697</v>
      </c>
      <c r="D350" t="s">
        <v>232</v>
      </c>
      <c r="E350" t="s">
        <v>251</v>
      </c>
      <c r="F350" t="s">
        <v>462</v>
      </c>
      <c r="G350" t="s">
        <v>256</v>
      </c>
      <c r="H350" t="s">
        <v>233</v>
      </c>
      <c r="I350" t="s">
        <v>233</v>
      </c>
      <c r="J350" t="s">
        <v>244</v>
      </c>
      <c r="K350" t="s">
        <v>245</v>
      </c>
      <c r="L350" t="s">
        <v>238</v>
      </c>
    </row>
    <row r="351" spans="1:12" x14ac:dyDescent="0.35">
      <c r="A351" t="s">
        <v>620</v>
      </c>
      <c r="B351" t="s">
        <v>621</v>
      </c>
      <c r="C351" t="s">
        <v>698</v>
      </c>
      <c r="D351" t="s">
        <v>249</v>
      </c>
      <c r="E351" t="s">
        <v>251</v>
      </c>
      <c r="F351" t="s">
        <v>462</v>
      </c>
      <c r="G351" t="s">
        <v>238</v>
      </c>
      <c r="H351" t="s">
        <v>233</v>
      </c>
      <c r="I351" t="s">
        <v>233</v>
      </c>
      <c r="J351" t="s">
        <v>252</v>
      </c>
      <c r="K351" t="s">
        <v>253</v>
      </c>
      <c r="L351" t="s">
        <v>238</v>
      </c>
    </row>
    <row r="352" spans="1:12" x14ac:dyDescent="0.35">
      <c r="A352" t="s">
        <v>620</v>
      </c>
      <c r="B352" t="s">
        <v>621</v>
      </c>
      <c r="C352" t="s">
        <v>699</v>
      </c>
      <c r="D352" t="s">
        <v>249</v>
      </c>
      <c r="E352" t="s">
        <v>251</v>
      </c>
      <c r="F352" t="s">
        <v>533</v>
      </c>
      <c r="G352" t="s">
        <v>256</v>
      </c>
      <c r="H352" t="s">
        <v>233</v>
      </c>
      <c r="I352" t="s">
        <v>233</v>
      </c>
      <c r="J352" t="s">
        <v>252</v>
      </c>
      <c r="K352" t="s">
        <v>253</v>
      </c>
      <c r="L352" t="s">
        <v>266</v>
      </c>
    </row>
    <row r="353" spans="1:12" x14ac:dyDescent="0.35">
      <c r="A353" t="s">
        <v>620</v>
      </c>
      <c r="B353" t="s">
        <v>621</v>
      </c>
      <c r="C353" t="s">
        <v>700</v>
      </c>
      <c r="D353" t="s">
        <v>232</v>
      </c>
      <c r="E353" t="s">
        <v>251</v>
      </c>
      <c r="F353" t="s">
        <v>533</v>
      </c>
      <c r="G353" t="s">
        <v>256</v>
      </c>
      <c r="H353" t="s">
        <v>233</v>
      </c>
      <c r="I353" t="s">
        <v>233</v>
      </c>
      <c r="J353" t="s">
        <v>252</v>
      </c>
      <c r="K353" t="s">
        <v>253</v>
      </c>
      <c r="L353" t="s">
        <v>238</v>
      </c>
    </row>
    <row r="354" spans="1:12" x14ac:dyDescent="0.35">
      <c r="A354" t="s">
        <v>620</v>
      </c>
      <c r="B354" t="s">
        <v>621</v>
      </c>
      <c r="C354" t="s">
        <v>701</v>
      </c>
      <c r="D354" t="s">
        <v>249</v>
      </c>
      <c r="E354" t="s">
        <v>251</v>
      </c>
      <c r="F354" t="s">
        <v>533</v>
      </c>
      <c r="G354" t="s">
        <v>250</v>
      </c>
      <c r="H354" t="s">
        <v>233</v>
      </c>
      <c r="I354" t="s">
        <v>233</v>
      </c>
      <c r="J354" t="s">
        <v>252</v>
      </c>
      <c r="K354" t="s">
        <v>253</v>
      </c>
      <c r="L354" t="s">
        <v>238</v>
      </c>
    </row>
    <row r="355" spans="1:12" x14ac:dyDescent="0.35">
      <c r="A355" t="s">
        <v>620</v>
      </c>
      <c r="B355" t="s">
        <v>621</v>
      </c>
      <c r="C355" t="s">
        <v>702</v>
      </c>
      <c r="D355" t="s">
        <v>232</v>
      </c>
      <c r="E355" t="s">
        <v>251</v>
      </c>
      <c r="F355" t="s">
        <v>533</v>
      </c>
      <c r="G355" t="s">
        <v>256</v>
      </c>
      <c r="H355" t="s">
        <v>233</v>
      </c>
      <c r="I355" t="s">
        <v>233</v>
      </c>
      <c r="J355" t="s">
        <v>252</v>
      </c>
      <c r="K355" t="s">
        <v>253</v>
      </c>
      <c r="L355" t="s">
        <v>266</v>
      </c>
    </row>
    <row r="356" spans="1:12" x14ac:dyDescent="0.35">
      <c r="A356" t="s">
        <v>703</v>
      </c>
      <c r="B356" t="s">
        <v>704</v>
      </c>
      <c r="C356" t="s">
        <v>705</v>
      </c>
      <c r="D356" t="s">
        <v>232</v>
      </c>
      <c r="E356" t="s">
        <v>251</v>
      </c>
      <c r="F356" t="s">
        <v>462</v>
      </c>
      <c r="G356" t="s">
        <v>238</v>
      </c>
      <c r="H356" t="s">
        <v>251</v>
      </c>
      <c r="I356" t="s">
        <v>233</v>
      </c>
      <c r="J356" t="s">
        <v>252</v>
      </c>
      <c r="K356" t="s">
        <v>253</v>
      </c>
      <c r="L356" t="s">
        <v>238</v>
      </c>
    </row>
    <row r="357" spans="1:12" x14ac:dyDescent="0.35">
      <c r="A357" t="s">
        <v>703</v>
      </c>
      <c r="B357" t="s">
        <v>704</v>
      </c>
      <c r="C357" t="s">
        <v>706</v>
      </c>
      <c r="D357" t="s">
        <v>232</v>
      </c>
      <c r="E357" t="s">
        <v>251</v>
      </c>
      <c r="F357" t="s">
        <v>592</v>
      </c>
      <c r="G357" t="s">
        <v>238</v>
      </c>
      <c r="H357" t="s">
        <v>251</v>
      </c>
      <c r="I357" t="s">
        <v>233</v>
      </c>
      <c r="J357" t="s">
        <v>252</v>
      </c>
      <c r="K357" t="s">
        <v>253</v>
      </c>
      <c r="L357" t="s">
        <v>241</v>
      </c>
    </row>
    <row r="358" spans="1:12" x14ac:dyDescent="0.35">
      <c r="A358" t="s">
        <v>703</v>
      </c>
      <c r="B358" t="s">
        <v>704</v>
      </c>
      <c r="C358" t="s">
        <v>707</v>
      </c>
      <c r="D358" t="s">
        <v>232</v>
      </c>
      <c r="E358" t="s">
        <v>251</v>
      </c>
      <c r="F358" t="s">
        <v>592</v>
      </c>
      <c r="G358" t="s">
        <v>238</v>
      </c>
      <c r="H358" t="s">
        <v>251</v>
      </c>
      <c r="I358" t="s">
        <v>233</v>
      </c>
      <c r="J358" t="s">
        <v>252</v>
      </c>
      <c r="K358" t="s">
        <v>253</v>
      </c>
      <c r="L358" t="s">
        <v>241</v>
      </c>
    </row>
    <row r="359" spans="1:12" x14ac:dyDescent="0.35">
      <c r="A359" t="s">
        <v>703</v>
      </c>
      <c r="B359" t="s">
        <v>704</v>
      </c>
      <c r="C359" t="s">
        <v>708</v>
      </c>
      <c r="D359" t="s">
        <v>232</v>
      </c>
      <c r="E359" t="s">
        <v>251</v>
      </c>
      <c r="F359" t="s">
        <v>592</v>
      </c>
      <c r="G359" t="s">
        <v>238</v>
      </c>
      <c r="H359" t="s">
        <v>251</v>
      </c>
      <c r="I359" t="s">
        <v>233</v>
      </c>
      <c r="J359" t="s">
        <v>252</v>
      </c>
      <c r="K359" t="s">
        <v>253</v>
      </c>
      <c r="L359" t="s">
        <v>238</v>
      </c>
    </row>
    <row r="360" spans="1:12" x14ac:dyDescent="0.35">
      <c r="A360" t="s">
        <v>703</v>
      </c>
      <c r="B360" t="s">
        <v>704</v>
      </c>
      <c r="C360" t="s">
        <v>709</v>
      </c>
      <c r="D360" t="s">
        <v>232</v>
      </c>
      <c r="E360" t="s">
        <v>251</v>
      </c>
      <c r="F360" t="s">
        <v>331</v>
      </c>
      <c r="G360" t="s">
        <v>238</v>
      </c>
      <c r="H360" t="s">
        <v>251</v>
      </c>
      <c r="I360" t="s">
        <v>233</v>
      </c>
      <c r="J360" t="s">
        <v>252</v>
      </c>
      <c r="K360" t="s">
        <v>332</v>
      </c>
      <c r="L360" t="s">
        <v>238</v>
      </c>
    </row>
    <row r="361" spans="1:12" x14ac:dyDescent="0.35">
      <c r="A361" t="s">
        <v>703</v>
      </c>
      <c r="B361" t="s">
        <v>704</v>
      </c>
      <c r="C361" t="s">
        <v>710</v>
      </c>
      <c r="D361" t="s">
        <v>232</v>
      </c>
      <c r="E361" t="s">
        <v>251</v>
      </c>
      <c r="F361" t="s">
        <v>592</v>
      </c>
      <c r="G361" t="s">
        <v>238</v>
      </c>
      <c r="H361" t="s">
        <v>233</v>
      </c>
      <c r="I361" t="s">
        <v>233</v>
      </c>
      <c r="J361" t="s">
        <v>400</v>
      </c>
      <c r="K361" t="s">
        <v>401</v>
      </c>
      <c r="L361" t="s">
        <v>238</v>
      </c>
    </row>
    <row r="362" spans="1:12" x14ac:dyDescent="0.35">
      <c r="A362" t="s">
        <v>703</v>
      </c>
      <c r="B362" t="s">
        <v>704</v>
      </c>
      <c r="C362" t="s">
        <v>711</v>
      </c>
      <c r="D362" t="s">
        <v>232</v>
      </c>
      <c r="E362" t="s">
        <v>251</v>
      </c>
      <c r="F362" t="s">
        <v>592</v>
      </c>
      <c r="G362" t="s">
        <v>238</v>
      </c>
      <c r="H362" t="s">
        <v>251</v>
      </c>
      <c r="I362" t="s">
        <v>233</v>
      </c>
      <c r="J362" t="s">
        <v>252</v>
      </c>
      <c r="K362" t="s">
        <v>253</v>
      </c>
      <c r="L362" t="s">
        <v>238</v>
      </c>
    </row>
    <row r="363" spans="1:12" x14ac:dyDescent="0.35">
      <c r="A363" t="s">
        <v>703</v>
      </c>
      <c r="B363" t="s">
        <v>704</v>
      </c>
      <c r="C363" t="s">
        <v>712</v>
      </c>
      <c r="D363" t="s">
        <v>232</v>
      </c>
      <c r="E363" t="s">
        <v>251</v>
      </c>
      <c r="F363" t="s">
        <v>490</v>
      </c>
      <c r="G363" t="s">
        <v>238</v>
      </c>
      <c r="H363" t="s">
        <v>251</v>
      </c>
      <c r="I363" t="s">
        <v>233</v>
      </c>
      <c r="J363" t="s">
        <v>252</v>
      </c>
      <c r="K363" t="s">
        <v>253</v>
      </c>
      <c r="L363" t="s">
        <v>238</v>
      </c>
    </row>
    <row r="364" spans="1:12" x14ac:dyDescent="0.35">
      <c r="A364" t="s">
        <v>703</v>
      </c>
      <c r="B364" t="s">
        <v>704</v>
      </c>
      <c r="C364" t="s">
        <v>713</v>
      </c>
      <c r="D364" t="s">
        <v>232</v>
      </c>
      <c r="E364" t="s">
        <v>251</v>
      </c>
      <c r="F364" t="s">
        <v>331</v>
      </c>
      <c r="G364" t="s">
        <v>238</v>
      </c>
      <c r="H364" t="s">
        <v>251</v>
      </c>
      <c r="I364" t="s">
        <v>233</v>
      </c>
      <c r="J364" t="s">
        <v>252</v>
      </c>
      <c r="K364" t="s">
        <v>332</v>
      </c>
      <c r="L364" t="s">
        <v>238</v>
      </c>
    </row>
    <row r="365" spans="1:12" x14ac:dyDescent="0.35">
      <c r="A365" t="s">
        <v>703</v>
      </c>
      <c r="B365" t="s">
        <v>704</v>
      </c>
      <c r="C365" t="s">
        <v>714</v>
      </c>
      <c r="D365" t="s">
        <v>232</v>
      </c>
      <c r="E365" t="s">
        <v>251</v>
      </c>
      <c r="F365" t="s">
        <v>462</v>
      </c>
      <c r="G365" t="s">
        <v>256</v>
      </c>
      <c r="H365" t="s">
        <v>251</v>
      </c>
      <c r="I365" t="s">
        <v>233</v>
      </c>
      <c r="J365" t="s">
        <v>252</v>
      </c>
      <c r="K365" t="s">
        <v>237</v>
      </c>
      <c r="L365" t="s">
        <v>238</v>
      </c>
    </row>
    <row r="366" spans="1:12" x14ac:dyDescent="0.35">
      <c r="A366" t="s">
        <v>703</v>
      </c>
      <c r="B366" t="s">
        <v>704</v>
      </c>
      <c r="C366" t="s">
        <v>715</v>
      </c>
      <c r="D366" t="s">
        <v>232</v>
      </c>
      <c r="E366" t="s">
        <v>251</v>
      </c>
      <c r="F366" t="s">
        <v>331</v>
      </c>
      <c r="G366" t="s">
        <v>256</v>
      </c>
      <c r="H366" t="s">
        <v>251</v>
      </c>
      <c r="I366" t="s">
        <v>233</v>
      </c>
      <c r="J366" t="s">
        <v>252</v>
      </c>
      <c r="K366" t="s">
        <v>237</v>
      </c>
      <c r="L366" t="s">
        <v>238</v>
      </c>
    </row>
    <row r="367" spans="1:12" x14ac:dyDescent="0.35">
      <c r="A367" t="s">
        <v>703</v>
      </c>
      <c r="B367" t="s">
        <v>704</v>
      </c>
      <c r="C367" t="s">
        <v>716</v>
      </c>
      <c r="D367" t="s">
        <v>232</v>
      </c>
      <c r="E367" t="s">
        <v>251</v>
      </c>
      <c r="F367" t="s">
        <v>592</v>
      </c>
      <c r="G367" t="s">
        <v>256</v>
      </c>
      <c r="H367" t="s">
        <v>251</v>
      </c>
      <c r="I367" t="s">
        <v>233</v>
      </c>
      <c r="J367" t="s">
        <v>252</v>
      </c>
      <c r="K367" t="s">
        <v>253</v>
      </c>
      <c r="L367" t="s">
        <v>238</v>
      </c>
    </row>
    <row r="368" spans="1:12" x14ac:dyDescent="0.35">
      <c r="A368" t="s">
        <v>703</v>
      </c>
      <c r="B368" t="s">
        <v>704</v>
      </c>
      <c r="C368" t="s">
        <v>717</v>
      </c>
      <c r="D368" t="s">
        <v>232</v>
      </c>
      <c r="E368" t="s">
        <v>251</v>
      </c>
      <c r="F368" t="s">
        <v>319</v>
      </c>
      <c r="G368" t="s">
        <v>250</v>
      </c>
      <c r="H368" t="s">
        <v>251</v>
      </c>
      <c r="I368" t="s">
        <v>233</v>
      </c>
      <c r="J368" t="s">
        <v>252</v>
      </c>
      <c r="K368" t="s">
        <v>253</v>
      </c>
      <c r="L368" t="s">
        <v>238</v>
      </c>
    </row>
    <row r="369" spans="1:12" x14ac:dyDescent="0.35">
      <c r="A369" t="s">
        <v>703</v>
      </c>
      <c r="B369" t="s">
        <v>704</v>
      </c>
      <c r="C369" t="s">
        <v>718</v>
      </c>
      <c r="D369" t="s">
        <v>232</v>
      </c>
      <c r="E369" t="s">
        <v>251</v>
      </c>
      <c r="F369" t="s">
        <v>533</v>
      </c>
      <c r="G369" t="s">
        <v>256</v>
      </c>
      <c r="H369" t="s">
        <v>251</v>
      </c>
      <c r="I369" t="s">
        <v>233</v>
      </c>
      <c r="J369" t="s">
        <v>252</v>
      </c>
      <c r="K369" t="s">
        <v>253</v>
      </c>
      <c r="L369" t="s">
        <v>266</v>
      </c>
    </row>
    <row r="370" spans="1:12" x14ac:dyDescent="0.35">
      <c r="A370" t="s">
        <v>703</v>
      </c>
      <c r="B370" t="s">
        <v>704</v>
      </c>
      <c r="C370" t="s">
        <v>719</v>
      </c>
      <c r="D370" t="s">
        <v>232</v>
      </c>
      <c r="E370" t="s">
        <v>251</v>
      </c>
      <c r="F370" t="s">
        <v>331</v>
      </c>
      <c r="G370" t="s">
        <v>238</v>
      </c>
      <c r="H370" t="s">
        <v>251</v>
      </c>
      <c r="I370" t="s">
        <v>233</v>
      </c>
      <c r="J370" t="s">
        <v>252</v>
      </c>
      <c r="K370" t="s">
        <v>401</v>
      </c>
      <c r="L370" t="s">
        <v>241</v>
      </c>
    </row>
    <row r="371" spans="1:12" x14ac:dyDescent="0.35">
      <c r="A371" t="s">
        <v>703</v>
      </c>
      <c r="B371" t="s">
        <v>704</v>
      </c>
      <c r="C371" t="s">
        <v>720</v>
      </c>
      <c r="D371" t="s">
        <v>232</v>
      </c>
      <c r="E371" t="s">
        <v>251</v>
      </c>
      <c r="F371" t="s">
        <v>592</v>
      </c>
      <c r="G371" t="s">
        <v>256</v>
      </c>
      <c r="H371" t="s">
        <v>251</v>
      </c>
      <c r="I371" t="s">
        <v>233</v>
      </c>
      <c r="J371" t="s">
        <v>252</v>
      </c>
      <c r="K371" t="s">
        <v>253</v>
      </c>
      <c r="L371" t="s">
        <v>238</v>
      </c>
    </row>
    <row r="372" spans="1:12" x14ac:dyDescent="0.35">
      <c r="A372" t="s">
        <v>703</v>
      </c>
      <c r="B372" t="s">
        <v>704</v>
      </c>
      <c r="C372" t="s">
        <v>721</v>
      </c>
      <c r="D372" t="s">
        <v>232</v>
      </c>
      <c r="E372" t="s">
        <v>251</v>
      </c>
      <c r="F372" t="s">
        <v>462</v>
      </c>
      <c r="G372" t="s">
        <v>238</v>
      </c>
      <c r="H372" t="s">
        <v>251</v>
      </c>
      <c r="I372" t="s">
        <v>233</v>
      </c>
      <c r="J372" t="s">
        <v>400</v>
      </c>
      <c r="K372" t="s">
        <v>401</v>
      </c>
      <c r="L372" t="s">
        <v>238</v>
      </c>
    </row>
    <row r="373" spans="1:12" x14ac:dyDescent="0.35">
      <c r="A373" t="s">
        <v>703</v>
      </c>
      <c r="B373" t="s">
        <v>704</v>
      </c>
      <c r="C373" t="s">
        <v>722</v>
      </c>
      <c r="D373" t="s">
        <v>232</v>
      </c>
      <c r="E373" t="s">
        <v>251</v>
      </c>
      <c r="F373" t="s">
        <v>462</v>
      </c>
      <c r="G373" t="s">
        <v>256</v>
      </c>
      <c r="H373" t="s">
        <v>233</v>
      </c>
      <c r="I373" t="s">
        <v>233</v>
      </c>
      <c r="J373" t="s">
        <v>252</v>
      </c>
      <c r="K373" t="s">
        <v>253</v>
      </c>
      <c r="L373" t="s">
        <v>266</v>
      </c>
    </row>
    <row r="374" spans="1:12" x14ac:dyDescent="0.35">
      <c r="A374" t="s">
        <v>703</v>
      </c>
      <c r="B374" t="s">
        <v>704</v>
      </c>
      <c r="C374" t="s">
        <v>723</v>
      </c>
      <c r="D374" t="s">
        <v>232</v>
      </c>
      <c r="E374" t="s">
        <v>251</v>
      </c>
      <c r="F374" t="s">
        <v>319</v>
      </c>
      <c r="G374" t="s">
        <v>256</v>
      </c>
      <c r="H374" t="s">
        <v>233</v>
      </c>
      <c r="I374" t="s">
        <v>233</v>
      </c>
      <c r="J374" t="s">
        <v>252</v>
      </c>
      <c r="K374" t="s">
        <v>293</v>
      </c>
      <c r="L374" t="s">
        <v>238</v>
      </c>
    </row>
    <row r="375" spans="1:12" x14ac:dyDescent="0.35">
      <c r="A375" t="s">
        <v>703</v>
      </c>
      <c r="B375" t="s">
        <v>704</v>
      </c>
      <c r="C375" t="s">
        <v>724</v>
      </c>
      <c r="D375" t="s">
        <v>232</v>
      </c>
      <c r="E375" t="s">
        <v>251</v>
      </c>
      <c r="F375" t="s">
        <v>331</v>
      </c>
      <c r="G375" t="s">
        <v>256</v>
      </c>
      <c r="H375" t="s">
        <v>233</v>
      </c>
      <c r="I375" t="s">
        <v>233</v>
      </c>
      <c r="J375" t="s">
        <v>252</v>
      </c>
      <c r="K375" t="s">
        <v>293</v>
      </c>
      <c r="L375" t="s">
        <v>266</v>
      </c>
    </row>
    <row r="376" spans="1:12" x14ac:dyDescent="0.35">
      <c r="A376" t="s">
        <v>703</v>
      </c>
      <c r="B376" t="s">
        <v>704</v>
      </c>
      <c r="C376" t="s">
        <v>725</v>
      </c>
      <c r="D376" t="s">
        <v>232</v>
      </c>
      <c r="E376" t="s">
        <v>251</v>
      </c>
      <c r="F376" t="s">
        <v>462</v>
      </c>
      <c r="G376" t="s">
        <v>256</v>
      </c>
      <c r="H376" t="s">
        <v>233</v>
      </c>
      <c r="I376" t="s">
        <v>233</v>
      </c>
      <c r="J376" t="s">
        <v>726</v>
      </c>
      <c r="K376" t="s">
        <v>726</v>
      </c>
      <c r="L376" t="s">
        <v>238</v>
      </c>
    </row>
    <row r="377" spans="1:12" x14ac:dyDescent="0.35">
      <c r="A377" t="s">
        <v>703</v>
      </c>
      <c r="B377" t="s">
        <v>704</v>
      </c>
      <c r="C377" t="s">
        <v>727</v>
      </c>
      <c r="D377" t="s">
        <v>232</v>
      </c>
      <c r="E377" t="s">
        <v>233</v>
      </c>
      <c r="F377" t="s">
        <v>587</v>
      </c>
      <c r="G377" t="s">
        <v>256</v>
      </c>
      <c r="H377" t="s">
        <v>251</v>
      </c>
      <c r="I377" t="s">
        <v>233</v>
      </c>
      <c r="J377" t="s">
        <v>236</v>
      </c>
      <c r="K377" t="s">
        <v>728</v>
      </c>
      <c r="L377" t="s">
        <v>241</v>
      </c>
    </row>
    <row r="378" spans="1:12" x14ac:dyDescent="0.35">
      <c r="A378" t="s">
        <v>703</v>
      </c>
      <c r="B378" t="s">
        <v>704</v>
      </c>
      <c r="C378" t="s">
        <v>729</v>
      </c>
      <c r="D378" t="s">
        <v>232</v>
      </c>
      <c r="E378" t="s">
        <v>251</v>
      </c>
      <c r="F378" t="s">
        <v>592</v>
      </c>
      <c r="G378" t="s">
        <v>238</v>
      </c>
      <c r="H378" t="s">
        <v>251</v>
      </c>
      <c r="I378" t="s">
        <v>233</v>
      </c>
      <c r="J378" t="s">
        <v>726</v>
      </c>
      <c r="K378" t="s">
        <v>726</v>
      </c>
      <c r="L378" t="s">
        <v>241</v>
      </c>
    </row>
    <row r="379" spans="1:12" x14ac:dyDescent="0.35">
      <c r="A379" t="s">
        <v>703</v>
      </c>
      <c r="B379" t="s">
        <v>704</v>
      </c>
      <c r="C379" t="s">
        <v>730</v>
      </c>
      <c r="D379" t="s">
        <v>232</v>
      </c>
      <c r="E379" t="s">
        <v>251</v>
      </c>
      <c r="F379" t="s">
        <v>592</v>
      </c>
      <c r="G379" t="s">
        <v>238</v>
      </c>
      <c r="H379" t="s">
        <v>251</v>
      </c>
      <c r="I379" t="s">
        <v>233</v>
      </c>
      <c r="J379" t="s">
        <v>400</v>
      </c>
      <c r="K379" t="s">
        <v>401</v>
      </c>
      <c r="L379" t="s">
        <v>238</v>
      </c>
    </row>
    <row r="380" spans="1:12" x14ac:dyDescent="0.35">
      <c r="A380" t="s">
        <v>703</v>
      </c>
      <c r="B380" t="s">
        <v>704</v>
      </c>
      <c r="C380" t="s">
        <v>731</v>
      </c>
      <c r="D380" t="s">
        <v>232</v>
      </c>
      <c r="E380" t="s">
        <v>251</v>
      </c>
      <c r="F380" t="s">
        <v>462</v>
      </c>
      <c r="G380" t="s">
        <v>256</v>
      </c>
      <c r="H380" t="s">
        <v>233</v>
      </c>
      <c r="I380" t="s">
        <v>233</v>
      </c>
      <c r="J380" t="s">
        <v>252</v>
      </c>
      <c r="K380" t="s">
        <v>253</v>
      </c>
      <c r="L380" t="s">
        <v>266</v>
      </c>
    </row>
    <row r="381" spans="1:12" x14ac:dyDescent="0.35">
      <c r="A381" t="s">
        <v>703</v>
      </c>
      <c r="B381" t="s">
        <v>732</v>
      </c>
      <c r="C381" t="s">
        <v>733</v>
      </c>
      <c r="D381" t="s">
        <v>249</v>
      </c>
      <c r="E381" t="s">
        <v>233</v>
      </c>
      <c r="F381" t="s">
        <v>587</v>
      </c>
      <c r="G381" t="s">
        <v>256</v>
      </c>
      <c r="H381" t="s">
        <v>233</v>
      </c>
      <c r="I381" t="s">
        <v>233</v>
      </c>
      <c r="J381" t="s">
        <v>236</v>
      </c>
      <c r="K381" t="s">
        <v>237</v>
      </c>
      <c r="L381" t="s">
        <v>238</v>
      </c>
    </row>
    <row r="382" spans="1:12" x14ac:dyDescent="0.35">
      <c r="A382" t="s">
        <v>703</v>
      </c>
      <c r="B382" t="s">
        <v>732</v>
      </c>
      <c r="C382" t="s">
        <v>734</v>
      </c>
      <c r="D382" t="s">
        <v>249</v>
      </c>
      <c r="E382" t="s">
        <v>233</v>
      </c>
      <c r="F382" t="s">
        <v>587</v>
      </c>
      <c r="G382" t="s">
        <v>256</v>
      </c>
      <c r="H382" t="s">
        <v>251</v>
      </c>
      <c r="I382" t="s">
        <v>233</v>
      </c>
      <c r="J382" t="s">
        <v>236</v>
      </c>
      <c r="K382" t="s">
        <v>237</v>
      </c>
      <c r="L382" t="s">
        <v>238</v>
      </c>
    </row>
    <row r="383" spans="1:12" x14ac:dyDescent="0.35">
      <c r="A383" t="s">
        <v>703</v>
      </c>
      <c r="B383" t="s">
        <v>732</v>
      </c>
      <c r="C383" t="s">
        <v>735</v>
      </c>
      <c r="D383" t="s">
        <v>249</v>
      </c>
      <c r="E383" t="s">
        <v>233</v>
      </c>
      <c r="F383" t="s">
        <v>587</v>
      </c>
      <c r="G383" t="s">
        <v>256</v>
      </c>
      <c r="H383" t="s">
        <v>251</v>
      </c>
      <c r="I383" t="s">
        <v>233</v>
      </c>
      <c r="J383" t="s">
        <v>236</v>
      </c>
      <c r="K383" t="s">
        <v>237</v>
      </c>
      <c r="L383" t="s">
        <v>238</v>
      </c>
    </row>
    <row r="384" spans="1:12" x14ac:dyDescent="0.35">
      <c r="A384" t="s">
        <v>703</v>
      </c>
      <c r="B384" t="s">
        <v>732</v>
      </c>
      <c r="C384" t="s">
        <v>736</v>
      </c>
      <c r="D384" t="s">
        <v>232</v>
      </c>
      <c r="E384" t="s">
        <v>233</v>
      </c>
      <c r="F384" t="s">
        <v>587</v>
      </c>
      <c r="G384" t="s">
        <v>256</v>
      </c>
      <c r="H384" t="s">
        <v>233</v>
      </c>
      <c r="I384" t="s">
        <v>233</v>
      </c>
      <c r="J384" t="s">
        <v>236</v>
      </c>
      <c r="K384" t="s">
        <v>237</v>
      </c>
      <c r="L384" t="s">
        <v>238</v>
      </c>
    </row>
    <row r="385" spans="1:12" x14ac:dyDescent="0.35">
      <c r="A385" t="s">
        <v>703</v>
      </c>
      <c r="B385" t="s">
        <v>732</v>
      </c>
      <c r="C385" t="s">
        <v>737</v>
      </c>
      <c r="D385" t="s">
        <v>738</v>
      </c>
      <c r="E385" t="s">
        <v>233</v>
      </c>
      <c r="F385" t="s">
        <v>587</v>
      </c>
      <c r="G385" t="s">
        <v>256</v>
      </c>
      <c r="H385" t="s">
        <v>233</v>
      </c>
      <c r="I385" t="s">
        <v>233</v>
      </c>
      <c r="J385" t="s">
        <v>236</v>
      </c>
      <c r="K385" t="s">
        <v>237</v>
      </c>
      <c r="L385" t="s">
        <v>238</v>
      </c>
    </row>
    <row r="386" spans="1:12" x14ac:dyDescent="0.35">
      <c r="A386" t="s">
        <v>703</v>
      </c>
      <c r="B386" t="s">
        <v>732</v>
      </c>
      <c r="C386" t="s">
        <v>739</v>
      </c>
      <c r="D386" t="s">
        <v>232</v>
      </c>
      <c r="E386" t="s">
        <v>233</v>
      </c>
      <c r="F386" t="s">
        <v>587</v>
      </c>
      <c r="G386" t="s">
        <v>256</v>
      </c>
      <c r="H386" t="s">
        <v>233</v>
      </c>
      <c r="I386" t="s">
        <v>233</v>
      </c>
      <c r="J386" t="s">
        <v>236</v>
      </c>
      <c r="K386" t="s">
        <v>237</v>
      </c>
      <c r="L386" t="s">
        <v>238</v>
      </c>
    </row>
    <row r="387" spans="1:12" x14ac:dyDescent="0.35">
      <c r="A387" t="s">
        <v>703</v>
      </c>
      <c r="B387" t="s">
        <v>732</v>
      </c>
      <c r="C387" t="s">
        <v>740</v>
      </c>
      <c r="D387" t="s">
        <v>232</v>
      </c>
      <c r="E387" t="s">
        <v>233</v>
      </c>
      <c r="F387" t="s">
        <v>587</v>
      </c>
      <c r="G387" t="s">
        <v>256</v>
      </c>
      <c r="H387" t="s">
        <v>233</v>
      </c>
      <c r="I387" t="s">
        <v>233</v>
      </c>
      <c r="J387" t="s">
        <v>236</v>
      </c>
      <c r="K387" t="s">
        <v>237</v>
      </c>
      <c r="L387" t="s">
        <v>238</v>
      </c>
    </row>
    <row r="388" spans="1:12" x14ac:dyDescent="0.35">
      <c r="A388" t="s">
        <v>703</v>
      </c>
      <c r="B388" t="s">
        <v>732</v>
      </c>
      <c r="C388" t="s">
        <v>741</v>
      </c>
      <c r="D388" t="s">
        <v>232</v>
      </c>
      <c r="E388" t="s">
        <v>233</v>
      </c>
      <c r="F388" t="s">
        <v>587</v>
      </c>
      <c r="G388" t="s">
        <v>256</v>
      </c>
      <c r="H388" t="s">
        <v>233</v>
      </c>
      <c r="I388" t="s">
        <v>233</v>
      </c>
      <c r="J388" t="s">
        <v>236</v>
      </c>
      <c r="K388" t="s">
        <v>237</v>
      </c>
      <c r="L388" t="s">
        <v>238</v>
      </c>
    </row>
    <row r="389" spans="1:12" x14ac:dyDescent="0.35">
      <c r="A389" t="s">
        <v>703</v>
      </c>
      <c r="B389" t="s">
        <v>732</v>
      </c>
      <c r="C389" t="s">
        <v>742</v>
      </c>
      <c r="D389" t="s">
        <v>232</v>
      </c>
      <c r="E389" t="s">
        <v>233</v>
      </c>
      <c r="F389" t="s">
        <v>587</v>
      </c>
      <c r="G389" t="s">
        <v>256</v>
      </c>
      <c r="H389" t="s">
        <v>233</v>
      </c>
      <c r="I389" t="s">
        <v>233</v>
      </c>
      <c r="J389" t="s">
        <v>236</v>
      </c>
      <c r="K389" t="s">
        <v>237</v>
      </c>
      <c r="L389" t="s">
        <v>238</v>
      </c>
    </row>
    <row r="390" spans="1:12" x14ac:dyDescent="0.35">
      <c r="A390" t="s">
        <v>703</v>
      </c>
      <c r="B390" t="s">
        <v>732</v>
      </c>
      <c r="C390" t="s">
        <v>743</v>
      </c>
      <c r="D390" t="s">
        <v>232</v>
      </c>
      <c r="E390" t="s">
        <v>251</v>
      </c>
      <c r="F390" t="s">
        <v>462</v>
      </c>
      <c r="G390" t="s">
        <v>256</v>
      </c>
      <c r="H390" t="s">
        <v>233</v>
      </c>
      <c r="I390" t="s">
        <v>233</v>
      </c>
      <c r="J390" t="s">
        <v>236</v>
      </c>
      <c r="K390" t="s">
        <v>237</v>
      </c>
      <c r="L390" t="s">
        <v>238</v>
      </c>
    </row>
    <row r="391" spans="1:12" x14ac:dyDescent="0.35">
      <c r="A391" t="s">
        <v>703</v>
      </c>
      <c r="B391" t="s">
        <v>732</v>
      </c>
      <c r="C391" t="s">
        <v>566</v>
      </c>
      <c r="D391" t="s">
        <v>232</v>
      </c>
      <c r="E391" t="s">
        <v>233</v>
      </c>
      <c r="F391" t="s">
        <v>587</v>
      </c>
      <c r="G391" t="s">
        <v>256</v>
      </c>
      <c r="H391" t="s">
        <v>233</v>
      </c>
      <c r="I391" t="s">
        <v>233</v>
      </c>
      <c r="J391" t="s">
        <v>236</v>
      </c>
      <c r="K391" t="s">
        <v>237</v>
      </c>
      <c r="L391" t="s">
        <v>238</v>
      </c>
    </row>
    <row r="392" spans="1:12" x14ac:dyDescent="0.35">
      <c r="A392" t="s">
        <v>703</v>
      </c>
      <c r="B392" t="s">
        <v>732</v>
      </c>
      <c r="C392" t="s">
        <v>744</v>
      </c>
      <c r="D392" t="s">
        <v>232</v>
      </c>
      <c r="E392" t="s">
        <v>233</v>
      </c>
      <c r="F392" t="s">
        <v>587</v>
      </c>
      <c r="G392" t="s">
        <v>256</v>
      </c>
      <c r="H392" t="s">
        <v>233</v>
      </c>
      <c r="I392" t="s">
        <v>233</v>
      </c>
      <c r="J392" t="s">
        <v>236</v>
      </c>
      <c r="K392" t="s">
        <v>237</v>
      </c>
      <c r="L392" t="s">
        <v>238</v>
      </c>
    </row>
    <row r="393" spans="1:12" x14ac:dyDescent="0.35">
      <c r="A393" t="s">
        <v>703</v>
      </c>
      <c r="B393" t="s">
        <v>732</v>
      </c>
      <c r="C393" t="s">
        <v>745</v>
      </c>
      <c r="D393" t="s">
        <v>232</v>
      </c>
      <c r="E393" t="s">
        <v>233</v>
      </c>
      <c r="F393" t="s">
        <v>587</v>
      </c>
      <c r="G393" t="s">
        <v>256</v>
      </c>
      <c r="H393" t="s">
        <v>233</v>
      </c>
      <c r="I393" t="s">
        <v>233</v>
      </c>
      <c r="J393" t="s">
        <v>236</v>
      </c>
      <c r="K393" t="s">
        <v>237</v>
      </c>
      <c r="L393" t="s">
        <v>238</v>
      </c>
    </row>
    <row r="394" spans="1:12" x14ac:dyDescent="0.35">
      <c r="A394" t="s">
        <v>703</v>
      </c>
      <c r="B394" t="s">
        <v>732</v>
      </c>
      <c r="C394" t="s">
        <v>746</v>
      </c>
      <c r="D394" t="s">
        <v>249</v>
      </c>
      <c r="E394" t="s">
        <v>233</v>
      </c>
      <c r="F394" t="s">
        <v>587</v>
      </c>
      <c r="G394" t="s">
        <v>256</v>
      </c>
      <c r="H394" t="s">
        <v>233</v>
      </c>
      <c r="I394" t="s">
        <v>233</v>
      </c>
      <c r="J394" t="s">
        <v>236</v>
      </c>
      <c r="K394" t="s">
        <v>237</v>
      </c>
      <c r="L394" t="s">
        <v>238</v>
      </c>
    </row>
    <row r="395" spans="1:12" x14ac:dyDescent="0.35">
      <c r="A395" t="s">
        <v>703</v>
      </c>
      <c r="B395" t="s">
        <v>732</v>
      </c>
      <c r="C395" t="s">
        <v>747</v>
      </c>
      <c r="D395" t="s">
        <v>232</v>
      </c>
      <c r="E395" t="s">
        <v>233</v>
      </c>
      <c r="F395" t="s">
        <v>319</v>
      </c>
      <c r="G395" t="s">
        <v>256</v>
      </c>
      <c r="H395" t="s">
        <v>233</v>
      </c>
      <c r="I395" t="s">
        <v>233</v>
      </c>
      <c r="J395" t="s">
        <v>236</v>
      </c>
      <c r="K395" t="s">
        <v>237</v>
      </c>
      <c r="L395" t="s">
        <v>238</v>
      </c>
    </row>
    <row r="396" spans="1:12" x14ac:dyDescent="0.35">
      <c r="A396" t="s">
        <v>703</v>
      </c>
      <c r="B396" t="s">
        <v>732</v>
      </c>
      <c r="C396" t="s">
        <v>748</v>
      </c>
      <c r="D396" t="s">
        <v>249</v>
      </c>
      <c r="E396" t="s">
        <v>233</v>
      </c>
      <c r="F396" t="s">
        <v>587</v>
      </c>
      <c r="G396" t="s">
        <v>256</v>
      </c>
      <c r="H396" t="s">
        <v>233</v>
      </c>
      <c r="I396" t="s">
        <v>233</v>
      </c>
      <c r="J396" t="s">
        <v>236</v>
      </c>
      <c r="K396" t="s">
        <v>237</v>
      </c>
      <c r="L396" t="s">
        <v>238</v>
      </c>
    </row>
    <row r="397" spans="1:12" x14ac:dyDescent="0.35">
      <c r="A397" t="s">
        <v>703</v>
      </c>
      <c r="B397" t="s">
        <v>732</v>
      </c>
      <c r="C397" t="s">
        <v>749</v>
      </c>
      <c r="D397" t="s">
        <v>249</v>
      </c>
      <c r="E397" t="s">
        <v>251</v>
      </c>
      <c r="F397" t="s">
        <v>462</v>
      </c>
      <c r="G397" t="s">
        <v>256</v>
      </c>
      <c r="H397" t="s">
        <v>233</v>
      </c>
      <c r="I397" t="s">
        <v>233</v>
      </c>
      <c r="J397" t="s">
        <v>236</v>
      </c>
      <c r="K397" t="s">
        <v>237</v>
      </c>
      <c r="L397" t="s">
        <v>238</v>
      </c>
    </row>
    <row r="398" spans="1:12" x14ac:dyDescent="0.35">
      <c r="A398" s="3" t="s">
        <v>750</v>
      </c>
      <c r="B398" t="s">
        <v>751</v>
      </c>
      <c r="C398" t="s">
        <v>752</v>
      </c>
      <c r="D398" t="s">
        <v>249</v>
      </c>
      <c r="E398" t="s">
        <v>251</v>
      </c>
      <c r="F398" t="s">
        <v>533</v>
      </c>
      <c r="G398" t="s">
        <v>256</v>
      </c>
      <c r="H398" t="s">
        <v>233</v>
      </c>
      <c r="I398" t="s">
        <v>233</v>
      </c>
      <c r="J398" t="s">
        <v>252</v>
      </c>
      <c r="K398" t="s">
        <v>253</v>
      </c>
      <c r="L398" t="s">
        <v>241</v>
      </c>
    </row>
    <row r="399" spans="1:12" x14ac:dyDescent="0.35">
      <c r="A399" s="3" t="s">
        <v>750</v>
      </c>
      <c r="B399" t="s">
        <v>751</v>
      </c>
      <c r="C399" t="s">
        <v>753</v>
      </c>
      <c r="D399" t="s">
        <v>249</v>
      </c>
      <c r="E399" t="s">
        <v>251</v>
      </c>
      <c r="F399" t="s">
        <v>563</v>
      </c>
      <c r="G399" t="s">
        <v>256</v>
      </c>
      <c r="H399" t="s">
        <v>233</v>
      </c>
      <c r="I399" t="s">
        <v>233</v>
      </c>
      <c r="J399" t="s">
        <v>252</v>
      </c>
      <c r="K399" t="s">
        <v>253</v>
      </c>
      <c r="L399" t="s">
        <v>266</v>
      </c>
    </row>
    <row r="400" spans="1:12" x14ac:dyDescent="0.35">
      <c r="A400" s="3" t="s">
        <v>750</v>
      </c>
      <c r="B400" t="s">
        <v>751</v>
      </c>
      <c r="C400" t="s">
        <v>754</v>
      </c>
      <c r="D400" t="s">
        <v>249</v>
      </c>
      <c r="E400" t="s">
        <v>251</v>
      </c>
      <c r="F400" t="s">
        <v>563</v>
      </c>
      <c r="G400" t="s">
        <v>256</v>
      </c>
      <c r="H400" t="s">
        <v>233</v>
      </c>
      <c r="I400" t="s">
        <v>251</v>
      </c>
      <c r="J400" t="s">
        <v>252</v>
      </c>
      <c r="K400" t="s">
        <v>293</v>
      </c>
      <c r="L400" t="s">
        <v>241</v>
      </c>
    </row>
    <row r="401" spans="1:12" x14ac:dyDescent="0.35">
      <c r="A401" s="3" t="s">
        <v>750</v>
      </c>
      <c r="B401" t="s">
        <v>751</v>
      </c>
      <c r="C401" t="s">
        <v>755</v>
      </c>
      <c r="D401" t="s">
        <v>249</v>
      </c>
      <c r="E401" t="s">
        <v>251</v>
      </c>
      <c r="F401" t="s">
        <v>563</v>
      </c>
      <c r="G401" t="s">
        <v>256</v>
      </c>
      <c r="H401" t="s">
        <v>233</v>
      </c>
      <c r="I401" t="s">
        <v>251</v>
      </c>
      <c r="J401" t="s">
        <v>252</v>
      </c>
      <c r="K401" t="s">
        <v>293</v>
      </c>
      <c r="L401" t="s">
        <v>241</v>
      </c>
    </row>
    <row r="402" spans="1:12" x14ac:dyDescent="0.35">
      <c r="A402" s="3" t="s">
        <v>750</v>
      </c>
      <c r="B402" t="s">
        <v>751</v>
      </c>
      <c r="C402" t="s">
        <v>756</v>
      </c>
      <c r="D402" t="s">
        <v>249</v>
      </c>
      <c r="E402" t="s">
        <v>233</v>
      </c>
      <c r="F402" t="s">
        <v>490</v>
      </c>
      <c r="G402" t="s">
        <v>238</v>
      </c>
      <c r="H402" t="s">
        <v>233</v>
      </c>
      <c r="I402" t="s">
        <v>233</v>
      </c>
      <c r="J402" t="s">
        <v>252</v>
      </c>
      <c r="K402" t="s">
        <v>253</v>
      </c>
      <c r="L402" t="s">
        <v>266</v>
      </c>
    </row>
    <row r="403" spans="1:12" x14ac:dyDescent="0.35">
      <c r="A403" s="3" t="s">
        <v>750</v>
      </c>
      <c r="B403" t="s">
        <v>751</v>
      </c>
      <c r="C403" t="s">
        <v>757</v>
      </c>
      <c r="D403" t="s">
        <v>249</v>
      </c>
      <c r="E403" t="s">
        <v>233</v>
      </c>
      <c r="F403" t="s">
        <v>319</v>
      </c>
      <c r="G403" t="s">
        <v>256</v>
      </c>
      <c r="H403" t="s">
        <v>233</v>
      </c>
      <c r="I403" t="s">
        <v>233</v>
      </c>
      <c r="J403" t="s">
        <v>252</v>
      </c>
      <c r="K403" t="s">
        <v>253</v>
      </c>
      <c r="L403" t="s">
        <v>241</v>
      </c>
    </row>
    <row r="404" spans="1:12" x14ac:dyDescent="0.35">
      <c r="A404" s="3" t="s">
        <v>750</v>
      </c>
      <c r="B404" t="s">
        <v>751</v>
      </c>
      <c r="C404" t="s">
        <v>758</v>
      </c>
      <c r="D404" t="s">
        <v>249</v>
      </c>
      <c r="E404" t="s">
        <v>233</v>
      </c>
      <c r="F404" t="s">
        <v>319</v>
      </c>
      <c r="G404" t="s">
        <v>256</v>
      </c>
      <c r="H404" t="s">
        <v>233</v>
      </c>
      <c r="I404" t="s">
        <v>233</v>
      </c>
      <c r="J404" t="s">
        <v>252</v>
      </c>
      <c r="K404" t="s">
        <v>253</v>
      </c>
      <c r="L404" t="s">
        <v>241</v>
      </c>
    </row>
    <row r="405" spans="1:12" x14ac:dyDescent="0.35">
      <c r="A405" s="3" t="s">
        <v>750</v>
      </c>
      <c r="B405" t="s">
        <v>751</v>
      </c>
      <c r="C405" t="s">
        <v>759</v>
      </c>
      <c r="D405" t="s">
        <v>249</v>
      </c>
      <c r="E405" t="s">
        <v>233</v>
      </c>
      <c r="F405" t="s">
        <v>319</v>
      </c>
      <c r="G405" t="s">
        <v>256</v>
      </c>
      <c r="H405" t="s">
        <v>233</v>
      </c>
      <c r="I405" t="s">
        <v>233</v>
      </c>
      <c r="J405" t="s">
        <v>252</v>
      </c>
      <c r="K405" t="s">
        <v>253</v>
      </c>
      <c r="L405" t="s">
        <v>241</v>
      </c>
    </row>
    <row r="406" spans="1:12" x14ac:dyDescent="0.35">
      <c r="A406" s="3" t="s">
        <v>750</v>
      </c>
      <c r="B406" t="s">
        <v>751</v>
      </c>
      <c r="C406" t="s">
        <v>760</v>
      </c>
      <c r="D406" t="s">
        <v>249</v>
      </c>
      <c r="E406" t="s">
        <v>233</v>
      </c>
      <c r="F406" t="s">
        <v>319</v>
      </c>
      <c r="G406" t="s">
        <v>256</v>
      </c>
      <c r="H406" t="s">
        <v>233</v>
      </c>
      <c r="I406" t="s">
        <v>233</v>
      </c>
      <c r="J406" t="s">
        <v>252</v>
      </c>
      <c r="K406" t="s">
        <v>253</v>
      </c>
      <c r="L406" t="s">
        <v>241</v>
      </c>
    </row>
    <row r="407" spans="1:12" x14ac:dyDescent="0.35">
      <c r="A407" s="3" t="s">
        <v>750</v>
      </c>
      <c r="B407" t="s">
        <v>751</v>
      </c>
      <c r="C407" t="s">
        <v>761</v>
      </c>
      <c r="D407" t="s">
        <v>249</v>
      </c>
      <c r="E407" t="s">
        <v>233</v>
      </c>
      <c r="F407" t="s">
        <v>319</v>
      </c>
      <c r="G407" t="s">
        <v>256</v>
      </c>
      <c r="H407" t="s">
        <v>233</v>
      </c>
      <c r="I407" t="s">
        <v>233</v>
      </c>
      <c r="J407" t="s">
        <v>252</v>
      </c>
      <c r="K407" t="s">
        <v>253</v>
      </c>
      <c r="L407" t="s">
        <v>241</v>
      </c>
    </row>
    <row r="408" spans="1:12" x14ac:dyDescent="0.35">
      <c r="A408" s="3" t="s">
        <v>750</v>
      </c>
      <c r="B408" t="s">
        <v>751</v>
      </c>
      <c r="C408" t="s">
        <v>762</v>
      </c>
      <c r="D408" t="s">
        <v>249</v>
      </c>
      <c r="E408" t="s">
        <v>233</v>
      </c>
      <c r="F408" t="s">
        <v>319</v>
      </c>
      <c r="G408" t="s">
        <v>256</v>
      </c>
      <c r="H408" t="s">
        <v>233</v>
      </c>
      <c r="I408" t="s">
        <v>233</v>
      </c>
      <c r="J408" t="s">
        <v>252</v>
      </c>
      <c r="K408" t="s">
        <v>253</v>
      </c>
      <c r="L408" t="s">
        <v>241</v>
      </c>
    </row>
    <row r="409" spans="1:12" x14ac:dyDescent="0.35">
      <c r="A409" s="3" t="s">
        <v>750</v>
      </c>
      <c r="B409" t="s">
        <v>751</v>
      </c>
      <c r="C409" t="s">
        <v>763</v>
      </c>
      <c r="D409" t="s">
        <v>249</v>
      </c>
      <c r="E409" t="s">
        <v>233</v>
      </c>
      <c r="F409" t="s">
        <v>319</v>
      </c>
      <c r="G409" t="s">
        <v>256</v>
      </c>
      <c r="H409" t="s">
        <v>233</v>
      </c>
      <c r="I409" t="s">
        <v>233</v>
      </c>
      <c r="J409" t="s">
        <v>252</v>
      </c>
      <c r="K409" t="s">
        <v>253</v>
      </c>
      <c r="L409" t="s">
        <v>241</v>
      </c>
    </row>
    <row r="410" spans="1:12" x14ac:dyDescent="0.35">
      <c r="A410" s="3" t="s">
        <v>764</v>
      </c>
      <c r="B410" t="s">
        <v>765</v>
      </c>
      <c r="C410" t="s">
        <v>766</v>
      </c>
      <c r="D410" t="s">
        <v>249</v>
      </c>
      <c r="E410" t="s">
        <v>233</v>
      </c>
      <c r="F410" t="s">
        <v>490</v>
      </c>
      <c r="G410" t="s">
        <v>238</v>
      </c>
      <c r="H410" t="s">
        <v>233</v>
      </c>
      <c r="I410" t="s">
        <v>233</v>
      </c>
      <c r="J410" t="s">
        <v>252</v>
      </c>
      <c r="K410" t="s">
        <v>253</v>
      </c>
      <c r="L410" t="s">
        <v>238</v>
      </c>
    </row>
    <row r="411" spans="1:12" x14ac:dyDescent="0.35">
      <c r="A411" s="3" t="s">
        <v>764</v>
      </c>
      <c r="B411" t="s">
        <v>765</v>
      </c>
      <c r="C411" t="s">
        <v>680</v>
      </c>
      <c r="D411" t="s">
        <v>249</v>
      </c>
      <c r="E411" t="s">
        <v>233</v>
      </c>
      <c r="F411" t="s">
        <v>490</v>
      </c>
      <c r="G411" t="s">
        <v>238</v>
      </c>
      <c r="H411" t="s">
        <v>233</v>
      </c>
      <c r="I411" t="s">
        <v>233</v>
      </c>
      <c r="J411" t="s">
        <v>252</v>
      </c>
      <c r="K411" t="s">
        <v>253</v>
      </c>
      <c r="L411" t="s">
        <v>238</v>
      </c>
    </row>
    <row r="412" spans="1:12" x14ac:dyDescent="0.35">
      <c r="A412" s="3" t="s">
        <v>764</v>
      </c>
      <c r="B412" t="s">
        <v>765</v>
      </c>
      <c r="C412" t="s">
        <v>767</v>
      </c>
      <c r="D412" t="s">
        <v>249</v>
      </c>
      <c r="E412" t="s">
        <v>233</v>
      </c>
      <c r="F412" t="s">
        <v>319</v>
      </c>
      <c r="G412" t="s">
        <v>238</v>
      </c>
      <c r="H412" t="s">
        <v>233</v>
      </c>
      <c r="I412" t="s">
        <v>233</v>
      </c>
      <c r="J412" t="s">
        <v>252</v>
      </c>
      <c r="K412" t="s">
        <v>253</v>
      </c>
      <c r="L412" t="s">
        <v>238</v>
      </c>
    </row>
    <row r="413" spans="1:12" x14ac:dyDescent="0.35">
      <c r="A413" s="3" t="s">
        <v>764</v>
      </c>
      <c r="B413" t="s">
        <v>765</v>
      </c>
      <c r="C413" s="3" t="s">
        <v>768</v>
      </c>
      <c r="D413" t="s">
        <v>249</v>
      </c>
      <c r="E413" t="s">
        <v>233</v>
      </c>
      <c r="F413" t="s">
        <v>319</v>
      </c>
      <c r="G413" t="s">
        <v>250</v>
      </c>
      <c r="H413" t="s">
        <v>233</v>
      </c>
      <c r="I413" t="s">
        <v>233</v>
      </c>
      <c r="J413" t="s">
        <v>252</v>
      </c>
      <c r="K413" t="s">
        <v>253</v>
      </c>
      <c r="L413" t="s">
        <v>238</v>
      </c>
    </row>
    <row r="414" spans="1:12" x14ac:dyDescent="0.35">
      <c r="A414" s="3" t="s">
        <v>764</v>
      </c>
      <c r="B414" t="s">
        <v>765</v>
      </c>
      <c r="C414" t="s">
        <v>769</v>
      </c>
      <c r="D414" t="s">
        <v>249</v>
      </c>
      <c r="E414" t="s">
        <v>233</v>
      </c>
      <c r="F414" t="s">
        <v>319</v>
      </c>
      <c r="G414" t="s">
        <v>250</v>
      </c>
      <c r="H414" t="s">
        <v>233</v>
      </c>
      <c r="I414" t="s">
        <v>233</v>
      </c>
      <c r="J414" t="s">
        <v>252</v>
      </c>
      <c r="K414" t="s">
        <v>253</v>
      </c>
      <c r="L414" t="s">
        <v>238</v>
      </c>
    </row>
    <row r="415" spans="1:12" x14ac:dyDescent="0.35">
      <c r="A415" s="3" t="s">
        <v>764</v>
      </c>
      <c r="B415" t="s">
        <v>765</v>
      </c>
      <c r="C415" t="s">
        <v>770</v>
      </c>
      <c r="D415" t="s">
        <v>249</v>
      </c>
      <c r="E415" t="s">
        <v>233</v>
      </c>
      <c r="F415" t="s">
        <v>319</v>
      </c>
      <c r="G415" t="s">
        <v>250</v>
      </c>
      <c r="H415" t="s">
        <v>233</v>
      </c>
      <c r="I415" t="s">
        <v>233</v>
      </c>
      <c r="J415" t="s">
        <v>252</v>
      </c>
      <c r="K415" t="s">
        <v>253</v>
      </c>
      <c r="L415" t="s">
        <v>238</v>
      </c>
    </row>
    <row r="416" spans="1:12" x14ac:dyDescent="0.35">
      <c r="A416" s="3" t="s">
        <v>764</v>
      </c>
      <c r="B416" t="s">
        <v>765</v>
      </c>
      <c r="C416" t="s">
        <v>771</v>
      </c>
      <c r="D416" t="s">
        <v>249</v>
      </c>
      <c r="E416" t="s">
        <v>233</v>
      </c>
      <c r="F416" t="s">
        <v>319</v>
      </c>
      <c r="G416" t="s">
        <v>250</v>
      </c>
      <c r="H416" t="s">
        <v>233</v>
      </c>
      <c r="I416" t="s">
        <v>233</v>
      </c>
      <c r="J416" t="s">
        <v>252</v>
      </c>
      <c r="K416" t="s">
        <v>253</v>
      </c>
      <c r="L416" t="s">
        <v>238</v>
      </c>
    </row>
    <row r="417" spans="1:12" x14ac:dyDescent="0.35">
      <c r="A417" s="3" t="s">
        <v>764</v>
      </c>
      <c r="B417" t="s">
        <v>765</v>
      </c>
      <c r="C417" t="s">
        <v>772</v>
      </c>
      <c r="D417" t="s">
        <v>249</v>
      </c>
      <c r="E417" t="s">
        <v>233</v>
      </c>
      <c r="F417" t="s">
        <v>319</v>
      </c>
      <c r="G417" t="s">
        <v>250</v>
      </c>
      <c r="H417" t="s">
        <v>233</v>
      </c>
      <c r="I417" t="s">
        <v>233</v>
      </c>
      <c r="J417" t="s">
        <v>252</v>
      </c>
      <c r="K417" t="s">
        <v>253</v>
      </c>
      <c r="L417" t="s">
        <v>238</v>
      </c>
    </row>
    <row r="418" spans="1:12" x14ac:dyDescent="0.35">
      <c r="A418" t="s">
        <v>764</v>
      </c>
      <c r="B418" t="s">
        <v>773</v>
      </c>
      <c r="C418" t="s">
        <v>774</v>
      </c>
      <c r="D418" t="s">
        <v>232</v>
      </c>
      <c r="E418" t="s">
        <v>233</v>
      </c>
      <c r="F418" t="s">
        <v>234</v>
      </c>
      <c r="G418" t="s">
        <v>235</v>
      </c>
      <c r="H418" t="s">
        <v>233</v>
      </c>
      <c r="I418" t="s">
        <v>233</v>
      </c>
      <c r="J418" t="s">
        <v>236</v>
      </c>
      <c r="K418" t="s">
        <v>237</v>
      </c>
      <c r="L418" t="s">
        <v>241</v>
      </c>
    </row>
    <row r="419" spans="1:12" x14ac:dyDescent="0.35">
      <c r="A419" t="s">
        <v>764</v>
      </c>
      <c r="B419" t="s">
        <v>773</v>
      </c>
      <c r="C419" t="s">
        <v>775</v>
      </c>
      <c r="D419" t="s">
        <v>232</v>
      </c>
      <c r="E419" t="s">
        <v>233</v>
      </c>
      <c r="F419" t="s">
        <v>234</v>
      </c>
      <c r="G419" t="s">
        <v>235</v>
      </c>
      <c r="H419" t="s">
        <v>233</v>
      </c>
      <c r="I419" t="s">
        <v>233</v>
      </c>
      <c r="J419" t="s">
        <v>236</v>
      </c>
      <c r="K419" t="s">
        <v>237</v>
      </c>
      <c r="L419" t="s">
        <v>241</v>
      </c>
    </row>
    <row r="420" spans="1:12" x14ac:dyDescent="0.35">
      <c r="A420" t="s">
        <v>764</v>
      </c>
      <c r="B420" t="s">
        <v>773</v>
      </c>
      <c r="C420" t="s">
        <v>776</v>
      </c>
      <c r="D420" t="s">
        <v>232</v>
      </c>
      <c r="E420" t="s">
        <v>251</v>
      </c>
      <c r="F420" t="s">
        <v>462</v>
      </c>
      <c r="G420" t="s">
        <v>256</v>
      </c>
      <c r="H420" t="s">
        <v>233</v>
      </c>
      <c r="I420" t="s">
        <v>233</v>
      </c>
      <c r="J420" t="s">
        <v>252</v>
      </c>
      <c r="K420" t="s">
        <v>293</v>
      </c>
      <c r="L420" t="s">
        <v>238</v>
      </c>
    </row>
    <row r="421" spans="1:12" x14ac:dyDescent="0.35">
      <c r="A421" t="s">
        <v>764</v>
      </c>
      <c r="B421" t="s">
        <v>773</v>
      </c>
      <c r="C421" t="s">
        <v>777</v>
      </c>
      <c r="D421" t="s">
        <v>249</v>
      </c>
      <c r="E421" t="s">
        <v>233</v>
      </c>
      <c r="F421" t="s">
        <v>319</v>
      </c>
      <c r="G421" t="s">
        <v>256</v>
      </c>
      <c r="H421" t="s">
        <v>233</v>
      </c>
      <c r="I421" t="s">
        <v>233</v>
      </c>
      <c r="J421" t="s">
        <v>236</v>
      </c>
      <c r="K421" t="s">
        <v>237</v>
      </c>
      <c r="L421" t="s">
        <v>238</v>
      </c>
    </row>
    <row r="422" spans="1:12" x14ac:dyDescent="0.35">
      <c r="A422" t="s">
        <v>764</v>
      </c>
      <c r="B422" t="s">
        <v>773</v>
      </c>
      <c r="C422" t="s">
        <v>778</v>
      </c>
      <c r="D422" t="s">
        <v>232</v>
      </c>
      <c r="E422" t="s">
        <v>233</v>
      </c>
      <c r="F422" t="s">
        <v>234</v>
      </c>
      <c r="G422" t="s">
        <v>235</v>
      </c>
      <c r="H422" t="s">
        <v>233</v>
      </c>
      <c r="I422" t="s">
        <v>233</v>
      </c>
      <c r="J422" t="s">
        <v>236</v>
      </c>
      <c r="K422" t="s">
        <v>237</v>
      </c>
      <c r="L422" t="s">
        <v>241</v>
      </c>
    </row>
    <row r="423" spans="1:12" x14ac:dyDescent="0.35">
      <c r="A423" t="s">
        <v>764</v>
      </c>
      <c r="B423" t="s">
        <v>773</v>
      </c>
      <c r="C423" t="s">
        <v>779</v>
      </c>
      <c r="D423" t="s">
        <v>232</v>
      </c>
      <c r="E423" t="s">
        <v>251</v>
      </c>
      <c r="F423" t="s">
        <v>462</v>
      </c>
      <c r="G423" t="s">
        <v>256</v>
      </c>
      <c r="H423" t="s">
        <v>233</v>
      </c>
      <c r="I423" t="s">
        <v>233</v>
      </c>
      <c r="J423" t="s">
        <v>726</v>
      </c>
      <c r="K423" t="s">
        <v>726</v>
      </c>
      <c r="L423" t="s">
        <v>241</v>
      </c>
    </row>
    <row r="424" spans="1:12" x14ac:dyDescent="0.35">
      <c r="A424" t="s">
        <v>764</v>
      </c>
      <c r="B424" t="s">
        <v>773</v>
      </c>
      <c r="C424" t="s">
        <v>780</v>
      </c>
      <c r="D424" t="s">
        <v>249</v>
      </c>
      <c r="E424" t="s">
        <v>251</v>
      </c>
      <c r="F424" t="s">
        <v>490</v>
      </c>
      <c r="G424" t="s">
        <v>256</v>
      </c>
      <c r="H424" t="s">
        <v>233</v>
      </c>
      <c r="I424" t="s">
        <v>233</v>
      </c>
      <c r="J424" t="s">
        <v>252</v>
      </c>
      <c r="K424" t="s">
        <v>293</v>
      </c>
      <c r="L424" t="s">
        <v>238</v>
      </c>
    </row>
    <row r="425" spans="1:12" x14ac:dyDescent="0.35">
      <c r="A425" t="s">
        <v>764</v>
      </c>
      <c r="B425" t="s">
        <v>773</v>
      </c>
      <c r="C425" t="s">
        <v>781</v>
      </c>
      <c r="D425" t="s">
        <v>232</v>
      </c>
      <c r="E425" t="s">
        <v>251</v>
      </c>
      <c r="F425" t="s">
        <v>462</v>
      </c>
      <c r="G425" t="s">
        <v>256</v>
      </c>
      <c r="H425" t="s">
        <v>233</v>
      </c>
      <c r="I425" t="s">
        <v>233</v>
      </c>
      <c r="J425" t="s">
        <v>233</v>
      </c>
      <c r="K425" t="s">
        <v>293</v>
      </c>
      <c r="L425" t="s">
        <v>241</v>
      </c>
    </row>
    <row r="426" spans="1:12" x14ac:dyDescent="0.35">
      <c r="A426" t="s">
        <v>764</v>
      </c>
      <c r="B426" t="s">
        <v>773</v>
      </c>
      <c r="C426" t="s">
        <v>782</v>
      </c>
      <c r="D426" t="s">
        <v>232</v>
      </c>
      <c r="E426" t="s">
        <v>251</v>
      </c>
      <c r="F426" t="s">
        <v>331</v>
      </c>
      <c r="G426" t="s">
        <v>256</v>
      </c>
      <c r="H426" t="s">
        <v>233</v>
      </c>
      <c r="I426" t="s">
        <v>233</v>
      </c>
      <c r="J426" t="s">
        <v>252</v>
      </c>
      <c r="K426" t="s">
        <v>253</v>
      </c>
      <c r="L426" t="s">
        <v>238</v>
      </c>
    </row>
    <row r="427" spans="1:12" x14ac:dyDescent="0.35">
      <c r="A427" t="s">
        <v>764</v>
      </c>
      <c r="B427" t="s">
        <v>773</v>
      </c>
      <c r="C427" t="s">
        <v>783</v>
      </c>
      <c r="D427" t="s">
        <v>232</v>
      </c>
      <c r="E427" t="s">
        <v>251</v>
      </c>
      <c r="F427" t="s">
        <v>462</v>
      </c>
      <c r="G427" t="s">
        <v>256</v>
      </c>
      <c r="H427" t="s">
        <v>233</v>
      </c>
      <c r="I427" t="s">
        <v>233</v>
      </c>
      <c r="J427" t="s">
        <v>233</v>
      </c>
      <c r="K427" t="s">
        <v>293</v>
      </c>
      <c r="L427" t="s">
        <v>241</v>
      </c>
    </row>
    <row r="428" spans="1:12" x14ac:dyDescent="0.35">
      <c r="A428" t="s">
        <v>764</v>
      </c>
      <c r="B428" t="s">
        <v>773</v>
      </c>
      <c r="C428" t="s">
        <v>784</v>
      </c>
      <c r="D428" t="s">
        <v>232</v>
      </c>
      <c r="E428" t="s">
        <v>233</v>
      </c>
      <c r="F428" t="s">
        <v>234</v>
      </c>
      <c r="G428" t="s">
        <v>235</v>
      </c>
      <c r="H428" t="s">
        <v>233</v>
      </c>
      <c r="I428" t="s">
        <v>233</v>
      </c>
      <c r="J428" t="s">
        <v>236</v>
      </c>
      <c r="K428" t="s">
        <v>237</v>
      </c>
      <c r="L428" t="s">
        <v>241</v>
      </c>
    </row>
    <row r="429" spans="1:12" x14ac:dyDescent="0.35">
      <c r="A429" t="s">
        <v>764</v>
      </c>
      <c r="B429" t="s">
        <v>773</v>
      </c>
      <c r="C429" t="s">
        <v>785</v>
      </c>
      <c r="D429" t="s">
        <v>249</v>
      </c>
      <c r="E429" t="s">
        <v>233</v>
      </c>
      <c r="F429" t="s">
        <v>234</v>
      </c>
      <c r="G429" t="s">
        <v>235</v>
      </c>
      <c r="H429" t="s">
        <v>233</v>
      </c>
      <c r="I429" t="s">
        <v>233</v>
      </c>
      <c r="J429" t="s">
        <v>233</v>
      </c>
      <c r="K429" t="s">
        <v>237</v>
      </c>
      <c r="L429" t="s">
        <v>238</v>
      </c>
    </row>
    <row r="430" spans="1:12" x14ac:dyDescent="0.35">
      <c r="A430" t="s">
        <v>764</v>
      </c>
      <c r="B430" t="s">
        <v>773</v>
      </c>
      <c r="C430" t="s">
        <v>786</v>
      </c>
      <c r="D430" t="s">
        <v>232</v>
      </c>
      <c r="E430" t="s">
        <v>251</v>
      </c>
      <c r="F430" t="s">
        <v>533</v>
      </c>
      <c r="G430" t="s">
        <v>256</v>
      </c>
      <c r="H430" t="s">
        <v>233</v>
      </c>
      <c r="I430" t="s">
        <v>233</v>
      </c>
      <c r="J430" t="s">
        <v>252</v>
      </c>
      <c r="K430" t="s">
        <v>253</v>
      </c>
      <c r="L430" t="s">
        <v>238</v>
      </c>
    </row>
    <row r="431" spans="1:12" x14ac:dyDescent="0.35">
      <c r="A431" t="s">
        <v>764</v>
      </c>
      <c r="B431" t="s">
        <v>773</v>
      </c>
      <c r="C431" t="s">
        <v>787</v>
      </c>
      <c r="D431" t="s">
        <v>232</v>
      </c>
      <c r="E431" t="s">
        <v>233</v>
      </c>
      <c r="F431" t="s">
        <v>319</v>
      </c>
      <c r="G431" t="s">
        <v>256</v>
      </c>
      <c r="H431" t="s">
        <v>233</v>
      </c>
      <c r="I431" t="s">
        <v>233</v>
      </c>
      <c r="J431" t="s">
        <v>252</v>
      </c>
      <c r="K431" t="s">
        <v>237</v>
      </c>
      <c r="L431" t="s">
        <v>238</v>
      </c>
    </row>
    <row r="432" spans="1:12" x14ac:dyDescent="0.35">
      <c r="A432" t="s">
        <v>764</v>
      </c>
      <c r="B432" t="s">
        <v>773</v>
      </c>
      <c r="C432" t="s">
        <v>788</v>
      </c>
      <c r="D432" t="s">
        <v>232</v>
      </c>
      <c r="E432" t="s">
        <v>251</v>
      </c>
      <c r="F432" t="s">
        <v>462</v>
      </c>
      <c r="G432" t="s">
        <v>256</v>
      </c>
      <c r="H432" t="s">
        <v>233</v>
      </c>
      <c r="I432" t="s">
        <v>233</v>
      </c>
      <c r="J432" t="s">
        <v>252</v>
      </c>
      <c r="K432" t="s">
        <v>253</v>
      </c>
      <c r="L432" t="s">
        <v>238</v>
      </c>
    </row>
    <row r="433" spans="1:12" x14ac:dyDescent="0.35">
      <c r="A433" t="s">
        <v>764</v>
      </c>
      <c r="B433" t="s">
        <v>773</v>
      </c>
      <c r="C433" t="s">
        <v>789</v>
      </c>
      <c r="D433" t="s">
        <v>232</v>
      </c>
      <c r="E433" t="s">
        <v>251</v>
      </c>
      <c r="F433" t="s">
        <v>533</v>
      </c>
      <c r="G433" t="s">
        <v>256</v>
      </c>
      <c r="H433" t="s">
        <v>233</v>
      </c>
      <c r="I433" t="s">
        <v>233</v>
      </c>
      <c r="J433" t="s">
        <v>726</v>
      </c>
      <c r="K433" t="s">
        <v>726</v>
      </c>
      <c r="L433" t="s">
        <v>241</v>
      </c>
    </row>
    <row r="434" spans="1:12" x14ac:dyDescent="0.35">
      <c r="A434" t="s">
        <v>764</v>
      </c>
      <c r="B434" t="s">
        <v>773</v>
      </c>
      <c r="C434" t="s">
        <v>790</v>
      </c>
      <c r="D434" t="s">
        <v>232</v>
      </c>
      <c r="E434" t="s">
        <v>233</v>
      </c>
      <c r="F434" t="s">
        <v>234</v>
      </c>
      <c r="G434" t="s">
        <v>235</v>
      </c>
      <c r="H434" t="s">
        <v>233</v>
      </c>
      <c r="I434" t="s">
        <v>233</v>
      </c>
      <c r="J434" t="s">
        <v>236</v>
      </c>
      <c r="K434" t="s">
        <v>237</v>
      </c>
      <c r="L434" t="s">
        <v>241</v>
      </c>
    </row>
    <row r="435" spans="1:12" x14ac:dyDescent="0.35">
      <c r="A435" t="s">
        <v>764</v>
      </c>
      <c r="B435" t="s">
        <v>773</v>
      </c>
      <c r="C435" t="s">
        <v>791</v>
      </c>
      <c r="D435" t="s">
        <v>232</v>
      </c>
      <c r="E435" t="s">
        <v>251</v>
      </c>
      <c r="F435" t="s">
        <v>533</v>
      </c>
      <c r="G435" t="s">
        <v>256</v>
      </c>
      <c r="H435" t="s">
        <v>233</v>
      </c>
      <c r="I435" t="s">
        <v>233</v>
      </c>
      <c r="J435" t="s">
        <v>726</v>
      </c>
      <c r="K435" t="s">
        <v>726</v>
      </c>
      <c r="L435" t="s">
        <v>241</v>
      </c>
    </row>
    <row r="436" spans="1:12" x14ac:dyDescent="0.35">
      <c r="A436" t="s">
        <v>764</v>
      </c>
      <c r="B436" t="s">
        <v>773</v>
      </c>
      <c r="C436" t="s">
        <v>792</v>
      </c>
      <c r="D436" t="s">
        <v>232</v>
      </c>
      <c r="E436" t="s">
        <v>233</v>
      </c>
      <c r="F436" t="s">
        <v>325</v>
      </c>
      <c r="G436" t="s">
        <v>256</v>
      </c>
      <c r="H436" t="s">
        <v>233</v>
      </c>
      <c r="I436" t="s">
        <v>233</v>
      </c>
      <c r="J436" t="s">
        <v>236</v>
      </c>
      <c r="K436" t="s">
        <v>237</v>
      </c>
      <c r="L436" t="s">
        <v>241</v>
      </c>
    </row>
    <row r="437" spans="1:12" x14ac:dyDescent="0.35">
      <c r="A437" t="s">
        <v>764</v>
      </c>
      <c r="B437" t="s">
        <v>773</v>
      </c>
      <c r="C437" t="s">
        <v>793</v>
      </c>
      <c r="D437" t="s">
        <v>232</v>
      </c>
      <c r="E437" t="s">
        <v>251</v>
      </c>
      <c r="F437" t="s">
        <v>533</v>
      </c>
      <c r="G437" t="s">
        <v>256</v>
      </c>
      <c r="H437" t="s">
        <v>233</v>
      </c>
      <c r="I437" t="s">
        <v>233</v>
      </c>
      <c r="J437" t="s">
        <v>726</v>
      </c>
      <c r="K437" t="s">
        <v>726</v>
      </c>
      <c r="L437" t="s">
        <v>241</v>
      </c>
    </row>
    <row r="438" spans="1:12" x14ac:dyDescent="0.35">
      <c r="A438" t="s">
        <v>764</v>
      </c>
      <c r="B438" t="s">
        <v>773</v>
      </c>
      <c r="C438" t="s">
        <v>794</v>
      </c>
      <c r="D438" t="s">
        <v>232</v>
      </c>
      <c r="E438" t="s">
        <v>251</v>
      </c>
      <c r="F438" t="s">
        <v>462</v>
      </c>
      <c r="G438" t="s">
        <v>256</v>
      </c>
      <c r="H438" t="s">
        <v>233</v>
      </c>
      <c r="I438" t="s">
        <v>233</v>
      </c>
      <c r="J438" t="s">
        <v>726</v>
      </c>
      <c r="K438" t="s">
        <v>726</v>
      </c>
      <c r="L438" t="s">
        <v>241</v>
      </c>
    </row>
    <row r="439" spans="1:12" x14ac:dyDescent="0.35">
      <c r="A439" t="s">
        <v>764</v>
      </c>
      <c r="B439" t="s">
        <v>773</v>
      </c>
      <c r="C439" t="s">
        <v>795</v>
      </c>
      <c r="D439" t="s">
        <v>232</v>
      </c>
      <c r="E439" t="s">
        <v>251</v>
      </c>
      <c r="F439" t="s">
        <v>462</v>
      </c>
      <c r="G439" t="s">
        <v>256</v>
      </c>
      <c r="H439" t="s">
        <v>233</v>
      </c>
      <c r="I439" t="s">
        <v>233</v>
      </c>
      <c r="J439" t="s">
        <v>726</v>
      </c>
      <c r="K439" t="s">
        <v>726</v>
      </c>
      <c r="L439" t="s">
        <v>241</v>
      </c>
    </row>
    <row r="440" spans="1:12" x14ac:dyDescent="0.35">
      <c r="A440" t="s">
        <v>764</v>
      </c>
      <c r="B440" t="s">
        <v>773</v>
      </c>
      <c r="C440" t="s">
        <v>796</v>
      </c>
      <c r="D440" t="s">
        <v>232</v>
      </c>
      <c r="E440" t="s">
        <v>233</v>
      </c>
      <c r="F440" t="s">
        <v>325</v>
      </c>
      <c r="G440" t="s">
        <v>256</v>
      </c>
      <c r="H440" t="s">
        <v>233</v>
      </c>
      <c r="I440" t="s">
        <v>233</v>
      </c>
      <c r="J440" t="s">
        <v>236</v>
      </c>
      <c r="K440" t="s">
        <v>237</v>
      </c>
      <c r="L440" t="s">
        <v>241</v>
      </c>
    </row>
    <row r="441" spans="1:12" x14ac:dyDescent="0.35">
      <c r="A441" t="s">
        <v>764</v>
      </c>
      <c r="B441" t="s">
        <v>773</v>
      </c>
      <c r="C441" t="s">
        <v>797</v>
      </c>
      <c r="D441" t="s">
        <v>232</v>
      </c>
      <c r="E441" t="s">
        <v>233</v>
      </c>
      <c r="F441" t="s">
        <v>234</v>
      </c>
      <c r="G441" t="s">
        <v>256</v>
      </c>
      <c r="H441" t="s">
        <v>233</v>
      </c>
      <c r="I441" t="s">
        <v>233</v>
      </c>
      <c r="J441" t="s">
        <v>236</v>
      </c>
      <c r="K441" t="s">
        <v>237</v>
      </c>
      <c r="L441" t="s">
        <v>241</v>
      </c>
    </row>
    <row r="442" spans="1:12" x14ac:dyDescent="0.35">
      <c r="A442" t="s">
        <v>764</v>
      </c>
      <c r="B442" t="s">
        <v>773</v>
      </c>
      <c r="C442" t="s">
        <v>798</v>
      </c>
      <c r="D442" t="s">
        <v>232</v>
      </c>
      <c r="E442" t="s">
        <v>233</v>
      </c>
      <c r="F442" t="s">
        <v>234</v>
      </c>
      <c r="G442" t="s">
        <v>256</v>
      </c>
      <c r="H442" t="s">
        <v>233</v>
      </c>
      <c r="I442" t="s">
        <v>233</v>
      </c>
      <c r="J442" t="s">
        <v>236</v>
      </c>
      <c r="K442" t="s">
        <v>237</v>
      </c>
      <c r="L442" t="s">
        <v>241</v>
      </c>
    </row>
    <row r="443" spans="1:12" x14ac:dyDescent="0.35">
      <c r="A443" t="s">
        <v>764</v>
      </c>
      <c r="B443" t="s">
        <v>773</v>
      </c>
      <c r="C443" t="s">
        <v>799</v>
      </c>
      <c r="D443" t="s">
        <v>232</v>
      </c>
      <c r="E443" t="s">
        <v>233</v>
      </c>
      <c r="F443" t="s">
        <v>234</v>
      </c>
      <c r="G443" t="s">
        <v>256</v>
      </c>
      <c r="H443" t="s">
        <v>233</v>
      </c>
      <c r="I443" t="s">
        <v>233</v>
      </c>
      <c r="J443" t="s">
        <v>236</v>
      </c>
      <c r="K443" t="s">
        <v>237</v>
      </c>
      <c r="L443" t="s">
        <v>241</v>
      </c>
    </row>
    <row r="444" spans="1:12" x14ac:dyDescent="0.35">
      <c r="A444" t="s">
        <v>764</v>
      </c>
      <c r="B444" t="s">
        <v>773</v>
      </c>
      <c r="C444" t="s">
        <v>800</v>
      </c>
      <c r="D444" t="s">
        <v>232</v>
      </c>
      <c r="E444" t="s">
        <v>251</v>
      </c>
      <c r="F444" t="s">
        <v>462</v>
      </c>
      <c r="G444" t="s">
        <v>256</v>
      </c>
      <c r="H444" t="s">
        <v>233</v>
      </c>
      <c r="I444" t="s">
        <v>233</v>
      </c>
      <c r="J444" t="s">
        <v>726</v>
      </c>
      <c r="K444" t="s">
        <v>726</v>
      </c>
      <c r="L444" t="s">
        <v>241</v>
      </c>
    </row>
    <row r="445" spans="1:12" x14ac:dyDescent="0.35">
      <c r="A445" t="s">
        <v>764</v>
      </c>
      <c r="B445" t="s">
        <v>773</v>
      </c>
      <c r="C445" t="s">
        <v>801</v>
      </c>
      <c r="D445" t="s">
        <v>232</v>
      </c>
      <c r="E445" t="s">
        <v>233</v>
      </c>
      <c r="F445" t="s">
        <v>325</v>
      </c>
      <c r="G445" t="s">
        <v>256</v>
      </c>
      <c r="H445" t="s">
        <v>233</v>
      </c>
      <c r="I445" t="s">
        <v>233</v>
      </c>
      <c r="J445" t="s">
        <v>236</v>
      </c>
      <c r="K445" t="s">
        <v>237</v>
      </c>
      <c r="L445" t="s">
        <v>241</v>
      </c>
    </row>
    <row r="446" spans="1:12" x14ac:dyDescent="0.35">
      <c r="A446" t="s">
        <v>764</v>
      </c>
      <c r="B446" t="s">
        <v>773</v>
      </c>
      <c r="C446" t="s">
        <v>802</v>
      </c>
      <c r="D446" t="s">
        <v>232</v>
      </c>
      <c r="E446" t="s">
        <v>251</v>
      </c>
      <c r="F446" t="s">
        <v>462</v>
      </c>
      <c r="G446" t="s">
        <v>256</v>
      </c>
      <c r="H446" t="s">
        <v>233</v>
      </c>
      <c r="I446" t="s">
        <v>233</v>
      </c>
      <c r="J446" t="s">
        <v>252</v>
      </c>
      <c r="K446" t="s">
        <v>253</v>
      </c>
      <c r="L446" t="s">
        <v>241</v>
      </c>
    </row>
    <row r="447" spans="1:12" x14ac:dyDescent="0.35">
      <c r="A447" t="s">
        <v>764</v>
      </c>
      <c r="B447" t="s">
        <v>773</v>
      </c>
      <c r="C447" t="s">
        <v>803</v>
      </c>
      <c r="D447" t="s">
        <v>232</v>
      </c>
      <c r="E447" t="s">
        <v>251</v>
      </c>
      <c r="F447" t="s">
        <v>331</v>
      </c>
      <c r="G447" t="s">
        <v>256</v>
      </c>
      <c r="H447" t="s">
        <v>233</v>
      </c>
      <c r="I447" t="s">
        <v>233</v>
      </c>
      <c r="J447" t="s">
        <v>252</v>
      </c>
      <c r="K447" t="s">
        <v>253</v>
      </c>
      <c r="L447" t="s">
        <v>241</v>
      </c>
    </row>
    <row r="448" spans="1:12" x14ac:dyDescent="0.35">
      <c r="A448" t="s">
        <v>764</v>
      </c>
      <c r="B448" t="s">
        <v>773</v>
      </c>
      <c r="C448" t="s">
        <v>804</v>
      </c>
      <c r="D448" t="s">
        <v>232</v>
      </c>
      <c r="E448" t="s">
        <v>233</v>
      </c>
      <c r="F448" t="s">
        <v>325</v>
      </c>
      <c r="G448" t="s">
        <v>256</v>
      </c>
      <c r="H448" t="s">
        <v>233</v>
      </c>
      <c r="I448" t="s">
        <v>233</v>
      </c>
      <c r="J448" t="s">
        <v>236</v>
      </c>
      <c r="K448" t="s">
        <v>237</v>
      </c>
      <c r="L448" t="s">
        <v>241</v>
      </c>
    </row>
    <row r="449" spans="1:12" x14ac:dyDescent="0.35">
      <c r="A449" t="s">
        <v>764</v>
      </c>
      <c r="B449" t="s">
        <v>773</v>
      </c>
      <c r="C449" t="s">
        <v>653</v>
      </c>
      <c r="D449" t="s">
        <v>232</v>
      </c>
      <c r="E449" t="s">
        <v>233</v>
      </c>
      <c r="F449" t="s">
        <v>490</v>
      </c>
      <c r="G449" t="s">
        <v>256</v>
      </c>
      <c r="H449" t="s">
        <v>233</v>
      </c>
      <c r="I449" t="s">
        <v>233</v>
      </c>
      <c r="J449" t="s">
        <v>726</v>
      </c>
      <c r="K449" t="s">
        <v>726</v>
      </c>
      <c r="L449" t="s">
        <v>241</v>
      </c>
    </row>
    <row r="450" spans="1:12" x14ac:dyDescent="0.35">
      <c r="A450" t="s">
        <v>764</v>
      </c>
      <c r="B450" t="s">
        <v>773</v>
      </c>
      <c r="C450" t="s">
        <v>805</v>
      </c>
      <c r="D450" t="s">
        <v>232</v>
      </c>
      <c r="E450" t="s">
        <v>233</v>
      </c>
      <c r="F450" t="s">
        <v>234</v>
      </c>
      <c r="G450" t="s">
        <v>256</v>
      </c>
      <c r="H450" t="s">
        <v>233</v>
      </c>
      <c r="I450" t="s">
        <v>233</v>
      </c>
      <c r="J450" t="s">
        <v>236</v>
      </c>
      <c r="K450" t="s">
        <v>237</v>
      </c>
      <c r="L450" t="s">
        <v>241</v>
      </c>
    </row>
    <row r="451" spans="1:12" x14ac:dyDescent="0.35">
      <c r="A451" t="s">
        <v>764</v>
      </c>
      <c r="B451" t="s">
        <v>773</v>
      </c>
      <c r="C451" t="s">
        <v>806</v>
      </c>
      <c r="D451" t="s">
        <v>232</v>
      </c>
      <c r="E451" t="s">
        <v>251</v>
      </c>
      <c r="F451" t="s">
        <v>331</v>
      </c>
      <c r="G451" t="s">
        <v>256</v>
      </c>
      <c r="H451" t="s">
        <v>233</v>
      </c>
      <c r="I451" t="s">
        <v>233</v>
      </c>
      <c r="J451" t="s">
        <v>252</v>
      </c>
      <c r="K451" t="s">
        <v>253</v>
      </c>
      <c r="L451" t="s">
        <v>241</v>
      </c>
    </row>
    <row r="452" spans="1:12" x14ac:dyDescent="0.35">
      <c r="A452" t="s">
        <v>764</v>
      </c>
      <c r="B452" t="s">
        <v>773</v>
      </c>
      <c r="C452" t="s">
        <v>807</v>
      </c>
      <c r="D452" t="s">
        <v>232</v>
      </c>
      <c r="E452" t="s">
        <v>251</v>
      </c>
      <c r="F452" t="s">
        <v>331</v>
      </c>
      <c r="G452" t="s">
        <v>256</v>
      </c>
      <c r="H452" t="s">
        <v>233</v>
      </c>
      <c r="I452" t="s">
        <v>233</v>
      </c>
      <c r="J452" t="s">
        <v>252</v>
      </c>
      <c r="K452" t="s">
        <v>253</v>
      </c>
      <c r="L452" t="s">
        <v>241</v>
      </c>
    </row>
    <row r="453" spans="1:12" x14ac:dyDescent="0.35">
      <c r="A453" t="s">
        <v>764</v>
      </c>
      <c r="B453" t="s">
        <v>773</v>
      </c>
      <c r="C453" t="s">
        <v>808</v>
      </c>
      <c r="D453" t="s">
        <v>232</v>
      </c>
      <c r="E453" t="s">
        <v>233</v>
      </c>
      <c r="F453" t="s">
        <v>490</v>
      </c>
      <c r="G453" t="s">
        <v>256</v>
      </c>
      <c r="H453" t="s">
        <v>233</v>
      </c>
      <c r="I453" t="s">
        <v>233</v>
      </c>
      <c r="J453" t="s">
        <v>726</v>
      </c>
      <c r="K453" t="s">
        <v>726</v>
      </c>
      <c r="L453" t="s">
        <v>241</v>
      </c>
    </row>
    <row r="454" spans="1:12" x14ac:dyDescent="0.35">
      <c r="A454" t="s">
        <v>764</v>
      </c>
      <c r="B454" t="s">
        <v>773</v>
      </c>
      <c r="C454" t="s">
        <v>809</v>
      </c>
      <c r="D454" t="s">
        <v>232</v>
      </c>
      <c r="E454" t="s">
        <v>251</v>
      </c>
      <c r="F454" t="s">
        <v>810</v>
      </c>
      <c r="G454" t="s">
        <v>256</v>
      </c>
      <c r="H454" t="s">
        <v>233</v>
      </c>
      <c r="I454" t="s">
        <v>233</v>
      </c>
      <c r="J454" t="s">
        <v>252</v>
      </c>
      <c r="K454" t="s">
        <v>253</v>
      </c>
      <c r="L454" t="s">
        <v>238</v>
      </c>
    </row>
    <row r="455" spans="1:12" x14ac:dyDescent="0.35">
      <c r="A455" t="s">
        <v>764</v>
      </c>
      <c r="B455" t="s">
        <v>773</v>
      </c>
      <c r="C455" t="s">
        <v>811</v>
      </c>
      <c r="D455" t="s">
        <v>232</v>
      </c>
      <c r="E455" t="s">
        <v>251</v>
      </c>
      <c r="F455" t="s">
        <v>331</v>
      </c>
      <c r="G455" t="s">
        <v>256</v>
      </c>
      <c r="H455" t="s">
        <v>233</v>
      </c>
      <c r="I455" t="s">
        <v>233</v>
      </c>
      <c r="J455" t="s">
        <v>252</v>
      </c>
      <c r="K455" t="s">
        <v>253</v>
      </c>
      <c r="L455" t="s">
        <v>238</v>
      </c>
    </row>
    <row r="456" spans="1:12" x14ac:dyDescent="0.35">
      <c r="A456" t="s">
        <v>764</v>
      </c>
      <c r="B456" t="s">
        <v>773</v>
      </c>
      <c r="C456" t="s">
        <v>812</v>
      </c>
      <c r="D456" t="s">
        <v>232</v>
      </c>
      <c r="E456" t="s">
        <v>233</v>
      </c>
      <c r="F456" t="s">
        <v>490</v>
      </c>
      <c r="G456" t="s">
        <v>256</v>
      </c>
      <c r="H456" t="s">
        <v>233</v>
      </c>
      <c r="I456" t="s">
        <v>233</v>
      </c>
      <c r="J456" t="s">
        <v>726</v>
      </c>
      <c r="K456" t="s">
        <v>726</v>
      </c>
      <c r="L456" t="s">
        <v>241</v>
      </c>
    </row>
    <row r="457" spans="1:12" x14ac:dyDescent="0.35">
      <c r="A457" t="s">
        <v>764</v>
      </c>
      <c r="B457" t="s">
        <v>773</v>
      </c>
      <c r="C457" t="s">
        <v>813</v>
      </c>
      <c r="D457" t="s">
        <v>232</v>
      </c>
      <c r="E457" t="s">
        <v>233</v>
      </c>
      <c r="F457" t="s">
        <v>234</v>
      </c>
      <c r="G457" t="s">
        <v>256</v>
      </c>
      <c r="H457" t="s">
        <v>233</v>
      </c>
      <c r="I457" t="s">
        <v>233</v>
      </c>
      <c r="J457" t="s">
        <v>236</v>
      </c>
      <c r="K457" t="s">
        <v>237</v>
      </c>
      <c r="L457" t="s">
        <v>241</v>
      </c>
    </row>
    <row r="458" spans="1:12" x14ac:dyDescent="0.35">
      <c r="A458" t="s">
        <v>764</v>
      </c>
      <c r="B458" t="s">
        <v>773</v>
      </c>
      <c r="C458" t="s">
        <v>814</v>
      </c>
      <c r="D458" t="s">
        <v>232</v>
      </c>
      <c r="E458" t="s">
        <v>233</v>
      </c>
      <c r="F458" t="s">
        <v>325</v>
      </c>
      <c r="G458" t="s">
        <v>256</v>
      </c>
      <c r="H458" t="s">
        <v>233</v>
      </c>
      <c r="I458" t="s">
        <v>233</v>
      </c>
      <c r="J458" t="s">
        <v>236</v>
      </c>
      <c r="K458" t="s">
        <v>237</v>
      </c>
      <c r="L458" t="s">
        <v>241</v>
      </c>
    </row>
    <row r="459" spans="1:12" x14ac:dyDescent="0.35">
      <c r="A459" t="s">
        <v>764</v>
      </c>
      <c r="B459" t="s">
        <v>773</v>
      </c>
      <c r="C459" t="s">
        <v>815</v>
      </c>
      <c r="D459" t="s">
        <v>232</v>
      </c>
      <c r="E459" t="s">
        <v>251</v>
      </c>
      <c r="F459" t="s">
        <v>331</v>
      </c>
      <c r="G459" t="s">
        <v>256</v>
      </c>
      <c r="H459" t="s">
        <v>233</v>
      </c>
      <c r="I459" t="s">
        <v>233</v>
      </c>
      <c r="J459" t="s">
        <v>252</v>
      </c>
      <c r="K459" t="s">
        <v>253</v>
      </c>
      <c r="L459" t="s">
        <v>238</v>
      </c>
    </row>
    <row r="460" spans="1:12" x14ac:dyDescent="0.35">
      <c r="A460" t="s">
        <v>764</v>
      </c>
      <c r="B460" t="s">
        <v>773</v>
      </c>
      <c r="C460" t="s">
        <v>816</v>
      </c>
      <c r="D460" t="s">
        <v>232</v>
      </c>
      <c r="E460" t="s">
        <v>251</v>
      </c>
      <c r="F460" t="s">
        <v>331</v>
      </c>
      <c r="G460" t="s">
        <v>256</v>
      </c>
      <c r="H460" t="s">
        <v>233</v>
      </c>
      <c r="I460" t="s">
        <v>233</v>
      </c>
      <c r="J460" t="s">
        <v>726</v>
      </c>
      <c r="K460" t="s">
        <v>726</v>
      </c>
      <c r="L460" t="s">
        <v>238</v>
      </c>
    </row>
    <row r="461" spans="1:12" x14ac:dyDescent="0.35">
      <c r="A461" t="s">
        <v>764</v>
      </c>
      <c r="B461" t="s">
        <v>773</v>
      </c>
      <c r="C461" t="s">
        <v>817</v>
      </c>
      <c r="D461" t="s">
        <v>232</v>
      </c>
      <c r="E461" t="s">
        <v>233</v>
      </c>
      <c r="F461" t="s">
        <v>490</v>
      </c>
      <c r="G461" t="s">
        <v>256</v>
      </c>
      <c r="H461" t="s">
        <v>233</v>
      </c>
      <c r="I461" t="s">
        <v>233</v>
      </c>
      <c r="J461" t="s">
        <v>726</v>
      </c>
      <c r="K461" t="s">
        <v>726</v>
      </c>
      <c r="L461" t="s">
        <v>241</v>
      </c>
    </row>
    <row r="462" spans="1:12" x14ac:dyDescent="0.35">
      <c r="A462" t="s">
        <v>764</v>
      </c>
      <c r="B462" t="s">
        <v>773</v>
      </c>
      <c r="C462" t="s">
        <v>818</v>
      </c>
      <c r="D462" t="s">
        <v>232</v>
      </c>
      <c r="E462" t="s">
        <v>233</v>
      </c>
      <c r="F462" t="s">
        <v>234</v>
      </c>
      <c r="G462" t="s">
        <v>256</v>
      </c>
      <c r="H462" t="s">
        <v>233</v>
      </c>
      <c r="I462" t="s">
        <v>233</v>
      </c>
      <c r="J462" t="s">
        <v>236</v>
      </c>
      <c r="K462" t="s">
        <v>237</v>
      </c>
      <c r="L462" t="s">
        <v>241</v>
      </c>
    </row>
    <row r="463" spans="1:12" x14ac:dyDescent="0.35">
      <c r="A463" t="s">
        <v>764</v>
      </c>
      <c r="B463" t="s">
        <v>773</v>
      </c>
      <c r="C463" t="s">
        <v>819</v>
      </c>
      <c r="D463" t="s">
        <v>232</v>
      </c>
      <c r="E463" t="s">
        <v>251</v>
      </c>
      <c r="F463" t="s">
        <v>462</v>
      </c>
      <c r="G463" t="s">
        <v>256</v>
      </c>
      <c r="H463" t="s">
        <v>233</v>
      </c>
      <c r="I463" t="s">
        <v>233</v>
      </c>
      <c r="J463" t="s">
        <v>726</v>
      </c>
      <c r="K463" t="s">
        <v>237</v>
      </c>
      <c r="L463" t="s">
        <v>241</v>
      </c>
    </row>
    <row r="464" spans="1:12" x14ac:dyDescent="0.35">
      <c r="A464" t="s">
        <v>764</v>
      </c>
      <c r="B464" t="s">
        <v>773</v>
      </c>
      <c r="C464" t="s">
        <v>820</v>
      </c>
      <c r="D464" t="s">
        <v>232</v>
      </c>
      <c r="E464" t="s">
        <v>251</v>
      </c>
      <c r="F464" t="s">
        <v>533</v>
      </c>
      <c r="G464" t="s">
        <v>256</v>
      </c>
      <c r="H464" t="s">
        <v>233</v>
      </c>
      <c r="I464" t="s">
        <v>233</v>
      </c>
      <c r="J464" t="s">
        <v>726</v>
      </c>
      <c r="K464" t="s">
        <v>237</v>
      </c>
      <c r="L464" t="s">
        <v>241</v>
      </c>
    </row>
    <row r="465" spans="1:12" x14ac:dyDescent="0.35">
      <c r="A465" t="s">
        <v>764</v>
      </c>
      <c r="B465" t="s">
        <v>773</v>
      </c>
      <c r="C465" t="s">
        <v>821</v>
      </c>
      <c r="D465" t="s">
        <v>232</v>
      </c>
      <c r="E465" t="s">
        <v>233</v>
      </c>
      <c r="F465" t="s">
        <v>325</v>
      </c>
      <c r="G465" t="s">
        <v>256</v>
      </c>
      <c r="H465" t="s">
        <v>233</v>
      </c>
      <c r="I465" t="s">
        <v>233</v>
      </c>
      <c r="J465" t="s">
        <v>236</v>
      </c>
      <c r="K465" t="s">
        <v>237</v>
      </c>
      <c r="L465" t="s">
        <v>241</v>
      </c>
    </row>
    <row r="466" spans="1:12" x14ac:dyDescent="0.35">
      <c r="A466" t="s">
        <v>764</v>
      </c>
      <c r="B466" t="s">
        <v>860</v>
      </c>
      <c r="C466" t="s">
        <v>861</v>
      </c>
      <c r="D466" t="s">
        <v>232</v>
      </c>
      <c r="E466" t="s">
        <v>251</v>
      </c>
      <c r="F466" t="s">
        <v>533</v>
      </c>
      <c r="G466" t="s">
        <v>238</v>
      </c>
      <c r="H466" t="s">
        <v>233</v>
      </c>
      <c r="I466" t="s">
        <v>233</v>
      </c>
      <c r="J466" t="s">
        <v>253</v>
      </c>
      <c r="K466" t="s">
        <v>252</v>
      </c>
      <c r="L466" t="s">
        <v>241</v>
      </c>
    </row>
    <row r="467" spans="1:12" x14ac:dyDescent="0.35">
      <c r="A467" t="s">
        <v>764</v>
      </c>
      <c r="B467" t="s">
        <v>860</v>
      </c>
      <c r="C467" t="s">
        <v>501</v>
      </c>
      <c r="D467" t="s">
        <v>232</v>
      </c>
      <c r="E467" t="s">
        <v>251</v>
      </c>
      <c r="F467" t="s">
        <v>533</v>
      </c>
      <c r="G467" t="s">
        <v>238</v>
      </c>
      <c r="H467" t="s">
        <v>233</v>
      </c>
      <c r="I467" t="s">
        <v>233</v>
      </c>
      <c r="J467" t="s">
        <v>253</v>
      </c>
      <c r="K467" t="s">
        <v>252</v>
      </c>
      <c r="L467" t="s">
        <v>241</v>
      </c>
    </row>
    <row r="468" spans="1:12" x14ac:dyDescent="0.35">
      <c r="A468" t="s">
        <v>764</v>
      </c>
      <c r="B468" t="s">
        <v>860</v>
      </c>
      <c r="C468" t="s">
        <v>862</v>
      </c>
      <c r="D468" t="s">
        <v>232</v>
      </c>
      <c r="E468" t="s">
        <v>251</v>
      </c>
      <c r="F468" t="s">
        <v>533</v>
      </c>
      <c r="G468" t="s">
        <v>238</v>
      </c>
      <c r="H468" t="s">
        <v>233</v>
      </c>
      <c r="I468" t="s">
        <v>233</v>
      </c>
      <c r="J468" t="s">
        <v>253</v>
      </c>
      <c r="K468" t="s">
        <v>252</v>
      </c>
      <c r="L468" t="s">
        <v>241</v>
      </c>
    </row>
    <row r="469" spans="1:12" x14ac:dyDescent="0.35">
      <c r="A469" t="s">
        <v>764</v>
      </c>
      <c r="B469" t="s">
        <v>860</v>
      </c>
      <c r="C469" t="s">
        <v>863</v>
      </c>
      <c r="D469" t="s">
        <v>232</v>
      </c>
      <c r="E469" t="s">
        <v>251</v>
      </c>
      <c r="F469" t="s">
        <v>533</v>
      </c>
      <c r="G469" t="s">
        <v>238</v>
      </c>
      <c r="H469" t="s">
        <v>233</v>
      </c>
      <c r="I469" t="s">
        <v>233</v>
      </c>
      <c r="J469" t="s">
        <v>253</v>
      </c>
      <c r="K469" t="s">
        <v>252</v>
      </c>
      <c r="L469" t="s">
        <v>241</v>
      </c>
    </row>
    <row r="470" spans="1:12" x14ac:dyDescent="0.35">
      <c r="A470" t="s">
        <v>764</v>
      </c>
      <c r="B470" t="s">
        <v>860</v>
      </c>
      <c r="C470" t="s">
        <v>864</v>
      </c>
      <c r="D470" t="s">
        <v>232</v>
      </c>
      <c r="E470" t="s">
        <v>233</v>
      </c>
      <c r="F470" t="s">
        <v>319</v>
      </c>
      <c r="G470" t="s">
        <v>238</v>
      </c>
      <c r="H470" t="s">
        <v>233</v>
      </c>
      <c r="I470" t="s">
        <v>233</v>
      </c>
      <c r="J470" t="s">
        <v>253</v>
      </c>
      <c r="K470" t="s">
        <v>252</v>
      </c>
      <c r="L470" t="s">
        <v>241</v>
      </c>
    </row>
    <row r="471" spans="1:12" x14ac:dyDescent="0.35">
      <c r="A471" t="s">
        <v>764</v>
      </c>
      <c r="B471" t="s">
        <v>860</v>
      </c>
      <c r="C471" t="s">
        <v>865</v>
      </c>
      <c r="D471" t="s">
        <v>232</v>
      </c>
      <c r="E471" t="s">
        <v>251</v>
      </c>
      <c r="F471" t="s">
        <v>533</v>
      </c>
      <c r="G471" t="s">
        <v>238</v>
      </c>
      <c r="H471" t="s">
        <v>233</v>
      </c>
      <c r="I471" t="s">
        <v>233</v>
      </c>
      <c r="J471" t="s">
        <v>253</v>
      </c>
      <c r="K471" t="s">
        <v>252</v>
      </c>
      <c r="L471" t="s">
        <v>241</v>
      </c>
    </row>
    <row r="472" spans="1:12" x14ac:dyDescent="0.35">
      <c r="A472" t="s">
        <v>764</v>
      </c>
      <c r="B472" t="s">
        <v>860</v>
      </c>
      <c r="C472" t="s">
        <v>866</v>
      </c>
      <c r="D472" t="s">
        <v>249</v>
      </c>
      <c r="E472" t="s">
        <v>233</v>
      </c>
      <c r="F472" t="s">
        <v>319</v>
      </c>
      <c r="G472" t="s">
        <v>238</v>
      </c>
      <c r="H472" t="s">
        <v>233</v>
      </c>
      <c r="I472" t="s">
        <v>233</v>
      </c>
      <c r="J472" t="s">
        <v>253</v>
      </c>
      <c r="K472" t="s">
        <v>252</v>
      </c>
      <c r="L472" t="s">
        <v>241</v>
      </c>
    </row>
    <row r="473" spans="1:12" x14ac:dyDescent="0.35">
      <c r="A473" t="s">
        <v>764</v>
      </c>
      <c r="B473" t="s">
        <v>860</v>
      </c>
      <c r="C473" t="s">
        <v>867</v>
      </c>
      <c r="D473" t="s">
        <v>232</v>
      </c>
      <c r="E473" t="s">
        <v>251</v>
      </c>
      <c r="F473" t="s">
        <v>533</v>
      </c>
      <c r="G473" t="s">
        <v>238</v>
      </c>
      <c r="H473" t="s">
        <v>233</v>
      </c>
      <c r="I473" t="s">
        <v>233</v>
      </c>
      <c r="J473" t="s">
        <v>253</v>
      </c>
      <c r="K473" t="s">
        <v>252</v>
      </c>
      <c r="L473" t="s">
        <v>241</v>
      </c>
    </row>
    <row r="474" spans="1:12" x14ac:dyDescent="0.35">
      <c r="A474" t="s">
        <v>764</v>
      </c>
      <c r="B474" t="s">
        <v>860</v>
      </c>
      <c r="C474" t="s">
        <v>868</v>
      </c>
      <c r="D474" t="s">
        <v>232</v>
      </c>
      <c r="E474" t="s">
        <v>251</v>
      </c>
      <c r="F474" t="s">
        <v>533</v>
      </c>
      <c r="G474" t="s">
        <v>238</v>
      </c>
      <c r="H474" t="s">
        <v>233</v>
      </c>
      <c r="I474" t="s">
        <v>233</v>
      </c>
      <c r="J474" t="s">
        <v>253</v>
      </c>
      <c r="K474" t="s">
        <v>252</v>
      </c>
      <c r="L474" t="s">
        <v>241</v>
      </c>
    </row>
    <row r="475" spans="1:12" x14ac:dyDescent="0.35">
      <c r="A475" t="s">
        <v>764</v>
      </c>
      <c r="B475" t="s">
        <v>860</v>
      </c>
      <c r="C475" t="s">
        <v>869</v>
      </c>
      <c r="D475" t="s">
        <v>232</v>
      </c>
      <c r="E475" t="s">
        <v>251</v>
      </c>
      <c r="F475" t="s">
        <v>533</v>
      </c>
      <c r="G475" t="s">
        <v>238</v>
      </c>
      <c r="H475" t="s">
        <v>233</v>
      </c>
      <c r="I475" t="s">
        <v>233</v>
      </c>
      <c r="J475" t="s">
        <v>253</v>
      </c>
      <c r="K475" t="s">
        <v>252</v>
      </c>
      <c r="L475" t="s">
        <v>241</v>
      </c>
    </row>
    <row r="476" spans="1:12" x14ac:dyDescent="0.35">
      <c r="A476" t="s">
        <v>764</v>
      </c>
      <c r="B476" t="s">
        <v>860</v>
      </c>
      <c r="C476" t="s">
        <v>870</v>
      </c>
      <c r="D476" t="s">
        <v>232</v>
      </c>
      <c r="E476" t="s">
        <v>251</v>
      </c>
      <c r="F476" t="s">
        <v>533</v>
      </c>
      <c r="G476" t="s">
        <v>238</v>
      </c>
      <c r="H476" t="s">
        <v>233</v>
      </c>
      <c r="I476" t="s">
        <v>233</v>
      </c>
      <c r="J476" t="s">
        <v>253</v>
      </c>
      <c r="K476" t="s">
        <v>252</v>
      </c>
      <c r="L476" t="s">
        <v>241</v>
      </c>
    </row>
    <row r="477" spans="1:12" x14ac:dyDescent="0.35">
      <c r="A477" t="s">
        <v>764</v>
      </c>
      <c r="B477" t="s">
        <v>860</v>
      </c>
      <c r="C477" t="s">
        <v>871</v>
      </c>
      <c r="D477" t="s">
        <v>232</v>
      </c>
      <c r="E477" t="s">
        <v>251</v>
      </c>
      <c r="F477" t="s">
        <v>533</v>
      </c>
      <c r="G477" t="s">
        <v>238</v>
      </c>
      <c r="H477" t="s">
        <v>233</v>
      </c>
      <c r="I477" t="s">
        <v>233</v>
      </c>
      <c r="J477" t="s">
        <v>253</v>
      </c>
      <c r="K477" t="s">
        <v>252</v>
      </c>
      <c r="L477" t="s">
        <v>241</v>
      </c>
    </row>
    <row r="478" spans="1:12" x14ac:dyDescent="0.35">
      <c r="A478" t="s">
        <v>764</v>
      </c>
      <c r="B478" t="s">
        <v>860</v>
      </c>
      <c r="C478" t="s">
        <v>872</v>
      </c>
      <c r="D478" t="s">
        <v>249</v>
      </c>
      <c r="E478" t="s">
        <v>233</v>
      </c>
      <c r="F478" t="s">
        <v>319</v>
      </c>
      <c r="G478" t="s">
        <v>238</v>
      </c>
      <c r="H478" t="s">
        <v>233</v>
      </c>
      <c r="I478" t="s">
        <v>233</v>
      </c>
      <c r="J478" t="s">
        <v>253</v>
      </c>
      <c r="K478" t="s">
        <v>252</v>
      </c>
      <c r="L478" t="s">
        <v>241</v>
      </c>
    </row>
    <row r="479" spans="1:12" x14ac:dyDescent="0.35">
      <c r="A479" t="s">
        <v>764</v>
      </c>
      <c r="B479" t="s">
        <v>860</v>
      </c>
      <c r="C479" t="s">
        <v>873</v>
      </c>
      <c r="D479" t="s">
        <v>232</v>
      </c>
      <c r="E479" t="s">
        <v>251</v>
      </c>
      <c r="F479" t="s">
        <v>533</v>
      </c>
      <c r="G479" t="s">
        <v>238</v>
      </c>
      <c r="H479" t="s">
        <v>233</v>
      </c>
      <c r="I479" t="s">
        <v>233</v>
      </c>
      <c r="J479" t="s">
        <v>253</v>
      </c>
      <c r="K479" t="s">
        <v>252</v>
      </c>
      <c r="L479" t="s">
        <v>238</v>
      </c>
    </row>
    <row r="480" spans="1:12" x14ac:dyDescent="0.35">
      <c r="A480" t="s">
        <v>764</v>
      </c>
      <c r="B480" t="s">
        <v>860</v>
      </c>
      <c r="C480" t="s">
        <v>874</v>
      </c>
      <c r="D480" t="s">
        <v>249</v>
      </c>
      <c r="E480" t="s">
        <v>251</v>
      </c>
      <c r="F480" t="s">
        <v>533</v>
      </c>
      <c r="G480" t="s">
        <v>238</v>
      </c>
      <c r="H480" t="s">
        <v>233</v>
      </c>
      <c r="I480" t="s">
        <v>233</v>
      </c>
      <c r="J480" t="s">
        <v>253</v>
      </c>
      <c r="K480" t="s">
        <v>252</v>
      </c>
      <c r="L480" t="s">
        <v>241</v>
      </c>
    </row>
    <row r="481" spans="1:12" x14ac:dyDescent="0.35">
      <c r="A481" t="s">
        <v>764</v>
      </c>
      <c r="B481" t="s">
        <v>860</v>
      </c>
      <c r="C481" t="s">
        <v>875</v>
      </c>
      <c r="D481" t="s">
        <v>249</v>
      </c>
      <c r="E481" t="s">
        <v>251</v>
      </c>
      <c r="F481" t="s">
        <v>533</v>
      </c>
      <c r="G481" t="s">
        <v>238</v>
      </c>
      <c r="H481" t="s">
        <v>233</v>
      </c>
      <c r="I481" t="s">
        <v>233</v>
      </c>
      <c r="J481" t="s">
        <v>253</v>
      </c>
      <c r="K481" t="s">
        <v>252</v>
      </c>
      <c r="L481" t="s">
        <v>238</v>
      </c>
    </row>
    <row r="482" spans="1:12" x14ac:dyDescent="0.35">
      <c r="A482" t="s">
        <v>764</v>
      </c>
      <c r="B482" t="s">
        <v>860</v>
      </c>
      <c r="C482" t="s">
        <v>545</v>
      </c>
      <c r="D482" t="s">
        <v>232</v>
      </c>
      <c r="E482" t="s">
        <v>233</v>
      </c>
      <c r="F482" t="s">
        <v>319</v>
      </c>
      <c r="G482" t="s">
        <v>238</v>
      </c>
      <c r="H482" t="s">
        <v>876</v>
      </c>
      <c r="I482" t="s">
        <v>233</v>
      </c>
      <c r="J482" t="s">
        <v>253</v>
      </c>
      <c r="K482" t="s">
        <v>252</v>
      </c>
      <c r="L482" t="s">
        <v>241</v>
      </c>
    </row>
    <row r="483" spans="1:12" x14ac:dyDescent="0.35">
      <c r="A483" t="s">
        <v>764</v>
      </c>
      <c r="B483" t="s">
        <v>860</v>
      </c>
      <c r="C483" t="s">
        <v>877</v>
      </c>
      <c r="D483" t="s">
        <v>232</v>
      </c>
      <c r="E483" t="s">
        <v>251</v>
      </c>
      <c r="F483" t="s">
        <v>331</v>
      </c>
      <c r="G483" t="s">
        <v>238</v>
      </c>
      <c r="H483" t="s">
        <v>876</v>
      </c>
      <c r="I483" t="s">
        <v>233</v>
      </c>
      <c r="J483" t="s">
        <v>253</v>
      </c>
      <c r="K483" t="s">
        <v>252</v>
      </c>
      <c r="L483" t="s">
        <v>241</v>
      </c>
    </row>
    <row r="484" spans="1:12" x14ac:dyDescent="0.35">
      <c r="A484" t="s">
        <v>764</v>
      </c>
      <c r="B484" t="s">
        <v>860</v>
      </c>
      <c r="C484" t="s">
        <v>878</v>
      </c>
      <c r="D484" t="s">
        <v>232</v>
      </c>
      <c r="E484" t="s">
        <v>251</v>
      </c>
      <c r="F484" t="s">
        <v>533</v>
      </c>
      <c r="G484" t="s">
        <v>238</v>
      </c>
      <c r="H484" t="s">
        <v>233</v>
      </c>
      <c r="I484" t="s">
        <v>233</v>
      </c>
      <c r="J484" t="s">
        <v>253</v>
      </c>
      <c r="K484" t="s">
        <v>252</v>
      </c>
      <c r="L484" t="s">
        <v>241</v>
      </c>
    </row>
    <row r="485" spans="1:12" x14ac:dyDescent="0.35">
      <c r="A485" t="s">
        <v>764</v>
      </c>
      <c r="B485" t="s">
        <v>860</v>
      </c>
      <c r="C485" t="s">
        <v>879</v>
      </c>
      <c r="D485" t="s">
        <v>249</v>
      </c>
      <c r="E485" t="s">
        <v>251</v>
      </c>
      <c r="F485" t="s">
        <v>533</v>
      </c>
      <c r="G485" t="s">
        <v>250</v>
      </c>
      <c r="H485" t="s">
        <v>233</v>
      </c>
      <c r="I485" t="s">
        <v>233</v>
      </c>
      <c r="J485" t="s">
        <v>253</v>
      </c>
      <c r="K485" t="s">
        <v>252</v>
      </c>
      <c r="L485" t="s">
        <v>241</v>
      </c>
    </row>
    <row r="486" spans="1:12" x14ac:dyDescent="0.35">
      <c r="A486" t="s">
        <v>764</v>
      </c>
      <c r="B486" t="s">
        <v>860</v>
      </c>
      <c r="C486" t="s">
        <v>880</v>
      </c>
      <c r="D486" t="s">
        <v>249</v>
      </c>
      <c r="E486" t="s">
        <v>251</v>
      </c>
      <c r="F486" t="s">
        <v>533</v>
      </c>
      <c r="G486" t="s">
        <v>238</v>
      </c>
      <c r="H486" t="s">
        <v>233</v>
      </c>
      <c r="I486" t="s">
        <v>233</v>
      </c>
      <c r="J486" t="s">
        <v>253</v>
      </c>
      <c r="K486" t="s">
        <v>252</v>
      </c>
      <c r="L486" t="s">
        <v>241</v>
      </c>
    </row>
    <row r="487" spans="1:12" x14ac:dyDescent="0.35">
      <c r="A487" t="s">
        <v>764</v>
      </c>
      <c r="B487" t="s">
        <v>860</v>
      </c>
      <c r="C487" t="s">
        <v>881</v>
      </c>
      <c r="D487" t="s">
        <v>232</v>
      </c>
      <c r="E487" t="s">
        <v>251</v>
      </c>
      <c r="F487" t="s">
        <v>533</v>
      </c>
      <c r="G487" t="s">
        <v>238</v>
      </c>
      <c r="H487" t="s">
        <v>233</v>
      </c>
      <c r="I487" t="s">
        <v>233</v>
      </c>
      <c r="J487" t="s">
        <v>253</v>
      </c>
      <c r="K487" t="s">
        <v>252</v>
      </c>
      <c r="L487" t="s">
        <v>241</v>
      </c>
    </row>
    <row r="488" spans="1:12" x14ac:dyDescent="0.35">
      <c r="A488" t="s">
        <v>764</v>
      </c>
      <c r="B488" t="s">
        <v>860</v>
      </c>
      <c r="C488" t="s">
        <v>882</v>
      </c>
      <c r="D488" t="s">
        <v>249</v>
      </c>
      <c r="E488" t="s">
        <v>251</v>
      </c>
      <c r="F488" t="s">
        <v>533</v>
      </c>
      <c r="G488" t="s">
        <v>238</v>
      </c>
      <c r="H488" t="s">
        <v>233</v>
      </c>
      <c r="I488" t="s">
        <v>233</v>
      </c>
      <c r="J488" t="s">
        <v>253</v>
      </c>
      <c r="K488" t="s">
        <v>252</v>
      </c>
      <c r="L488" t="s">
        <v>241</v>
      </c>
    </row>
    <row r="489" spans="1:12" x14ac:dyDescent="0.35">
      <c r="A489" t="s">
        <v>764</v>
      </c>
      <c r="B489" t="s">
        <v>860</v>
      </c>
      <c r="C489" t="s">
        <v>883</v>
      </c>
      <c r="D489" t="s">
        <v>249</v>
      </c>
      <c r="E489" t="s">
        <v>251</v>
      </c>
      <c r="F489" t="s">
        <v>533</v>
      </c>
      <c r="G489" t="s">
        <v>238</v>
      </c>
      <c r="H489" t="s">
        <v>233</v>
      </c>
      <c r="I489" t="s">
        <v>233</v>
      </c>
      <c r="J489" t="s">
        <v>253</v>
      </c>
      <c r="K489" t="s">
        <v>252</v>
      </c>
      <c r="L489" t="s">
        <v>241</v>
      </c>
    </row>
    <row r="490" spans="1:12" x14ac:dyDescent="0.35">
      <c r="A490" t="s">
        <v>764</v>
      </c>
      <c r="B490" t="s">
        <v>860</v>
      </c>
      <c r="C490" t="s">
        <v>884</v>
      </c>
      <c r="D490" t="s">
        <v>249</v>
      </c>
      <c r="E490" t="s">
        <v>251</v>
      </c>
      <c r="F490" t="s">
        <v>533</v>
      </c>
      <c r="G490" t="s">
        <v>238</v>
      </c>
      <c r="H490" t="s">
        <v>233</v>
      </c>
      <c r="I490" t="s">
        <v>233</v>
      </c>
      <c r="J490" t="s">
        <v>253</v>
      </c>
      <c r="K490" t="s">
        <v>252</v>
      </c>
      <c r="L490" t="s">
        <v>241</v>
      </c>
    </row>
    <row r="491" spans="1:12" x14ac:dyDescent="0.35">
      <c r="A491" t="s">
        <v>764</v>
      </c>
      <c r="B491" t="s">
        <v>860</v>
      </c>
      <c r="C491" t="s">
        <v>885</v>
      </c>
      <c r="D491" t="s">
        <v>249</v>
      </c>
      <c r="E491" t="s">
        <v>251</v>
      </c>
      <c r="F491" t="s">
        <v>533</v>
      </c>
      <c r="G491" t="s">
        <v>238</v>
      </c>
      <c r="H491" t="s">
        <v>233</v>
      </c>
      <c r="I491" t="s">
        <v>233</v>
      </c>
      <c r="J491" t="s">
        <v>253</v>
      </c>
      <c r="K491" t="s">
        <v>252</v>
      </c>
      <c r="L491" t="s">
        <v>241</v>
      </c>
    </row>
    <row r="492" spans="1:12" x14ac:dyDescent="0.35">
      <c r="A492" t="s">
        <v>764</v>
      </c>
      <c r="B492" t="s">
        <v>860</v>
      </c>
      <c r="C492" t="s">
        <v>886</v>
      </c>
      <c r="D492" t="s">
        <v>249</v>
      </c>
      <c r="E492" t="s">
        <v>251</v>
      </c>
      <c r="F492" t="s">
        <v>563</v>
      </c>
      <c r="G492" t="s">
        <v>238</v>
      </c>
      <c r="H492" t="s">
        <v>233</v>
      </c>
      <c r="I492" t="s">
        <v>233</v>
      </c>
      <c r="J492" t="s">
        <v>253</v>
      </c>
      <c r="K492" t="s">
        <v>252</v>
      </c>
      <c r="L492" t="s">
        <v>241</v>
      </c>
    </row>
    <row r="493" spans="1:12" x14ac:dyDescent="0.35">
      <c r="A493" t="s">
        <v>764</v>
      </c>
      <c r="B493" t="s">
        <v>860</v>
      </c>
      <c r="C493" t="s">
        <v>887</v>
      </c>
      <c r="D493" t="s">
        <v>249</v>
      </c>
      <c r="E493" t="s">
        <v>233</v>
      </c>
      <c r="F493" t="s">
        <v>319</v>
      </c>
      <c r="G493" t="s">
        <v>250</v>
      </c>
      <c r="H493" t="s">
        <v>233</v>
      </c>
      <c r="I493" t="s">
        <v>233</v>
      </c>
      <c r="J493" t="s">
        <v>253</v>
      </c>
      <c r="K493" t="s">
        <v>252</v>
      </c>
      <c r="L493" t="s">
        <v>241</v>
      </c>
    </row>
    <row r="494" spans="1:12" x14ac:dyDescent="0.35">
      <c r="A494" t="s">
        <v>764</v>
      </c>
      <c r="B494" t="s">
        <v>860</v>
      </c>
      <c r="C494" t="s">
        <v>888</v>
      </c>
      <c r="D494" t="s">
        <v>249</v>
      </c>
      <c r="E494" t="s">
        <v>233</v>
      </c>
      <c r="F494" t="s">
        <v>319</v>
      </c>
      <c r="G494" t="s">
        <v>250</v>
      </c>
      <c r="H494" t="s">
        <v>233</v>
      </c>
      <c r="I494" t="s">
        <v>233</v>
      </c>
      <c r="J494" t="s">
        <v>253</v>
      </c>
      <c r="K494" t="s">
        <v>252</v>
      </c>
      <c r="L494" t="s">
        <v>241</v>
      </c>
    </row>
    <row r="495" spans="1:12" x14ac:dyDescent="0.35">
      <c r="A495" t="s">
        <v>764</v>
      </c>
      <c r="B495" t="s">
        <v>860</v>
      </c>
      <c r="C495" t="s">
        <v>889</v>
      </c>
      <c r="D495" t="s">
        <v>249</v>
      </c>
      <c r="E495" t="s">
        <v>251</v>
      </c>
      <c r="F495" t="s">
        <v>331</v>
      </c>
      <c r="G495" t="s">
        <v>256</v>
      </c>
      <c r="H495" t="s">
        <v>233</v>
      </c>
      <c r="I495" t="s">
        <v>233</v>
      </c>
      <c r="J495" t="s">
        <v>253</v>
      </c>
      <c r="K495" t="s">
        <v>252</v>
      </c>
      <c r="L495" t="s">
        <v>238</v>
      </c>
    </row>
    <row r="496" spans="1:12" x14ac:dyDescent="0.35">
      <c r="A496" t="s">
        <v>764</v>
      </c>
      <c r="B496" t="s">
        <v>860</v>
      </c>
      <c r="C496" t="s">
        <v>890</v>
      </c>
      <c r="D496" t="s">
        <v>249</v>
      </c>
      <c r="E496" t="s">
        <v>251</v>
      </c>
      <c r="F496" t="s">
        <v>533</v>
      </c>
      <c r="G496" t="s">
        <v>238</v>
      </c>
      <c r="H496" t="s">
        <v>233</v>
      </c>
      <c r="I496" t="s">
        <v>233</v>
      </c>
      <c r="J496" t="s">
        <v>253</v>
      </c>
      <c r="K496" t="s">
        <v>252</v>
      </c>
      <c r="L496" t="s">
        <v>241</v>
      </c>
    </row>
    <row r="497" spans="1:12" x14ac:dyDescent="0.35">
      <c r="A497" t="s">
        <v>822</v>
      </c>
      <c r="B497" t="s">
        <v>823</v>
      </c>
      <c r="C497" t="s">
        <v>824</v>
      </c>
      <c r="D497" t="s">
        <v>825</v>
      </c>
      <c r="E497" t="s">
        <v>233</v>
      </c>
      <c r="F497" t="s">
        <v>587</v>
      </c>
      <c r="G497" t="s">
        <v>238</v>
      </c>
      <c r="H497" t="s">
        <v>251</v>
      </c>
      <c r="I497" t="s">
        <v>233</v>
      </c>
      <c r="J497" t="s">
        <v>482</v>
      </c>
      <c r="K497" t="s">
        <v>244</v>
      </c>
      <c r="L497" t="s">
        <v>238</v>
      </c>
    </row>
    <row r="498" spans="1:12" x14ac:dyDescent="0.35">
      <c r="A498" t="s">
        <v>822</v>
      </c>
      <c r="B498" t="s">
        <v>823</v>
      </c>
      <c r="C498" t="s">
        <v>826</v>
      </c>
      <c r="D498" t="s">
        <v>825</v>
      </c>
      <c r="E498" t="s">
        <v>233</v>
      </c>
      <c r="F498" t="s">
        <v>587</v>
      </c>
      <c r="G498" t="s">
        <v>256</v>
      </c>
      <c r="H498" t="s">
        <v>233</v>
      </c>
      <c r="I498" t="s">
        <v>233</v>
      </c>
      <c r="J498" t="s">
        <v>236</v>
      </c>
      <c r="K498" t="s">
        <v>237</v>
      </c>
      <c r="L498" t="s">
        <v>241</v>
      </c>
    </row>
    <row r="499" spans="1:12" x14ac:dyDescent="0.35">
      <c r="A499" t="s">
        <v>822</v>
      </c>
      <c r="B499" t="s">
        <v>823</v>
      </c>
      <c r="C499" t="s">
        <v>827</v>
      </c>
      <c r="D499" t="s">
        <v>825</v>
      </c>
      <c r="E499" t="s">
        <v>233</v>
      </c>
      <c r="F499" t="s">
        <v>234</v>
      </c>
      <c r="G499" t="s">
        <v>250</v>
      </c>
      <c r="H499" t="s">
        <v>251</v>
      </c>
      <c r="I499" t="s">
        <v>233</v>
      </c>
      <c r="J499" t="s">
        <v>401</v>
      </c>
      <c r="K499" t="s">
        <v>400</v>
      </c>
      <c r="L499" t="s">
        <v>241</v>
      </c>
    </row>
    <row r="500" spans="1:12" x14ac:dyDescent="0.35">
      <c r="A500" t="s">
        <v>822</v>
      </c>
      <c r="B500" t="s">
        <v>823</v>
      </c>
      <c r="C500" t="s">
        <v>828</v>
      </c>
      <c r="D500" t="s">
        <v>825</v>
      </c>
      <c r="E500" t="s">
        <v>233</v>
      </c>
      <c r="F500" t="s">
        <v>587</v>
      </c>
      <c r="G500" t="s">
        <v>238</v>
      </c>
      <c r="H500" t="s">
        <v>251</v>
      </c>
      <c r="I500" t="s">
        <v>233</v>
      </c>
      <c r="J500" t="s">
        <v>482</v>
      </c>
      <c r="K500" t="s">
        <v>244</v>
      </c>
      <c r="L500" t="s">
        <v>241</v>
      </c>
    </row>
    <row r="501" spans="1:12" x14ac:dyDescent="0.35">
      <c r="A501" t="s">
        <v>822</v>
      </c>
      <c r="B501" t="s">
        <v>823</v>
      </c>
      <c r="C501" t="s">
        <v>829</v>
      </c>
      <c r="D501" t="s">
        <v>825</v>
      </c>
      <c r="E501" t="s">
        <v>233</v>
      </c>
      <c r="F501" t="s">
        <v>234</v>
      </c>
      <c r="G501" t="s">
        <v>250</v>
      </c>
      <c r="H501" t="s">
        <v>251</v>
      </c>
      <c r="I501" t="s">
        <v>233</v>
      </c>
      <c r="J501" t="s">
        <v>253</v>
      </c>
      <c r="K501" t="s">
        <v>252</v>
      </c>
      <c r="L501" t="s">
        <v>238</v>
      </c>
    </row>
    <row r="502" spans="1:12" x14ac:dyDescent="0.35">
      <c r="A502" t="s">
        <v>822</v>
      </c>
      <c r="B502" t="s">
        <v>823</v>
      </c>
      <c r="C502" t="s">
        <v>830</v>
      </c>
      <c r="D502" t="s">
        <v>825</v>
      </c>
      <c r="E502" t="s">
        <v>233</v>
      </c>
      <c r="F502" t="s">
        <v>587</v>
      </c>
      <c r="G502" t="s">
        <v>831</v>
      </c>
      <c r="H502" t="s">
        <v>251</v>
      </c>
      <c r="I502" t="s">
        <v>233</v>
      </c>
      <c r="J502" t="s">
        <v>482</v>
      </c>
      <c r="K502" t="s">
        <v>244</v>
      </c>
      <c r="L502" t="s">
        <v>238</v>
      </c>
    </row>
    <row r="503" spans="1:12" x14ac:dyDescent="0.35">
      <c r="A503" t="s">
        <v>822</v>
      </c>
      <c r="B503" t="s">
        <v>823</v>
      </c>
      <c r="C503" t="s">
        <v>832</v>
      </c>
      <c r="D503" t="s">
        <v>825</v>
      </c>
      <c r="E503" t="s">
        <v>251</v>
      </c>
      <c r="F503" t="s">
        <v>331</v>
      </c>
      <c r="G503" t="s">
        <v>250</v>
      </c>
      <c r="H503" t="s">
        <v>251</v>
      </c>
      <c r="I503" t="s">
        <v>233</v>
      </c>
      <c r="J503" t="s">
        <v>833</v>
      </c>
      <c r="K503" t="s">
        <v>834</v>
      </c>
      <c r="L503" t="s">
        <v>238</v>
      </c>
    </row>
    <row r="504" spans="1:12" x14ac:dyDescent="0.35">
      <c r="A504" t="s">
        <v>822</v>
      </c>
      <c r="B504" t="s">
        <v>823</v>
      </c>
      <c r="C504" t="s">
        <v>835</v>
      </c>
      <c r="D504" t="s">
        <v>825</v>
      </c>
      <c r="E504" t="s">
        <v>233</v>
      </c>
      <c r="F504" t="s">
        <v>587</v>
      </c>
      <c r="G504" t="s">
        <v>238</v>
      </c>
      <c r="H504" t="s">
        <v>251</v>
      </c>
      <c r="I504" t="s">
        <v>233</v>
      </c>
      <c r="J504" t="s">
        <v>482</v>
      </c>
      <c r="K504" t="s">
        <v>244</v>
      </c>
      <c r="L504" t="s">
        <v>238</v>
      </c>
    </row>
    <row r="505" spans="1:12" x14ac:dyDescent="0.35">
      <c r="A505" t="s">
        <v>822</v>
      </c>
      <c r="B505" t="s">
        <v>823</v>
      </c>
      <c r="C505" t="s">
        <v>836</v>
      </c>
      <c r="D505" t="s">
        <v>825</v>
      </c>
      <c r="E505" t="s">
        <v>233</v>
      </c>
      <c r="F505" t="s">
        <v>234</v>
      </c>
      <c r="G505" t="s">
        <v>250</v>
      </c>
      <c r="H505" t="s">
        <v>251</v>
      </c>
      <c r="I505" t="s">
        <v>233</v>
      </c>
      <c r="J505" t="s">
        <v>482</v>
      </c>
      <c r="K505" t="s">
        <v>244</v>
      </c>
      <c r="L505" t="s">
        <v>266</v>
      </c>
    </row>
    <row r="506" spans="1:12" x14ac:dyDescent="0.35">
      <c r="A506" t="s">
        <v>822</v>
      </c>
      <c r="B506" t="s">
        <v>823</v>
      </c>
      <c r="C506" t="s">
        <v>435</v>
      </c>
      <c r="D506" t="s">
        <v>825</v>
      </c>
      <c r="E506" t="s">
        <v>233</v>
      </c>
      <c r="F506" t="s">
        <v>587</v>
      </c>
      <c r="G506" t="s">
        <v>250</v>
      </c>
      <c r="H506" t="s">
        <v>251</v>
      </c>
      <c r="I506" t="s">
        <v>233</v>
      </c>
      <c r="J506" t="s">
        <v>837</v>
      </c>
      <c r="K506" t="s">
        <v>838</v>
      </c>
      <c r="L506" t="s">
        <v>238</v>
      </c>
    </row>
    <row r="507" spans="1:12" x14ac:dyDescent="0.35">
      <c r="A507" t="s">
        <v>822</v>
      </c>
      <c r="B507" t="s">
        <v>823</v>
      </c>
      <c r="C507" t="s">
        <v>839</v>
      </c>
      <c r="D507" t="s">
        <v>825</v>
      </c>
      <c r="E507" t="s">
        <v>233</v>
      </c>
      <c r="F507" t="s">
        <v>234</v>
      </c>
      <c r="G507" t="s">
        <v>250</v>
      </c>
      <c r="H507" t="s">
        <v>251</v>
      </c>
      <c r="I507" t="s">
        <v>233</v>
      </c>
      <c r="J507" t="s">
        <v>837</v>
      </c>
      <c r="K507" t="s">
        <v>838</v>
      </c>
      <c r="L507" t="s">
        <v>238</v>
      </c>
    </row>
    <row r="508" spans="1:12" x14ac:dyDescent="0.35">
      <c r="A508" t="s">
        <v>822</v>
      </c>
      <c r="B508" t="s">
        <v>823</v>
      </c>
      <c r="C508" t="s">
        <v>840</v>
      </c>
      <c r="D508" t="s">
        <v>825</v>
      </c>
      <c r="E508" t="s">
        <v>233</v>
      </c>
      <c r="F508" t="s">
        <v>234</v>
      </c>
      <c r="G508" t="s">
        <v>250</v>
      </c>
      <c r="H508" t="s">
        <v>251</v>
      </c>
      <c r="I508" t="s">
        <v>233</v>
      </c>
      <c r="J508" t="s">
        <v>833</v>
      </c>
      <c r="K508" t="s">
        <v>834</v>
      </c>
      <c r="L508" t="s">
        <v>241</v>
      </c>
    </row>
    <row r="509" spans="1:12" x14ac:dyDescent="0.35">
      <c r="A509" t="s">
        <v>822</v>
      </c>
      <c r="B509" t="s">
        <v>823</v>
      </c>
      <c r="C509" t="s">
        <v>841</v>
      </c>
      <c r="D509" t="s">
        <v>825</v>
      </c>
      <c r="E509" t="s">
        <v>233</v>
      </c>
      <c r="F509" t="s">
        <v>234</v>
      </c>
      <c r="G509" t="s">
        <v>250</v>
      </c>
      <c r="H509" t="s">
        <v>251</v>
      </c>
      <c r="I509" t="s">
        <v>233</v>
      </c>
      <c r="J509" t="s">
        <v>253</v>
      </c>
      <c r="K509" t="s">
        <v>252</v>
      </c>
      <c r="L509" t="s">
        <v>266</v>
      </c>
    </row>
    <row r="510" spans="1:12" x14ac:dyDescent="0.35">
      <c r="A510" t="s">
        <v>822</v>
      </c>
      <c r="B510" t="s">
        <v>823</v>
      </c>
      <c r="C510" t="s">
        <v>842</v>
      </c>
      <c r="D510" t="s">
        <v>825</v>
      </c>
      <c r="E510" t="s">
        <v>233</v>
      </c>
      <c r="F510" t="s">
        <v>587</v>
      </c>
      <c r="G510" t="s">
        <v>238</v>
      </c>
      <c r="H510" t="s">
        <v>251</v>
      </c>
      <c r="I510" t="s">
        <v>233</v>
      </c>
      <c r="J510" t="s">
        <v>833</v>
      </c>
      <c r="K510" t="s">
        <v>834</v>
      </c>
      <c r="L510" t="s">
        <v>238</v>
      </c>
    </row>
    <row r="511" spans="1:12" x14ac:dyDescent="0.35">
      <c r="A511" t="s">
        <v>822</v>
      </c>
      <c r="B511" t="s">
        <v>823</v>
      </c>
      <c r="C511" t="s">
        <v>843</v>
      </c>
      <c r="D511" t="s">
        <v>825</v>
      </c>
      <c r="E511" t="s">
        <v>233</v>
      </c>
      <c r="F511" t="s">
        <v>587</v>
      </c>
      <c r="G511" t="s">
        <v>238</v>
      </c>
      <c r="H511" t="s">
        <v>251</v>
      </c>
      <c r="I511" t="s">
        <v>233</v>
      </c>
      <c r="J511" t="s">
        <v>844</v>
      </c>
      <c r="K511" t="s">
        <v>845</v>
      </c>
      <c r="L511" t="s">
        <v>238</v>
      </c>
    </row>
    <row r="512" spans="1:12" x14ac:dyDescent="0.35">
      <c r="A512" t="s">
        <v>822</v>
      </c>
      <c r="B512" t="s">
        <v>823</v>
      </c>
      <c r="C512" t="s">
        <v>846</v>
      </c>
      <c r="D512" t="s">
        <v>825</v>
      </c>
      <c r="E512" t="s">
        <v>233</v>
      </c>
      <c r="F512" t="s">
        <v>234</v>
      </c>
      <c r="G512" t="s">
        <v>250</v>
      </c>
      <c r="H512" t="s">
        <v>251</v>
      </c>
      <c r="I512" t="s">
        <v>233</v>
      </c>
      <c r="J512" t="s">
        <v>837</v>
      </c>
      <c r="K512" t="s">
        <v>838</v>
      </c>
      <c r="L512" t="s">
        <v>238</v>
      </c>
    </row>
    <row r="513" spans="1:12" x14ac:dyDescent="0.35">
      <c r="A513" t="s">
        <v>822</v>
      </c>
      <c r="B513" t="s">
        <v>823</v>
      </c>
      <c r="C513" t="s">
        <v>847</v>
      </c>
      <c r="D513" t="s">
        <v>825</v>
      </c>
      <c r="E513" t="s">
        <v>233</v>
      </c>
      <c r="F513" t="s">
        <v>587</v>
      </c>
      <c r="G513" t="s">
        <v>250</v>
      </c>
      <c r="H513" t="s">
        <v>251</v>
      </c>
      <c r="I513" t="s">
        <v>233</v>
      </c>
      <c r="J513" t="s">
        <v>253</v>
      </c>
      <c r="K513" t="s">
        <v>252</v>
      </c>
      <c r="L513" t="s">
        <v>238</v>
      </c>
    </row>
    <row r="514" spans="1:12" x14ac:dyDescent="0.35">
      <c r="A514" t="s">
        <v>822</v>
      </c>
      <c r="B514" t="s">
        <v>823</v>
      </c>
      <c r="C514" t="s">
        <v>848</v>
      </c>
      <c r="D514" t="s">
        <v>825</v>
      </c>
      <c r="E514" t="s">
        <v>233</v>
      </c>
      <c r="F514" t="s">
        <v>234</v>
      </c>
      <c r="G514" t="s">
        <v>238</v>
      </c>
      <c r="H514" t="s">
        <v>251</v>
      </c>
      <c r="I514" t="s">
        <v>233</v>
      </c>
      <c r="J514" t="s">
        <v>482</v>
      </c>
      <c r="K514" t="s">
        <v>244</v>
      </c>
      <c r="L514" t="s">
        <v>238</v>
      </c>
    </row>
    <row r="515" spans="1:12" x14ac:dyDescent="0.35">
      <c r="A515" t="s">
        <v>822</v>
      </c>
      <c r="B515" t="s">
        <v>823</v>
      </c>
      <c r="C515" t="s">
        <v>849</v>
      </c>
      <c r="D515" t="s">
        <v>825</v>
      </c>
      <c r="E515" t="s">
        <v>233</v>
      </c>
      <c r="F515" t="s">
        <v>234</v>
      </c>
      <c r="G515" t="s">
        <v>238</v>
      </c>
      <c r="H515" t="s">
        <v>251</v>
      </c>
      <c r="I515" t="s">
        <v>233</v>
      </c>
      <c r="J515" t="s">
        <v>482</v>
      </c>
      <c r="K515" t="s">
        <v>244</v>
      </c>
      <c r="L515" t="s">
        <v>238</v>
      </c>
    </row>
    <row r="516" spans="1:12" x14ac:dyDescent="0.35">
      <c r="A516" t="s">
        <v>822</v>
      </c>
      <c r="B516" t="s">
        <v>823</v>
      </c>
      <c r="C516" t="s">
        <v>850</v>
      </c>
      <c r="D516" t="s">
        <v>825</v>
      </c>
      <c r="E516" t="s">
        <v>233</v>
      </c>
      <c r="F516" t="s">
        <v>587</v>
      </c>
      <c r="G516" t="s">
        <v>238</v>
      </c>
      <c r="H516" t="s">
        <v>251</v>
      </c>
      <c r="I516" t="s">
        <v>233</v>
      </c>
      <c r="J516" t="s">
        <v>482</v>
      </c>
      <c r="K516" t="s">
        <v>244</v>
      </c>
      <c r="L516" t="s">
        <v>238</v>
      </c>
    </row>
    <row r="517" spans="1:12" x14ac:dyDescent="0.35">
      <c r="A517" t="s">
        <v>822</v>
      </c>
      <c r="B517" t="s">
        <v>823</v>
      </c>
      <c r="C517" t="s">
        <v>851</v>
      </c>
      <c r="D517" t="s">
        <v>825</v>
      </c>
      <c r="E517" t="s">
        <v>233</v>
      </c>
      <c r="F517" t="s">
        <v>490</v>
      </c>
      <c r="G517" t="s">
        <v>238</v>
      </c>
      <c r="H517" t="s">
        <v>251</v>
      </c>
      <c r="I517" t="s">
        <v>233</v>
      </c>
      <c r="J517" t="s">
        <v>833</v>
      </c>
      <c r="K517" t="s">
        <v>834</v>
      </c>
      <c r="L517" t="s">
        <v>238</v>
      </c>
    </row>
    <row r="518" spans="1:12" x14ac:dyDescent="0.35">
      <c r="A518" t="s">
        <v>822</v>
      </c>
      <c r="B518" t="s">
        <v>823</v>
      </c>
      <c r="C518" t="s">
        <v>852</v>
      </c>
      <c r="D518" t="s">
        <v>825</v>
      </c>
      <c r="E518" t="s">
        <v>233</v>
      </c>
      <c r="F518" t="s">
        <v>587</v>
      </c>
      <c r="G518" t="s">
        <v>250</v>
      </c>
      <c r="H518" t="s">
        <v>251</v>
      </c>
      <c r="I518" t="s">
        <v>233</v>
      </c>
      <c r="J518" t="s">
        <v>837</v>
      </c>
      <c r="K518" t="s">
        <v>838</v>
      </c>
      <c r="L518" t="s">
        <v>238</v>
      </c>
    </row>
    <row r="519" spans="1:12" x14ac:dyDescent="0.35">
      <c r="A519" t="s">
        <v>822</v>
      </c>
      <c r="B519" t="s">
        <v>823</v>
      </c>
      <c r="C519" t="s">
        <v>853</v>
      </c>
      <c r="D519" t="s">
        <v>825</v>
      </c>
      <c r="E519" t="s">
        <v>233</v>
      </c>
      <c r="F519" t="s">
        <v>587</v>
      </c>
      <c r="G519" t="s">
        <v>250</v>
      </c>
      <c r="H519" t="s">
        <v>251</v>
      </c>
      <c r="I519" t="s">
        <v>233</v>
      </c>
      <c r="J519" t="s">
        <v>844</v>
      </c>
      <c r="K519" t="s">
        <v>845</v>
      </c>
      <c r="L519" t="s">
        <v>238</v>
      </c>
    </row>
    <row r="520" spans="1:12" x14ac:dyDescent="0.35">
      <c r="A520" t="s">
        <v>822</v>
      </c>
      <c r="B520" t="s">
        <v>823</v>
      </c>
      <c r="C520" t="s">
        <v>854</v>
      </c>
      <c r="D520" t="s">
        <v>825</v>
      </c>
      <c r="E520" t="s">
        <v>233</v>
      </c>
      <c r="F520" t="s">
        <v>587</v>
      </c>
      <c r="G520" t="s">
        <v>238</v>
      </c>
      <c r="H520" t="s">
        <v>251</v>
      </c>
      <c r="I520" t="s">
        <v>233</v>
      </c>
      <c r="J520" t="s">
        <v>237</v>
      </c>
      <c r="K520" t="s">
        <v>236</v>
      </c>
      <c r="L520" t="s">
        <v>238</v>
      </c>
    </row>
    <row r="521" spans="1:12" x14ac:dyDescent="0.35">
      <c r="A521" t="s">
        <v>822</v>
      </c>
      <c r="B521" t="s">
        <v>823</v>
      </c>
      <c r="C521" t="s">
        <v>855</v>
      </c>
      <c r="D521" t="s">
        <v>825</v>
      </c>
      <c r="E521" t="s">
        <v>233</v>
      </c>
      <c r="F521" t="s">
        <v>234</v>
      </c>
      <c r="G521" t="s">
        <v>238</v>
      </c>
      <c r="H521" t="s">
        <v>251</v>
      </c>
      <c r="I521" t="s">
        <v>233</v>
      </c>
      <c r="J521" t="s">
        <v>833</v>
      </c>
      <c r="K521" t="s">
        <v>834</v>
      </c>
      <c r="L521" t="s">
        <v>238</v>
      </c>
    </row>
    <row r="522" spans="1:12" x14ac:dyDescent="0.35">
      <c r="A522" t="s">
        <v>822</v>
      </c>
      <c r="B522" t="s">
        <v>823</v>
      </c>
      <c r="C522" t="s">
        <v>856</v>
      </c>
      <c r="D522" t="s">
        <v>825</v>
      </c>
      <c r="E522" t="s">
        <v>251</v>
      </c>
      <c r="F522" t="s">
        <v>563</v>
      </c>
      <c r="G522" t="s">
        <v>238</v>
      </c>
      <c r="H522" t="s">
        <v>251</v>
      </c>
      <c r="I522" t="s">
        <v>233</v>
      </c>
      <c r="J522" t="s">
        <v>472</v>
      </c>
      <c r="K522" t="s">
        <v>857</v>
      </c>
      <c r="L522" t="s">
        <v>266</v>
      </c>
    </row>
    <row r="523" spans="1:12" x14ac:dyDescent="0.35">
      <c r="A523" t="s">
        <v>822</v>
      </c>
      <c r="B523" t="s">
        <v>823</v>
      </c>
      <c r="C523" t="s">
        <v>858</v>
      </c>
      <c r="D523" t="s">
        <v>825</v>
      </c>
      <c r="E523" t="s">
        <v>233</v>
      </c>
      <c r="F523" t="s">
        <v>234</v>
      </c>
      <c r="G523" t="s">
        <v>238</v>
      </c>
      <c r="H523" t="s">
        <v>251</v>
      </c>
      <c r="I523" t="s">
        <v>233</v>
      </c>
      <c r="J523" t="s">
        <v>833</v>
      </c>
      <c r="K523" t="s">
        <v>834</v>
      </c>
      <c r="L523" t="s">
        <v>238</v>
      </c>
    </row>
    <row r="524" spans="1:12" x14ac:dyDescent="0.35">
      <c r="A524" t="s">
        <v>822</v>
      </c>
      <c r="B524" t="s">
        <v>823</v>
      </c>
      <c r="C524" t="s">
        <v>859</v>
      </c>
      <c r="D524" t="s">
        <v>825</v>
      </c>
      <c r="E524" t="s">
        <v>233</v>
      </c>
      <c r="F524" t="s">
        <v>319</v>
      </c>
      <c r="G524" t="s">
        <v>250</v>
      </c>
      <c r="H524" t="s">
        <v>251</v>
      </c>
      <c r="I524" t="s">
        <v>233</v>
      </c>
      <c r="J524" t="s">
        <v>833</v>
      </c>
      <c r="K524" t="s">
        <v>834</v>
      </c>
      <c r="L524" t="s">
        <v>238</v>
      </c>
    </row>
  </sheetData>
  <conditionalFormatting sqref="G1">
    <cfRule type="colorScale" priority="7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H228">
    <cfRule type="iconSet" priority="3">
      <iconSet>
        <cfvo type="percent" val="0"/>
        <cfvo type="percent" val="33"/>
        <cfvo type="percent" val="67"/>
      </iconSet>
    </cfRule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H152:M153 H156:M195 J228:M228 H229:M240 H242:M248 H250:M251 H197:M212 G213:M217 H218:M227 G1:G212 G218:G275 G525:G1048576">
    <cfRule type="iconSet" priority="8">
      <iconSet>
        <cfvo type="percent" val="0"/>
        <cfvo type="percent" val="33"/>
        <cfvo type="percent" val="67"/>
      </iconSet>
    </cfRule>
    <cfRule type="colorScale" priority="9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H196:M196">
    <cfRule type="iconSet" priority="5">
      <iconSet>
        <cfvo type="percent" val="0"/>
        <cfvo type="percent" val="33"/>
        <cfvo type="percent" val="67"/>
      </iconSet>
    </cfRule>
    <cfRule type="colorScale" priority="6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I228">
    <cfRule type="iconSet" priority="1">
      <iconSet>
        <cfvo type="percent" val="0"/>
        <cfvo type="percent" val="33"/>
        <cfvo type="percent" val="67"/>
      </iconSet>
    </cfRule>
    <cfRule type="colorScale" priority="2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3,4, 5c,d</vt:lpstr>
      <vt:lpstr>Figure 5a,b,e,f</vt:lpstr>
      <vt:lpstr>Figure 6b,c,d,e</vt:lpstr>
      <vt:lpstr>Figure 1b, SI fig. 1,2,3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Lazarus</dc:creator>
  <cp:lastModifiedBy>Benjamin Lazarus</cp:lastModifiedBy>
  <dcterms:created xsi:type="dcterms:W3CDTF">2026-06-11T12:48:10Z</dcterms:created>
  <dcterms:modified xsi:type="dcterms:W3CDTF">2026-07-20T19:02:16Z</dcterms:modified>
</cp:coreProperties>
</file>