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queryTables/queryTable1.xml" ContentType="application/vnd.openxmlformats-officedocument.spreadsheetml.query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vanden/dox/Vanden-Broeck_Lab/Projects/1_Lt_StepII_Trans-splicing/Manuscript/Submission_NatComm/REVISION2/RESUBMISSION/"/>
    </mc:Choice>
  </mc:AlternateContent>
  <xr:revisionPtr revIDLastSave="0" documentId="13_ncr:1_{F697454C-8F9D-624B-B7BD-0D6AD53EEAD6}" xr6:coauthVersionLast="47" xr6:coauthVersionMax="47" xr10:uidLastSave="{00000000-0000-0000-0000-000000000000}"/>
  <bookViews>
    <workbookView xWindow="20180" yWindow="980" windowWidth="43640" windowHeight="26440" xr2:uid="{B480F25D-3D1E-4040-9E9E-404F0F020230}"/>
  </bookViews>
  <sheets>
    <sheet name="Suppl. Fig. 1b,e,f" sheetId="1" r:id="rId1"/>
    <sheet name="Supp. Fig. 1c" sheetId="2" r:id="rId2"/>
    <sheet name="Supp. Fig. 1h" sheetId="9" r:id="rId3"/>
    <sheet name="Supp. Fig. 6" sheetId="3" r:id="rId4"/>
    <sheet name="Suppl. Fig. 20b,c,f,g,i" sheetId="7" r:id="rId5"/>
    <sheet name="Supp. Fig. 20j" sheetId="5" r:id="rId6"/>
    <sheet name="Suppl. Fig. 21g" sheetId="8" r:id="rId7"/>
    <sheet name="Supp. Fig. 21h" sheetId="4" r:id="rId8"/>
  </sheets>
  <definedNames>
    <definedName name="uniprot_table" localSheetId="2">'Supp. Fig. 1h'!$A$4:$C$226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5" l="1"/>
  <c r="M40" i="5"/>
  <c r="L40" i="5"/>
  <c r="K41" i="5"/>
  <c r="K42" i="5"/>
  <c r="J41" i="5"/>
  <c r="J42" i="5"/>
  <c r="J40" i="5"/>
  <c r="H41" i="5"/>
  <c r="H42" i="5"/>
  <c r="G38" i="5"/>
  <c r="G39" i="5"/>
  <c r="G40" i="5"/>
  <c r="G41" i="5"/>
  <c r="G42" i="5"/>
  <c r="J37" i="5"/>
  <c r="H38" i="5"/>
  <c r="H39" i="5"/>
  <c r="H37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AE23" i="5"/>
  <c r="AF23" i="5"/>
  <c r="AG23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AJ19" i="5"/>
  <c r="AK19" i="5"/>
  <c r="AL19" i="5"/>
  <c r="AM19" i="5"/>
  <c r="AN19" i="5"/>
  <c r="AO19" i="5"/>
  <c r="AP19" i="5"/>
  <c r="AQ19" i="5"/>
  <c r="AR19" i="5"/>
  <c r="AS19" i="5"/>
  <c r="AT19" i="5"/>
  <c r="AU19" i="5"/>
  <c r="AV19" i="5"/>
  <c r="AW19" i="5"/>
  <c r="AX19" i="5"/>
  <c r="AY19" i="5"/>
  <c r="AZ19" i="5"/>
  <c r="BA19" i="5"/>
  <c r="BB19" i="5"/>
  <c r="BC19" i="5"/>
  <c r="BD19" i="5"/>
  <c r="BE19" i="5"/>
  <c r="BF19" i="5"/>
  <c r="BG19" i="5"/>
  <c r="BH19" i="5"/>
  <c r="BI19" i="5"/>
  <c r="BJ19" i="5"/>
  <c r="BK19" i="5"/>
  <c r="BL19" i="5"/>
  <c r="BM19" i="5"/>
  <c r="BN19" i="5"/>
  <c r="BO19" i="5"/>
  <c r="BP19" i="5"/>
  <c r="BQ19" i="5"/>
  <c r="BR19" i="5"/>
  <c r="BS19" i="5"/>
  <c r="BT19" i="5"/>
  <c r="BU19" i="5"/>
  <c r="BV19" i="5"/>
  <c r="BW19" i="5"/>
  <c r="BX19" i="5"/>
  <c r="BY19" i="5"/>
  <c r="BZ19" i="5"/>
  <c r="CA19" i="5"/>
  <c r="CB19" i="5"/>
  <c r="CC19" i="5"/>
  <c r="CD19" i="5"/>
  <c r="CE19" i="5"/>
  <c r="CF19" i="5"/>
  <c r="CG19" i="5"/>
  <c r="CH19" i="5"/>
  <c r="CI19" i="5"/>
  <c r="CJ19" i="5"/>
  <c r="CK19" i="5"/>
  <c r="CL19" i="5"/>
  <c r="CM19" i="5"/>
  <c r="CN19" i="5"/>
  <c r="CO19" i="5"/>
  <c r="CP19" i="5"/>
  <c r="CQ19" i="5"/>
  <c r="CR19" i="5"/>
  <c r="CS19" i="5"/>
  <c r="CT19" i="5"/>
  <c r="CU19" i="5"/>
  <c r="CV19" i="5"/>
  <c r="CW19" i="5"/>
  <c r="CX19" i="5"/>
  <c r="CY19" i="5"/>
  <c r="CZ19" i="5"/>
  <c r="DA19" i="5"/>
  <c r="DB19" i="5"/>
  <c r="DC19" i="5"/>
  <c r="DD19" i="5"/>
  <c r="DE19" i="5"/>
  <c r="DF19" i="5"/>
  <c r="DG19" i="5"/>
  <c r="DH19" i="5"/>
  <c r="DI19" i="5"/>
  <c r="DJ19" i="5"/>
  <c r="DK19" i="5"/>
  <c r="DL19" i="5"/>
  <c r="DM19" i="5"/>
  <c r="DN19" i="5"/>
  <c r="DO19" i="5"/>
  <c r="DP19" i="5"/>
  <c r="DQ19" i="5"/>
  <c r="C18" i="5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AB18" i="5"/>
  <c r="AC18" i="5"/>
  <c r="AD18" i="5"/>
  <c r="AE18" i="5"/>
  <c r="AF18" i="5"/>
  <c r="AG18" i="5"/>
  <c r="AH18" i="5"/>
  <c r="AI18" i="5"/>
  <c r="AJ18" i="5"/>
  <c r="AK18" i="5"/>
  <c r="AL18" i="5"/>
  <c r="AM18" i="5"/>
  <c r="AN18" i="5"/>
  <c r="AO18" i="5"/>
  <c r="AP18" i="5"/>
  <c r="AQ18" i="5"/>
  <c r="AR18" i="5"/>
  <c r="AS18" i="5"/>
  <c r="AT18" i="5"/>
  <c r="AU18" i="5"/>
  <c r="AV18" i="5"/>
  <c r="AW18" i="5"/>
  <c r="AX18" i="5"/>
  <c r="AY18" i="5"/>
  <c r="AZ18" i="5"/>
  <c r="BA18" i="5"/>
  <c r="BB18" i="5"/>
  <c r="BC18" i="5"/>
  <c r="BD18" i="5"/>
  <c r="BE18" i="5"/>
  <c r="BF18" i="5"/>
  <c r="BG18" i="5"/>
  <c r="BH18" i="5"/>
  <c r="BI18" i="5"/>
  <c r="BJ18" i="5"/>
  <c r="BK18" i="5"/>
  <c r="BL18" i="5"/>
  <c r="BM18" i="5"/>
  <c r="BN18" i="5"/>
  <c r="BO18" i="5"/>
  <c r="BP18" i="5"/>
  <c r="BQ18" i="5"/>
  <c r="BR18" i="5"/>
  <c r="BS18" i="5"/>
  <c r="BT18" i="5"/>
  <c r="BU18" i="5"/>
  <c r="BV18" i="5"/>
  <c r="BW18" i="5"/>
  <c r="BX18" i="5"/>
  <c r="BY18" i="5"/>
  <c r="BZ18" i="5"/>
  <c r="CA18" i="5"/>
  <c r="CB18" i="5"/>
  <c r="CC18" i="5"/>
  <c r="CD18" i="5"/>
  <c r="CE18" i="5"/>
  <c r="CF18" i="5"/>
  <c r="CG18" i="5"/>
  <c r="CH18" i="5"/>
  <c r="CI18" i="5"/>
  <c r="CJ18" i="5"/>
  <c r="CK18" i="5"/>
  <c r="CL18" i="5"/>
  <c r="CM18" i="5"/>
  <c r="CN18" i="5"/>
  <c r="CO18" i="5"/>
  <c r="CP18" i="5"/>
  <c r="CQ18" i="5"/>
  <c r="CR18" i="5"/>
  <c r="CS18" i="5"/>
  <c r="CT18" i="5"/>
  <c r="CU18" i="5"/>
  <c r="CV18" i="5"/>
  <c r="CW18" i="5"/>
  <c r="CX18" i="5"/>
  <c r="CY18" i="5"/>
  <c r="CZ18" i="5"/>
  <c r="DA18" i="5"/>
  <c r="DB18" i="5"/>
  <c r="DC18" i="5"/>
  <c r="DD18" i="5"/>
  <c r="DE18" i="5"/>
  <c r="DF18" i="5"/>
  <c r="DG18" i="5"/>
  <c r="DH18" i="5"/>
  <c r="DI18" i="5"/>
  <c r="DJ18" i="5"/>
  <c r="DK18" i="5"/>
  <c r="DL18" i="5"/>
  <c r="DM18" i="5"/>
  <c r="DN18" i="5"/>
  <c r="DO18" i="5"/>
  <c r="DP18" i="5"/>
  <c r="DQ18" i="5"/>
  <c r="B18" i="5"/>
  <c r="I43" i="4"/>
  <c r="J43" i="4" s="1"/>
  <c r="K43" i="4" s="1"/>
  <c r="J30" i="4"/>
  <c r="I44" i="4"/>
  <c r="J44" i="4" s="1"/>
  <c r="K44" i="4" s="1"/>
  <c r="H30" i="4"/>
  <c r="I30" i="4" s="1"/>
  <c r="H27" i="4"/>
  <c r="I27" i="4" s="1"/>
  <c r="AC13" i="4"/>
  <c r="AC21" i="4" s="1"/>
  <c r="AB13" i="4"/>
  <c r="AB21" i="4" s="1"/>
  <c r="AA13" i="4"/>
  <c r="AA21" i="4" s="1"/>
  <c r="Z13" i="4"/>
  <c r="Z21" i="4" s="1"/>
  <c r="Y13" i="4"/>
  <c r="Y21" i="4" s="1"/>
  <c r="X13" i="4"/>
  <c r="X21" i="4" s="1"/>
  <c r="W13" i="4"/>
  <c r="W21" i="4" s="1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J39" i="5" l="1"/>
  <c r="J38" i="5"/>
  <c r="K38" i="5"/>
  <c r="K39" i="5"/>
  <c r="K37" i="5"/>
  <c r="DR18" i="5"/>
  <c r="CG22" i="5"/>
  <c r="CN22" i="5"/>
  <c r="CP22" i="5"/>
  <c r="CS22" i="5"/>
  <c r="CV22" i="5"/>
  <c r="CX22" i="5"/>
  <c r="CZ22" i="5"/>
  <c r="DB22" i="5"/>
  <c r="DD22" i="5"/>
  <c r="DF22" i="5"/>
  <c r="DH22" i="5"/>
  <c r="DI22" i="5"/>
  <c r="DJ22" i="5"/>
  <c r="DM22" i="5"/>
  <c r="DO22" i="5"/>
  <c r="DQ22" i="5"/>
  <c r="B24" i="5"/>
  <c r="B23" i="5"/>
  <c r="B21" i="5"/>
  <c r="B19" i="5"/>
  <c r="C23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C19" i="5"/>
  <c r="C22" i="5" s="1"/>
  <c r="J19" i="5"/>
  <c r="J22" i="5" s="1"/>
  <c r="L19" i="5"/>
  <c r="L22" i="5" s="1"/>
  <c r="AH23" i="5"/>
  <c r="AI23" i="5"/>
  <c r="AJ23" i="5"/>
  <c r="AK23" i="5"/>
  <c r="AL23" i="5"/>
  <c r="AM23" i="5"/>
  <c r="AN23" i="5"/>
  <c r="AO23" i="5"/>
  <c r="AP23" i="5"/>
  <c r="AQ23" i="5"/>
  <c r="AR23" i="5"/>
  <c r="AS23" i="5"/>
  <c r="AT23" i="5"/>
  <c r="AU23" i="5"/>
  <c r="AV23" i="5"/>
  <c r="AW23" i="5"/>
  <c r="AX23" i="5"/>
  <c r="AY23" i="5"/>
  <c r="AZ23" i="5"/>
  <c r="BA23" i="5"/>
  <c r="BB23" i="5"/>
  <c r="BC23" i="5"/>
  <c r="BD23" i="5"/>
  <c r="BE23" i="5"/>
  <c r="BF23" i="5"/>
  <c r="BG23" i="5"/>
  <c r="BH23" i="5"/>
  <c r="BI23" i="5"/>
  <c r="BJ23" i="5"/>
  <c r="BK23" i="5"/>
  <c r="BL23" i="5"/>
  <c r="BM23" i="5"/>
  <c r="BN23" i="5"/>
  <c r="BO23" i="5"/>
  <c r="BP23" i="5"/>
  <c r="BQ23" i="5"/>
  <c r="BR23" i="5"/>
  <c r="BS23" i="5"/>
  <c r="BT23" i="5"/>
  <c r="BU23" i="5"/>
  <c r="BV23" i="5"/>
  <c r="BW23" i="5"/>
  <c r="BX23" i="5"/>
  <c r="BY23" i="5"/>
  <c r="BZ23" i="5"/>
  <c r="CA23" i="5"/>
  <c r="CB23" i="5"/>
  <c r="CC23" i="5"/>
  <c r="CD23" i="5"/>
  <c r="CE23" i="5"/>
  <c r="CF23" i="5"/>
  <c r="CG23" i="5"/>
  <c r="CH23" i="5"/>
  <c r="CI23" i="5"/>
  <c r="CJ23" i="5"/>
  <c r="CK23" i="5"/>
  <c r="CL23" i="5"/>
  <c r="CM23" i="5"/>
  <c r="CN23" i="5"/>
  <c r="CO23" i="5"/>
  <c r="CP23" i="5"/>
  <c r="CQ23" i="5"/>
  <c r="CR23" i="5"/>
  <c r="CS23" i="5"/>
  <c r="CT23" i="5"/>
  <c r="CU23" i="5"/>
  <c r="CV23" i="5"/>
  <c r="CW23" i="5"/>
  <c r="CX23" i="5"/>
  <c r="CY23" i="5"/>
  <c r="CZ23" i="5"/>
  <c r="DA23" i="5"/>
  <c r="DB23" i="5"/>
  <c r="DC23" i="5"/>
  <c r="DD23" i="5"/>
  <c r="DE23" i="5"/>
  <c r="DF23" i="5"/>
  <c r="DG23" i="5"/>
  <c r="DH23" i="5"/>
  <c r="DI23" i="5"/>
  <c r="DJ23" i="5"/>
  <c r="DK23" i="5"/>
  <c r="DL23" i="5"/>
  <c r="DM23" i="5"/>
  <c r="DN23" i="5"/>
  <c r="DO23" i="5"/>
  <c r="DP23" i="5"/>
  <c r="DQ23" i="5"/>
  <c r="C24" i="5"/>
  <c r="D24" i="5"/>
  <c r="E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AB24" i="5"/>
  <c r="AC24" i="5"/>
  <c r="AD24" i="5"/>
  <c r="AE24" i="5"/>
  <c r="AF24" i="5"/>
  <c r="AG24" i="5"/>
  <c r="AH24" i="5"/>
  <c r="AI24" i="5"/>
  <c r="AJ24" i="5"/>
  <c r="AK24" i="5"/>
  <c r="AL24" i="5"/>
  <c r="AM24" i="5"/>
  <c r="AN24" i="5"/>
  <c r="AO24" i="5"/>
  <c r="AP24" i="5"/>
  <c r="AQ24" i="5"/>
  <c r="AR24" i="5"/>
  <c r="AS24" i="5"/>
  <c r="AT24" i="5"/>
  <c r="AU24" i="5"/>
  <c r="AV24" i="5"/>
  <c r="AW24" i="5"/>
  <c r="AX24" i="5"/>
  <c r="AY24" i="5"/>
  <c r="AZ24" i="5"/>
  <c r="BA24" i="5"/>
  <c r="BB24" i="5"/>
  <c r="BC24" i="5"/>
  <c r="BD24" i="5"/>
  <c r="BE24" i="5"/>
  <c r="BF24" i="5"/>
  <c r="BG24" i="5"/>
  <c r="BH24" i="5"/>
  <c r="BI24" i="5"/>
  <c r="BJ24" i="5"/>
  <c r="BK24" i="5"/>
  <c r="BL24" i="5"/>
  <c r="BM24" i="5"/>
  <c r="BN24" i="5"/>
  <c r="BO24" i="5"/>
  <c r="BP24" i="5"/>
  <c r="BQ24" i="5"/>
  <c r="BR24" i="5"/>
  <c r="BS24" i="5"/>
  <c r="BT24" i="5"/>
  <c r="BU24" i="5"/>
  <c r="BV24" i="5"/>
  <c r="BW24" i="5"/>
  <c r="BX24" i="5"/>
  <c r="BY24" i="5"/>
  <c r="BZ24" i="5"/>
  <c r="CA24" i="5"/>
  <c r="CB24" i="5"/>
  <c r="CC24" i="5"/>
  <c r="CD24" i="5"/>
  <c r="CE24" i="5"/>
  <c r="CF24" i="5"/>
  <c r="CG24" i="5"/>
  <c r="CH24" i="5"/>
  <c r="CI24" i="5"/>
  <c r="CJ24" i="5"/>
  <c r="CK24" i="5"/>
  <c r="CL24" i="5"/>
  <c r="CM24" i="5"/>
  <c r="CN24" i="5"/>
  <c r="CO24" i="5"/>
  <c r="CP24" i="5"/>
  <c r="CQ24" i="5"/>
  <c r="CR24" i="5"/>
  <c r="CS24" i="5"/>
  <c r="CT24" i="5"/>
  <c r="CU24" i="5"/>
  <c r="CV24" i="5"/>
  <c r="CW24" i="5"/>
  <c r="CX24" i="5"/>
  <c r="CY24" i="5"/>
  <c r="CZ24" i="5"/>
  <c r="DA24" i="5"/>
  <c r="DB24" i="5"/>
  <c r="DC24" i="5"/>
  <c r="DD24" i="5"/>
  <c r="DE24" i="5"/>
  <c r="DF24" i="5"/>
  <c r="DG24" i="5"/>
  <c r="DH24" i="5"/>
  <c r="DI24" i="5"/>
  <c r="DJ24" i="5"/>
  <c r="DK24" i="5"/>
  <c r="DL24" i="5"/>
  <c r="DM24" i="5"/>
  <c r="DN24" i="5"/>
  <c r="DO24" i="5"/>
  <c r="DP24" i="5"/>
  <c r="DQ24" i="5"/>
  <c r="C25" i="5"/>
  <c r="D25" i="5"/>
  <c r="E25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S25" i="5"/>
  <c r="T25" i="5"/>
  <c r="U25" i="5"/>
  <c r="V25" i="5"/>
  <c r="W25" i="5"/>
  <c r="X25" i="5"/>
  <c r="Y25" i="5"/>
  <c r="Z25" i="5"/>
  <c r="AA25" i="5"/>
  <c r="AB25" i="5"/>
  <c r="AC25" i="5"/>
  <c r="AD25" i="5"/>
  <c r="AE25" i="5"/>
  <c r="AF25" i="5"/>
  <c r="AG25" i="5"/>
  <c r="AH25" i="5"/>
  <c r="AI25" i="5"/>
  <c r="AJ25" i="5"/>
  <c r="AK25" i="5"/>
  <c r="AL25" i="5"/>
  <c r="AM25" i="5"/>
  <c r="AN25" i="5"/>
  <c r="AO25" i="5"/>
  <c r="AP25" i="5"/>
  <c r="AQ25" i="5"/>
  <c r="AR25" i="5"/>
  <c r="AS25" i="5"/>
  <c r="AT25" i="5"/>
  <c r="AU25" i="5"/>
  <c r="AV25" i="5"/>
  <c r="AW25" i="5"/>
  <c r="AX25" i="5"/>
  <c r="AY25" i="5"/>
  <c r="AZ25" i="5"/>
  <c r="BA25" i="5"/>
  <c r="BB25" i="5"/>
  <c r="BC25" i="5"/>
  <c r="BD25" i="5"/>
  <c r="BE25" i="5"/>
  <c r="BF25" i="5"/>
  <c r="BG25" i="5"/>
  <c r="BH25" i="5"/>
  <c r="BI25" i="5"/>
  <c r="BJ25" i="5"/>
  <c r="BK25" i="5"/>
  <c r="BL25" i="5"/>
  <c r="BM25" i="5"/>
  <c r="BN25" i="5"/>
  <c r="BO25" i="5"/>
  <c r="BP25" i="5"/>
  <c r="BQ25" i="5"/>
  <c r="BR25" i="5"/>
  <c r="BS25" i="5"/>
  <c r="BT25" i="5"/>
  <c r="BU25" i="5"/>
  <c r="BV25" i="5"/>
  <c r="BW25" i="5"/>
  <c r="BX25" i="5"/>
  <c r="BY25" i="5"/>
  <c r="BZ25" i="5"/>
  <c r="CA25" i="5"/>
  <c r="CB25" i="5"/>
  <c r="CC25" i="5"/>
  <c r="CD25" i="5"/>
  <c r="CE25" i="5"/>
  <c r="CF25" i="5"/>
  <c r="CG25" i="5"/>
  <c r="CH25" i="5"/>
  <c r="CI25" i="5"/>
  <c r="CJ25" i="5"/>
  <c r="CK25" i="5"/>
  <c r="CL25" i="5"/>
  <c r="CM25" i="5"/>
  <c r="CN25" i="5"/>
  <c r="CO25" i="5"/>
  <c r="CP25" i="5"/>
  <c r="CQ25" i="5"/>
  <c r="CR25" i="5"/>
  <c r="CS25" i="5"/>
  <c r="CT25" i="5"/>
  <c r="CU25" i="5"/>
  <c r="CV25" i="5"/>
  <c r="CW25" i="5"/>
  <c r="CX25" i="5"/>
  <c r="CY25" i="5"/>
  <c r="CZ25" i="5"/>
  <c r="DA25" i="5"/>
  <c r="DB25" i="5"/>
  <c r="DC25" i="5"/>
  <c r="DD25" i="5"/>
  <c r="DE25" i="5"/>
  <c r="DF25" i="5"/>
  <c r="DG25" i="5"/>
  <c r="DH25" i="5"/>
  <c r="DI25" i="5"/>
  <c r="DJ25" i="5"/>
  <c r="DK25" i="5"/>
  <c r="DL25" i="5"/>
  <c r="DM25" i="5"/>
  <c r="DN25" i="5"/>
  <c r="DO25" i="5"/>
  <c r="DP25" i="5"/>
  <c r="DQ25" i="5"/>
  <c r="C26" i="5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Q26" i="5"/>
  <c r="R26" i="5"/>
  <c r="S26" i="5"/>
  <c r="T26" i="5"/>
  <c r="U26" i="5"/>
  <c r="V26" i="5"/>
  <c r="W26" i="5"/>
  <c r="X26" i="5"/>
  <c r="Y26" i="5"/>
  <c r="Z26" i="5"/>
  <c r="AA26" i="5"/>
  <c r="AB26" i="5"/>
  <c r="AC26" i="5"/>
  <c r="AD26" i="5"/>
  <c r="AE26" i="5"/>
  <c r="AF26" i="5"/>
  <c r="AG26" i="5"/>
  <c r="AH26" i="5"/>
  <c r="AI26" i="5"/>
  <c r="AJ26" i="5"/>
  <c r="AK26" i="5"/>
  <c r="AL26" i="5"/>
  <c r="AM26" i="5"/>
  <c r="AN26" i="5"/>
  <c r="AO26" i="5"/>
  <c r="AP26" i="5"/>
  <c r="AQ26" i="5"/>
  <c r="AR26" i="5"/>
  <c r="AS26" i="5"/>
  <c r="AT26" i="5"/>
  <c r="AU26" i="5"/>
  <c r="AV26" i="5"/>
  <c r="AW26" i="5"/>
  <c r="AX26" i="5"/>
  <c r="AY26" i="5"/>
  <c r="AZ26" i="5"/>
  <c r="BA26" i="5"/>
  <c r="BB26" i="5"/>
  <c r="BC26" i="5"/>
  <c r="BD26" i="5"/>
  <c r="BE26" i="5"/>
  <c r="BF26" i="5"/>
  <c r="BG26" i="5"/>
  <c r="BH26" i="5"/>
  <c r="BI26" i="5"/>
  <c r="BJ26" i="5"/>
  <c r="BK26" i="5"/>
  <c r="BL26" i="5"/>
  <c r="BM26" i="5"/>
  <c r="BN26" i="5"/>
  <c r="BO26" i="5"/>
  <c r="BP26" i="5"/>
  <c r="BQ26" i="5"/>
  <c r="BR26" i="5"/>
  <c r="BS26" i="5"/>
  <c r="BT26" i="5"/>
  <c r="BU26" i="5"/>
  <c r="BV26" i="5"/>
  <c r="BW26" i="5"/>
  <c r="BX26" i="5"/>
  <c r="BY26" i="5"/>
  <c r="BZ26" i="5"/>
  <c r="CA26" i="5"/>
  <c r="CB26" i="5"/>
  <c r="CC26" i="5"/>
  <c r="CD26" i="5"/>
  <c r="CE26" i="5"/>
  <c r="CF26" i="5"/>
  <c r="CG26" i="5"/>
  <c r="CH26" i="5"/>
  <c r="CI26" i="5"/>
  <c r="CJ26" i="5"/>
  <c r="CK26" i="5"/>
  <c r="CL26" i="5"/>
  <c r="CM26" i="5"/>
  <c r="CN26" i="5"/>
  <c r="CO26" i="5"/>
  <c r="CP26" i="5"/>
  <c r="CQ26" i="5"/>
  <c r="CR26" i="5"/>
  <c r="CS26" i="5"/>
  <c r="CT26" i="5"/>
  <c r="CU26" i="5"/>
  <c r="CV26" i="5"/>
  <c r="CW26" i="5"/>
  <c r="CX26" i="5"/>
  <c r="CY26" i="5"/>
  <c r="CZ26" i="5"/>
  <c r="DA26" i="5"/>
  <c r="DB26" i="5"/>
  <c r="DC26" i="5"/>
  <c r="DD26" i="5"/>
  <c r="DE26" i="5"/>
  <c r="DF26" i="5"/>
  <c r="DG26" i="5"/>
  <c r="DH26" i="5"/>
  <c r="DI26" i="5"/>
  <c r="DJ26" i="5"/>
  <c r="DK26" i="5"/>
  <c r="DL26" i="5"/>
  <c r="DM26" i="5"/>
  <c r="DN26" i="5"/>
  <c r="DO26" i="5"/>
  <c r="DP26" i="5"/>
  <c r="DQ26" i="5"/>
  <c r="C27" i="5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Q27" i="5"/>
  <c r="R27" i="5"/>
  <c r="S27" i="5"/>
  <c r="T27" i="5"/>
  <c r="U27" i="5"/>
  <c r="V27" i="5"/>
  <c r="W27" i="5"/>
  <c r="X27" i="5"/>
  <c r="Y27" i="5"/>
  <c r="Z27" i="5"/>
  <c r="AA27" i="5"/>
  <c r="AB27" i="5"/>
  <c r="AC27" i="5"/>
  <c r="AD27" i="5"/>
  <c r="AE27" i="5"/>
  <c r="AF27" i="5"/>
  <c r="AG27" i="5"/>
  <c r="AH27" i="5"/>
  <c r="AI27" i="5"/>
  <c r="AJ27" i="5"/>
  <c r="AK27" i="5"/>
  <c r="AL27" i="5"/>
  <c r="AM27" i="5"/>
  <c r="AN27" i="5"/>
  <c r="AO27" i="5"/>
  <c r="AP27" i="5"/>
  <c r="AQ27" i="5"/>
  <c r="AR27" i="5"/>
  <c r="AS27" i="5"/>
  <c r="AT27" i="5"/>
  <c r="AU27" i="5"/>
  <c r="AV27" i="5"/>
  <c r="AW27" i="5"/>
  <c r="AX27" i="5"/>
  <c r="AY27" i="5"/>
  <c r="AZ27" i="5"/>
  <c r="BA27" i="5"/>
  <c r="BB27" i="5"/>
  <c r="BC27" i="5"/>
  <c r="BD27" i="5"/>
  <c r="BE27" i="5"/>
  <c r="BF27" i="5"/>
  <c r="BG27" i="5"/>
  <c r="BH27" i="5"/>
  <c r="BI27" i="5"/>
  <c r="BJ27" i="5"/>
  <c r="BK27" i="5"/>
  <c r="BL27" i="5"/>
  <c r="BM27" i="5"/>
  <c r="BN27" i="5"/>
  <c r="BO27" i="5"/>
  <c r="BP27" i="5"/>
  <c r="BQ27" i="5"/>
  <c r="BR27" i="5"/>
  <c r="BS27" i="5"/>
  <c r="BT27" i="5"/>
  <c r="BV27" i="5"/>
  <c r="BW27" i="5"/>
  <c r="BX27" i="5"/>
  <c r="BY27" i="5"/>
  <c r="BZ27" i="5"/>
  <c r="CA27" i="5"/>
  <c r="CB27" i="5"/>
  <c r="CC27" i="5"/>
  <c r="CD27" i="5"/>
  <c r="CE27" i="5"/>
  <c r="CF27" i="5"/>
  <c r="CG27" i="5"/>
  <c r="CH27" i="5"/>
  <c r="CI27" i="5"/>
  <c r="CG21" i="5"/>
  <c r="CP21" i="5"/>
  <c r="CS21" i="5"/>
  <c r="CV21" i="5"/>
  <c r="CX21" i="5"/>
  <c r="CZ21" i="5"/>
  <c r="DB21" i="5"/>
  <c r="DD21" i="5"/>
  <c r="DF21" i="5"/>
  <c r="DH21" i="5"/>
  <c r="DJ21" i="5"/>
  <c r="DM21" i="5"/>
  <c r="DQ21" i="5"/>
  <c r="O19" i="5"/>
  <c r="E19" i="5"/>
  <c r="H19" i="5"/>
  <c r="K19" i="5"/>
  <c r="BU27" i="5"/>
  <c r="CN21" i="5"/>
  <c r="DI21" i="5"/>
  <c r="DO21" i="5"/>
  <c r="N19" i="5"/>
  <c r="M19" i="5"/>
  <c r="G19" i="5"/>
  <c r="CJ27" i="5"/>
  <c r="CK27" i="5"/>
  <c r="CL27" i="5"/>
  <c r="CM27" i="5"/>
  <c r="CN27" i="5"/>
  <c r="CO27" i="5"/>
  <c r="CP27" i="5"/>
  <c r="CQ27" i="5"/>
  <c r="CR27" i="5"/>
  <c r="CS27" i="5"/>
  <c r="CT27" i="5"/>
  <c r="CU27" i="5"/>
  <c r="CV27" i="5"/>
  <c r="CW27" i="5"/>
  <c r="CX27" i="5"/>
  <c r="CY27" i="5"/>
  <c r="CZ27" i="5"/>
  <c r="DA27" i="5"/>
  <c r="DB27" i="5"/>
  <c r="DC27" i="5"/>
  <c r="DD27" i="5"/>
  <c r="DE27" i="5"/>
  <c r="DF27" i="5"/>
  <c r="DG27" i="5"/>
  <c r="DH27" i="5"/>
  <c r="DI27" i="5"/>
  <c r="DJ27" i="5"/>
  <c r="DK27" i="5"/>
  <c r="DL27" i="5"/>
  <c r="DM27" i="5"/>
  <c r="DN27" i="5"/>
  <c r="DO27" i="5"/>
  <c r="DP27" i="5"/>
  <c r="DQ27" i="5"/>
  <c r="C28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S28" i="5"/>
  <c r="T28" i="5"/>
  <c r="U28" i="5"/>
  <c r="V28" i="5"/>
  <c r="W28" i="5"/>
  <c r="X28" i="5"/>
  <c r="Y28" i="5"/>
  <c r="Z28" i="5"/>
  <c r="AA28" i="5"/>
  <c r="AB28" i="5"/>
  <c r="AC28" i="5"/>
  <c r="AD28" i="5"/>
  <c r="AE28" i="5"/>
  <c r="AF28" i="5"/>
  <c r="AG28" i="5"/>
  <c r="AH28" i="5"/>
  <c r="AI28" i="5"/>
  <c r="AJ28" i="5"/>
  <c r="AK28" i="5"/>
  <c r="AL28" i="5"/>
  <c r="AM28" i="5"/>
  <c r="AN28" i="5"/>
  <c r="AO28" i="5"/>
  <c r="AP28" i="5"/>
  <c r="AQ28" i="5"/>
  <c r="AR28" i="5"/>
  <c r="AS28" i="5"/>
  <c r="AT28" i="5"/>
  <c r="AU28" i="5"/>
  <c r="AV28" i="5"/>
  <c r="AW28" i="5"/>
  <c r="AX28" i="5"/>
  <c r="AY28" i="5"/>
  <c r="AZ28" i="5"/>
  <c r="BA28" i="5"/>
  <c r="BB28" i="5"/>
  <c r="BC28" i="5"/>
  <c r="BD28" i="5"/>
  <c r="BE28" i="5"/>
  <c r="BF28" i="5"/>
  <c r="BG28" i="5"/>
  <c r="BH28" i="5"/>
  <c r="BI28" i="5"/>
  <c r="BJ28" i="5"/>
  <c r="BK28" i="5"/>
  <c r="BL28" i="5"/>
  <c r="BM28" i="5"/>
  <c r="BN28" i="5"/>
  <c r="BO28" i="5"/>
  <c r="BP28" i="5"/>
  <c r="BQ28" i="5"/>
  <c r="BR28" i="5"/>
  <c r="BS28" i="5"/>
  <c r="BT28" i="5"/>
  <c r="BU28" i="5"/>
  <c r="BV28" i="5"/>
  <c r="BW28" i="5"/>
  <c r="BX28" i="5"/>
  <c r="BY28" i="5"/>
  <c r="BZ28" i="5"/>
  <c r="CA28" i="5"/>
  <c r="CB28" i="5"/>
  <c r="CC28" i="5"/>
  <c r="CD28" i="5"/>
  <c r="CE28" i="5"/>
  <c r="CF28" i="5"/>
  <c r="CG28" i="5"/>
  <c r="CH28" i="5"/>
  <c r="CI28" i="5"/>
  <c r="CJ28" i="5"/>
  <c r="CK28" i="5"/>
  <c r="CL28" i="5"/>
  <c r="CM28" i="5"/>
  <c r="CN28" i="5"/>
  <c r="CO28" i="5"/>
  <c r="CP28" i="5"/>
  <c r="CQ28" i="5"/>
  <c r="CR28" i="5"/>
  <c r="CS28" i="5"/>
  <c r="CT28" i="5"/>
  <c r="CU28" i="5"/>
  <c r="CV28" i="5"/>
  <c r="CW28" i="5"/>
  <c r="CX28" i="5"/>
  <c r="CY28" i="5"/>
  <c r="CZ28" i="5"/>
  <c r="DA28" i="5"/>
  <c r="DB28" i="5"/>
  <c r="DC28" i="5"/>
  <c r="DD28" i="5"/>
  <c r="DE28" i="5"/>
  <c r="DF28" i="5"/>
  <c r="DG28" i="5"/>
  <c r="DH28" i="5"/>
  <c r="DI28" i="5"/>
  <c r="DJ28" i="5"/>
  <c r="DK28" i="5"/>
  <c r="DL28" i="5"/>
  <c r="DM28" i="5"/>
  <c r="DN28" i="5"/>
  <c r="DO28" i="5"/>
  <c r="DP28" i="5"/>
  <c r="DQ28" i="5"/>
  <c r="B20" i="5"/>
  <c r="B25" i="5"/>
  <c r="B26" i="5"/>
  <c r="B27" i="5"/>
  <c r="B28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C20" i="5"/>
  <c r="AD20" i="5"/>
  <c r="AE20" i="5"/>
  <c r="AF20" i="5"/>
  <c r="AG20" i="5"/>
  <c r="AH20" i="5"/>
  <c r="AI20" i="5"/>
  <c r="AJ20" i="5"/>
  <c r="AK20" i="5"/>
  <c r="AL20" i="5"/>
  <c r="AM20" i="5"/>
  <c r="AN20" i="5"/>
  <c r="AO20" i="5"/>
  <c r="AP20" i="5"/>
  <c r="AQ20" i="5"/>
  <c r="AR20" i="5"/>
  <c r="AS20" i="5"/>
  <c r="AT20" i="5"/>
  <c r="AU20" i="5"/>
  <c r="AV20" i="5"/>
  <c r="AW20" i="5"/>
  <c r="AX20" i="5"/>
  <c r="AY20" i="5"/>
  <c r="AZ20" i="5"/>
  <c r="BA20" i="5"/>
  <c r="BB20" i="5"/>
  <c r="BC20" i="5"/>
  <c r="BD20" i="5"/>
  <c r="BE20" i="5"/>
  <c r="BF20" i="5"/>
  <c r="BG20" i="5"/>
  <c r="BH20" i="5"/>
  <c r="BI20" i="5"/>
  <c r="BJ20" i="5"/>
  <c r="BK20" i="5"/>
  <c r="BL20" i="5"/>
  <c r="BM20" i="5"/>
  <c r="BN20" i="5"/>
  <c r="BO20" i="5"/>
  <c r="BP20" i="5"/>
  <c r="BQ20" i="5"/>
  <c r="BR20" i="5"/>
  <c r="BS20" i="5"/>
  <c r="BT20" i="5"/>
  <c r="BU20" i="5"/>
  <c r="BV20" i="5"/>
  <c r="BW20" i="5"/>
  <c r="BX20" i="5"/>
  <c r="BY20" i="5"/>
  <c r="BZ20" i="5"/>
  <c r="CA20" i="5"/>
  <c r="CB20" i="5"/>
  <c r="CC20" i="5"/>
  <c r="CD20" i="5"/>
  <c r="CE20" i="5"/>
  <c r="CF20" i="5"/>
  <c r="CG20" i="5"/>
  <c r="CH20" i="5"/>
  <c r="CI20" i="5"/>
  <c r="CJ20" i="5"/>
  <c r="CK20" i="5"/>
  <c r="CL20" i="5"/>
  <c r="CM20" i="5"/>
  <c r="CN20" i="5"/>
  <c r="CO20" i="5"/>
  <c r="CP20" i="5"/>
  <c r="CQ20" i="5"/>
  <c r="CR20" i="5"/>
  <c r="CS20" i="5"/>
  <c r="CT20" i="5"/>
  <c r="CU20" i="5"/>
  <c r="CV20" i="5"/>
  <c r="CW20" i="5"/>
  <c r="CX20" i="5"/>
  <c r="CY20" i="5"/>
  <c r="CZ20" i="5"/>
  <c r="DA20" i="5"/>
  <c r="DB20" i="5"/>
  <c r="DC20" i="5"/>
  <c r="DD20" i="5"/>
  <c r="DE20" i="5"/>
  <c r="DF20" i="5"/>
  <c r="DG20" i="5"/>
  <c r="DH20" i="5"/>
  <c r="DI20" i="5"/>
  <c r="DJ20" i="5"/>
  <c r="DK20" i="5"/>
  <c r="DL20" i="5"/>
  <c r="DM20" i="5"/>
  <c r="DN20" i="5"/>
  <c r="DO20" i="5"/>
  <c r="DP20" i="5"/>
  <c r="DQ20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AB21" i="5"/>
  <c r="AC21" i="5"/>
  <c r="AD21" i="5"/>
  <c r="AE21" i="5"/>
  <c r="AF21" i="5"/>
  <c r="AG21" i="5"/>
  <c r="AH21" i="5"/>
  <c r="AI21" i="5"/>
  <c r="AJ21" i="5"/>
  <c r="AK21" i="5"/>
  <c r="AL21" i="5"/>
  <c r="AM21" i="5"/>
  <c r="AN21" i="5"/>
  <c r="AO21" i="5"/>
  <c r="AP21" i="5"/>
  <c r="AQ21" i="5"/>
  <c r="AR21" i="5"/>
  <c r="AS21" i="5"/>
  <c r="AT21" i="5"/>
  <c r="AU21" i="5"/>
  <c r="AV21" i="5"/>
  <c r="AW21" i="5"/>
  <c r="AX21" i="5"/>
  <c r="AY21" i="5"/>
  <c r="AZ21" i="5"/>
  <c r="BA21" i="5"/>
  <c r="BB21" i="5"/>
  <c r="BC21" i="5"/>
  <c r="BD21" i="5"/>
  <c r="BE21" i="5"/>
  <c r="BF21" i="5"/>
  <c r="BG21" i="5"/>
  <c r="BH21" i="5"/>
  <c r="BI21" i="5"/>
  <c r="BJ21" i="5"/>
  <c r="BK21" i="5"/>
  <c r="BL21" i="5"/>
  <c r="BM21" i="5"/>
  <c r="BN21" i="5"/>
  <c r="BO21" i="5"/>
  <c r="BP21" i="5"/>
  <c r="BQ21" i="5"/>
  <c r="BR21" i="5"/>
  <c r="BS21" i="5"/>
  <c r="BT21" i="5"/>
  <c r="BU21" i="5"/>
  <c r="BV21" i="5"/>
  <c r="BW21" i="5"/>
  <c r="BX21" i="5"/>
  <c r="BY21" i="5"/>
  <c r="BZ21" i="5"/>
  <c r="CA21" i="5"/>
  <c r="CB21" i="5"/>
  <c r="CC21" i="5"/>
  <c r="CD21" i="5"/>
  <c r="CE21" i="5"/>
  <c r="CF21" i="5"/>
  <c r="CH21" i="5"/>
  <c r="CI21" i="5"/>
  <c r="CJ21" i="5"/>
  <c r="CK21" i="5"/>
  <c r="CL21" i="5"/>
  <c r="CM21" i="5"/>
  <c r="CO21" i="5"/>
  <c r="CQ21" i="5"/>
  <c r="CR21" i="5"/>
  <c r="CT21" i="5"/>
  <c r="CU21" i="5"/>
  <c r="CW21" i="5"/>
  <c r="CY21" i="5"/>
  <c r="DA21" i="5"/>
  <c r="DC21" i="5"/>
  <c r="DE21" i="5"/>
  <c r="DG21" i="5"/>
  <c r="DK21" i="5"/>
  <c r="DL21" i="5"/>
  <c r="DN21" i="5"/>
  <c r="DP21" i="5"/>
  <c r="P19" i="5"/>
  <c r="P22" i="5" s="1"/>
  <c r="D19" i="5"/>
  <c r="D22" i="5" s="1"/>
  <c r="I19" i="5"/>
  <c r="I22" i="5" s="1"/>
  <c r="F19" i="5"/>
  <c r="F22" i="5" s="1"/>
  <c r="AC16" i="4"/>
  <c r="AC20" i="4"/>
  <c r="AC18" i="4"/>
  <c r="AC19" i="4"/>
  <c r="AC17" i="4"/>
  <c r="AB16" i="4"/>
  <c r="AB18" i="4"/>
  <c r="AB17" i="4"/>
  <c r="AB20" i="4"/>
  <c r="AB19" i="4"/>
  <c r="AA16" i="4"/>
  <c r="AA19" i="4"/>
  <c r="AA17" i="4"/>
  <c r="AA20" i="4"/>
  <c r="AA18" i="4"/>
  <c r="Z16" i="4"/>
  <c r="Z18" i="4"/>
  <c r="Z17" i="4"/>
  <c r="Z19" i="4"/>
  <c r="Z20" i="4"/>
  <c r="Y16" i="4"/>
  <c r="Y17" i="4"/>
  <c r="Y18" i="4"/>
  <c r="Y20" i="4"/>
  <c r="Y19" i="4"/>
  <c r="X16" i="4"/>
  <c r="X18" i="4"/>
  <c r="X20" i="4"/>
  <c r="X19" i="4"/>
  <c r="X17" i="4"/>
  <c r="W16" i="4"/>
  <c r="W18" i="4"/>
  <c r="W20" i="4"/>
  <c r="W19" i="4"/>
  <c r="W17" i="4"/>
  <c r="V16" i="4"/>
  <c r="V17" i="4"/>
  <c r="V18" i="4"/>
  <c r="V20" i="4"/>
  <c r="V19" i="4"/>
  <c r="V21" i="4"/>
  <c r="U16" i="4"/>
  <c r="U17" i="4"/>
  <c r="U21" i="4"/>
  <c r="U18" i="4"/>
  <c r="U20" i="4"/>
  <c r="U19" i="4"/>
  <c r="T16" i="4"/>
  <c r="T19" i="4"/>
  <c r="T17" i="4"/>
  <c r="T18" i="4"/>
  <c r="T20" i="4"/>
  <c r="T21" i="4"/>
  <c r="S16" i="4"/>
  <c r="S19" i="4"/>
  <c r="S21" i="4"/>
  <c r="S18" i="4"/>
  <c r="S17" i="4"/>
  <c r="S20" i="4"/>
  <c r="R16" i="4"/>
  <c r="R20" i="4"/>
  <c r="R21" i="4"/>
  <c r="R18" i="4"/>
  <c r="R19" i="4"/>
  <c r="R17" i="4"/>
  <c r="Q16" i="4"/>
  <c r="Q19" i="4"/>
  <c r="Q17" i="4"/>
  <c r="Q21" i="4"/>
  <c r="Q18" i="4"/>
  <c r="Q20" i="4"/>
  <c r="P16" i="4"/>
  <c r="P17" i="4"/>
  <c r="P19" i="4"/>
  <c r="P18" i="4"/>
  <c r="P21" i="4"/>
  <c r="P20" i="4"/>
  <c r="O21" i="4"/>
  <c r="O19" i="4"/>
  <c r="O18" i="4"/>
  <c r="O20" i="4"/>
  <c r="N19" i="4"/>
  <c r="N20" i="4"/>
  <c r="N21" i="4"/>
  <c r="N18" i="4"/>
  <c r="M20" i="4"/>
  <c r="M19" i="4"/>
  <c r="M21" i="4"/>
  <c r="M18" i="4"/>
  <c r="L20" i="4"/>
  <c r="L21" i="4"/>
  <c r="L18" i="4"/>
  <c r="L19" i="4"/>
  <c r="K20" i="4"/>
  <c r="K21" i="4"/>
  <c r="K19" i="4"/>
  <c r="K18" i="4"/>
  <c r="J21" i="4"/>
  <c r="J20" i="4"/>
  <c r="J19" i="4"/>
  <c r="J18" i="4"/>
  <c r="I21" i="4"/>
  <c r="I20" i="4"/>
  <c r="I19" i="4"/>
  <c r="I18" i="4"/>
  <c r="H21" i="4"/>
  <c r="H20" i="4"/>
  <c r="H19" i="4"/>
  <c r="H18" i="4"/>
  <c r="G18" i="4"/>
  <c r="G21" i="4"/>
  <c r="G20" i="4"/>
  <c r="G19" i="4"/>
  <c r="F21" i="4"/>
  <c r="F18" i="4"/>
  <c r="F19" i="4"/>
  <c r="F20" i="4"/>
  <c r="E18" i="4"/>
  <c r="E19" i="4"/>
  <c r="E20" i="4"/>
  <c r="E21" i="4"/>
  <c r="D18" i="4"/>
  <c r="D19" i="4"/>
  <c r="D20" i="4"/>
  <c r="D21" i="4"/>
  <c r="C18" i="4"/>
  <c r="C20" i="4"/>
  <c r="C19" i="4"/>
  <c r="C21" i="4"/>
  <c r="B18" i="4"/>
  <c r="AD18" i="4" s="1"/>
  <c r="B21" i="4"/>
  <c r="AD21" i="4" s="1"/>
  <c r="B20" i="4"/>
  <c r="AD20" i="4" s="1"/>
  <c r="B19" i="4"/>
  <c r="AD19" i="4" s="1"/>
  <c r="O17" i="4"/>
  <c r="O16" i="4"/>
  <c r="N17" i="4"/>
  <c r="N16" i="4"/>
  <c r="M16" i="4"/>
  <c r="M17" i="4"/>
  <c r="L17" i="4"/>
  <c r="L16" i="4"/>
  <c r="K17" i="4"/>
  <c r="K16" i="4"/>
  <c r="J16" i="4"/>
  <c r="J17" i="4"/>
  <c r="I16" i="4"/>
  <c r="I17" i="4"/>
  <c r="H17" i="4"/>
  <c r="H16" i="4"/>
  <c r="G17" i="4"/>
  <c r="G16" i="4"/>
  <c r="F17" i="4"/>
  <c r="F16" i="4"/>
  <c r="E16" i="4"/>
  <c r="E17" i="4"/>
  <c r="D16" i="4"/>
  <c r="D17" i="4"/>
  <c r="C16" i="4"/>
  <c r="C17" i="4"/>
  <c r="B16" i="4"/>
  <c r="AD16" i="4" s="1"/>
  <c r="B17" i="4"/>
  <c r="AD17" i="4" s="1"/>
  <c r="L37" i="5" l="1"/>
  <c r="M37" i="5"/>
  <c r="DR24" i="5"/>
  <c r="E38" i="5"/>
  <c r="F38" i="5" s="1"/>
  <c r="DR23" i="5"/>
  <c r="E37" i="5"/>
  <c r="F37" i="5" s="1"/>
  <c r="B22" i="5"/>
  <c r="DR19" i="5"/>
  <c r="E39" i="5"/>
  <c r="F39" i="5" s="1"/>
  <c r="DR25" i="5"/>
  <c r="E40" i="5"/>
  <c r="F40" i="5" s="1"/>
  <c r="DR26" i="5"/>
  <c r="E41" i="5"/>
  <c r="F41" i="5" s="1"/>
  <c r="DR27" i="5"/>
  <c r="E42" i="5"/>
  <c r="F42" i="5" s="1"/>
  <c r="DR28" i="5"/>
  <c r="Q22" i="5"/>
  <c r="R22" i="5"/>
  <c r="S22" i="5"/>
  <c r="T22" i="5"/>
  <c r="U22" i="5"/>
  <c r="V22" i="5"/>
  <c r="W22" i="5"/>
  <c r="X22" i="5"/>
  <c r="Y22" i="5"/>
  <c r="Z22" i="5"/>
  <c r="AA22" i="5"/>
  <c r="AB22" i="5"/>
  <c r="AC22" i="5"/>
  <c r="AD22" i="5"/>
  <c r="AE22" i="5"/>
  <c r="AF22" i="5"/>
  <c r="AG22" i="5"/>
  <c r="AH22" i="5"/>
  <c r="AI22" i="5"/>
  <c r="AJ22" i="5"/>
  <c r="AK22" i="5"/>
  <c r="AL22" i="5"/>
  <c r="AM22" i="5"/>
  <c r="AN22" i="5"/>
  <c r="AO22" i="5"/>
  <c r="AP22" i="5"/>
  <c r="AQ22" i="5"/>
  <c r="AR22" i="5"/>
  <c r="AS22" i="5"/>
  <c r="AT22" i="5"/>
  <c r="AU22" i="5"/>
  <c r="AV22" i="5"/>
  <c r="AW22" i="5"/>
  <c r="AX22" i="5"/>
  <c r="AY22" i="5"/>
  <c r="AZ22" i="5"/>
  <c r="BA22" i="5"/>
  <c r="BB22" i="5"/>
  <c r="BC22" i="5"/>
  <c r="BD22" i="5"/>
  <c r="BE22" i="5"/>
  <c r="BF22" i="5"/>
  <c r="BG22" i="5"/>
  <c r="BH22" i="5"/>
  <c r="BI22" i="5"/>
  <c r="BJ22" i="5"/>
  <c r="BK22" i="5"/>
  <c r="BL22" i="5"/>
  <c r="BM22" i="5"/>
  <c r="BN22" i="5"/>
  <c r="BO22" i="5"/>
  <c r="BP22" i="5"/>
  <c r="BQ22" i="5"/>
  <c r="BR22" i="5"/>
  <c r="BS22" i="5"/>
  <c r="BT22" i="5"/>
  <c r="BU22" i="5"/>
  <c r="BV22" i="5"/>
  <c r="BW22" i="5"/>
  <c r="BX22" i="5"/>
  <c r="BY22" i="5"/>
  <c r="BZ22" i="5"/>
  <c r="CA22" i="5"/>
  <c r="CB22" i="5"/>
  <c r="CC22" i="5"/>
  <c r="CD22" i="5"/>
  <c r="CE22" i="5"/>
  <c r="CF22" i="5"/>
  <c r="CH22" i="5"/>
  <c r="CI22" i="5"/>
  <c r="CJ22" i="5"/>
  <c r="CK22" i="5"/>
  <c r="CL22" i="5"/>
  <c r="CM22" i="5"/>
  <c r="CO22" i="5"/>
  <c r="CQ22" i="5"/>
  <c r="CR22" i="5"/>
  <c r="CT22" i="5"/>
  <c r="CU22" i="5"/>
  <c r="CW22" i="5"/>
  <c r="CY22" i="5"/>
  <c r="DA22" i="5"/>
  <c r="DC22" i="5"/>
  <c r="DE22" i="5"/>
  <c r="DG22" i="5"/>
  <c r="DK22" i="5"/>
  <c r="DL22" i="5"/>
  <c r="DN22" i="5"/>
  <c r="DP22" i="5"/>
  <c r="DR21" i="5"/>
  <c r="O22" i="5"/>
  <c r="E22" i="5"/>
  <c r="H22" i="5"/>
  <c r="K22" i="5"/>
  <c r="N22" i="5"/>
  <c r="M22" i="5"/>
  <c r="G22" i="5"/>
  <c r="DR20" i="5"/>
  <c r="DR22" i="5" l="1"/>
  <c r="H40" i="5" l="1"/>
  <c r="K40" i="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76124C8-3D35-0742-9851-1F348B6E22FA}" name="uniprot_table" type="6" refreshedVersion="8" background="1" saveData="1">
    <textPr sourceFile="/Users/avanden/dox/Vanden-Broeck_Lab/Projects/1_Lt_StepII_Trans-splicing/Manuscript/MSA/Scripts/uniprot_sequences/ALL_FASTA/uniprot_table.csv" tab="0" comma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<sst xmlns="http://schemas.openxmlformats.org/spreadsheetml/2006/main" count="1074" uniqueCount="965">
  <si>
    <t>Genotyping, SDS-PAGE and Northern blot analyses related to Supplementary Figure 1</t>
  </si>
  <si>
    <t>Epi-fluoresence images taken at 200X magnification on a NikonTs2 FL of 2% PFA fixed CEF1-GFP+ Leishamnia tarentolae cells</t>
  </si>
  <si>
    <t>U2A-40K</t>
  </si>
  <si>
    <t>U2B</t>
  </si>
  <si>
    <t>Sm15K</t>
  </si>
  <si>
    <t>Sm16.5K</t>
  </si>
  <si>
    <t>SmB</t>
  </si>
  <si>
    <t>SmD1</t>
  </si>
  <si>
    <t>SmD2</t>
  </si>
  <si>
    <t>SmD3</t>
  </si>
  <si>
    <t>SmE</t>
  </si>
  <si>
    <t>SmF</t>
  </si>
  <si>
    <t>SmG</t>
  </si>
  <si>
    <t>BRR2</t>
  </si>
  <si>
    <t>PRP8</t>
  </si>
  <si>
    <t>SNU114</t>
  </si>
  <si>
    <t>U5-40K</t>
  </si>
  <si>
    <t>LSm2</t>
  </si>
  <si>
    <t>LSm3</t>
  </si>
  <si>
    <t>LSm4</t>
  </si>
  <si>
    <t>LSm5</t>
  </si>
  <si>
    <t>LSm6</t>
  </si>
  <si>
    <t>LSm7</t>
  </si>
  <si>
    <t>LSm8</t>
  </si>
  <si>
    <t>eIF4A3</t>
  </si>
  <si>
    <t>MAGOHB</t>
  </si>
  <si>
    <t>RBM8A</t>
  </si>
  <si>
    <t>Zn-Knuckle</t>
  </si>
  <si>
    <t>CDC5L</t>
  </si>
  <si>
    <t>PRP46</t>
  </si>
  <si>
    <t>PRP19</t>
  </si>
  <si>
    <t>SPF27</t>
  </si>
  <si>
    <t>BUD31</t>
  </si>
  <si>
    <t>SYF3</t>
  </si>
  <si>
    <t>CWC15</t>
  </si>
  <si>
    <t>ISY1</t>
  </si>
  <si>
    <t>PPIL1</t>
  </si>
  <si>
    <t>PRC3</t>
  </si>
  <si>
    <t>PRC5</t>
  </si>
  <si>
    <t>RBP1</t>
  </si>
  <si>
    <t>SDE2-Like</t>
  </si>
  <si>
    <t>SNW1</t>
  </si>
  <si>
    <t>SYF1</t>
  </si>
  <si>
    <t>CACTIN</t>
  </si>
  <si>
    <t>CWC21</t>
  </si>
  <si>
    <t>CWC22</t>
  </si>
  <si>
    <t>LtaPh_1601800</t>
  </si>
  <si>
    <t>NKAP</t>
  </si>
  <si>
    <t>PRKRIP1</t>
  </si>
  <si>
    <t>PRP17</t>
  </si>
  <si>
    <t>PRP18</t>
  </si>
  <si>
    <t>SLU7</t>
  </si>
  <si>
    <t>PRP22</t>
  </si>
  <si>
    <t>Prob. Helicase</t>
  </si>
  <si>
    <t>HSP70 (A0A640KL64)</t>
  </si>
  <si>
    <t>Put. RPS6 (A0A640KDG4)</t>
  </si>
  <si>
    <t>C3H1-type DCP (A0A640KS99)</t>
  </si>
  <si>
    <t>R3H DCP (A0A640KRT2)</t>
  </si>
  <si>
    <t>C3H1-type DCP (A0A640KSD9)</t>
  </si>
  <si>
    <t>Put. Trans-splicing factor (A0A640KQG7)</t>
  </si>
  <si>
    <t>C3H1-type DCP  (A0A640KSD9)</t>
  </si>
  <si>
    <t>Uncharacterized protein (A0A640KI13)</t>
  </si>
  <si>
    <t>Translation initiation factor (A0A640KF16)</t>
  </si>
  <si>
    <t>RING-type E3 ubiquitin transferase (A0A640KI17)</t>
  </si>
  <si>
    <t>Uncharacterized protein (A0A640KGT1)</t>
  </si>
  <si>
    <t>Uncharacterized protein (A0A640KGC4)</t>
  </si>
  <si>
    <t>RRM domain-containing protein (A0A640KNV3)</t>
  </si>
  <si>
    <t>Cycle Nr.</t>
  </si>
  <si>
    <t>Time [s]</t>
  </si>
  <si>
    <t>Temp. [°C]</t>
  </si>
  <si>
    <t>Slopes</t>
  </si>
  <si>
    <t>Activity (Abs/s)</t>
  </si>
  <si>
    <t>Mean (Abs/s)</t>
  </si>
  <si>
    <t>Corrected Activity (Abs/S)</t>
  </si>
  <si>
    <t>SD</t>
  </si>
  <si>
    <t>100µL</t>
  </si>
  <si>
    <t>εeff​=6220×0.571≈3550 M−1</t>
  </si>
  <si>
    <t>ATPase activity</t>
  </si>
  <si>
    <r>
      <t>Prot (</t>
    </r>
    <r>
      <rPr>
        <b/>
        <sz val="11"/>
        <color theme="1"/>
        <rFont val="Calibri"/>
        <family val="2"/>
      </rPr>
      <t>μ</t>
    </r>
    <r>
      <rPr>
        <b/>
        <sz val="12.3"/>
        <color theme="1"/>
        <rFont val="Calibri"/>
        <family val="2"/>
      </rPr>
      <t>g)</t>
    </r>
  </si>
  <si>
    <r>
      <t>Prot (</t>
    </r>
    <r>
      <rPr>
        <b/>
        <sz val="11"/>
        <color theme="1"/>
        <rFont val="Calibri"/>
        <family val="2"/>
      </rPr>
      <t>μ</t>
    </r>
    <r>
      <rPr>
        <b/>
        <sz val="12.3"/>
        <color theme="1"/>
        <rFont val="Calibri"/>
        <family val="2"/>
      </rPr>
      <t>M)</t>
    </r>
  </si>
  <si>
    <r>
      <t>V (</t>
    </r>
    <r>
      <rPr>
        <b/>
        <sz val="11"/>
        <color theme="1"/>
        <rFont val="Calibri"/>
        <family val="2"/>
      </rPr>
      <t>μ</t>
    </r>
    <r>
      <rPr>
        <b/>
        <sz val="12.3"/>
        <color theme="1"/>
        <rFont val="Calibri"/>
        <family val="2"/>
      </rPr>
      <t>M/s)</t>
    </r>
  </si>
  <si>
    <r>
      <t>Kcat (s</t>
    </r>
    <r>
      <rPr>
        <b/>
        <vertAlign val="superscript"/>
        <sz val="11"/>
        <color rgb="FF00B050"/>
        <rFont val="Aptos Narrow"/>
        <family val="2"/>
        <scheme val="minor"/>
      </rPr>
      <t>-1</t>
    </r>
    <r>
      <rPr>
        <b/>
        <sz val="11"/>
        <color rgb="FF00B050"/>
        <rFont val="Aptos Narrow"/>
        <family val="2"/>
        <scheme val="minor"/>
      </rPr>
      <t>)</t>
    </r>
  </si>
  <si>
    <r>
      <t>Kcat (min</t>
    </r>
    <r>
      <rPr>
        <b/>
        <vertAlign val="superscript"/>
        <sz val="11"/>
        <color rgb="FF00B050"/>
        <rFont val="Aptos Narrow"/>
        <family val="2"/>
        <scheme val="minor"/>
      </rPr>
      <t>-1</t>
    </r>
    <r>
      <rPr>
        <b/>
        <sz val="11"/>
        <color rgb="FF00B050"/>
        <rFont val="Aptos Narrow"/>
        <family val="2"/>
        <scheme val="minor"/>
      </rPr>
      <t>)</t>
    </r>
  </si>
  <si>
    <t>LtaP16.0490</t>
  </si>
  <si>
    <t>2 mM ATP</t>
  </si>
  <si>
    <t>175µL is equivalent to 1-cm path length</t>
  </si>
  <si>
    <t>No NADH-1</t>
  </si>
  <si>
    <t>Mean No NADH</t>
  </si>
  <si>
    <t>slope</t>
  </si>
  <si>
    <t>[ATP] µM</t>
  </si>
  <si>
    <t>V (µM/s)</t>
  </si>
  <si>
    <r>
      <t>Prot (</t>
    </r>
    <r>
      <rPr>
        <b/>
        <sz val="11"/>
        <color theme="1"/>
        <rFont val="Calibri"/>
        <family val="2"/>
      </rPr>
      <t>μ</t>
    </r>
    <r>
      <rPr>
        <b/>
        <sz val="10.55"/>
        <color theme="1"/>
        <rFont val="Calibri"/>
        <family val="2"/>
      </rPr>
      <t>M)</t>
    </r>
  </si>
  <si>
    <t>Corrected</t>
  </si>
  <si>
    <t>No NADH-2</t>
  </si>
  <si>
    <t>kcat</t>
  </si>
  <si>
    <r>
      <t>V/[E] (s</t>
    </r>
    <r>
      <rPr>
        <b/>
        <vertAlign val="superscript"/>
        <sz val="11"/>
        <rFont val="Aptos Narrow"/>
        <family val="2"/>
        <scheme val="minor"/>
      </rPr>
      <t>-1</t>
    </r>
    <r>
      <rPr>
        <b/>
        <sz val="11"/>
        <rFont val="Aptos Narrow"/>
        <family val="2"/>
        <scheme val="minor"/>
      </rPr>
      <t>)</t>
    </r>
  </si>
  <si>
    <t>No NADH-3</t>
  </si>
  <si>
    <t>No ATP-1</t>
  </si>
  <si>
    <t>No ATP-3</t>
  </si>
  <si>
    <t>LtaP16.0490-1</t>
  </si>
  <si>
    <t>LtaP16.0490-2</t>
  </si>
  <si>
    <t>LtaP16.0490-3</t>
  </si>
  <si>
    <t>No ATP-2</t>
  </si>
  <si>
    <r>
      <t>Kcat (min</t>
    </r>
    <r>
      <rPr>
        <b/>
        <vertAlign val="superscript"/>
        <sz val="11"/>
        <rFont val="Aptos Narrow"/>
        <scheme val="minor"/>
      </rPr>
      <t>-1</t>
    </r>
    <r>
      <rPr>
        <b/>
        <sz val="11"/>
        <rFont val="Aptos Narrow"/>
        <scheme val="minor"/>
      </rPr>
      <t>)</t>
    </r>
  </si>
  <si>
    <r>
      <t>SD (min</t>
    </r>
    <r>
      <rPr>
        <b/>
        <vertAlign val="superscript"/>
        <sz val="11"/>
        <rFont val="Aptos Narrow"/>
        <scheme val="minor"/>
      </rPr>
      <t>-1</t>
    </r>
    <r>
      <rPr>
        <b/>
        <sz val="11"/>
        <rFont val="Aptos Narrow"/>
        <scheme val="minor"/>
      </rPr>
      <t>)</t>
    </r>
  </si>
  <si>
    <t>Corrected by blank</t>
  </si>
  <si>
    <t xml:space="preserve">Mean No NADH </t>
  </si>
  <si>
    <t>SDS-PAGE analysis related to Supplementary Figure 21</t>
  </si>
  <si>
    <t>Protein_name</t>
  </si>
  <si>
    <t>UniProt_ID</t>
  </si>
  <si>
    <t>Description</t>
  </si>
  <si>
    <t>A0A2K3CS00</t>
  </si>
  <si>
    <t>A0A2K3CS00_CHLRE Uncharacterized protein OS=Chlamydomonas reinhardtii OX=3055 GN=CHLRE_17g744147v5 PE=4 SV=1</t>
  </si>
  <si>
    <t>BRR2_CAEEL</t>
  </si>
  <si>
    <t>Q9U2G0</t>
  </si>
  <si>
    <t>U520_CAEEL U5 small nuclear ribonucleoprotein 200 kDa helicase OS=Caenorhabditis elegans OX=6239 GN=snrp-200 PE=1 SV=1</t>
  </si>
  <si>
    <t>BRR2_HUMAN</t>
  </si>
  <si>
    <t>O75643</t>
  </si>
  <si>
    <t>U520_HUMAN U5 small nuclear ribonucleoprotein 200 kDa helicase OS=Homo sapiens OX=9606 GN=SNRNP200 PE=1 SV=2</t>
  </si>
  <si>
    <t>A0A640KDJ4</t>
  </si>
  <si>
    <t>BRR2_YEAST</t>
  </si>
  <si>
    <t>P32639</t>
  </si>
  <si>
    <t>BRR2_YEAST Pre-mRNA-splicing helicase BRR2 OS=Saccharomyces cerevisiae (strain ATCC 204508 / S288c) OX=559292 GN=BRR2 PE=1 SV=2</t>
  </si>
  <si>
    <t>BUD31_CAEEL</t>
  </si>
  <si>
    <t>P34313</t>
  </si>
  <si>
    <t>BUD31_CAEEL Protein BUD31 homolog OS=Caenorhabditis elegans OX=6239 GN=bud-31 PE=1 SV=1</t>
  </si>
  <si>
    <t>BUD31_CHLRE</t>
  </si>
  <si>
    <t>A0A2K3DAL7</t>
  </si>
  <si>
    <t>A0A2K3DAL7_CHLRE G10 protein OS=Chlamydomonas reinhardtii OX=3055 GN=CHLRE_10g442400v5 PE=3 SV=1</t>
  </si>
  <si>
    <t>BUD31_HUMAN</t>
  </si>
  <si>
    <t>P41223</t>
  </si>
  <si>
    <t>BUD31_HUMAN Protein BUD31 homolog OS=Homo sapiens OX=9606 GN=BUD31 PE=1 SV=2</t>
  </si>
  <si>
    <t>A0A640KB76</t>
  </si>
  <si>
    <t>BUD31_YEAST</t>
  </si>
  <si>
    <t>P25337</t>
  </si>
  <si>
    <t>BUD31_YEAST Pre-mRNA-splicing factor BUD31 OS=Saccharomyces cerevisiae (strain ATCC 204508 / S288c) OX=559292 GN=BUD31 PE=1 SV=1</t>
  </si>
  <si>
    <t>CACTIN_CAEEL</t>
  </si>
  <si>
    <t>G5EG14</t>
  </si>
  <si>
    <t>CATIN_CAEEL Splicing factor Cactin OS=Caenorhabditis elegans OX=6239 GN=cacn-1 PE=1 SV=1</t>
  </si>
  <si>
    <t>CACTIN_CHLRE</t>
  </si>
  <si>
    <t>A0A2K3DD08</t>
  </si>
  <si>
    <t>A0A2K3DD08_CHLRE Splicing factor Cactin OS=Chlamydomonas reinhardtii OX=3055 GN=CHLRE_09g398650v5 PE=3 SV=1</t>
  </si>
  <si>
    <t>CACTIN_HUMAN</t>
  </si>
  <si>
    <t>Q8WUQ7</t>
  </si>
  <si>
    <t>CATIN_HUMAN Splicing factor Cactin OS=Homo sapiens OX=9606 GN=CACTIN PE=1 SV=3</t>
  </si>
  <si>
    <t>A0A640KRR3</t>
  </si>
  <si>
    <t>CDC12_CAEEL</t>
  </si>
  <si>
    <t>Q95XJ1</t>
  </si>
  <si>
    <t>Q95XJ1_CAEEL Coiled-coil domain-containing protein 12 OS=Caenorhabditis elegans OX=6239 GN=ccdc-12 PE=1 SV=1</t>
  </si>
  <si>
    <t>CDC12_CHLRE</t>
  </si>
  <si>
    <t>A8J673</t>
  </si>
  <si>
    <t>A8J673_CHLRE Coiled-coil domain-containing protein 12 OS=Chlamydomonas reinhardtii OX=3055 GN=CHLRE_12g518300v5 PE=4 SV=1</t>
  </si>
  <si>
    <t>CDC12_HUMAN</t>
  </si>
  <si>
    <t>Q8WUD4</t>
  </si>
  <si>
    <t>CCD12_HUMAN Coiled-coil domain-containing protein 12 OS=Homo sapiens OX=9606 GN=CCDC12 PE=1 SV=1</t>
  </si>
  <si>
    <t>CDC5L_CAEEL</t>
  </si>
  <si>
    <t>G5EFC4</t>
  </si>
  <si>
    <t>G5EFC4_CAEEL Cell division cycle 5-like protein OS=Caenorhabditis elegans OX=6239 GN=cdc-5l PE=1 SV=1</t>
  </si>
  <si>
    <t>CDC5L_CHLRE</t>
  </si>
  <si>
    <t>A0A2K3DYR4</t>
  </si>
  <si>
    <t>A0A2K3DYR4_CHLRE Uncharacterized protein OS=Chlamydomonas reinhardtii OX=3055 GN=CHLRE_03g197350v5 PE=3 SV=1</t>
  </si>
  <si>
    <t>CDC5L_HUMAN</t>
  </si>
  <si>
    <t>Q99459</t>
  </si>
  <si>
    <t>CDC5L_HUMAN Cell division cycle 5-like protein OS=Homo sapiens OX=9606 GN=CDC5L PE=1 SV=2</t>
  </si>
  <si>
    <t>A0A640KDH5</t>
  </si>
  <si>
    <t>CDC5L_YEAST</t>
  </si>
  <si>
    <t>Q03654</t>
  </si>
  <si>
    <t>CEF1_YEAST Pre-mRNA-splicing factor CEF1 OS=Saccharomyces cerevisiae (strain ATCC 204508 / S288c) OX=559292 GN=CEF1 PE=1 SV=1</t>
  </si>
  <si>
    <t>CWC15_CAEEL</t>
  </si>
  <si>
    <t>O45766</t>
  </si>
  <si>
    <t>CWC15_CAEEL Spliceosome-associated protein CWC15 homolog OS=Caenorhabditis elegans OX=6239 GN=cwc-15 PE=1 SV=1</t>
  </si>
  <si>
    <t>CWC15_CHLRE</t>
  </si>
  <si>
    <t>A0A2K3CN43</t>
  </si>
  <si>
    <t>A0A2K3CN43_CHLRE Cwf15/Cwc15 cell cycle control protein OS=Chlamydomonas reinhardtii OX=3055 GN=CHLRE_24g755447v5 PE=3 SV=1</t>
  </si>
  <si>
    <t>CWC15_HUMAN</t>
  </si>
  <si>
    <t>Q9P013</t>
  </si>
  <si>
    <t>CWC15_HUMAN Spliceosome-associated protein CWC15 homolog OS=Homo sapiens OX=9606 GN=CWC15 PE=1 SV=2</t>
  </si>
  <si>
    <t>A0A640KWX5</t>
  </si>
  <si>
    <t>CWC15_YEAST</t>
  </si>
  <si>
    <t>Q03772</t>
  </si>
  <si>
    <t>CWC15_YEAST Pre-mRNA-splicing factor CWC15 OS=Saccharomyces cerevisiae (strain ATCC 204508 / S288c) OX=559292 GN=CWC15 PE=1 SV=1</t>
  </si>
  <si>
    <t>CWC21_CAEEL</t>
  </si>
  <si>
    <t>Q9U213</t>
  </si>
  <si>
    <t>SRRMH_CAEEL SRRM2 protein homolog rsr-2 OS=Caenorhabditis elegans OX=6239 GN=rsr-2 PE=1 SV=1</t>
  </si>
  <si>
    <t>CWC21_CHLRE</t>
  </si>
  <si>
    <t>A0A2K3DFH0</t>
  </si>
  <si>
    <t>A0A2K3DFH0_CHLRE Uncharacterized protein OS=Chlamydomonas reinhardtii OX=3055 GN=CHLRE_09g409200v5 PE=4 SV=1</t>
  </si>
  <si>
    <t>CWC21_HUMAN</t>
  </si>
  <si>
    <t>Q9UQ35</t>
  </si>
  <si>
    <t>SRRM2_HUMAN Serine/arginine repetitive matrix protein 2 OS=Homo sapiens OX=9606 GN=SRRM2 PE=1 SV=2</t>
  </si>
  <si>
    <t>A0A640K740</t>
  </si>
  <si>
    <t>CWC21_YEAST</t>
  </si>
  <si>
    <t>Q03375</t>
  </si>
  <si>
    <t>CWC21_YEAST Pre-mRNA-splicing factor CWC21 OS=Saccharomyces cerevisiae (strain ATCC 204508 / S288c) OX=559292 GN=CWC21 PE=1 SV=1</t>
  </si>
  <si>
    <t>CWC22_CAEEL</t>
  </si>
  <si>
    <t>Q17336</t>
  </si>
  <si>
    <t>CWC22_CAEEL Pre-mRNA-splicing factor CWC22 homolog OS=Caenorhabditis elegans OX=6239 GN=let-858 PE=2 SV=1</t>
  </si>
  <si>
    <t>CWC22_CHLRE</t>
  </si>
  <si>
    <t>A0A2K3DML4</t>
  </si>
  <si>
    <t>A0A2K3DML4_CHLRE MI domain-containing protein OS=Chlamydomonas reinhardtii OX=3055 GN=CHLRE_06g259800v5 PE=3 SV=1</t>
  </si>
  <si>
    <t>CWC22_HUMAN</t>
  </si>
  <si>
    <t>Q9HCG8</t>
  </si>
  <si>
    <t>CWC22_HUMAN Pre-mRNA-splicing factor CWC22 homolog OS=Homo sapiens OX=9606 GN=CWC22 PE=1 SV=3</t>
  </si>
  <si>
    <t>A0A640KX85</t>
  </si>
  <si>
    <t>CWC22_YEAST</t>
  </si>
  <si>
    <t>P53333</t>
  </si>
  <si>
    <t>CWC22_YEAST Pre-mRNA-splicing factor CWC22 OS=Saccharomyces cerevisiae (strain ATCC 204508 / S288c) OX=559292 GN=CWC22 PE=1 SV=1</t>
  </si>
  <si>
    <t>eIF4A3_CAEEL</t>
  </si>
  <si>
    <t>Q9BL61</t>
  </si>
  <si>
    <t>Q9BL61_CAEEL RNA helicase OS=Caenorhabditis elegans OX=6239 GN=eif-4a3 PE=1 SV=2</t>
  </si>
  <si>
    <t>eIF4A3_CHLRE</t>
  </si>
  <si>
    <t>A0A2K3DZM1</t>
  </si>
  <si>
    <t>A0A2K3DZM1_CHLRE RNA helicase OS=Chlamydomonas reinhardtii OX=3055 GN=CHLRE_03g199647v5 PE=3 SV=1</t>
  </si>
  <si>
    <t>eIF4A3_HUMAN</t>
  </si>
  <si>
    <t>P38919</t>
  </si>
  <si>
    <t>IF4A3_HUMAN Eukaryotic initiation factor 4A-III OS=Homo sapiens OX=9606 GN=EIF4A3 PE=1 SV=4</t>
  </si>
  <si>
    <t>A0A640KRB9</t>
  </si>
  <si>
    <t>ISY1_CAEEL</t>
  </si>
  <si>
    <t>Q20716</t>
  </si>
  <si>
    <t>ISY1_CAEEL Protein isy-1 OS=Caenorhabditis elegans OX=6239 GN=isy-1 PE=1 SV=1</t>
  </si>
  <si>
    <t>ISY1_CHLRE</t>
  </si>
  <si>
    <t>A8IC04</t>
  </si>
  <si>
    <t>A8IC04_CHLRE Pre-mRNA-splicing factor ISY1 OS=Chlamydomonas reinhardtii OX=3055 GN=CHLRE_10g427150v5 PE=3 SV=1</t>
  </si>
  <si>
    <t>ISY1_HUMAN</t>
  </si>
  <si>
    <t>Q9ULR0</t>
  </si>
  <si>
    <t>ISY1_HUMAN Pre-mRNA-splicing factor ISY1 homolog OS=Homo sapiens OX=9606 GN=ISY1 PE=1 SV=3</t>
  </si>
  <si>
    <t>A0A640KE26</t>
  </si>
  <si>
    <t>ISY1_YEAST</t>
  </si>
  <si>
    <t>P21374</t>
  </si>
  <si>
    <t>ISY1_YEAST Pre-mRNA-splicing factor ISY1 OS=Saccharomyces cerevisiae (strain ATCC 204508 / S288c) OX=559292 GN=ISY1 PE=1 SV=2</t>
  </si>
  <si>
    <t>ISY2_CAEEL</t>
  </si>
  <si>
    <t>Q09385</t>
  </si>
  <si>
    <t>SYF2_CAEEL Pre-mRNA-splicing factor syf-2 OS=Caenorhabditis elegans OX=6239 GN=syf-2 PE=1 SV=3</t>
  </si>
  <si>
    <t>ISY2_CHLRE</t>
  </si>
  <si>
    <t>A0A2K3E769</t>
  </si>
  <si>
    <t>A0A2K3E769_CHLRE peptidylprolyl isomerase OS=Chlamydomonas reinhardtii OX=3055 GN=CHLRE_01g037400v5 PE=3 SV=1</t>
  </si>
  <si>
    <t>ISY2_HUMAN</t>
  </si>
  <si>
    <t>O95926</t>
  </si>
  <si>
    <t>SYF2_HUMAN Pre-mRNA-splicing factor SYF2 OS=Homo sapiens OX=9606 GN=SYF2 PE=1 SV=1</t>
  </si>
  <si>
    <t>ISY2_YEAST</t>
  </si>
  <si>
    <t>P53277</t>
  </si>
  <si>
    <t>SYF2_YEAST Pre-mRNA-splicing factor SYF2 OS=Saccharomyces cerevisiae (strain ATCC 204508 / S288c) OX=559292 GN=SYF2 PE=1 SV=1</t>
  </si>
  <si>
    <t>LSm2_CAEEL</t>
  </si>
  <si>
    <t>P92022</t>
  </si>
  <si>
    <t>P92022_CAEEL U6 snRNA-associated Sm-like protein LSm2 OS=Caenorhabditis elegans OX=6239 GN=gut-2 PE=1 SV=3</t>
  </si>
  <si>
    <t>LSm2_CHLRE</t>
  </si>
  <si>
    <t>A8IIA2</t>
  </si>
  <si>
    <t>A8IIA2_CHLRE Sm-like protein LSM2 OS=Chlamydomonas reinhardtii OX=3055 GN=CHLRE_10g441950v5 PE=3 SV=1</t>
  </si>
  <si>
    <t>LSm2_HUMAN</t>
  </si>
  <si>
    <t>Q9Y333</t>
  </si>
  <si>
    <t>LSM2_HUMAN U6 snRNA-associated Sm-like protein LSm2 OS=Homo sapiens OX=9606 GN=LSM2 PE=1 SV=1</t>
  </si>
  <si>
    <t>A0A640KDV9</t>
  </si>
  <si>
    <t>LSm2_YEAST</t>
  </si>
  <si>
    <t>P38203</t>
  </si>
  <si>
    <t>LSM2_YEAST U6 snRNA-associated Sm-like protein LSm2 OS=Saccharomyces cerevisiae (strain ATCC 204508 / S288c) OX=559292 GN=LSM2 PE=1 SV=1</t>
  </si>
  <si>
    <t>LSm3_CAEEL</t>
  </si>
  <si>
    <t>Q9U1W8</t>
  </si>
  <si>
    <t>Q9U1W8_CAEEL U6 snRNA-associated Sm-like protein LSm3 OS=Caenorhabditis elegans OX=6239 GN=lsm-3 PE=1 SV=2</t>
  </si>
  <si>
    <t>LSm3_CHLRE</t>
  </si>
  <si>
    <t>A8J8R7</t>
  </si>
  <si>
    <t>A8J8R7_CHLRE Sm domain-containing protein OS=Chlamydomonas reinhardtii OX=3055 GN=CHLRE_16g662300v5 PE=3 SV=1</t>
  </si>
  <si>
    <t>LSm3_HUMAN</t>
  </si>
  <si>
    <t>P62310</t>
  </si>
  <si>
    <t>LSM3_HUMAN U6 snRNA-associated Sm-like protein LSm3 OS=Homo sapiens OX=9606 GN=LSM3 PE=1 SV=2</t>
  </si>
  <si>
    <t>A0A640K801</t>
  </si>
  <si>
    <t>LSm3_YEAST</t>
  </si>
  <si>
    <t>P57743</t>
  </si>
  <si>
    <t>LSM3_YEAST U6 snRNA-associated Sm-like protein LSm3 OS=Saccharomyces cerevisiae (strain ATCC 204508 / S288c) OX=559292 GN=LSM3 PE=1 SV=1</t>
  </si>
  <si>
    <t>LSm4_CAEEL</t>
  </si>
  <si>
    <t>Q19952</t>
  </si>
  <si>
    <t>LSM4_CAEEL Probable U6 snRNA-associated Sm-like protein LSm4 OS=Caenorhabditis elegans OX=6239 GN=lsm-4 PE=3 SV=1</t>
  </si>
  <si>
    <t>LSm4_CHLRE</t>
  </si>
  <si>
    <t>A8HYN9</t>
  </si>
  <si>
    <t>A8HYN9_CHLRE U6 snRNA-associated Sm-like protein LSm4 OS=Chlamydomonas reinhardtii OX=3055 GN=LSM4 PE=3 SV=1</t>
  </si>
  <si>
    <t>LSm4_HUMAN</t>
  </si>
  <si>
    <t>Q9Y4Z0</t>
  </si>
  <si>
    <t>LSM4_HUMAN U6 snRNA-associated Sm-like protein LSm4 OS=Homo sapiens OX=9606 GN=LSM4 PE=1 SV=1</t>
  </si>
  <si>
    <t>A0A640KQL9</t>
  </si>
  <si>
    <t>LSm4_YEAST</t>
  </si>
  <si>
    <t>P40070</t>
  </si>
  <si>
    <t>LSM4_YEAST U6 snRNA-associated Sm-like protein LSm4 OS=Saccharomyces cerevisiae (strain ATCC 204508 / S288c) OX=559292 GN=LSM4 PE=1 SV=1</t>
  </si>
  <si>
    <t>LSm5_CAEEL</t>
  </si>
  <si>
    <t>O18694</t>
  </si>
  <si>
    <t>O18694_CAEEL U6 snRNA-associated Sm-like protein LSm5 OS=Caenorhabditis elegans OX=6239 GN=lsm-5 PE=1 SV=1</t>
  </si>
  <si>
    <t>LSm5_HUMAN</t>
  </si>
  <si>
    <t>Q9Y4Y9</t>
  </si>
  <si>
    <t>LSM5_HUMAN U6 snRNA-associated Sm-like protein LSm5 OS=Homo sapiens OX=9606 GN=LSM5 PE=1 SV=3</t>
  </si>
  <si>
    <t>A0A640KR67</t>
  </si>
  <si>
    <t>LSm5_YEAST</t>
  </si>
  <si>
    <t>P40089</t>
  </si>
  <si>
    <t>LSM5_YEAST U6 snRNA-associated Sm-like protein LSm5 OS=Saccharomyces cerevisiae (strain ATCC 204508 / S288c) OX=559292 GN=LSM5 PE=1 SV=1</t>
  </si>
  <si>
    <t>LSm6_CAEEL</t>
  </si>
  <si>
    <t>Q95XN6</t>
  </si>
  <si>
    <t>Q95XN6_CAEEL Sm domain-containing protein OS=Caenorhabditis elegans OX=6239 GN=lsm-6 PE=1 SV=1</t>
  </si>
  <si>
    <t>LSm6_CHLRE</t>
  </si>
  <si>
    <t>A8J2L7</t>
  </si>
  <si>
    <t>A8J2L7_CHLRE Sm domain-containing protein OS=Chlamydomonas reinhardtii OX=3055 GN=CHLRE_03g151750v5 PE=3 SV=1</t>
  </si>
  <si>
    <t>LSm6_HUMAN</t>
  </si>
  <si>
    <t>P62312</t>
  </si>
  <si>
    <t>LSM6_HUMAN U6 snRNA-associated Sm-like protein LSm6 OS=Homo sapiens OX=9606 GN=LSM6 PE=1 SV=1</t>
  </si>
  <si>
    <t>A0A640K754</t>
  </si>
  <si>
    <t>LSm6_YEAST</t>
  </si>
  <si>
    <t>Q06406</t>
  </si>
  <si>
    <t>LSM6_YEAST U6 snRNA-associated Sm-like protein LSm6 OS=Saccharomyces cerevisiae (strain ATCC 204508 / S288c) OX=559292 GN=LSM6 PE=1 SV=2</t>
  </si>
  <si>
    <t>LSm7_CAEEL</t>
  </si>
  <si>
    <t>Q23543</t>
  </si>
  <si>
    <t>Q23543_CAEEL Sm domain-containing protein OS=Caenorhabditis elegans OX=6239 GN=lsm-7 PE=1 SV=1</t>
  </si>
  <si>
    <t>LSm7_CHLRE</t>
  </si>
  <si>
    <t>A8IFM6</t>
  </si>
  <si>
    <t>A8IFM6_CHLRE Sm domain-containing protein OS=Chlamydomonas reinhardtii OX=3055 GN=CHLRE_03g164101v5 PE=3 SV=1</t>
  </si>
  <si>
    <t>LSm7_HUMAN</t>
  </si>
  <si>
    <t>Q9UK45</t>
  </si>
  <si>
    <t>LSM7_HUMAN U6 snRNA-associated Sm-like protein LSm7 OS=Homo sapiens OX=9606 GN=LSM7 PE=1 SV=1</t>
  </si>
  <si>
    <t>A0A640KI01</t>
  </si>
  <si>
    <t>LSm7_YEAST</t>
  </si>
  <si>
    <t>P53905</t>
  </si>
  <si>
    <t>LSM7_YEAST U6 snRNA-associated Sm-like protein LSm7 OS=Saccharomyces cerevisiae (strain ATCC 204508 / S288c) OX=559292 GN=LSM7 PE=1 SV=2</t>
  </si>
  <si>
    <t>LSm8_CAEEL</t>
  </si>
  <si>
    <t>Q95XD4</t>
  </si>
  <si>
    <t>Q95XD4_CAEEL U6 snRNA-associated Sm-like protein LSm8 OS=Caenorhabditis elegans OX=6239 GN=lsm-8 PE=1 SV=1</t>
  </si>
  <si>
    <t>LSm8_CHLRE</t>
  </si>
  <si>
    <t>A8J0Q9</t>
  </si>
  <si>
    <t>A8J0Q9_CHLRE U6 snRNA-associated Sm-like protein LSm8 OS=Chlamydomonas reinhardtii OX=3055 GN=LSM8 PE=3 SV=1</t>
  </si>
  <si>
    <t>LSm8_HUMAN</t>
  </si>
  <si>
    <t>O95777</t>
  </si>
  <si>
    <t>LSM8_HUMAN U6 snRNA-associated Sm-like protein LSm8 OS=Homo sapiens OX=9606 GN=LSM8 PE=1 SV=3</t>
  </si>
  <si>
    <t>A0A640KIZ1</t>
  </si>
  <si>
    <t>LSm8_YEAST</t>
  </si>
  <si>
    <t>P47093</t>
  </si>
  <si>
    <t>LSM8_YEAST U6 snRNA-associated Sm-like protein LSm8 OS=Saccharomyces cerevisiae (strain ATCC 204508 / S288c) OX=559292 GN=LSM8 PE=1 SV=2</t>
  </si>
  <si>
    <t>A0A640KDU3</t>
  </si>
  <si>
    <t>MAGOHB_CAEEL</t>
  </si>
  <si>
    <t>P49029</t>
  </si>
  <si>
    <t>MGN_CAEEL Protein mago nashi homolog OS=Caenorhabditis elegans OX=6239 GN=mag-1 PE=1 SV=2</t>
  </si>
  <si>
    <t>MAGOHB_CHLRE</t>
  </si>
  <si>
    <t>A8J073</t>
  </si>
  <si>
    <t>A8J073_CHLRE Uncharacterized protein OS=Chlamydomonas reinhardtii OX=3055 GN=CHLRE_09g392692v5 PE=3 SV=1</t>
  </si>
  <si>
    <t>MAGOHB_HUMAN</t>
  </si>
  <si>
    <t>Q96A72</t>
  </si>
  <si>
    <t>MGN2_HUMAN Protein mago nashi homolog 2 OS=Homo sapiens OX=9606 GN=MAGOHB PE=1 SV=1</t>
  </si>
  <si>
    <t>A0A640KMM3</t>
  </si>
  <si>
    <t>NKAP_CAEEL</t>
  </si>
  <si>
    <t>Q966L6</t>
  </si>
  <si>
    <t>Q966L6_CAEEL NF-kappa-B-activating protein C-terminal domain-containing protein OS=Caenorhabditis elegans OX=6239 GN=let-504 PE=1 SV=1</t>
  </si>
  <si>
    <t>NKAP_CHLRE</t>
  </si>
  <si>
    <t>A0A2K3E6V2</t>
  </si>
  <si>
    <t>A0A2K3E6V2_CHLRE NF-kappa-B-activating protein C-terminal domain-containing protein OS=Chlamydomonas reinhardtii OX=3055 GN=CHLRE_01g032250v5 PE=3 SV=1</t>
  </si>
  <si>
    <t>NKAP_HUMAN</t>
  </si>
  <si>
    <t>Q8N5F7</t>
  </si>
  <si>
    <t>NKAP_HUMAN NF-kappa-B-activating protein OS=Homo sapiens OX=9606 GN=NKAP PE=1 SV=1</t>
  </si>
  <si>
    <t>A0A640KXH6</t>
  </si>
  <si>
    <t>PPIE_CAEEL</t>
  </si>
  <si>
    <t>Q9U2S6</t>
  </si>
  <si>
    <t>Q9U2S6_CAEEL Peptidyl-prolyl cis-trans isomerase E OS=Caenorhabditis elegans OX=6239 GN=cyn-13 PE=1 SV=1</t>
  </si>
  <si>
    <t>PPIE_HUMAN</t>
  </si>
  <si>
    <t>Q9UNP9</t>
  </si>
  <si>
    <t>PPIE_HUMAN Peptidyl-prolyl cis-trans isomerase E OS=Homo sapiens OX=9606 GN=PPIE PE=1 SV=1</t>
  </si>
  <si>
    <t>PPIL1_CAEEL</t>
  </si>
  <si>
    <t>Q18445</t>
  </si>
  <si>
    <t>Q18445_CAEEL Peptidyl-prolyl cis-trans isomerase OS=Caenorhabditis elegans OX=6239 GN=cyn-12 PE=1 SV=1</t>
  </si>
  <si>
    <t>PPIL1_CHLRE</t>
  </si>
  <si>
    <t>A8JGI0</t>
  </si>
  <si>
    <t>A8JGI0_CHLRE Peptidyl-prolyl cis-trans isomerase OS=Chlamydomonas reinhardtii OX=3055 GN=CHLRE_12g499400v5 PE=3 SV=1</t>
  </si>
  <si>
    <t>PPIL1_HUMAN</t>
  </si>
  <si>
    <t>Q9Y3C6</t>
  </si>
  <si>
    <t>PPIL1_HUMAN Peptidyl-prolyl cis-trans isomerase-like 1 OS=Homo sapiens OX=9606 GN=PPIL1 PE=1 SV=1</t>
  </si>
  <si>
    <t>A0A640KHX2</t>
  </si>
  <si>
    <t>A0A640KRN7</t>
  </si>
  <si>
    <t>A0A640KWM9</t>
  </si>
  <si>
    <t>PRKRIP1_CAEEL</t>
  </si>
  <si>
    <t>P41880</t>
  </si>
  <si>
    <t>YPT2_CAEEL Uncharacterized protein F37A4.2 OS=Caenorhabditis elegans OX=6239 GN=F37A4.2 PE=4 SV=1</t>
  </si>
  <si>
    <t>PRKRIP1_CHLRE</t>
  </si>
  <si>
    <t>A8IWG9</t>
  </si>
  <si>
    <t>A8IWG9_CHLRE Uncharacterized protein OS=Chlamydomonas reinhardtii OX=3055 GN=CHLRE_03g193150v5 PE=4 SV=1</t>
  </si>
  <si>
    <t>PRKRIP1_HUMAN</t>
  </si>
  <si>
    <t>Q9H875</t>
  </si>
  <si>
    <t>PKRI1_HUMAN PRKR-interacting protein 1 OS=Homo sapiens OX=9606 GN=PRKRIP1 PE=1 SV=1</t>
  </si>
  <si>
    <t>A0A640KD47</t>
  </si>
  <si>
    <t>PRP17_CAEEL</t>
  </si>
  <si>
    <t>O44729</t>
  </si>
  <si>
    <t>O44729_CAEEL WD_REPEATS_REGION domain-containing protein OS=Caenorhabditis elegans OX=6239 GN=prp-17 PE=1 SV=2</t>
  </si>
  <si>
    <t>PRP17_CHLRE</t>
  </si>
  <si>
    <t>A0A2K3DUN6</t>
  </si>
  <si>
    <t>A0A2K3DUN6_CHLRE Uncharacterized protein OS=Chlamydomonas reinhardtii OX=3055 GN=CHLRE_04g226450v5 PE=4 SV=1</t>
  </si>
  <si>
    <t>PRP17_HUMAN</t>
  </si>
  <si>
    <t>O60508</t>
  </si>
  <si>
    <t>PRP17_HUMAN Pre-mRNA-processing factor 17 OS=Homo sapiens OX=9606 GN=CDC40 PE=1 SV=1</t>
  </si>
  <si>
    <t>A0A640KJ83</t>
  </si>
  <si>
    <t>PRP17_YEAST</t>
  </si>
  <si>
    <t>P40968</t>
  </si>
  <si>
    <t>PRP17_YEAST Pre-mRNA-processing factor 17 OS=Saccharomyces cerevisiae (strain ATCC 204508 / S288c) OX=559292 GN=CDC40 PE=1 SV=2</t>
  </si>
  <si>
    <t>PRP18_CAEEL</t>
  </si>
  <si>
    <t>O45431</t>
  </si>
  <si>
    <t>O45431_CAEEL Pre-mRNA-splicing factor 18 OS=Caenorhabditis elegans OX=6239 GN=prp-18 PE=1 SV=3</t>
  </si>
  <si>
    <t>PRP18_CHLRE</t>
  </si>
  <si>
    <t>A0A2K3CZE8</t>
  </si>
  <si>
    <t>A0A2K3CZE8_CHLRE Pre-mRNA-splicing factor 18 OS=Chlamydomonas reinhardtii OX=3055 GN=CHLRE_13g567750v5 PE=3 SV=1</t>
  </si>
  <si>
    <t>PRP18_HUMAN</t>
  </si>
  <si>
    <t>Q99633</t>
  </si>
  <si>
    <t>PRP18_HUMAN Pre-mRNA-splicing factor 18 OS=Homo sapiens OX=9606 GN=PRPF18 PE=1 SV=1</t>
  </si>
  <si>
    <t>A0A640KFR7</t>
  </si>
  <si>
    <t>PRP18_YEAST</t>
  </si>
  <si>
    <t>P33411</t>
  </si>
  <si>
    <t>PRP18_YEAST Pre-mRNA-splicing factor 18 OS=Saccharomyces cerevisiae (strain ATCC 204508 / S288c) OX=559292 GN=PRP18 PE=1 SV=3</t>
  </si>
  <si>
    <t>PRP19_CAEEL</t>
  </si>
  <si>
    <t>Q10051</t>
  </si>
  <si>
    <t>PRP19_CAEEL Pre-mRNA-processing factor 19 OS=Caenorhabditis elegans OX=6239 GN=prp-19 PE=1 SV=2</t>
  </si>
  <si>
    <t>PRP19_CHLRE</t>
  </si>
  <si>
    <t>A8I9S6</t>
  </si>
  <si>
    <t>A8I9S6_CHLRE Pre-mRNA-processing factor 19 OS=Chlamydomonas reinhardtii OX=3055 GN=CHLRE_02g073650v5 PE=3 SV=1</t>
  </si>
  <si>
    <t>PRP19_HUMAN</t>
  </si>
  <si>
    <t>Q9UMS4</t>
  </si>
  <si>
    <t>PRP19_HUMAN Pre-mRNA-processing factor 19 OS=Homo sapiens OX=9606 GN=PRPF19 PE=1 SV=1</t>
  </si>
  <si>
    <t>A0A640KLK2</t>
  </si>
  <si>
    <t>PRP19_YEAST</t>
  </si>
  <si>
    <t>P32523</t>
  </si>
  <si>
    <t>PRP19_YEAST Pre-mRNA-processing factor 19 OS=Saccharomyces cerevisiae (strain ATCC 204508 / S288c) OX=559292 GN=PRP19 PE=1 SV=2</t>
  </si>
  <si>
    <t>PRP22_CAEEL</t>
  </si>
  <si>
    <t>Q09530</t>
  </si>
  <si>
    <t>MOG5_CAEEL Probable pre-mRNA-splicing factor ATP-dependent RNA helicase mog-5 OS=Caenorhabditis elegans OX=6239 GN=mog-5 PE=1 SV=1</t>
  </si>
  <si>
    <t>PRP22_CHLRE</t>
  </si>
  <si>
    <t>A0A2K3DL77</t>
  </si>
  <si>
    <t>A0A2K3DL77_CHLRE RNA helicase OS=Chlamydomonas reinhardtii OX=3055 GN=CHLRE_07g349100v5 PE=4 SV=1</t>
  </si>
  <si>
    <t>PRP22_HUMAN</t>
  </si>
  <si>
    <t>Q14562</t>
  </si>
  <si>
    <t>DHX8_HUMAN ATP-dependent RNA helicase DHX8 OS=Homo sapiens OX=9606 GN=DHX8 PE=1 SV=1</t>
  </si>
  <si>
    <t>A0A640KVV3</t>
  </si>
  <si>
    <t>PRP22_YEAST</t>
  </si>
  <si>
    <t>P24384</t>
  </si>
  <si>
    <t>PRP22_YEAST Pre-mRNA-splicing factor ATP-dependent RNA helicase PRP22 OS=Saccharomyces cerevisiae (strain ATCC 204508 / S288c) OX=559292 GN=PRP22 PE=1 SV=1</t>
  </si>
  <si>
    <t>PRP46_CAEEL</t>
  </si>
  <si>
    <t>G5ECP2</t>
  </si>
  <si>
    <t>G5ECP2_CAEEL WD_REPEATS_REGION domain-containing protein OS=Caenorhabditis elegans OX=6239 GN=plrg-1 PE=1 SV=1</t>
  </si>
  <si>
    <t>PRP46_CHLRE</t>
  </si>
  <si>
    <t>A0A2K3DAW8</t>
  </si>
  <si>
    <t>A0A2K3DAW8_CHLRE Uncharacterized protein OS=Chlamydomonas reinhardtii OX=3055 GN=CHLRE_10g446900v5 PE=3 SV=1</t>
  </si>
  <si>
    <t>PRP46_HUMAN</t>
  </si>
  <si>
    <t>O43660</t>
  </si>
  <si>
    <t>PLRG1_HUMAN Pleiotropic regulator 1 OS=Homo sapiens OX=9606 GN=PLRG1 PE=1 SV=1</t>
  </si>
  <si>
    <t>A0A640KWH7</t>
  </si>
  <si>
    <t>PRP46_YEAST</t>
  </si>
  <si>
    <t>Q12417</t>
  </si>
  <si>
    <t>PRP46_YEAST Pre-mRNA-splicing factor PRP46 OS=Saccharomyces cerevisiae (strain ATCC 204508 / S288c) OX=559292 GN=PRP46 PE=1 SV=1</t>
  </si>
  <si>
    <t>PRP8_CAEEL</t>
  </si>
  <si>
    <t>P34369</t>
  </si>
  <si>
    <t>PRP8_CAEEL Pre-mRNA-splicing factor 8 homolog OS=Caenorhabditis elegans OX=6239 GN=prp-8 PE=1 SV=1</t>
  </si>
  <si>
    <t>PRP8_CHLRE</t>
  </si>
  <si>
    <t>A0A2K3E5Q8</t>
  </si>
  <si>
    <t>A0A2K3E5Q8_CHLRE MPN domain-containing protein OS=Chlamydomonas reinhardtii OX=3055 GN=CHLRE_01g016050v5 PE=4 SV=1</t>
  </si>
  <si>
    <t>PRP8_HUMAN</t>
  </si>
  <si>
    <t>Q6P2Q9</t>
  </si>
  <si>
    <t>PRP8_HUMAN Pre-mRNA-processing-splicing factor 8 OS=Homo sapiens OX=9606 GN=PRPF8 PE=1 SV=2</t>
  </si>
  <si>
    <t>A0A640KTJ2</t>
  </si>
  <si>
    <t>PRP8_YEAST</t>
  </si>
  <si>
    <t>P33334</t>
  </si>
  <si>
    <t>PRP8_YEAST Pre-mRNA-splicing factor 8 OS=Saccharomyces cerevisiae (strain ATCC 204508 / S288c) OX=559292 GN=PRP8 PE=1 SV=1</t>
  </si>
  <si>
    <t>RBM8A_CAEEL</t>
  </si>
  <si>
    <t>Q21832</t>
  </si>
  <si>
    <t>RBM8A_CAEEL RNA-binding protein rnp-4 OS=Caenorhabditis elegans OX=6239 GN=rnp-4 PE=1 SV=1</t>
  </si>
  <si>
    <t>RBM8A_CHLRE</t>
  </si>
  <si>
    <t>A8J5G1</t>
  </si>
  <si>
    <t>A8J5G1_CHLRE Uncharacterized protein OS=Chlamydomonas reinhardtii OX=3055 GN=CHLRE_12g526750v5 PE=4 SV=1</t>
  </si>
  <si>
    <t>RBM8A_HUMAN</t>
  </si>
  <si>
    <t>Q9Y5S9</t>
  </si>
  <si>
    <t>RBM8A_HUMAN RNA-binding protein 8A OS=Homo sapiens OX=9606 GN=RBM8A PE=1 SV=1</t>
  </si>
  <si>
    <t>A0A640KP41</t>
  </si>
  <si>
    <t>SDE2_CAEEL</t>
  </si>
  <si>
    <t>G5EC45</t>
  </si>
  <si>
    <t>G5EC45_CAEEL Replication stress response regulator SDE2 OS=Caenorhabditis elegans OX=6239 GN=sde-2 PE=1 SV=1</t>
  </si>
  <si>
    <t>SDE2_CHLRE</t>
  </si>
  <si>
    <t>A8I788</t>
  </si>
  <si>
    <t>A8I788_CHLRE Uncharacterized protein OS=Chlamydomonas reinhardtii OX=3055 GN=CHLRE_07g322100v5 PE=3 SV=1</t>
  </si>
  <si>
    <t>SDE2_HUMAN</t>
  </si>
  <si>
    <t>Q6IQ49</t>
  </si>
  <si>
    <t>SDE2_HUMAN Splicing regulator SDE2 OS=Homo sapiens OX=9606 GN=SDE2 PE=1 SV=1</t>
  </si>
  <si>
    <t>SLU7_CAEEL</t>
  </si>
  <si>
    <t>Q21278</t>
  </si>
  <si>
    <t>SLU7_CAEEL Pre-mRNA-splicing factor SLU7 OS=Caenorhabditis elegans OX=6239 GN=K07C5.6 PE=3 SV=1</t>
  </si>
  <si>
    <t>SLU7_CHLRE</t>
  </si>
  <si>
    <t>A0A2K3DYH7</t>
  </si>
  <si>
    <t>A0A2K3DYH7_CHLRE Pre-mRNA-splicing factor SLU7 OS=Chlamydomonas reinhardtii OX=3055 GN=CHLRE_03g194000v5 PE=3 SV=1</t>
  </si>
  <si>
    <t>SLU7_HUMAN</t>
  </si>
  <si>
    <t>O95391</t>
  </si>
  <si>
    <t>SLU7_HUMAN Pre-mRNA-splicing factor SLU7 OS=Homo sapiens OX=9606 GN=SLU7 PE=1 SV=2</t>
  </si>
  <si>
    <t>A0A640KB40</t>
  </si>
  <si>
    <t>SLU7_YEAST</t>
  </si>
  <si>
    <t>Q02775</t>
  </si>
  <si>
    <t>SLU7_YEAST Pre-mRNA-splicing factor SLU7 OS=Saccharomyces cerevisiae (strain ATCC 204508 / S288c) OX=559292 GN=SLU7 PE=1 SV=1</t>
  </si>
  <si>
    <t>SmB_CAEEL</t>
  </si>
  <si>
    <t>P91918</t>
  </si>
  <si>
    <t>RSMB_CAEEL Probable small nuclear ribonucleoprotein-associated protein B OS=Caenorhabditis elegans OX=6239 GN=snr-2 PE=1 SV=1</t>
  </si>
  <si>
    <t>SmB_CHLRE</t>
  </si>
  <si>
    <t>A0A2K3CX88</t>
  </si>
  <si>
    <t>A0A2K3CX88_CHLRE Sm domain-containing protein OS=Chlamydomonas reinhardtii OX=3055 GN=CHLRE_14g611150v5 PE=3 SV=1</t>
  </si>
  <si>
    <t>SmB_HUMAN</t>
  </si>
  <si>
    <t>P14678</t>
  </si>
  <si>
    <t>RSMB_HUMAN Small nuclear ribonucleoprotein-associated proteins B and B' OS=Homo sapiens OX=9606 GN=SNRPB PE=1 SV=2</t>
  </si>
  <si>
    <t>A0A640KQU2</t>
  </si>
  <si>
    <t>SmB_YEAST</t>
  </si>
  <si>
    <t>P40018</t>
  </si>
  <si>
    <t>RSMB_YEAST Small nuclear ribonucleoprotein-associated protein B OS=Saccharomyces cerevisiae (strain ATCC 204508 / S288c) OX=559292 GN=SMB1 PE=1 SV=1</t>
  </si>
  <si>
    <t>SmD1_CAEEL</t>
  </si>
  <si>
    <t>Q10013</t>
  </si>
  <si>
    <t>SMD1_CAEEL Probable small nuclear ribonucleoprotein Sm D1 OS=Caenorhabditis elegans OX=6239 GN=snr-3 PE=3 SV=1</t>
  </si>
  <si>
    <t>SmD1_CHLRE</t>
  </si>
  <si>
    <t>A0A2K3CTT9</t>
  </si>
  <si>
    <t>A0A2K3CTT9_CHLRE Small nuclear ribonucleoprotein Sm D1 OS=Chlamydomonas reinhardtii OX=3055 GN=CHLRE_16g665400v5 PE=3 SV=1</t>
  </si>
  <si>
    <t>SmD1_HUMAN</t>
  </si>
  <si>
    <t>P62314</t>
  </si>
  <si>
    <t>SMD1_HUMAN Small nuclear ribonucleoprotein Sm D1 OS=Homo sapiens OX=9606 GN=SNRPD1 PE=1 SV=1</t>
  </si>
  <si>
    <t>A0A640KHR4</t>
  </si>
  <si>
    <t>SmD1_YEAST</t>
  </si>
  <si>
    <t>Q02260</t>
  </si>
  <si>
    <t>SMD1_YEAST Small nuclear ribonucleoprotein Sm D1 OS=Saccharomyces cerevisiae (strain ATCC 204508 / S288c) OX=559292 GN=SMD1 PE=1 SV=1</t>
  </si>
  <si>
    <t>SmD2_CAEEL</t>
  </si>
  <si>
    <t>Q18786</t>
  </si>
  <si>
    <t>SMD2_CAEEL Probable small nuclear ribonucleoprotein Sm D2 OS=Caenorhabditis elegans OX=6239 GN=snr-4 PE=1 SV=1</t>
  </si>
  <si>
    <t>SmD2_CHLRE</t>
  </si>
  <si>
    <t>A8I074</t>
  </si>
  <si>
    <t>A8I074_CHLRE Small nuclear ribonucleoprotein Sm D2 OS=Chlamydomonas reinhardtii OX=3055 GN=CHLRE_10g453450v5 PE=3 SV=1</t>
  </si>
  <si>
    <t>SmD2_HUMAN</t>
  </si>
  <si>
    <t>P62316</t>
  </si>
  <si>
    <t>SMD2_HUMAN Small nuclear ribonucleoprotein Sm D2 OS=Homo sapiens OX=9606 GN=SNRPD2 PE=1 SV=1</t>
  </si>
  <si>
    <t>A0A640KR16</t>
  </si>
  <si>
    <t>SmD2_YEAST</t>
  </si>
  <si>
    <t>Q06217</t>
  </si>
  <si>
    <t>SMD2_YEAST Small nuclear ribonucleoprotein Sm D2 OS=Saccharomyces cerevisiae (strain ATCC 204508 / S288c) OX=559292 GN=SMD2 PE=1 SV=2</t>
  </si>
  <si>
    <t>SmD3_CAEEL</t>
  </si>
  <si>
    <t>Q17348</t>
  </si>
  <si>
    <t>SMD3_CAEEL Small nuclear ribonucleoprotein Sm D3 OS=Caenorhabditis elegans OX=6239 GN=snr-1 PE=1 SV=2</t>
  </si>
  <si>
    <t>SmD3_CHLRE</t>
  </si>
  <si>
    <t>A8I0E2</t>
  </si>
  <si>
    <t>A8I0E2_CHLRE Small nuclear ribonucleoprotein Sm D3 OS=Chlamydomonas reinhardtii OX=3055 GN=CHLRE_10g455300v5 PE=3 SV=1</t>
  </si>
  <si>
    <t>SmD3_HUMAN</t>
  </si>
  <si>
    <t>P62318</t>
  </si>
  <si>
    <t>SMD3_HUMAN Small nuclear ribonucleoprotein Sm D3 OS=Homo sapiens OX=9606 GN=SNRPD3 PE=1 SV=1</t>
  </si>
  <si>
    <t>A0A640KTK0</t>
  </si>
  <si>
    <t>SmD3_YEAST</t>
  </si>
  <si>
    <t>P43321</t>
  </si>
  <si>
    <t>SMD3_YEAST Small nuclear ribonucleoprotein Sm D3 OS=Saccharomyces cerevisiae (strain ATCC 204508 / S288c) OX=559292 GN=SMD3 PE=1 SV=1</t>
  </si>
  <si>
    <t>SmE_CAEEL</t>
  </si>
  <si>
    <t>Q9XTU6</t>
  </si>
  <si>
    <t>RUXE_CAEEL Probable small nuclear ribonucleoprotein E OS=Caenorhabditis elegans OX=6239 GN=snr-6 PE=1 SV=1</t>
  </si>
  <si>
    <t>SmE_CHLRE</t>
  </si>
  <si>
    <t>A8IYZ2</t>
  </si>
  <si>
    <t>A8IYZ2_CHLRE Small nuclear ribonucleoprotein E OS=Chlamydomonas reinhardtii OX=3055 GN=CHLRE_08g385200v5 PE=3 SV=1</t>
  </si>
  <si>
    <t>SmE_HUMAN</t>
  </si>
  <si>
    <t>P62304</t>
  </si>
  <si>
    <t>RUXE_HUMAN Small nuclear ribonucleoprotein E OS=Homo sapiens OX=9606 GN=SNRPE PE=1 SV=1</t>
  </si>
  <si>
    <t>A0A640KLY5</t>
  </si>
  <si>
    <t>SmE_YEAST</t>
  </si>
  <si>
    <t>Q12330</t>
  </si>
  <si>
    <t>RUXE_YEAST Small nuclear ribonucleoprotein E OS=Saccharomyces cerevisiae (strain ATCC 204508 / S288c) OX=559292 GN=SME1 PE=1 SV=1</t>
  </si>
  <si>
    <t>SmF_CAEEL</t>
  </si>
  <si>
    <t>P34659</t>
  </si>
  <si>
    <t>RUXF_CAEEL Probable small nuclear ribonucleoprotein F OS=Caenorhabditis elegans OX=6239 GN=snr-5 PE=1 SV=1</t>
  </si>
  <si>
    <t>SmF_CHLRE</t>
  </si>
  <si>
    <t>A8J834</t>
  </si>
  <si>
    <t>A8J834_CHLRE Sm protein F OS=Chlamydomonas reinhardtii OX=3055 GN=CHLRE_05g241300v5 PE=3 SV=1</t>
  </si>
  <si>
    <t>SmF_HUMAN</t>
  </si>
  <si>
    <t>P62306</t>
  </si>
  <si>
    <t>RUXF_HUMAN Small nuclear ribonucleoprotein F OS=Homo sapiens OX=9606 GN=SNRPF PE=1 SV=1</t>
  </si>
  <si>
    <t>A0A640KUD7</t>
  </si>
  <si>
    <t>SmF_YEAST</t>
  </si>
  <si>
    <t>P54999</t>
  </si>
  <si>
    <t>RUXF_YEAST Small nuclear ribonucleoprotein F OS=Saccharomyces cerevisiae (strain ATCC 204508 / S288c) OX=559292 GN=SMX3 PE=1 SV=1</t>
  </si>
  <si>
    <t>SmG_CAEEL</t>
  </si>
  <si>
    <t>Q9N4G9</t>
  </si>
  <si>
    <t>RUXG_CAEEL Probable small nuclear ribonucleoprotein G OS=Caenorhabditis elegans OX=6239 GN=snr-7 PE=1 SV=1</t>
  </si>
  <si>
    <t>SmG_CHLRE</t>
  </si>
  <si>
    <t>A8HRS8</t>
  </si>
  <si>
    <t>A8HRS8_CHLRE Small nuclear ribonucleoprotein G OS=Chlamydomonas reinhardtii OX=3055 GN=CHLRE_13g566050v5 PE=3 SV=1</t>
  </si>
  <si>
    <t>SmG_HUMAN</t>
  </si>
  <si>
    <t>P62308</t>
  </si>
  <si>
    <t>RUXG_HUMAN Small nuclear ribonucleoprotein G OS=Homo sapiens OX=9606 GN=SNRPG PE=1 SV=1</t>
  </si>
  <si>
    <t>A0A640KQ84</t>
  </si>
  <si>
    <t>SmG_YEAST</t>
  </si>
  <si>
    <t>P40204</t>
  </si>
  <si>
    <t>RUXG_YEAST Small nuclear ribonucleoprotein G OS=Saccharomyces cerevisiae (strain ATCC 204508 / S288c) OX=559292 GN=SMX2 PE=1 SV=1</t>
  </si>
  <si>
    <t>SNU114_CAEEL</t>
  </si>
  <si>
    <t>Q23463</t>
  </si>
  <si>
    <t>Q23463_CAEEL Tr-type G domain-containing protein OS=Caenorhabditis elegans OX=6239 GN=eftu-2 PE=1 SV=1</t>
  </si>
  <si>
    <t>SNU114_CHLRE</t>
  </si>
  <si>
    <t>A8JCA8</t>
  </si>
  <si>
    <t>A8JCA8_CHLRE Elongation factor Tu, chloroplastic OS=Chlamydomonas reinhardtii OX=3055 GN=CHLRE_17g737250v5 PE=4 SV=1</t>
  </si>
  <si>
    <t>SNU114_HUMAN</t>
  </si>
  <si>
    <t>Q15029</t>
  </si>
  <si>
    <t>U5S1_HUMAN 116 kDa U5 small nuclear ribonucleoprotein component OS=Homo sapiens OX=9606 GN=EFTUD2 PE=1 SV=1</t>
  </si>
  <si>
    <t>A0A640KRB5</t>
  </si>
  <si>
    <t>SNU114_YEAST</t>
  </si>
  <si>
    <t>P36048</t>
  </si>
  <si>
    <t>SN114_YEAST Pre-mRNA-splicing factor SNU114 OS=Saccharomyces cerevisiae (strain ATCC 204508 / S288c) OX=559292 GN=SNU114 PE=1 SV=1</t>
  </si>
  <si>
    <t>SNW1_CAEEL</t>
  </si>
  <si>
    <t>Q22836</t>
  </si>
  <si>
    <t>YGH1_CAEEL Uncharacterized protein T27F2.1 OS=Caenorhabditis elegans OX=6239 GN=T27F2.1 PE=1 SV=1</t>
  </si>
  <si>
    <t>SNW1_CHLRE</t>
  </si>
  <si>
    <t>A0A2K3E831</t>
  </si>
  <si>
    <t>A0A2K3E831_CHLRE SKI-interacting protein SKIP SNW domain-containing protein OS=Chlamydomonas reinhardtii OX=3055 GN=CHLRE_01g051100v5 PE=3 SV=1</t>
  </si>
  <si>
    <t>SNW1_HUMAN</t>
  </si>
  <si>
    <t>Q13573</t>
  </si>
  <si>
    <t>SNW1_HUMAN SNW domain-containing protein 1 OS=Homo sapiens OX=9606 GN=SNW1 PE=1 SV=1</t>
  </si>
  <si>
    <t>SNW1_YEAST</t>
  </si>
  <si>
    <t>P28004</t>
  </si>
  <si>
    <t>PRP45_YEAST Pre-mRNA-processing protein 45 OS=Saccharomyces cerevisiae (strain ATCC 204508 / S288c) OX=559292 GN=PRP45 PE=1 SV=2</t>
  </si>
  <si>
    <t>SPF27_CAEEL</t>
  </si>
  <si>
    <t>Q22417</t>
  </si>
  <si>
    <t>Q22417_CAEEL Pre-mRNA-splicing factor SPF27 OS=Caenorhabditis elegans OX=6239 GN=bcas-2 PE=1 SV=2</t>
  </si>
  <si>
    <t>SPF27_CHLRE</t>
  </si>
  <si>
    <t>A0A2K3CNP4</t>
  </si>
  <si>
    <t>A0A2K3CNP4_CHLRE Pre-mRNA-splicing factor SPF27 OS=Chlamydomonas reinhardtii OX=3055 GN=CHLRE_17g697350v5 PE=3 SV=1</t>
  </si>
  <si>
    <t>SPF27_HUMAN</t>
  </si>
  <si>
    <t>O75934</t>
  </si>
  <si>
    <t>SPF27_HUMAN Pre-mRNA-splicing factor SPF27 OS=Homo sapiens OX=9606 GN=BCAS2 PE=1 SV=1</t>
  </si>
  <si>
    <t>A0A640KPK5</t>
  </si>
  <si>
    <t>SPF27_YEAST</t>
  </si>
  <si>
    <t>Q06091</t>
  </si>
  <si>
    <t>SN309_YEAST Pre-mRNA-splicing factor SNT309 OS=Saccharomyces cerevisiae (strain ATCC 204508 / S288c) OX=559292 GN=SNT309 PE=1 SV=1</t>
  </si>
  <si>
    <t>SYF1_CAEEL</t>
  </si>
  <si>
    <t>P91175</t>
  </si>
  <si>
    <t>P91175_CAEEL Pre-mRNA-splicing factor SYF1 OS=Caenorhabditis elegans OX=6239 GN=syf-1 PE=1 SV=1</t>
  </si>
  <si>
    <t>SYF1_CHLRE</t>
  </si>
  <si>
    <t>A0A2K3D3K4</t>
  </si>
  <si>
    <t>A0A2K3D3K4_CHLRE Uncharacterized protein OS=Chlamydomonas reinhardtii OX=3055 GN=CHLRE_12g513500v5 PE=3 SV=1</t>
  </si>
  <si>
    <t>SYF1_HUMAN</t>
  </si>
  <si>
    <t>Q9HCS7</t>
  </si>
  <si>
    <t>SYF1_HUMAN Pre-mRNA-splicing factor SYF1 OS=Homo sapiens OX=9606 GN=XAB2 PE=1 SV=2</t>
  </si>
  <si>
    <t>A0A640KGK2</t>
  </si>
  <si>
    <t>SYF1_YEAST</t>
  </si>
  <si>
    <t>Q04048</t>
  </si>
  <si>
    <t>SYF1_YEAST Pre-mRNA-splicing factor SYF1 OS=Saccharomyces cerevisiae (strain ATCC 204508 / S288c) OX=559292 GN=SYF1 PE=1 SV=1</t>
  </si>
  <si>
    <t>SYF3_CAEEL</t>
  </si>
  <si>
    <t>A9D4S6</t>
  </si>
  <si>
    <t>A9D4S6_CAEEL TPR_REGION domain-containing protein OS=Caenorhabditis elegans OX=6239 GN=syf-3 PE=1 SV=1</t>
  </si>
  <si>
    <t>SYF3_CHLRE</t>
  </si>
  <si>
    <t>A0A2K3CXZ4</t>
  </si>
  <si>
    <t>A0A2K3CXZ4_CHLRE Crooked neck protein OS=Chlamydomonas reinhardtii OX=3055 GN=CHLRE_14g621000v5 PE=3 SV=1</t>
  </si>
  <si>
    <t>SYF3_HUMAN</t>
  </si>
  <si>
    <t>Q9BZJ0</t>
  </si>
  <si>
    <t>CRNL1_HUMAN Crooked neck-like protein 1 OS=Homo sapiens OX=9606 GN=CRNKL1 PE=1 SV=4</t>
  </si>
  <si>
    <t>A0A640KV53</t>
  </si>
  <si>
    <t>SYF3_YEAST</t>
  </si>
  <si>
    <t>Q12309</t>
  </si>
  <si>
    <t>CLF1_YEAST Pre-mRNA-splicing factor CLF1 OS=Saccharomyces cerevisiae (strain ATCC 204508 / S288c) OX=559292 GN=CLF1 PE=1 SV=1</t>
  </si>
  <si>
    <t>U2_Sm15K</t>
  </si>
  <si>
    <t>A0A640KNU1</t>
  </si>
  <si>
    <t>U2_Sm16.5K</t>
  </si>
  <si>
    <t>A0A640KZZ6</t>
  </si>
  <si>
    <t>U2A_CAEEL</t>
  </si>
  <si>
    <t>Q9BLB6</t>
  </si>
  <si>
    <t>RU2A_CAEEL Probable U2 small nuclear ribonucleoprotein A' OS=Caenorhabditis elegans OX=6239 GN=mog-2 PE=1 SV=1</t>
  </si>
  <si>
    <t>U2A_CHLRE</t>
  </si>
  <si>
    <t>A0A2K3CV63</t>
  </si>
  <si>
    <t>A0A2K3CV63_CHLRE U2A'/phosphoprotein 32 family A C-terminal domain-containing protein OS=Chlamydomonas reinhardtii OX=3055 GN=CHLRE_16g679600v5 PE=3 SV=1</t>
  </si>
  <si>
    <t>U2A_HUMAN</t>
  </si>
  <si>
    <t>P09661</t>
  </si>
  <si>
    <t>RU2A_HUMAN U2 small nuclear ribonucleoprotein A' OS=Homo sapiens OX=9606 GN=SNRPA1 PE=1 SV=2</t>
  </si>
  <si>
    <t>A0A640KNR9</t>
  </si>
  <si>
    <t>U2A_YEAST</t>
  </si>
  <si>
    <t>Q08963</t>
  </si>
  <si>
    <t>RU2A_YEAST U2 small nuclear ribonucleoprotein A' OS=Saccharomyces cerevisiae (strain ATCC 204508 / S288c) OX=559292 GN=LEA1 PE=1 SV=1</t>
  </si>
  <si>
    <t>U2B_CAEEL</t>
  </si>
  <si>
    <t>Q21323</t>
  </si>
  <si>
    <t>Q21323_CAEEL RRM domain-containing protein OS=Caenorhabditis elegans OX=6239 GN=rnp-3 PE=1 SV=1</t>
  </si>
  <si>
    <t>U2B_CHLRE</t>
  </si>
  <si>
    <t>A0A2K3CZB9</t>
  </si>
  <si>
    <t>A0A2K3CZB9_CHLRE RRM domain-containing protein OS=Chlamydomonas reinhardtii OX=3055 GN=CHLRE_13g566700v5 PE=4 SV=1</t>
  </si>
  <si>
    <t>U2B_HUMAN</t>
  </si>
  <si>
    <t>P08579</t>
  </si>
  <si>
    <t>RU2B_HUMAN U2 small nuclear ribonucleoprotein B'' OS=Homo sapiens OX=9606 GN=SNRPB2 PE=1 SV=1</t>
  </si>
  <si>
    <t>A0A640KKX2</t>
  </si>
  <si>
    <t>U2B_YEAST</t>
  </si>
  <si>
    <t>P40567</t>
  </si>
  <si>
    <t>MSL1_YEAST U2 small nuclear ribonucleoprotein B'' OS=Saccharomyces cerevisiae (strain ATCC 204508 / S288c) OX=559292 GN=MSL1 PE=1 SV=1</t>
  </si>
  <si>
    <t>U5-40K_CAEEL</t>
  </si>
  <si>
    <t>Q19211</t>
  </si>
  <si>
    <t>Q19211_CAEEL WD_REPEATS_REGION domain-containing protein OS=Caenorhabditis elegans OX=6239 GN=snrp-40.1 PE=1 SV=2</t>
  </si>
  <si>
    <t>U5-40K_CHLRE</t>
  </si>
  <si>
    <t>A0A2K3DMA3</t>
  </si>
  <si>
    <t>A0A2K3DMA3_CHLRE Uncharacterized protein OS=Chlamydomonas reinhardtii OX=3055 GN=CHLRE_06g255400v5 PE=4 SV=1</t>
  </si>
  <si>
    <t>U5-40K_HUMAN</t>
  </si>
  <si>
    <t>Q96DI7</t>
  </si>
  <si>
    <t>SNR40_HUMAN U5 small nuclear ribonucleoprotein 40 kDa protein OS=Homo sapiens OX=9606 GN=SNRNP40 PE=1 SV=1</t>
  </si>
  <si>
    <t>A0A640KKK2</t>
  </si>
  <si>
    <t>A0A640KSY0</t>
  </si>
  <si>
    <t>BRR2_LEITA</t>
  </si>
  <si>
    <t>A0A640KDJ4_LEITA ATP-dependent RNA helicase, putative OS=LEITAmania tarentolae OX=5689 GN=LtaPh_1710900 PE=4 SV=1</t>
  </si>
  <si>
    <t>BUD31_LEITA</t>
  </si>
  <si>
    <t>A0A640KB76_LEITA G10 protein OS=LEITAmania tarentolae OX=5689 GN=LtaPh_0902600 PE=3 SV=1</t>
  </si>
  <si>
    <t>CACTIN_LEITA</t>
  </si>
  <si>
    <t>A0A640KRR3_LEITA Splicing factor Cactin C-terminal domain-containing protein OS=LEITAmania tarentolae OX=5689 GN=LtaPh_2824100 PE=4 SV=1</t>
  </si>
  <si>
    <t>CDC5L_LEITA</t>
  </si>
  <si>
    <t>A0A640KDH5_LEITA Cell division control protein OS=LEITAmania tarentolae OX=5689 GN=LtaPh_1708300 PE=3 SV=1</t>
  </si>
  <si>
    <t>CWC15_LEITA</t>
  </si>
  <si>
    <t>A0A640KWX5_LEITA Uncharacterized protein OS=LEITAmania tarentolae OX=5689 GN=LtaPh_9904201 PE=4 SV=1</t>
  </si>
  <si>
    <t>CWC21_LEITA</t>
  </si>
  <si>
    <t>A0A640K740_LEITA CWF21 domain-containing protein OS=LEITAmania tarentolae OX=5689 GN=LtaPh_0101900 PE=4 SV=1</t>
  </si>
  <si>
    <t>CWC22_LEITA</t>
  </si>
  <si>
    <t>A0A640KX85_LEITA MI domain-containing protein OS=LEITAmania tarentolae OX=5689 GN=LtaPh_3652800 PE=3 SV=1</t>
  </si>
  <si>
    <t>eIF4A3_LEITA</t>
  </si>
  <si>
    <t>A0A640KRB9_LEITA Probable eukaryotic initiation factor 4A OS=LEITAmania tarentolae OX=5689 GN=LtaPh_2815900 PE=3 SV=1</t>
  </si>
  <si>
    <t>ISY1_LEITA</t>
  </si>
  <si>
    <t>A0A640KE26_LEITA Uncharacterized protein OS=LEITAmania tarentolae OX=5689 GN=LtaPh_0700200 PE=3 SV=1</t>
  </si>
  <si>
    <t>LSm2_LEITA</t>
  </si>
  <si>
    <t>A0A640KDV9_LEITA LSM domain-containing protein OS=LEITAmania tarentolae OX=5689 GN=LtaPh_1612400 PE=4 SV=1</t>
  </si>
  <si>
    <t>LSm3_LEITA</t>
  </si>
  <si>
    <t>A0A640K801_LEITA Sm domain-containing protein OS=LEITAmania tarentolae OX=5689 GN=LtaPh_0505300 PE=4 SV=1</t>
  </si>
  <si>
    <t>LSm4_LEITA</t>
  </si>
  <si>
    <t>A0A640KQL9_LEITA U6 snRNA-associated Sm-like protein LSm4 OS=LEITAmania tarentolae OX=5689 GN=LSM4 PE=3 SV=1</t>
  </si>
  <si>
    <t>LSm5_LEITA</t>
  </si>
  <si>
    <t>A0A640KR67_LEITA LSM domain-containing protein OS=LEITAmania tarentolae OX=5689 GN=LtaPh_2810400 PE=4 SV=1</t>
  </si>
  <si>
    <t>LSm6_LEITA</t>
  </si>
  <si>
    <t>A0A640K754_LEITA Sm domain-containing protein OS=LEITAmania tarentolae OX=5689 GN=LtaPh_0101600 PE=4 SV=1</t>
  </si>
  <si>
    <t>LSm7_LEITA</t>
  </si>
  <si>
    <t>A0A640KI01_LEITA Lsm7p protein, putative OS=LEITAmania tarentolae OX=5689 GN=LtaPh_2600100 PE=3 SV=1</t>
  </si>
  <si>
    <t>LSm8_LEITA</t>
  </si>
  <si>
    <t>A0A640KIZ1_LEITA Sm domain-containing protein OS=LEITAmania tarentolae OX=5689 GN=LtaPh_2517900 PE=3 SV=1</t>
  </si>
  <si>
    <t>A0A640KDU3_LEITA Uncharacterized protein OS=LEITAmania tarentolae OX=5689 GN=LtaPh_1601800 PE=4 SV=1</t>
  </si>
  <si>
    <t>MAGOHB_LEITA</t>
  </si>
  <si>
    <t>A0A640KMM3_LEITA Mago nashi-like protein,putative OS=LEITAmania tarentolae OX=5689 GN=LtaPh_3036000 PE=3 SV=1</t>
  </si>
  <si>
    <t>NKAP_LEITA</t>
  </si>
  <si>
    <t>A0A640KXH6_LEITA NF-kappa-B-activating protein C-terminal domain-containing protein OS=LEITAmania tarentolae OX=5689 GN=LtaPh_3306200 PE=3 SV=1</t>
  </si>
  <si>
    <t>PPIL1_LEITA</t>
  </si>
  <si>
    <t>A0A640KHX2_LEITA peptidylprolyl isomerase OS=LEITAmania tarentolae OX=5689 GN=LtaPh_2301500 PE=4 SV=1</t>
  </si>
  <si>
    <t>PRC3_LEITA</t>
  </si>
  <si>
    <t>A0A640KRN7_LEITA Uncharacterized protein OS=LEITAmania tarentolae OX=5689 GN=LtaPh_3331300 PE=4 SV=1</t>
  </si>
  <si>
    <t>PRC5_LEITA</t>
  </si>
  <si>
    <t>A0A640KWM9_LEITA Unspecified product OS=LEITAmania tarentolae OX=5689 GN=LtaPh_3322300 PE=4 SV=1</t>
  </si>
  <si>
    <t>PRKRIP1_LEITA</t>
  </si>
  <si>
    <t>A0A640KD47_LEITA Uncharacterized protein OS=LEITAmania tarentolae OX=5689 GN=LtaPh_0406000 PE=4 SV=1</t>
  </si>
  <si>
    <t>PRP17_LEITA</t>
  </si>
  <si>
    <t>A0A640KJ83_LEITA Guanine nucleotide-binding protein subunit beta-like protein OS=LEITAmania tarentolae OX=5689 GN=LtaPh_2519400 PE=4 SV=1</t>
  </si>
  <si>
    <t>PRP18_LEITA</t>
  </si>
  <si>
    <t>A0A640KFR7_LEITA Pre-mRNA-splicing factor 18 OS=LEITAmania tarentolae OX=5689 GN=LtaPh_2208700 PE=3 SV=1</t>
  </si>
  <si>
    <t>PRP19_LEITA</t>
  </si>
  <si>
    <t>A0A640KLK2_LEITA Pre-mRNA-processing factor 19 OS=LEITAmania tarentolae OX=5689 GN=LtaPh_2726100 PE=3 SV=1</t>
  </si>
  <si>
    <t>PRP22_LEITA</t>
  </si>
  <si>
    <t>A0A640KVV3_LEITA RNA helicase OS=LEITAmania tarentolae OX=5689 GN=LtaPh_3629000 PE=4 SV=1</t>
  </si>
  <si>
    <t>PRP46_LEITA</t>
  </si>
  <si>
    <t>A0A640KWH7_LEITA Guanine nucleotide-binding protein subunit beta-like protein OS=LEITAmania tarentolae OX=5689 GN=LtaPh_3649600 PE=3 SV=1</t>
  </si>
  <si>
    <t>PRP8_LEITA</t>
  </si>
  <si>
    <t>A0A640KTJ2_LEITA Prp8 protein homologue, putative OS=LEITAmania tarentolae OX=5689 GN=LtaPh_3539600 PE=4 SV=1</t>
  </si>
  <si>
    <t>RBM8A_LEITA</t>
  </si>
  <si>
    <t>A0A640KP41_LEITA RRM domain-containing protein OS=LEITAmania tarentolae OX=5689 GN=LtaPh_2607300 PE=4 SV=1</t>
  </si>
  <si>
    <t>SLU7_LEITA</t>
  </si>
  <si>
    <t>A0A640KB40_LEITA Pre-mRNA-splicing factor SLU7 OS=LEITAmania tarentolae OX=5689 GN=LtaPh_0809200 PE=3 SV=1</t>
  </si>
  <si>
    <t>SmB_LEITA</t>
  </si>
  <si>
    <t>A0A640KQU2_LEITA Small nuclear ribonucleoprotein protein, putative OS=LEITAmania tarentolae OX=5689 GN=LtaPh_2720600 PE=3 SV=1</t>
  </si>
  <si>
    <t>SmD1_LEITA</t>
  </si>
  <si>
    <t>A0A640KHR4_LEITA snRNP core protein D1 OS=LEITAmania tarentolae OX=5689 GN=LtaPh_2210200 PE=3 SV=1</t>
  </si>
  <si>
    <t>SmD2_LEITA</t>
  </si>
  <si>
    <t>A0A640KR16_LEITA Small nuclear ribonucleoprotein Sm D2 OS=LEITAmania tarentolae OX=5689 GN=LtaPh_3334400 PE=3 SV=1</t>
  </si>
  <si>
    <t>SmD3_LEITA</t>
  </si>
  <si>
    <t>A0A640KTK0_LEITA Small nuclear ribonucleoprotein Sm D3 OS=LEITAmania tarentolae OX=5689 GN=LtaPh_3438000 PE=3 SV=1</t>
  </si>
  <si>
    <t>SmE_LEITA</t>
  </si>
  <si>
    <t>A0A640KLY5_LEITA Small nuclear ribonucleoprotein E OS=LEITAmania tarentolae OX=5689 GN=LtaPh_3013200 PE=3 SV=1</t>
  </si>
  <si>
    <t>SmF_LEITA</t>
  </si>
  <si>
    <t>A0A640KUD7_LEITA Sm protein F OS=LEITAmania tarentolae OX=5689 GN=LtaPh_3544800 PE=3 SV=1</t>
  </si>
  <si>
    <t>SmG_LEITA</t>
  </si>
  <si>
    <t>A0A640KQ84_LEITA Sm protein G OS=LEITAmania tarentolae OX=5689 GN=LtaPh_3211600 PE=3 SV=1</t>
  </si>
  <si>
    <t>SNU114_LEITA</t>
  </si>
  <si>
    <t>A0A640KRB5_LEITA Small nuclear ribonucleoprotein component-like protein OS=LEITAmania tarentolae OX=5689 GN=LtaPh_3223800 PE=4 SV=1</t>
  </si>
  <si>
    <t>SPF27_LEITA</t>
  </si>
  <si>
    <t>A0A640KPK5_LEITA Uncharacterized protein OS=LEITAmania tarentolae OX=5689 GN=LtaPh_3209700 PE=4 SV=1</t>
  </si>
  <si>
    <t>SYF1_LEITA</t>
  </si>
  <si>
    <t>A0A640KGK2_LEITA Pre-mRNA-splicing factor SYF1 OS=LEITAmania tarentolae OX=5689 GN=LtaPh_2319600 PE=3 SV=1</t>
  </si>
  <si>
    <t>SYF3_LEITA</t>
  </si>
  <si>
    <t>A0A640KV53_LEITA Uncharacterized protein OS=LEITAmania tarentolae OX=5689 GN=LtaPh_3644200 PE=3 SV=1</t>
  </si>
  <si>
    <t>A0A640KNU1_LEITA Lsm5p, putative OS=LEITAmania tarentolae OX=5689 GN=LtaPh_3030100 PE=4 SV=1</t>
  </si>
  <si>
    <t>A0A640KZZ6_LEITA Small nuclear ribonucleaoprotein, putative OS=LEITAmania tarentolae OX=5689 GN=LtaPh_3605300 PE=4 SV=1</t>
  </si>
  <si>
    <t>U2A_LEITA</t>
  </si>
  <si>
    <t>A0A640KNR9_LEITA U2 small nuclear ribonucleoprotein 40K, putative OS=LEITAmania tarentolae OX=5689 GN=LtaPh_3201800 PE=4 SV=1</t>
  </si>
  <si>
    <t>U2B_LEITA</t>
  </si>
  <si>
    <t>A0A640KKX2_LEITA RRM domain-containing protein OS=LEITAmania tarentolae OX=5689 GN=LtaPh_2909200 PE=4 SV=1</t>
  </si>
  <si>
    <t>U5-40K_LEITA</t>
  </si>
  <si>
    <t>A0A640KKK2_LEITA Guanine nucleotide-binding protein subunit beta-like protein OS=LEITAmania tarentolae OX=5689 GN=LtaPh_2829800 PE=4 SV=1</t>
  </si>
  <si>
    <t>Zn-Knuckle_LEITA</t>
  </si>
  <si>
    <t>A0A640KSY0_LEITA Zinc knuckle OS=LEITAmania tarentolae OX=5689 GN=LtaPh_3441400 PE=4 SV=1</t>
  </si>
  <si>
    <r>
      <t xml:space="preserve">Uniprot ID's of all proteins used for </t>
    </r>
    <r>
      <rPr>
        <i/>
        <sz val="12"/>
        <color theme="1"/>
        <rFont val="Aptos Narrow"/>
        <scheme val="minor"/>
      </rPr>
      <t>Leishmania-</t>
    </r>
    <r>
      <rPr>
        <sz val="12"/>
        <color theme="1"/>
        <rFont val="Aptos Narrow"/>
        <family val="2"/>
        <scheme val="minor"/>
      </rPr>
      <t>vs-all sequence alignments</t>
    </r>
  </si>
  <si>
    <t>BRR2_CHLRE</t>
  </si>
  <si>
    <t>BRR2_CAEEL_vs_LEISH.needle:# Identity:     686/2551 (26.9%)</t>
  </si>
  <si>
    <t>BRR2_CHLRE_vs_LEISH.needle:# Identity:     714/2612 (27.3%)</t>
  </si>
  <si>
    <t>BRR2_HUMAN_vs_LEISH.needle:# Identity:     703/2563 (27.4%)</t>
  </si>
  <si>
    <t>BRR2_YEAST_vs_LEISH.needle:# Identity:     652/2585 (25.2%)</t>
  </si>
  <si>
    <t>BUD31_CAEEL_vs_LEISH.needle:# Identity:      56/326 (17.2%)</t>
  </si>
  <si>
    <t>BUD31_CHLRE_vs_LEISH.needle:# Identity:      60/381 (15.7%)</t>
  </si>
  <si>
    <t>BUD31_HUMAN_vs_LEISH.needle:# Identity:      56/329 (17.0%)</t>
  </si>
  <si>
    <t>BUD31_YEAST_vs_LEISH.needle:# Identity:      58/335 (17.3%)</t>
  </si>
  <si>
    <t>CACTIN_CAEEL_vs_LEISH.needle:# Identity:     158/838 (18.9%)</t>
  </si>
  <si>
    <t>CACTIN_CHLRE_vs_LEISH.needle:# Identity:     185/961 (19.3%)</t>
  </si>
  <si>
    <t>CACTIN_HUMAN_vs_LEISH.needle:# Identity:     159/962 (16.5%)</t>
  </si>
  <si>
    <t>CDC12_CAEEL_vs_LEISH.needle:# Identity:      15/305 ( 4.9%)</t>
  </si>
  <si>
    <t>CDC12_CHLRE_vs_LEISH.needle:# Identity:      21/233 ( 9.0%)</t>
  </si>
  <si>
    <t>CDC12_HUMAN_vs_LEISH.needle:# Identity:      14/282 ( 5.0%)</t>
  </si>
  <si>
    <t>CDC5L_CAEEL_vs_LEISH.needle:# Identity:     198/900 (22.0%)</t>
  </si>
  <si>
    <t>CDC5L_CHLRE_vs_LEISH.needle:# Identity:     225/994 (22.6%)</t>
  </si>
  <si>
    <t>CDC5L_HUMAN_vs_LEISH.needle:# Identity:     200/922 (21.7%)</t>
  </si>
  <si>
    <t>CDC5L_YEAST_vs_LEISH.needle:# Identity:     168/891 (18.9%)</t>
  </si>
  <si>
    <t>CWC15_CAEEL_vs_LEISH.needle:# Identity:      52/260 (20.0%)</t>
  </si>
  <si>
    <t>CWC15_CHLRE_vs_LEISH.needle:# Identity:      51/282 (18.1%)</t>
  </si>
  <si>
    <t>CWC15_HUMAN_vs_LEISH.needle:# Identity:      48/251 (19.1%)</t>
  </si>
  <si>
    <t>CWC15_YEAST_vs_LEISH.needle:# Identity:      34/237 (14.3%)</t>
  </si>
  <si>
    <t>CWC21_CAEEL_vs_LEISH.needle:# Identity:      45/446 (10.1%)</t>
  </si>
  <si>
    <t>CWC21_CHLRE_vs_LEISH.needle:# Identity:      63/753 ( 8.4%)</t>
  </si>
  <si>
    <t>CWC21_HUMAN_vs_LEISH.needle:# Identity:      56/2788 ( 2.0%)</t>
  </si>
  <si>
    <t>CWC21_YEAST_vs_LEISH.needle:# Identity:      37/227 (16.3%)</t>
  </si>
  <si>
    <t>CWC22_CAEEL_vs_LEISH.needle:# Identity:     166/942 (17.6%)</t>
  </si>
  <si>
    <t>CWC22_CHLRE_vs_LEISH.needle:# Identity:     167/966 (17.3%)</t>
  </si>
  <si>
    <t>CWC22_HUMAN_vs_LEISH.needle:# Identity:     160/953 (16.8%)</t>
  </si>
  <si>
    <t>CWC22_YEAST_vs_LEISH.needle:# Identity:     131/672 (19.5%)</t>
  </si>
  <si>
    <t>eIF4A3_CAEEL_vs_LEISH.needle:# Identity:     236/400 (59.0%)</t>
  </si>
  <si>
    <t>eIF4A3_CHLRE_vs_LEISH.needle:# Identity:     233/399 (58.4%)</t>
  </si>
  <si>
    <t>eIF4A3_HUMAN_vs_LEISH.needle:# Identity:     233/418 (55.7%)</t>
  </si>
  <si>
    <t>ISY1_CAEEL_vs_LEISH.needle:# Identity:      69/303 (22.8%)</t>
  </si>
  <si>
    <t>ISY1_CHLRE_vs_LEISH.needle:# Identity:      74/326 (22.7%)</t>
  </si>
  <si>
    <t>ISY1_HUMAN_vs_LEISH.needle:# Identity:      80/323 (24.8%)</t>
  </si>
  <si>
    <t>ISY1_YEAST_vs_LEISH.needle:# Identity:      58/293 (19.8%)</t>
  </si>
  <si>
    <t>ISY2_CAEEL_vs_LEISH.needle:# Identity:      42/463 ( 9.1%)</t>
  </si>
  <si>
    <t>ISY2_CHLRE_vs_LEISH.needle:# Identity:      71/708 (10.0%)</t>
  </si>
  <si>
    <t>ISY2_HUMAN_vs_LEISH.needle:# Identity:      44/478 ( 9.2%)</t>
  </si>
  <si>
    <t>ISY2_YEAST_vs_LEISH.needle:# Identity:      47/453 (10.4%)</t>
  </si>
  <si>
    <t>LSm2_CAEEL_vs_LEISH.needle:# Identity:      24/207 (11.6%)</t>
  </si>
  <si>
    <t>LSm2_CHLRE_vs_LEISH.needle:# Identity:      30/192 (15.6%)</t>
  </si>
  <si>
    <t>LSm2_HUMAN_vs_LEISH.needle:# Identity:      24/202 (11.9%)</t>
  </si>
  <si>
    <t>LSm2_YEAST_vs_LEISH.needle:# Identity:      25/206 (12.1%)</t>
  </si>
  <si>
    <t>LSm3_CAEEL_vs_LEISH.needle:# Identity:      22/143 (15.4%)</t>
  </si>
  <si>
    <t>LSm3_CHLRE_vs_LEISH.needle:# Identity:      22/164 (13.4%)</t>
  </si>
  <si>
    <t>LSm3_HUMAN_vs_LEISH.needle:# Identity:      18/181 ( 9.9%)</t>
  </si>
  <si>
    <t>LSm3_YEAST_vs_LEISH.needle:# Identity:      27/150 (18.0%)</t>
  </si>
  <si>
    <t>LSm4_CAEEL_vs_LEISH.needle:# Identity:      33/138 (23.9%)</t>
  </si>
  <si>
    <t>LSm4_CHLRE_vs_LEISH.needle:# Identity:      29/149 (19.5%)</t>
  </si>
  <si>
    <t>LSm4_HUMAN_vs_LEISH.needle:# Identity:      35/146 (24.0%)</t>
  </si>
  <si>
    <t>LSm4_YEAST_vs_LEISH.needle:# Identity:      29/194 (14.9%)</t>
  </si>
  <si>
    <t>LSm5_CAEEL_vs_LEISH.needle:# Identity:      27/152 (17.8%)</t>
  </si>
  <si>
    <t>LSm5_HUMAN_vs_LEISH.needle:# Identity:      25/152 (16.4%)</t>
  </si>
  <si>
    <t>LSm5_YEAST_vs_LEISH.needle:# Identity:      27/159 (17.0%)</t>
  </si>
  <si>
    <t>LSm6_CAEEL_vs_LEISH.needle:# Identity:      19/86 (22.1%)</t>
  </si>
  <si>
    <t>LSm6_CHLRE_vs_LEISH.needle:# Identity:      20/97 (20.6%)</t>
  </si>
  <si>
    <t>LSm6_HUMAN_vs_LEISH.needle:# Identity:      21/89 (23.6%)</t>
  </si>
  <si>
    <t>LSm6_YEAST_vs_LEISH.needle:# Identity:      21/95 (22.1%)</t>
  </si>
  <si>
    <t>LSm7_CAEEL_vs_LEISH.needle:# Identity:      34/106 (32.1%)</t>
  </si>
  <si>
    <t>LSm7_CHLRE_vs_LEISH.needle:# Identity:      31/115 (27.0%)</t>
  </si>
  <si>
    <t>LSm7_HUMAN_vs_LEISH.needle:# Identity:      39/106 (36.8%)</t>
  </si>
  <si>
    <t>LSm7_YEAST_vs_LEISH.needle:# Identity:      35/123 (28.5%)</t>
  </si>
  <si>
    <t>LSm8_CAEEL_vs_LEISH.needle:# Identity:      32/136 (23.5%)</t>
  </si>
  <si>
    <t>LSm8_CHLRE_vs_LEISH.needle:# Identity:      27/136 (19.9%)</t>
  </si>
  <si>
    <t>LSm8_HUMAN_vs_LEISH.needle:# Identity:      31/133 (23.3%)</t>
  </si>
  <si>
    <t>LSm8_YEAST_vs_LEISH.needle:# Identity:      26/151 (17.2%)</t>
  </si>
  <si>
    <t>MAGOHB_CAEEL_vs_LEISH.needle:# Identity:      76/162 (46.9%)</t>
  </si>
  <si>
    <t>MAGOHB_CHLRE_vs_LEISH.needle:# Identity:      67/164 (40.9%)</t>
  </si>
  <si>
    <t>MAGOHB_HUMAN_vs_LEISH.needle:# Identity:      75/162 (46.3%)</t>
  </si>
  <si>
    <t>NKAP_CAEEL_vs_LEISH.needle:# Identity:      84/627 (13.4%)</t>
  </si>
  <si>
    <t>NKAP_CHLRE_vs_LEISH.needle:# Identity:      98/551 (17.8%)</t>
  </si>
  <si>
    <t>NKAP_HUMAN_vs_LEISH.needle:# Identity:      99/472 (21.0%)</t>
  </si>
  <si>
    <t>PPIE_CAEEL_vs_LEISH.needle:# Identity:      19/332 ( 5.7%)</t>
  </si>
  <si>
    <t>PPIE_HUMAN_vs_LEISH.needle:# Identity:      19/329 ( 5.8%)</t>
  </si>
  <si>
    <t>PPIL1_CAEEL_vs_LEISH.needle:# Identity:      46/202 (22.8%)</t>
  </si>
  <si>
    <t>PPIL1_CHLRE_vs_LEISH.needle:# Identity:      50/197 (25.4%)</t>
  </si>
  <si>
    <t>PPIL1_HUMAN_vs_LEISH.needle:# Identity:      42/207 (20.3%)</t>
  </si>
  <si>
    <t>PRKRIP1_CAEEL_vs_LEISH.needle:# Identity:      46/214 (21.5%)</t>
  </si>
  <si>
    <t>PRKRIP1_CHLRE_vs_LEISH.needle:# Identity:      40/197 (20.3%)</t>
  </si>
  <si>
    <t>PRKRIP1_HUMAN_vs_LEISH.needle:# Identity:      40/220 (18.2%)</t>
  </si>
  <si>
    <t>PRP17_CAEEL_vs_LEISH.needle:# Identity:     148/697 (21.2%)</t>
  </si>
  <si>
    <t>PRP17_CHLRE_vs_LEISH.needle:# Identity:     152/733 (20.7%)</t>
  </si>
  <si>
    <t>PRP17_HUMAN_vs_LEISH.needle:# Identity:     164/717 (22.9%)</t>
  </si>
  <si>
    <t>PRP17_YEAST_vs_LEISH.needle:# Identity:     131/663 (19.8%)</t>
  </si>
  <si>
    <t>PRP18_CAEEL_vs_LEISH.needle:# Identity:      69/628 (11.0%)</t>
  </si>
  <si>
    <t>PRP18_CHLRE_vs_LEISH.needle:# Identity:      77/727 (10.6%)</t>
  </si>
  <si>
    <t>PRP18_HUMAN_vs_LEISH.needle:# Identity:      76/606 (12.5%)</t>
  </si>
  <si>
    <t>PRP18_YEAST_vs_LEISH.needle:# Identity:      64/596 (10.7%)</t>
  </si>
  <si>
    <t>PRP19_CAEEL_vs_LEISH.needle:# Identity:     157/557 (28.2%)</t>
  </si>
  <si>
    <t>PRP19_CHLRE_vs_LEISH.needle:# Identity:     161/574 (28.0%)</t>
  </si>
  <si>
    <t>PRP19_HUMAN_vs_LEISH.needle:# Identity:     160/549 (29.1%)</t>
  </si>
  <si>
    <t>PRP19_YEAST_vs_LEISH.needle:# Identity:     120/635 (18.9%)</t>
  </si>
  <si>
    <t>PRP22_CAEEL_vs_LEISH.needle:# Identity:     438/1293 (33.9%)</t>
  </si>
  <si>
    <t>PRP22_CHLRE_vs_LEISH.needle:# Identity:     394/1296 (30.4%)</t>
  </si>
  <si>
    <t>PRP22_HUMAN_vs_LEISH.needle:# Identity:     432/1359 (31.8%)</t>
  </si>
  <si>
    <t>PRP22_YEAST_vs_LEISH.needle:# Identity:     433/1256 (34.5%)</t>
  </si>
  <si>
    <t>PRP46_CAEEL_vs_LEISH.needle:# Identity:     169/542 (31.2%)</t>
  </si>
  <si>
    <t>PRP46_CHLRE_vs_LEISH.needle:# Identity:     184/598 (30.8%)</t>
  </si>
  <si>
    <t>PRP46_HUMAN_vs_LEISH.needle:# Identity:     166/586 (28.3%)</t>
  </si>
  <si>
    <t>PRP46_YEAST_vs_LEISH.needle:# Identity:     155/553 (28.0%)</t>
  </si>
  <si>
    <t>PRP8_CAEEL_vs_LEISH.needle:# Identity:     969/2463 (39.3%)</t>
  </si>
  <si>
    <t>PRP8_CHLRE_vs_LEISH.needle:# Identity:     974/2517 (38.7%)</t>
  </si>
  <si>
    <t>PRP8_HUMAN_vs_LEISH.needle:# Identity:     997/2454 (40.6%)</t>
  </si>
  <si>
    <t>PRP8_YEAST_vs_LEISH.needle:# Identity:     927/2521 (36.8%)</t>
  </si>
  <si>
    <t>RBM8A_CAEEL_vs_LEISH.needle:# Identity:      40/182 (22.0%)</t>
  </si>
  <si>
    <t>RBM8A_CHLRE_vs_LEISH.needle:# Identity:      40/175 (22.9%)</t>
  </si>
  <si>
    <t>RBM8A_HUMAN_vs_LEISH.needle:# Identity:      47/193 (24.4%)</t>
  </si>
  <si>
    <t>SDE2_CAEEL_vs_LEISH.needle:# Identity:      38/515 ( 7.4%)</t>
  </si>
  <si>
    <t>SDE2_CHLRE_vs_LEISH.needle:# Identity:      41/256 (16.0%)</t>
  </si>
  <si>
    <t>SDE2_HUMAN_vs_LEISH.needle:# Identity:      38/475 ( 8.0%)</t>
  </si>
  <si>
    <t>Slu7_CAEEL_vs_LEISH.needle:# Identity:     126/707 (17.8%)</t>
  </si>
  <si>
    <t>Slu7_CHLRE_vs_LEISH.needle:# Identity:     128/604 (21.2%)</t>
  </si>
  <si>
    <t>Slu7_HUMAN_vs_LEISH.needle:# Identity:     122/662 (18.4%)</t>
  </si>
  <si>
    <t>Slu7_YEAST_vs_LEISH.needle:# Identity:      78/516 (15.1%)</t>
  </si>
  <si>
    <t>SmB_CAEEL_vs_LEISH.needle:# Identity:      37/176 (21.0%)</t>
  </si>
  <si>
    <t>SmB_CHLRE_vs_LEISH.needle:# Identity:      47/267 (17.6%)</t>
  </si>
  <si>
    <t>SmB_HUMAN_vs_LEISH.needle:# Identity:      50/242 (20.7%)</t>
  </si>
  <si>
    <t>SmB_YEAST_vs_LEISH.needle:# Identity:      44/211 (20.9%)</t>
  </si>
  <si>
    <t>SmD1_CAEEL_vs_LEISH.needle:# Identity:      38/136 (27.9%)</t>
  </si>
  <si>
    <t>SmD1_CHLRE_vs_LEISH.needle:# Identity:      38/123 (30.9%)</t>
  </si>
  <si>
    <t>SmD1_HUMAN_vs_LEISH.needle:# Identity:      36/129 (27.9%)</t>
  </si>
  <si>
    <t>SmD1_YEAST_vs_LEISH.needle:# Identity:      38/156 (24.4%)</t>
  </si>
  <si>
    <t>SmD2_CAEEL_vs_LEISH.needle:# Identity:      46/121 (38.0%)</t>
  </si>
  <si>
    <t>SmD2_CHLRE_vs_LEISH.needle:# Identity:      41/114 (36.0%)</t>
  </si>
  <si>
    <t>SmD2_HUMAN_vs_LEISH.needle:# Identity:      41/128 (32.0%)</t>
  </si>
  <si>
    <t>SmD2_YEAST_vs_LEISH.needle:# Identity:      42/112 (37.5%)</t>
  </si>
  <si>
    <t>SmD3_CAEEL_vs_LEISH.needle:# Identity:      40/136 (29.4%)</t>
  </si>
  <si>
    <t>SmD3_CHLRE_vs_LEISH.needle:# Identity:      44/139 (31.7%)</t>
  </si>
  <si>
    <t>SmD3_HUMAN_vs_LEISH.needle:# Identity:      42/134 (31.3%)</t>
  </si>
  <si>
    <t>SmD3_YEAST_vs_LEISH.needle:# Identity:      37/114 (32.5%)</t>
  </si>
  <si>
    <t>SmE_CAEEL_vs_LEISH.needle:# Identity:      33/92 (35.9%)</t>
  </si>
  <si>
    <t>SmE_CHLRE_vs_LEISH.needle:# Identity:      30/87 (34.5%)</t>
  </si>
  <si>
    <t>SmE_HUMAN_vs_LEISH.needle:# Identity:      27/93 (29.0%)</t>
  </si>
  <si>
    <t>SmE_YEAST_vs_LEISH.needle:# Identity:      32/95 (33.7%)</t>
  </si>
  <si>
    <t>SmF_CAEEL_vs_LEISH.needle:# Identity:      36/86 (41.9%)</t>
  </si>
  <si>
    <t>SmF_CHLRE_vs_LEISH.needle:# Identity:      40/85 (47.1%)</t>
  </si>
  <si>
    <t>SmF_HUMAN_vs_LEISH.needle:# Identity:      38/87 (43.7%)</t>
  </si>
  <si>
    <t>SmF_YEAST_vs_LEISH.needle:# Identity:      34/92 (37.0%)</t>
  </si>
  <si>
    <t>SmG_CAEEL_vs_LEISH.needle:# Identity:      29/87 (33.3%)</t>
  </si>
  <si>
    <t>SmG_CHLRE_vs_LEISH.needle:# Identity:      26/86 (30.2%)</t>
  </si>
  <si>
    <t>SmG_HUMAN_vs_LEISH.needle:# Identity:      25/83 (30.1%)</t>
  </si>
  <si>
    <t>SmG_YEAST_vs_LEISH.needle:# Identity:      27/83 (32.5%)</t>
  </si>
  <si>
    <t>SNU114_CAEEL_vs_LEISH.needle:# Identity:     305/1089 (28.0%)</t>
  </si>
  <si>
    <t>SNU114_CHLRE_vs_LEISH.needle:# Identity:     336/1119 (30.0%)</t>
  </si>
  <si>
    <t>SNU114_HUMAN_vs_LEISH.needle:# Identity:     315/1115 (28.3%)</t>
  </si>
  <si>
    <t>SNU114_YEAST_vs_LEISH.needle:# Identity:     290/1145 (25.3%)</t>
  </si>
  <si>
    <t>SNW1_CAEEL_vs_LEISH.needle:# Identity:     123/678 (18.1%)</t>
  </si>
  <si>
    <t>SNW1_CHLRE_vs_LEISH.needle:# Identity:     129/759 (17.0%)</t>
  </si>
  <si>
    <t>SNW1_HUMAN_vs_LEISH.needle:# Identity:     114/689 (16.5%)</t>
  </si>
  <si>
    <t>SNW1_YEAST_vs_LEISH.needle:# Identity:      88/598 (14.7%)</t>
  </si>
  <si>
    <t>SPF27_CAEEL_vs_LEISH.needle:# Identity:      41/400 (10.2%)</t>
  </si>
  <si>
    <t>SPF27_CHLRE_vs_LEISH.needle:# Identity:      56/394 (14.2%)</t>
  </si>
  <si>
    <t>SPF27_HUMAN_vs_LEISH.needle:# Identity:      43/365 (11.8%)</t>
  </si>
  <si>
    <t>SPF27_YEAST_vs_LEISH.needle:# Identity:      22/357 ( 6.2%)</t>
  </si>
  <si>
    <t>SYF1_CAEEL_vs_LEISH.needle:# Identity:     185/992 (18.6%)</t>
  </si>
  <si>
    <t>SYF1_CHLRE_vs_LEISH.needle:# Identity:     207/1058 (19.6%)</t>
  </si>
  <si>
    <t>SYF1_HUMAN_vs_LEISH.needle:# Identity:     184/976 (18.9%)</t>
  </si>
  <si>
    <t>SYF1_YEAST_vs_LEISH.needle:# Identity:     176/978 (18.0%)</t>
  </si>
  <si>
    <t>SYF3_CAEEL_vs_LEISH.needle:# Identity:     181/958 (18.9%)</t>
  </si>
  <si>
    <t>SYF3_CHLRE_vs_LEISH.needle:# Identity:     219/1039 (21.1%)</t>
  </si>
  <si>
    <t>SYF3_HUMAN_vs_LEISH.needle:# Identity:     190/1061 (17.9%)</t>
  </si>
  <si>
    <t>SYF3_YEAST_vs_LEISH.needle:# Identity:     173/916 (18.9%)</t>
  </si>
  <si>
    <t>U2A_CAEEL_vs_LEISH.needle:# Identity:      75/331 (22.7%)</t>
  </si>
  <si>
    <t>U2A_CHLRE_vs_LEISH.needle:# Identity:      75/368 (20.4%)</t>
  </si>
  <si>
    <t>U2A_HUMAN_vs_LEISH.needle:# Identity:      75/315 (23.8%)</t>
  </si>
  <si>
    <t>U2A_YEAST_vs_LEISH.needle:# Identity:      66/328 (20.1%)</t>
  </si>
  <si>
    <t>U2B_CAEEL_vs_LEISH.needle:# Identity:      36/221 (16.3%)</t>
  </si>
  <si>
    <t>U2B_CHLRE_vs_LEISH.needle:# Identity:      42/224 (18.8%)</t>
  </si>
  <si>
    <t>U2B_HUMAN_vs_LEISH.needle:# Identity:      39/228 (17.1%)</t>
  </si>
  <si>
    <t>U2B_YEAST_vs_LEISH.needle:# Identity:      28/139 (20.1%)</t>
  </si>
  <si>
    <t>U5-40K_CAEEL_vs_LEISH.needle:# Identity:      82/377 (21.8%)</t>
  </si>
  <si>
    <t>U5-40K_CHLRE_vs_LEISH.needle:# Identity:      83/398 (20.9%)</t>
  </si>
  <si>
    <t>U5-40K_HUMAN_vs_LEISH.needle:# Identity:      76/393 (19.3%)</t>
  </si>
  <si>
    <t>Percentage of sequence identity (Needle - global alignment)</t>
  </si>
  <si>
    <t>Genotyping,  Epi-fluoresence images, SDS-PAGE and Western Blot related to Supplementary Figure 20</t>
  </si>
  <si>
    <t>PRP22 FL-1</t>
  </si>
  <si>
    <t>PRP22 FL-2</t>
  </si>
  <si>
    <t>PRP22 FL-3</t>
  </si>
  <si>
    <t>PRP22 ∆NTD-1</t>
  </si>
  <si>
    <t>PRP22 ∆NTD-2</t>
  </si>
  <si>
    <t>PRP22 ∆NTD-3</t>
  </si>
  <si>
    <t>No ATP average</t>
  </si>
  <si>
    <r>
      <t>Mean Kcat (min</t>
    </r>
    <r>
      <rPr>
        <b/>
        <vertAlign val="superscript"/>
        <sz val="11"/>
        <rFont val="Aptos Narrow"/>
        <scheme val="minor"/>
      </rPr>
      <t>-1</t>
    </r>
    <r>
      <rPr>
        <b/>
        <sz val="11"/>
        <rFont val="Aptos Narrow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</si>
</sst>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00000"/>
    <numFmt numFmtId="166" formatCode="0.000000000"/>
    <numFmt numFmtId="167" formatCode="0.0000000000"/>
    <numFmt numFmtId="168" formatCode="0.00000000"/>
    <numFmt numFmtId="169" formatCode="0.00000"/>
    <numFmt numFmtId="170" formatCode="0.0"/>
  </numFmts>
  <fonts count="22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FFFF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2.3"/>
      <color theme="1"/>
      <name val="Calibri"/>
      <family val="2"/>
    </font>
    <font>
      <b/>
      <sz val="11"/>
      <color rgb="FF00B050"/>
      <name val="Aptos Narrow"/>
      <family val="2"/>
      <scheme val="minor"/>
    </font>
    <font>
      <b/>
      <vertAlign val="superscript"/>
      <sz val="11"/>
      <color rgb="FF00B05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.55"/>
      <color theme="1"/>
      <name val="Calibri"/>
      <family val="2"/>
    </font>
    <font>
      <sz val="12"/>
      <name val="Aptos Narrow"/>
      <family val="2"/>
      <scheme val="minor"/>
    </font>
    <font>
      <b/>
      <vertAlign val="superscript"/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name val="Aptos Narrow"/>
      <scheme val="minor"/>
    </font>
    <font>
      <b/>
      <vertAlign val="superscript"/>
      <sz val="11"/>
      <name val="Aptos Narrow"/>
      <scheme val="minor"/>
    </font>
    <font>
      <b/>
      <sz val="11"/>
      <name val="Aptos Narrow"/>
      <scheme val="minor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2" borderId="1" xfId="0" applyFont="1" applyFill="1" applyBorder="1"/>
    <xf numFmtId="0" fontId="4" fillId="2" borderId="0" xfId="0" applyFont="1" applyFill="1"/>
    <xf numFmtId="165" fontId="0" fillId="0" borderId="0" xfId="0" applyNumberFormat="1"/>
    <xf numFmtId="165" fontId="0" fillId="0" borderId="2" xfId="0" applyNumberFormat="1" applyBorder="1"/>
    <xf numFmtId="165" fontId="0" fillId="0" borderId="3" xfId="0" applyNumberFormat="1" applyBorder="1"/>
    <xf numFmtId="165" fontId="0" fillId="0" borderId="4" xfId="0" applyNumberFormat="1" applyBorder="1"/>
    <xf numFmtId="0" fontId="5" fillId="3" borderId="5" xfId="0" applyFont="1" applyFill="1" applyBorder="1"/>
    <xf numFmtId="165" fontId="0" fillId="0" borderId="6" xfId="0" applyNumberFormat="1" applyBorder="1"/>
    <xf numFmtId="165" fontId="0" fillId="0" borderId="7" xfId="0" applyNumberFormat="1" applyBorder="1"/>
    <xf numFmtId="165" fontId="0" fillId="0" borderId="8" xfId="0" applyNumberFormat="1" applyBorder="1"/>
    <xf numFmtId="0" fontId="5" fillId="3" borderId="9" xfId="0" applyFont="1" applyFill="1" applyBorder="1"/>
    <xf numFmtId="165" fontId="0" fillId="0" borderId="10" xfId="0" applyNumberFormat="1" applyBorder="1"/>
    <xf numFmtId="165" fontId="0" fillId="0" borderId="11" xfId="0" applyNumberFormat="1" applyBorder="1"/>
    <xf numFmtId="165" fontId="0" fillId="0" borderId="12" xfId="0" applyNumberFormat="1" applyBorder="1"/>
    <xf numFmtId="165" fontId="0" fillId="0" borderId="13" xfId="0" applyNumberFormat="1" applyBorder="1"/>
    <xf numFmtId="165" fontId="0" fillId="0" borderId="14" xfId="0" applyNumberFormat="1" applyBorder="1"/>
    <xf numFmtId="0" fontId="5" fillId="4" borderId="5" xfId="0" applyFont="1" applyFill="1" applyBorder="1"/>
    <xf numFmtId="0" fontId="5" fillId="4" borderId="9" xfId="0" applyFont="1" applyFill="1" applyBorder="1"/>
    <xf numFmtId="0" fontId="5" fillId="4" borderId="15" xfId="0" applyFont="1" applyFill="1" applyBorder="1"/>
    <xf numFmtId="0" fontId="5" fillId="5" borderId="5" xfId="0" applyFont="1" applyFill="1" applyBorder="1"/>
    <xf numFmtId="0" fontId="5" fillId="5" borderId="9" xfId="0" applyFont="1" applyFill="1" applyBorder="1"/>
    <xf numFmtId="0" fontId="5" fillId="5" borderId="15" xfId="0" applyFont="1" applyFill="1" applyBorder="1"/>
    <xf numFmtId="0" fontId="5" fillId="6" borderId="1" xfId="0" applyFont="1" applyFill="1" applyBorder="1"/>
    <xf numFmtId="0" fontId="5" fillId="0" borderId="9" xfId="0" applyFont="1" applyBorder="1"/>
    <xf numFmtId="0" fontId="0" fillId="7" borderId="1" xfId="0" applyFill="1" applyBorder="1"/>
    <xf numFmtId="0" fontId="5" fillId="3" borderId="6" xfId="0" applyFont="1" applyFill="1" applyBorder="1"/>
    <xf numFmtId="166" fontId="0" fillId="0" borderId="5" xfId="0" applyNumberFormat="1" applyBorder="1"/>
    <xf numFmtId="0" fontId="5" fillId="3" borderId="10" xfId="0" applyFont="1" applyFill="1" applyBorder="1"/>
    <xf numFmtId="166" fontId="0" fillId="0" borderId="9" xfId="0" applyNumberFormat="1" applyBorder="1"/>
    <xf numFmtId="166" fontId="0" fillId="0" borderId="15" xfId="0" applyNumberFormat="1" applyBorder="1"/>
    <xf numFmtId="0" fontId="0" fillId="0" borderId="0" xfId="0" quotePrefix="1"/>
    <xf numFmtId="0" fontId="0" fillId="0" borderId="9" xfId="0" applyBorder="1"/>
    <xf numFmtId="166" fontId="0" fillId="0" borderId="0" xfId="0" applyNumberFormat="1"/>
    <xf numFmtId="0" fontId="0" fillId="0" borderId="15" xfId="0" applyBorder="1"/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7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/>
    <xf numFmtId="0" fontId="4" fillId="0" borderId="0" xfId="0" applyFont="1"/>
    <xf numFmtId="167" fontId="12" fillId="0" borderId="3" xfId="0" applyNumberFormat="1" applyFont="1" applyBorder="1" applyAlignment="1">
      <alignment horizontal="left"/>
    </xf>
    <xf numFmtId="0" fontId="0" fillId="8" borderId="1" xfId="0" applyFill="1" applyBorder="1"/>
    <xf numFmtId="0" fontId="5" fillId="9" borderId="5" xfId="0" applyFont="1" applyFill="1" applyBorder="1"/>
    <xf numFmtId="0" fontId="5" fillId="9" borderId="15" xfId="0" applyFont="1" applyFill="1" applyBorder="1"/>
    <xf numFmtId="0" fontId="5" fillId="10" borderId="5" xfId="0" applyFont="1" applyFill="1" applyBorder="1"/>
    <xf numFmtId="0" fontId="5" fillId="11" borderId="9" xfId="0" applyFont="1" applyFill="1" applyBorder="1"/>
    <xf numFmtId="0" fontId="5" fillId="11" borderId="15" xfId="0" applyFont="1" applyFill="1" applyBorder="1"/>
    <xf numFmtId="0" fontId="5" fillId="12" borderId="1" xfId="0" applyFont="1" applyFill="1" applyBorder="1"/>
    <xf numFmtId="0" fontId="6" fillId="0" borderId="0" xfId="0" applyFont="1"/>
    <xf numFmtId="168" fontId="0" fillId="0" borderId="7" xfId="0" applyNumberFormat="1" applyBorder="1" applyAlignment="1">
      <alignment vertical="center"/>
    </xf>
    <xf numFmtId="168" fontId="0" fillId="0" borderId="13" xfId="0" applyNumberFormat="1" applyBorder="1" applyAlignment="1">
      <alignment vertic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14" fillId="8" borderId="3" xfId="0" applyFont="1" applyFill="1" applyBorder="1" applyAlignment="1">
      <alignment horizontal="center"/>
    </xf>
    <xf numFmtId="170" fontId="0" fillId="0" borderId="0" xfId="0" applyNumberFormat="1"/>
    <xf numFmtId="0" fontId="17" fillId="8" borderId="2" xfId="0" applyFont="1" applyFill="1" applyBorder="1" applyAlignment="1">
      <alignment horizontal="center"/>
    </xf>
    <xf numFmtId="0" fontId="17" fillId="8" borderId="1" xfId="0" applyFont="1" applyFill="1" applyBorder="1" applyAlignment="1">
      <alignment horizontal="center"/>
    </xf>
    <xf numFmtId="0" fontId="5" fillId="10" borderId="9" xfId="0" applyFont="1" applyFill="1" applyBorder="1"/>
    <xf numFmtId="165" fontId="0" fillId="0" borderId="13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9" fontId="0" fillId="0" borderId="7" xfId="0" applyNumberFormat="1" applyBorder="1" applyAlignment="1">
      <alignment horizontal="center" vertical="center"/>
    </xf>
    <xf numFmtId="169" fontId="0" fillId="0" borderId="13" xfId="0" applyNumberFormat="1" applyBorder="1" applyAlignment="1">
      <alignment horizontal="center" vertical="center"/>
    </xf>
    <xf numFmtId="0" fontId="5" fillId="9" borderId="11" xfId="0" applyFont="1" applyFill="1" applyBorder="1"/>
    <xf numFmtId="0" fontId="5" fillId="10" borderId="14" xfId="0" applyFont="1" applyFill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0" fontId="5" fillId="10" borderId="6" xfId="0" applyFont="1" applyFill="1" applyBorder="1"/>
    <xf numFmtId="0" fontId="5" fillId="10" borderId="10" xfId="0" applyFont="1" applyFill="1" applyBorder="1"/>
    <xf numFmtId="0" fontId="5" fillId="11" borderId="10" xfId="0" applyFont="1" applyFill="1" applyBorder="1"/>
    <xf numFmtId="0" fontId="5" fillId="11" borderId="12" xfId="0" applyFont="1" applyFill="1" applyBorder="1"/>
    <xf numFmtId="168" fontId="0" fillId="0" borderId="0" xfId="0" applyNumberFormat="1" applyBorder="1" applyAlignment="1">
      <alignment vertical="center"/>
    </xf>
    <xf numFmtId="0" fontId="5" fillId="10" borderId="15" xfId="0" applyFont="1" applyFill="1" applyBorder="1"/>
    <xf numFmtId="1" fontId="0" fillId="0" borderId="10" xfId="0" applyNumberFormat="1" applyBorder="1" applyAlignment="1">
      <alignment horizontal="center" vertical="center"/>
    </xf>
    <xf numFmtId="168" fontId="0" fillId="0" borderId="0" xfId="0" applyNumberFormat="1" applyBorder="1" applyAlignment="1">
      <alignment horizontal="center" vertical="center"/>
    </xf>
    <xf numFmtId="0" fontId="5" fillId="13" borderId="0" xfId="0" applyFont="1" applyFill="1" applyBorder="1"/>
    <xf numFmtId="165" fontId="1" fillId="0" borderId="0" xfId="0" applyNumberFormat="1" applyFont="1"/>
    <xf numFmtId="165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Activity</a:t>
            </a:r>
            <a:r>
              <a:rPr lang="en-US" baseline="0"/>
              <a:t> (Abs/s)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'Supp. Fig. 20j'!$A$18</c:f>
              <c:strCache>
                <c:ptCount val="1"/>
                <c:pt idx="0">
                  <c:v>Mean No NADH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'Supp. Fig. 20j'!$B$2:$DQ$2</c:f>
              <c:numCache>
                <c:formatCode>General</c:formatCode>
                <c:ptCount val="120"/>
                <c:pt idx="0">
                  <c:v>0</c:v>
                </c:pt>
                <c:pt idx="1">
                  <c:v>18.600000000000001</c:v>
                </c:pt>
                <c:pt idx="2">
                  <c:v>37.299999999999997</c:v>
                </c:pt>
                <c:pt idx="3">
                  <c:v>56</c:v>
                </c:pt>
                <c:pt idx="4">
                  <c:v>74.7</c:v>
                </c:pt>
                <c:pt idx="5">
                  <c:v>93.4</c:v>
                </c:pt>
                <c:pt idx="6">
                  <c:v>112.1</c:v>
                </c:pt>
                <c:pt idx="7">
                  <c:v>130.80000000000001</c:v>
                </c:pt>
                <c:pt idx="8">
                  <c:v>149.5</c:v>
                </c:pt>
                <c:pt idx="9">
                  <c:v>168.2</c:v>
                </c:pt>
                <c:pt idx="10">
                  <c:v>186.9</c:v>
                </c:pt>
                <c:pt idx="11">
                  <c:v>205.7</c:v>
                </c:pt>
                <c:pt idx="12">
                  <c:v>224.3</c:v>
                </c:pt>
                <c:pt idx="13">
                  <c:v>243</c:v>
                </c:pt>
                <c:pt idx="14">
                  <c:v>261.7</c:v>
                </c:pt>
                <c:pt idx="15">
                  <c:v>280.5</c:v>
                </c:pt>
                <c:pt idx="16">
                  <c:v>299.2</c:v>
                </c:pt>
                <c:pt idx="17">
                  <c:v>317.89999999999998</c:v>
                </c:pt>
                <c:pt idx="18">
                  <c:v>336.6</c:v>
                </c:pt>
                <c:pt idx="19">
                  <c:v>355.3</c:v>
                </c:pt>
                <c:pt idx="20">
                  <c:v>374</c:v>
                </c:pt>
                <c:pt idx="21">
                  <c:v>392.7</c:v>
                </c:pt>
                <c:pt idx="22">
                  <c:v>411.4</c:v>
                </c:pt>
                <c:pt idx="23">
                  <c:v>430.1</c:v>
                </c:pt>
                <c:pt idx="24">
                  <c:v>448.8</c:v>
                </c:pt>
                <c:pt idx="25">
                  <c:v>467.5</c:v>
                </c:pt>
                <c:pt idx="26">
                  <c:v>486.2</c:v>
                </c:pt>
                <c:pt idx="27">
                  <c:v>504.9</c:v>
                </c:pt>
                <c:pt idx="28">
                  <c:v>523.6</c:v>
                </c:pt>
                <c:pt idx="29">
                  <c:v>542.29999999999995</c:v>
                </c:pt>
                <c:pt idx="30">
                  <c:v>561</c:v>
                </c:pt>
                <c:pt idx="31">
                  <c:v>579.79999999999995</c:v>
                </c:pt>
                <c:pt idx="32">
                  <c:v>598.5</c:v>
                </c:pt>
                <c:pt idx="33">
                  <c:v>617.20000000000005</c:v>
                </c:pt>
                <c:pt idx="34">
                  <c:v>635.9</c:v>
                </c:pt>
                <c:pt idx="35">
                  <c:v>654.6</c:v>
                </c:pt>
                <c:pt idx="36">
                  <c:v>673.3</c:v>
                </c:pt>
                <c:pt idx="37">
                  <c:v>692</c:v>
                </c:pt>
                <c:pt idx="38">
                  <c:v>710.7</c:v>
                </c:pt>
                <c:pt idx="39">
                  <c:v>729.4</c:v>
                </c:pt>
                <c:pt idx="40">
                  <c:v>748.1</c:v>
                </c:pt>
                <c:pt idx="41">
                  <c:v>766.8</c:v>
                </c:pt>
                <c:pt idx="42">
                  <c:v>785.5</c:v>
                </c:pt>
                <c:pt idx="43">
                  <c:v>804.2</c:v>
                </c:pt>
                <c:pt idx="44">
                  <c:v>822.9</c:v>
                </c:pt>
                <c:pt idx="45">
                  <c:v>841.6</c:v>
                </c:pt>
                <c:pt idx="46">
                  <c:v>860.3</c:v>
                </c:pt>
                <c:pt idx="47">
                  <c:v>879</c:v>
                </c:pt>
                <c:pt idx="48">
                  <c:v>897.7</c:v>
                </c:pt>
                <c:pt idx="49">
                  <c:v>916.4</c:v>
                </c:pt>
                <c:pt idx="50">
                  <c:v>935.2</c:v>
                </c:pt>
                <c:pt idx="51">
                  <c:v>953.9</c:v>
                </c:pt>
                <c:pt idx="52">
                  <c:v>972.6</c:v>
                </c:pt>
                <c:pt idx="53">
                  <c:v>991.3</c:v>
                </c:pt>
                <c:pt idx="54">
                  <c:v>1010</c:v>
                </c:pt>
                <c:pt idx="55">
                  <c:v>1028.7</c:v>
                </c:pt>
                <c:pt idx="56">
                  <c:v>1047.4000000000001</c:v>
                </c:pt>
                <c:pt idx="57">
                  <c:v>1066.0999999999999</c:v>
                </c:pt>
                <c:pt idx="58">
                  <c:v>1084.8</c:v>
                </c:pt>
                <c:pt idx="59">
                  <c:v>1103.5</c:v>
                </c:pt>
                <c:pt idx="60">
                  <c:v>1122.2</c:v>
                </c:pt>
                <c:pt idx="61">
                  <c:v>1140.9000000000001</c:v>
                </c:pt>
                <c:pt idx="62">
                  <c:v>1159.5999999999999</c:v>
                </c:pt>
                <c:pt idx="63">
                  <c:v>1178.3</c:v>
                </c:pt>
                <c:pt idx="64">
                  <c:v>1197</c:v>
                </c:pt>
                <c:pt idx="65">
                  <c:v>1215.7</c:v>
                </c:pt>
                <c:pt idx="66">
                  <c:v>1234.4000000000001</c:v>
                </c:pt>
                <c:pt idx="67">
                  <c:v>1253.0999999999999</c:v>
                </c:pt>
                <c:pt idx="68">
                  <c:v>1271.8</c:v>
                </c:pt>
                <c:pt idx="69">
                  <c:v>1290.5</c:v>
                </c:pt>
                <c:pt idx="70">
                  <c:v>1309.2</c:v>
                </c:pt>
                <c:pt idx="71">
                  <c:v>1327.9</c:v>
                </c:pt>
                <c:pt idx="72">
                  <c:v>1346.6</c:v>
                </c:pt>
                <c:pt idx="73">
                  <c:v>1365.4</c:v>
                </c:pt>
                <c:pt idx="74">
                  <c:v>1384.1</c:v>
                </c:pt>
                <c:pt idx="75">
                  <c:v>1402.8</c:v>
                </c:pt>
                <c:pt idx="76">
                  <c:v>1421.5</c:v>
                </c:pt>
                <c:pt idx="77">
                  <c:v>1440.2</c:v>
                </c:pt>
                <c:pt idx="78">
                  <c:v>1458.9</c:v>
                </c:pt>
                <c:pt idx="79">
                  <c:v>1477.6</c:v>
                </c:pt>
                <c:pt idx="80">
                  <c:v>1496.3</c:v>
                </c:pt>
                <c:pt idx="81">
                  <c:v>1515</c:v>
                </c:pt>
                <c:pt idx="82">
                  <c:v>1533.7</c:v>
                </c:pt>
                <c:pt idx="83">
                  <c:v>1552.4</c:v>
                </c:pt>
                <c:pt idx="84">
                  <c:v>1571.1</c:v>
                </c:pt>
                <c:pt idx="85">
                  <c:v>1589.8</c:v>
                </c:pt>
                <c:pt idx="86">
                  <c:v>1608.5</c:v>
                </c:pt>
                <c:pt idx="87">
                  <c:v>1627.2</c:v>
                </c:pt>
                <c:pt idx="88">
                  <c:v>1645.9</c:v>
                </c:pt>
                <c:pt idx="89">
                  <c:v>1664.7</c:v>
                </c:pt>
                <c:pt idx="90">
                  <c:v>1683.4</c:v>
                </c:pt>
                <c:pt idx="91">
                  <c:v>1702.1</c:v>
                </c:pt>
                <c:pt idx="92">
                  <c:v>1720.8</c:v>
                </c:pt>
                <c:pt idx="93">
                  <c:v>1739.5</c:v>
                </c:pt>
                <c:pt idx="94">
                  <c:v>1758.2</c:v>
                </c:pt>
                <c:pt idx="95">
                  <c:v>1776.9</c:v>
                </c:pt>
                <c:pt idx="96">
                  <c:v>1795.6</c:v>
                </c:pt>
                <c:pt idx="97">
                  <c:v>1814.3</c:v>
                </c:pt>
                <c:pt idx="98">
                  <c:v>1833</c:v>
                </c:pt>
                <c:pt idx="99">
                  <c:v>1851.7</c:v>
                </c:pt>
                <c:pt idx="100">
                  <c:v>1870.4</c:v>
                </c:pt>
                <c:pt idx="101">
                  <c:v>1889.1</c:v>
                </c:pt>
                <c:pt idx="102">
                  <c:v>1907.8</c:v>
                </c:pt>
                <c:pt idx="103">
                  <c:v>1926.5</c:v>
                </c:pt>
                <c:pt idx="104">
                  <c:v>1945.2</c:v>
                </c:pt>
                <c:pt idx="105">
                  <c:v>1963.9</c:v>
                </c:pt>
                <c:pt idx="106">
                  <c:v>1982.6</c:v>
                </c:pt>
                <c:pt idx="107">
                  <c:v>2001.3</c:v>
                </c:pt>
                <c:pt idx="108">
                  <c:v>2020</c:v>
                </c:pt>
                <c:pt idx="109">
                  <c:v>2038.8</c:v>
                </c:pt>
                <c:pt idx="110">
                  <c:v>2057.5</c:v>
                </c:pt>
                <c:pt idx="111">
                  <c:v>2076.1</c:v>
                </c:pt>
                <c:pt idx="112">
                  <c:v>2094.9</c:v>
                </c:pt>
                <c:pt idx="113">
                  <c:v>2113.6</c:v>
                </c:pt>
                <c:pt idx="114">
                  <c:v>2132.3000000000002</c:v>
                </c:pt>
                <c:pt idx="115">
                  <c:v>2151</c:v>
                </c:pt>
                <c:pt idx="116">
                  <c:v>2169.6999999999998</c:v>
                </c:pt>
                <c:pt idx="117">
                  <c:v>2188.4</c:v>
                </c:pt>
                <c:pt idx="118">
                  <c:v>2207.1</c:v>
                </c:pt>
                <c:pt idx="119">
                  <c:v>2225.8000000000002</c:v>
                </c:pt>
              </c:numCache>
            </c:numRef>
          </c:xVal>
          <c:yVal>
            <c:numRef>
              <c:f>'Supp. Fig. 20j'!$B$18:$DQ$18</c:f>
              <c:numCache>
                <c:formatCode>0.000000</c:formatCode>
                <c:ptCount val="120"/>
                <c:pt idx="0">
                  <c:v>5.0966666390498482E-2</c:v>
                </c:pt>
                <c:pt idx="1">
                  <c:v>5.1666665822267532E-2</c:v>
                </c:pt>
                <c:pt idx="2">
                  <c:v>5.2700000504652657E-2</c:v>
                </c:pt>
                <c:pt idx="3">
                  <c:v>5.3366666038831077E-2</c:v>
                </c:pt>
                <c:pt idx="4">
                  <c:v>5.3433332592248917E-2</c:v>
                </c:pt>
                <c:pt idx="5">
                  <c:v>5.3833333154519401E-2</c:v>
                </c:pt>
                <c:pt idx="6">
                  <c:v>5.3399999936421715E-2</c:v>
                </c:pt>
                <c:pt idx="7">
                  <c:v>5.3733333945274353E-2</c:v>
                </c:pt>
                <c:pt idx="8">
                  <c:v>5.3800000498692192E-2</c:v>
                </c:pt>
                <c:pt idx="9">
                  <c:v>5.3933333605527878E-2</c:v>
                </c:pt>
                <c:pt idx="10">
                  <c:v>5.376666784286499E-2</c:v>
                </c:pt>
                <c:pt idx="11">
                  <c:v>5.3866668293873467E-2</c:v>
                </c:pt>
                <c:pt idx="12">
                  <c:v>5.4400000721216202E-2</c:v>
                </c:pt>
                <c:pt idx="13">
                  <c:v>5.4333332926034927E-2</c:v>
                </c:pt>
                <c:pt idx="14">
                  <c:v>5.4266666372617088E-2</c:v>
                </c:pt>
                <c:pt idx="15">
                  <c:v>5.4100000609954201E-2</c:v>
                </c:pt>
                <c:pt idx="16">
                  <c:v>5.4300000270207725E-2</c:v>
                </c:pt>
                <c:pt idx="17">
                  <c:v>5.4466666032870613E-2</c:v>
                </c:pt>
                <c:pt idx="18">
                  <c:v>5.4633333037296929E-2</c:v>
                </c:pt>
                <c:pt idx="19">
                  <c:v>5.4333332926034927E-2</c:v>
                </c:pt>
                <c:pt idx="20">
                  <c:v>5.4799998799959816E-2</c:v>
                </c:pt>
                <c:pt idx="21">
                  <c:v>5.4766666144132614E-2</c:v>
                </c:pt>
                <c:pt idx="22">
                  <c:v>5.5033332357803978E-2</c:v>
                </c:pt>
                <c:pt idx="23">
                  <c:v>5.4666666934887566E-2</c:v>
                </c:pt>
                <c:pt idx="24">
                  <c:v>5.4800000041723251E-2</c:v>
                </c:pt>
                <c:pt idx="25">
                  <c:v>5.4733333488305412E-2</c:v>
                </c:pt>
                <c:pt idx="26">
                  <c:v>5.5399999022483826E-2</c:v>
                </c:pt>
                <c:pt idx="27">
                  <c:v>5.5233333259820938E-2</c:v>
                </c:pt>
                <c:pt idx="28">
                  <c:v>5.5466665575901665E-2</c:v>
                </c:pt>
                <c:pt idx="29">
                  <c:v>5.526666591564814E-2</c:v>
                </c:pt>
                <c:pt idx="30">
                  <c:v>5.5166666706403099E-2</c:v>
                </c:pt>
                <c:pt idx="31">
                  <c:v>5.5299999813238777E-2</c:v>
                </c:pt>
                <c:pt idx="32">
                  <c:v>5.5166666706403099E-2</c:v>
                </c:pt>
                <c:pt idx="33">
                  <c:v>5.5200000603993736E-2</c:v>
                </c:pt>
                <c:pt idx="34">
                  <c:v>5.5766666928927101E-2</c:v>
                </c:pt>
                <c:pt idx="35">
                  <c:v>5.5633333822091423E-2</c:v>
                </c:pt>
                <c:pt idx="36">
                  <c:v>5.5599999924500786E-2</c:v>
                </c:pt>
                <c:pt idx="37">
                  <c:v>5.5699999133745827E-2</c:v>
                </c:pt>
                <c:pt idx="38">
                  <c:v>5.5766666928927101E-2</c:v>
                </c:pt>
                <c:pt idx="39">
                  <c:v>5.5933333933353424E-2</c:v>
                </c:pt>
                <c:pt idx="40">
                  <c:v>5.6033333142598472E-2</c:v>
                </c:pt>
                <c:pt idx="41">
                  <c:v>5.643333370486895E-2</c:v>
                </c:pt>
                <c:pt idx="42">
                  <c:v>5.6033333142598472E-2</c:v>
                </c:pt>
                <c:pt idx="43">
                  <c:v>5.6633333365122475E-2</c:v>
                </c:pt>
                <c:pt idx="44">
                  <c:v>5.6733333816130958E-2</c:v>
                </c:pt>
                <c:pt idx="45">
                  <c:v>5.6266666700442634E-2</c:v>
                </c:pt>
                <c:pt idx="46">
                  <c:v>5.643333370486895E-2</c:v>
                </c:pt>
                <c:pt idx="47">
                  <c:v>5.6799999127785362E-2</c:v>
                </c:pt>
                <c:pt idx="48">
                  <c:v>5.6733333816130958E-2</c:v>
                </c:pt>
                <c:pt idx="49">
                  <c:v>5.6666666020949684E-2</c:v>
                </c:pt>
                <c:pt idx="50">
                  <c:v>5.7000000029802322E-2</c:v>
                </c:pt>
                <c:pt idx="51">
                  <c:v>5.6799999127785362E-2</c:v>
                </c:pt>
                <c:pt idx="52">
                  <c:v>5.7333334038654961E-2</c:v>
                </c:pt>
                <c:pt idx="53">
                  <c:v>5.7600000252326332E-2</c:v>
                </c:pt>
                <c:pt idx="54">
                  <c:v>5.7200000931819282E-2</c:v>
                </c:pt>
                <c:pt idx="55">
                  <c:v>5.7333332796891533E-2</c:v>
                </c:pt>
                <c:pt idx="56">
                  <c:v>5.716666579246521E-2</c:v>
                </c:pt>
                <c:pt idx="57">
                  <c:v>5.7199999690055847E-2</c:v>
                </c:pt>
                <c:pt idx="58">
                  <c:v>5.703333392739296E-2</c:v>
                </c:pt>
                <c:pt idx="59">
                  <c:v>5.7133333136638008E-2</c:v>
                </c:pt>
                <c:pt idx="60">
                  <c:v>5.7199999690055847E-2</c:v>
                </c:pt>
                <c:pt idx="61">
                  <c:v>5.7466667145490646E-2</c:v>
                </c:pt>
                <c:pt idx="62">
                  <c:v>5.7400000592072807E-2</c:v>
                </c:pt>
                <c:pt idx="63">
                  <c:v>5.7766666014989219E-2</c:v>
                </c:pt>
                <c:pt idx="64">
                  <c:v>5.7666665563980736E-2</c:v>
                </c:pt>
                <c:pt idx="65">
                  <c:v>5.7399999350309372E-2</c:v>
                </c:pt>
                <c:pt idx="66">
                  <c:v>5.7533333698908486E-2</c:v>
                </c:pt>
                <c:pt idx="67">
                  <c:v>5.7533333698908486E-2</c:v>
                </c:pt>
                <c:pt idx="68">
                  <c:v>5.7566666354735695E-2</c:v>
                </c:pt>
                <c:pt idx="69">
                  <c:v>5.7700000703334808E-2</c:v>
                </c:pt>
                <c:pt idx="70">
                  <c:v>5.7766667256752648E-2</c:v>
                </c:pt>
                <c:pt idx="71">
                  <c:v>5.7999999572833381E-2</c:v>
                </c:pt>
                <c:pt idx="72">
                  <c:v>5.7966666917006172E-2</c:v>
                </c:pt>
                <c:pt idx="73">
                  <c:v>5.8199999233086906E-2</c:v>
                </c:pt>
                <c:pt idx="74">
                  <c:v>5.8233333130677543E-2</c:v>
                </c:pt>
                <c:pt idx="75">
                  <c:v>5.8066666126251221E-2</c:v>
                </c:pt>
                <c:pt idx="76">
                  <c:v>5.813333267966906E-2</c:v>
                </c:pt>
                <c:pt idx="77">
                  <c:v>5.8200000474850334E-2</c:v>
                </c:pt>
                <c:pt idx="78">
                  <c:v>5.8266667028268181E-2</c:v>
                </c:pt>
                <c:pt idx="79">
                  <c:v>5.8366667479276657E-2</c:v>
                </c:pt>
                <c:pt idx="80">
                  <c:v>5.8599999795357384E-2</c:v>
                </c:pt>
                <c:pt idx="81">
                  <c:v>5.8766668041547142E-2</c:v>
                </c:pt>
                <c:pt idx="82">
                  <c:v>5.8999999115864434E-2</c:v>
                </c:pt>
                <c:pt idx="83">
                  <c:v>5.9066666911045708E-2</c:v>
                </c:pt>
                <c:pt idx="84">
                  <c:v>5.9066666911045708E-2</c:v>
                </c:pt>
                <c:pt idx="85">
                  <c:v>5.9099999566872917E-2</c:v>
                </c:pt>
                <c:pt idx="86">
                  <c:v>5.9466666231552757E-2</c:v>
                </c:pt>
                <c:pt idx="87">
                  <c:v>5.9233333915472031E-2</c:v>
                </c:pt>
                <c:pt idx="88">
                  <c:v>5.9666667133569717E-2</c:v>
                </c:pt>
                <c:pt idx="89">
                  <c:v>5.9266667813062668E-2</c:v>
                </c:pt>
                <c:pt idx="90">
                  <c:v>5.9199998776117958E-2</c:v>
                </c:pt>
                <c:pt idx="91">
                  <c:v>5.9366665780544281E-2</c:v>
                </c:pt>
                <c:pt idx="92">
                  <c:v>5.9400000919898353E-2</c:v>
                </c:pt>
                <c:pt idx="93">
                  <c:v>5.9666667133569717E-2</c:v>
                </c:pt>
                <c:pt idx="94">
                  <c:v>5.9733333686987557E-2</c:v>
                </c:pt>
                <c:pt idx="95">
                  <c:v>5.9566665440797806E-2</c:v>
                </c:pt>
                <c:pt idx="96">
                  <c:v>5.943333233396212E-2</c:v>
                </c:pt>
                <c:pt idx="97">
                  <c:v>5.9766666342814766E-2</c:v>
                </c:pt>
                <c:pt idx="98">
                  <c:v>5.9666667133569717E-2</c:v>
                </c:pt>
                <c:pt idx="99">
                  <c:v>5.9933334589004517E-2</c:v>
                </c:pt>
                <c:pt idx="100">
                  <c:v>5.9966668486595154E-2</c:v>
                </c:pt>
                <c:pt idx="101">
                  <c:v>5.9866664310296379E-2</c:v>
                </c:pt>
                <c:pt idx="102">
                  <c:v>6.003333255648613E-2</c:v>
                </c:pt>
                <c:pt idx="103">
                  <c:v>6.0400000462929405E-2</c:v>
                </c:pt>
                <c:pt idx="104">
                  <c:v>6.0266666114330292E-2</c:v>
                </c:pt>
                <c:pt idx="105">
                  <c:v>6.0533334811528526E-2</c:v>
                </c:pt>
                <c:pt idx="106">
                  <c:v>6.0733331988255181E-2</c:v>
                </c:pt>
                <c:pt idx="107">
                  <c:v>6.0766667127609253E-2</c:v>
                </c:pt>
                <c:pt idx="108">
                  <c:v>6.0766667127609253E-2</c:v>
                </c:pt>
                <c:pt idx="109">
                  <c:v>6.0833333681027092E-2</c:v>
                </c:pt>
                <c:pt idx="110">
                  <c:v>6.1266665657361351E-2</c:v>
                </c:pt>
                <c:pt idx="111">
                  <c:v>6.1166666448116302E-2</c:v>
                </c:pt>
                <c:pt idx="112">
                  <c:v>6.1099999894698463E-2</c:v>
                </c:pt>
                <c:pt idx="113">
                  <c:v>6.1166666448116302E-2</c:v>
                </c:pt>
                <c:pt idx="114">
                  <c:v>6.1366667350133262E-2</c:v>
                </c:pt>
                <c:pt idx="115">
                  <c:v>6.1499999215205513E-2</c:v>
                </c:pt>
                <c:pt idx="116">
                  <c:v>6.1933334916830063E-2</c:v>
                </c:pt>
                <c:pt idx="117">
                  <c:v>6.1433331420024238E-2</c:v>
                </c:pt>
                <c:pt idx="118">
                  <c:v>6.1599998424450554E-2</c:v>
                </c:pt>
                <c:pt idx="119">
                  <c:v>6.2133333335320153E-2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AF5B-CC4D-A6D3-62CAE0DC9072}"/>
            </c:ext>
          </c:extLst>
        </c:ser>
        <c:ser>
          <c:idx val="1"/>
          <c:order val="1"/>
          <c:tx>
            <c:strRef>
              <c:f>'Supp. Fig. 20j'!$A$19</c:f>
              <c:strCache>
                <c:ptCount val="1"/>
                <c:pt idx="0">
                  <c:v>No ATP-1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'Supp. Fig. 20j'!$B$2:$DQ$2</c:f>
              <c:numCache>
                <c:formatCode>General</c:formatCode>
                <c:ptCount val="120"/>
                <c:pt idx="0">
                  <c:v>0</c:v>
                </c:pt>
                <c:pt idx="1">
                  <c:v>18.600000000000001</c:v>
                </c:pt>
                <c:pt idx="2">
                  <c:v>37.299999999999997</c:v>
                </c:pt>
                <c:pt idx="3">
                  <c:v>56</c:v>
                </c:pt>
                <c:pt idx="4">
                  <c:v>74.7</c:v>
                </c:pt>
                <c:pt idx="5">
                  <c:v>93.4</c:v>
                </c:pt>
                <c:pt idx="6">
                  <c:v>112.1</c:v>
                </c:pt>
                <c:pt idx="7">
                  <c:v>130.80000000000001</c:v>
                </c:pt>
                <c:pt idx="8">
                  <c:v>149.5</c:v>
                </c:pt>
                <c:pt idx="9">
                  <c:v>168.2</c:v>
                </c:pt>
                <c:pt idx="10">
                  <c:v>186.9</c:v>
                </c:pt>
                <c:pt idx="11">
                  <c:v>205.7</c:v>
                </c:pt>
                <c:pt idx="12">
                  <c:v>224.3</c:v>
                </c:pt>
                <c:pt idx="13">
                  <c:v>243</c:v>
                </c:pt>
                <c:pt idx="14">
                  <c:v>261.7</c:v>
                </c:pt>
                <c:pt idx="15">
                  <c:v>280.5</c:v>
                </c:pt>
                <c:pt idx="16">
                  <c:v>299.2</c:v>
                </c:pt>
                <c:pt idx="17">
                  <c:v>317.89999999999998</c:v>
                </c:pt>
                <c:pt idx="18">
                  <c:v>336.6</c:v>
                </c:pt>
                <c:pt idx="19">
                  <c:v>355.3</c:v>
                </c:pt>
                <c:pt idx="20">
                  <c:v>374</c:v>
                </c:pt>
                <c:pt idx="21">
                  <c:v>392.7</c:v>
                </c:pt>
                <c:pt idx="22">
                  <c:v>411.4</c:v>
                </c:pt>
                <c:pt idx="23">
                  <c:v>430.1</c:v>
                </c:pt>
                <c:pt idx="24">
                  <c:v>448.8</c:v>
                </c:pt>
                <c:pt idx="25">
                  <c:v>467.5</c:v>
                </c:pt>
                <c:pt idx="26">
                  <c:v>486.2</c:v>
                </c:pt>
                <c:pt idx="27">
                  <c:v>504.9</c:v>
                </c:pt>
                <c:pt idx="28">
                  <c:v>523.6</c:v>
                </c:pt>
                <c:pt idx="29">
                  <c:v>542.29999999999995</c:v>
                </c:pt>
                <c:pt idx="30">
                  <c:v>561</c:v>
                </c:pt>
                <c:pt idx="31">
                  <c:v>579.79999999999995</c:v>
                </c:pt>
                <c:pt idx="32">
                  <c:v>598.5</c:v>
                </c:pt>
                <c:pt idx="33">
                  <c:v>617.20000000000005</c:v>
                </c:pt>
                <c:pt idx="34">
                  <c:v>635.9</c:v>
                </c:pt>
                <c:pt idx="35">
                  <c:v>654.6</c:v>
                </c:pt>
                <c:pt idx="36">
                  <c:v>673.3</c:v>
                </c:pt>
                <c:pt idx="37">
                  <c:v>692</c:v>
                </c:pt>
                <c:pt idx="38">
                  <c:v>710.7</c:v>
                </c:pt>
                <c:pt idx="39">
                  <c:v>729.4</c:v>
                </c:pt>
                <c:pt idx="40">
                  <c:v>748.1</c:v>
                </c:pt>
                <c:pt idx="41">
                  <c:v>766.8</c:v>
                </c:pt>
                <c:pt idx="42">
                  <c:v>785.5</c:v>
                </c:pt>
                <c:pt idx="43">
                  <c:v>804.2</c:v>
                </c:pt>
                <c:pt idx="44">
                  <c:v>822.9</c:v>
                </c:pt>
                <c:pt idx="45">
                  <c:v>841.6</c:v>
                </c:pt>
                <c:pt idx="46">
                  <c:v>860.3</c:v>
                </c:pt>
                <c:pt idx="47">
                  <c:v>879</c:v>
                </c:pt>
                <c:pt idx="48">
                  <c:v>897.7</c:v>
                </c:pt>
                <c:pt idx="49">
                  <c:v>916.4</c:v>
                </c:pt>
                <c:pt idx="50">
                  <c:v>935.2</c:v>
                </c:pt>
                <c:pt idx="51">
                  <c:v>953.9</c:v>
                </c:pt>
                <c:pt idx="52">
                  <c:v>972.6</c:v>
                </c:pt>
                <c:pt idx="53">
                  <c:v>991.3</c:v>
                </c:pt>
                <c:pt idx="54">
                  <c:v>1010</c:v>
                </c:pt>
                <c:pt idx="55">
                  <c:v>1028.7</c:v>
                </c:pt>
                <c:pt idx="56">
                  <c:v>1047.4000000000001</c:v>
                </c:pt>
                <c:pt idx="57">
                  <c:v>1066.0999999999999</c:v>
                </c:pt>
                <c:pt idx="58">
                  <c:v>1084.8</c:v>
                </c:pt>
                <c:pt idx="59">
                  <c:v>1103.5</c:v>
                </c:pt>
                <c:pt idx="60">
                  <c:v>1122.2</c:v>
                </c:pt>
                <c:pt idx="61">
                  <c:v>1140.9000000000001</c:v>
                </c:pt>
                <c:pt idx="62">
                  <c:v>1159.5999999999999</c:v>
                </c:pt>
                <c:pt idx="63">
                  <c:v>1178.3</c:v>
                </c:pt>
                <c:pt idx="64">
                  <c:v>1197</c:v>
                </c:pt>
                <c:pt idx="65">
                  <c:v>1215.7</c:v>
                </c:pt>
                <c:pt idx="66">
                  <c:v>1234.4000000000001</c:v>
                </c:pt>
                <c:pt idx="67">
                  <c:v>1253.0999999999999</c:v>
                </c:pt>
                <c:pt idx="68">
                  <c:v>1271.8</c:v>
                </c:pt>
                <c:pt idx="69">
                  <c:v>1290.5</c:v>
                </c:pt>
                <c:pt idx="70">
                  <c:v>1309.2</c:v>
                </c:pt>
                <c:pt idx="71">
                  <c:v>1327.9</c:v>
                </c:pt>
                <c:pt idx="72">
                  <c:v>1346.6</c:v>
                </c:pt>
                <c:pt idx="73">
                  <c:v>1365.4</c:v>
                </c:pt>
                <c:pt idx="74">
                  <c:v>1384.1</c:v>
                </c:pt>
                <c:pt idx="75">
                  <c:v>1402.8</c:v>
                </c:pt>
                <c:pt idx="76">
                  <c:v>1421.5</c:v>
                </c:pt>
                <c:pt idx="77">
                  <c:v>1440.2</c:v>
                </c:pt>
                <c:pt idx="78">
                  <c:v>1458.9</c:v>
                </c:pt>
                <c:pt idx="79">
                  <c:v>1477.6</c:v>
                </c:pt>
                <c:pt idx="80">
                  <c:v>1496.3</c:v>
                </c:pt>
                <c:pt idx="81">
                  <c:v>1515</c:v>
                </c:pt>
                <c:pt idx="82">
                  <c:v>1533.7</c:v>
                </c:pt>
                <c:pt idx="83">
                  <c:v>1552.4</c:v>
                </c:pt>
                <c:pt idx="84">
                  <c:v>1571.1</c:v>
                </c:pt>
                <c:pt idx="85">
                  <c:v>1589.8</c:v>
                </c:pt>
                <c:pt idx="86">
                  <c:v>1608.5</c:v>
                </c:pt>
                <c:pt idx="87">
                  <c:v>1627.2</c:v>
                </c:pt>
                <c:pt idx="88">
                  <c:v>1645.9</c:v>
                </c:pt>
                <c:pt idx="89">
                  <c:v>1664.7</c:v>
                </c:pt>
                <c:pt idx="90">
                  <c:v>1683.4</c:v>
                </c:pt>
                <c:pt idx="91">
                  <c:v>1702.1</c:v>
                </c:pt>
                <c:pt idx="92">
                  <c:v>1720.8</c:v>
                </c:pt>
                <c:pt idx="93">
                  <c:v>1739.5</c:v>
                </c:pt>
                <c:pt idx="94">
                  <c:v>1758.2</c:v>
                </c:pt>
                <c:pt idx="95">
                  <c:v>1776.9</c:v>
                </c:pt>
                <c:pt idx="96">
                  <c:v>1795.6</c:v>
                </c:pt>
                <c:pt idx="97">
                  <c:v>1814.3</c:v>
                </c:pt>
                <c:pt idx="98">
                  <c:v>1833</c:v>
                </c:pt>
                <c:pt idx="99">
                  <c:v>1851.7</c:v>
                </c:pt>
                <c:pt idx="100">
                  <c:v>1870.4</c:v>
                </c:pt>
                <c:pt idx="101">
                  <c:v>1889.1</c:v>
                </c:pt>
                <c:pt idx="102">
                  <c:v>1907.8</c:v>
                </c:pt>
                <c:pt idx="103">
                  <c:v>1926.5</c:v>
                </c:pt>
                <c:pt idx="104">
                  <c:v>1945.2</c:v>
                </c:pt>
                <c:pt idx="105">
                  <c:v>1963.9</c:v>
                </c:pt>
                <c:pt idx="106">
                  <c:v>1982.6</c:v>
                </c:pt>
                <c:pt idx="107">
                  <c:v>2001.3</c:v>
                </c:pt>
                <c:pt idx="108">
                  <c:v>2020</c:v>
                </c:pt>
                <c:pt idx="109">
                  <c:v>2038.8</c:v>
                </c:pt>
                <c:pt idx="110">
                  <c:v>2057.5</c:v>
                </c:pt>
                <c:pt idx="111">
                  <c:v>2076.1</c:v>
                </c:pt>
                <c:pt idx="112">
                  <c:v>2094.9</c:v>
                </c:pt>
                <c:pt idx="113">
                  <c:v>2113.6</c:v>
                </c:pt>
                <c:pt idx="114">
                  <c:v>2132.3000000000002</c:v>
                </c:pt>
                <c:pt idx="115">
                  <c:v>2151</c:v>
                </c:pt>
                <c:pt idx="116">
                  <c:v>2169.6999999999998</c:v>
                </c:pt>
                <c:pt idx="117">
                  <c:v>2188.4</c:v>
                </c:pt>
                <c:pt idx="118">
                  <c:v>2207.1</c:v>
                </c:pt>
                <c:pt idx="119">
                  <c:v>2225.8000000000002</c:v>
                </c:pt>
              </c:numCache>
            </c:numRef>
          </c:xVal>
          <c:yVal>
            <c:numRef>
              <c:f>'Supp. Fig. 20j'!$B$19:$DQ$19</c:f>
              <c:numCache>
                <c:formatCode>0.000000</c:formatCode>
                <c:ptCount val="120"/>
                <c:pt idx="0">
                  <c:v>1.5451333063344161</c:v>
                </c:pt>
                <c:pt idx="1">
                  <c:v>1.5468333475291729</c:v>
                </c:pt>
                <c:pt idx="2">
                  <c:v>1.5441999857624371</c:v>
                </c:pt>
                <c:pt idx="3">
                  <c:v>1.5444333503643672</c:v>
                </c:pt>
                <c:pt idx="4">
                  <c:v>1.5434666536748409</c:v>
                </c:pt>
                <c:pt idx="5">
                  <c:v>1.5429666365186374</c:v>
                </c:pt>
                <c:pt idx="6">
                  <c:v>1.54230002562205</c:v>
                </c:pt>
                <c:pt idx="7">
                  <c:v>1.541666641831398</c:v>
                </c:pt>
                <c:pt idx="8">
                  <c:v>1.5430999857683976</c:v>
                </c:pt>
                <c:pt idx="9">
                  <c:v>1.5416666753590107</c:v>
                </c:pt>
                <c:pt idx="10">
                  <c:v>1.5399333834648132</c:v>
                </c:pt>
                <c:pt idx="11">
                  <c:v>1.5398333830138047</c:v>
                </c:pt>
                <c:pt idx="12">
                  <c:v>1.5391000173985958</c:v>
                </c:pt>
                <c:pt idx="13">
                  <c:v>1.5391666851937771</c:v>
                </c:pt>
                <c:pt idx="14">
                  <c:v>1.5390333185593288</c:v>
                </c:pt>
                <c:pt idx="15">
                  <c:v>1.5374000432590644</c:v>
                </c:pt>
                <c:pt idx="16">
                  <c:v>1.5372999409834545</c:v>
                </c:pt>
                <c:pt idx="17">
                  <c:v>1.5379332887629669</c:v>
                </c:pt>
                <c:pt idx="18">
                  <c:v>1.5364666444559891</c:v>
                </c:pt>
                <c:pt idx="19">
                  <c:v>1.536066647619009</c:v>
                </c:pt>
                <c:pt idx="20">
                  <c:v>1.5354999651511509</c:v>
                </c:pt>
                <c:pt idx="21">
                  <c:v>1.5361332781612873</c:v>
                </c:pt>
                <c:pt idx="22">
                  <c:v>1.5343667206664879</c:v>
                </c:pt>
                <c:pt idx="23">
                  <c:v>1.5357333136101563</c:v>
                </c:pt>
                <c:pt idx="24">
                  <c:v>1.5346999503672123</c:v>
                </c:pt>
                <c:pt idx="25">
                  <c:v>1.533566656212012</c:v>
                </c:pt>
                <c:pt idx="26">
                  <c:v>1.5346000343561172</c:v>
                </c:pt>
                <c:pt idx="27">
                  <c:v>1.5349666140973568</c:v>
                </c:pt>
                <c:pt idx="28">
                  <c:v>1.5322333437701066</c:v>
                </c:pt>
                <c:pt idx="29">
                  <c:v>1.5331333403786023</c:v>
                </c:pt>
                <c:pt idx="30">
                  <c:v>1.5329332898060481</c:v>
                </c:pt>
                <c:pt idx="31">
                  <c:v>1.5329999898870785</c:v>
                </c:pt>
                <c:pt idx="32">
                  <c:v>1.5333333561817806</c:v>
                </c:pt>
                <c:pt idx="33">
                  <c:v>1.5322999755541484</c:v>
                </c:pt>
                <c:pt idx="34">
                  <c:v>1.5309332956870396</c:v>
                </c:pt>
                <c:pt idx="35">
                  <c:v>1.5304666484395664</c:v>
                </c:pt>
                <c:pt idx="36">
                  <c:v>1.5301000351707141</c:v>
                </c:pt>
                <c:pt idx="37">
                  <c:v>1.5295999695857365</c:v>
                </c:pt>
                <c:pt idx="38">
                  <c:v>1.5299333681662877</c:v>
                </c:pt>
                <c:pt idx="39">
                  <c:v>1.5291667208075523</c:v>
                </c:pt>
                <c:pt idx="40">
                  <c:v>1.5297667185465496</c:v>
                </c:pt>
                <c:pt idx="41">
                  <c:v>1.5290666682024796</c:v>
                </c:pt>
                <c:pt idx="42">
                  <c:v>1.529266635576884</c:v>
                </c:pt>
                <c:pt idx="43">
                  <c:v>1.527766724427541</c:v>
                </c:pt>
                <c:pt idx="44">
                  <c:v>1.5281666877369087</c:v>
                </c:pt>
                <c:pt idx="45">
                  <c:v>1.5273333775500457</c:v>
                </c:pt>
                <c:pt idx="46">
                  <c:v>1.5277666908999283</c:v>
                </c:pt>
                <c:pt idx="47">
                  <c:v>1.5264999953409035</c:v>
                </c:pt>
                <c:pt idx="48">
                  <c:v>1.5265666606525581</c:v>
                </c:pt>
                <c:pt idx="49">
                  <c:v>1.5265333118538063</c:v>
                </c:pt>
                <c:pt idx="50">
                  <c:v>1.5253999643027782</c:v>
                </c:pt>
                <c:pt idx="51">
                  <c:v>1.5261000481744607</c:v>
                </c:pt>
                <c:pt idx="52">
                  <c:v>1.5249666136999924</c:v>
                </c:pt>
                <c:pt idx="53">
                  <c:v>1.5243000003198783</c:v>
                </c:pt>
                <c:pt idx="54">
                  <c:v>1.5240000026921432</c:v>
                </c:pt>
                <c:pt idx="55">
                  <c:v>1.5235666210452716</c:v>
                </c:pt>
                <c:pt idx="56">
                  <c:v>1.5261333286762238</c:v>
                </c:pt>
                <c:pt idx="57">
                  <c:v>1.5231999903917313</c:v>
                </c:pt>
                <c:pt idx="58">
                  <c:v>1.5228666923940182</c:v>
                </c:pt>
                <c:pt idx="59">
                  <c:v>1.5226666765908401</c:v>
                </c:pt>
                <c:pt idx="60">
                  <c:v>1.5224999934434891</c:v>
                </c:pt>
                <c:pt idx="61">
                  <c:v>1.5222333259880543</c:v>
                </c:pt>
                <c:pt idx="62">
                  <c:v>1.5219000453750293</c:v>
                </c:pt>
                <c:pt idx="63">
                  <c:v>1.5212333301703136</c:v>
                </c:pt>
                <c:pt idx="64">
                  <c:v>1.5201333699127038</c:v>
                </c:pt>
                <c:pt idx="65">
                  <c:v>1.520699966698885</c:v>
                </c:pt>
                <c:pt idx="66">
                  <c:v>1.5196667214234669</c:v>
                </c:pt>
                <c:pt idx="67">
                  <c:v>1.5205666323502858</c:v>
                </c:pt>
                <c:pt idx="68">
                  <c:v>1.520233369121949</c:v>
                </c:pt>
                <c:pt idx="69">
                  <c:v>1.5202999487519264</c:v>
                </c:pt>
                <c:pt idx="70">
                  <c:v>1.5197333184381325</c:v>
                </c:pt>
                <c:pt idx="71">
                  <c:v>1.5192999529341857</c:v>
                </c:pt>
                <c:pt idx="72">
                  <c:v>1.519533318777879</c:v>
                </c:pt>
                <c:pt idx="73">
                  <c:v>1.5191999698678653</c:v>
                </c:pt>
                <c:pt idx="74">
                  <c:v>1.5180666918555896</c:v>
                </c:pt>
                <c:pt idx="75">
                  <c:v>1.5187333226203918</c:v>
                </c:pt>
                <c:pt idx="76">
                  <c:v>1.5178666425247986</c:v>
                </c:pt>
                <c:pt idx="77">
                  <c:v>1.5166000140209992</c:v>
                </c:pt>
                <c:pt idx="78">
                  <c:v>1.5169332946340244</c:v>
                </c:pt>
                <c:pt idx="79">
                  <c:v>1.5167332775890827</c:v>
                </c:pt>
                <c:pt idx="80">
                  <c:v>1.5157999483247597</c:v>
                </c:pt>
                <c:pt idx="81">
                  <c:v>1.5155333826939266</c:v>
                </c:pt>
                <c:pt idx="82">
                  <c:v>1.5151000184317429</c:v>
                </c:pt>
                <c:pt idx="83">
                  <c:v>1.5151333672304947</c:v>
                </c:pt>
                <c:pt idx="84">
                  <c:v>1.5149333340426285</c:v>
                </c:pt>
                <c:pt idx="85">
                  <c:v>1.5147999847928684</c:v>
                </c:pt>
                <c:pt idx="86">
                  <c:v>1.51353328799208</c:v>
                </c:pt>
                <c:pt idx="87">
                  <c:v>1.513466689735651</c:v>
                </c:pt>
                <c:pt idx="88">
                  <c:v>1.5121333263814449</c:v>
                </c:pt>
                <c:pt idx="89">
                  <c:v>1.5131333060562611</c:v>
                </c:pt>
                <c:pt idx="90">
                  <c:v>1.5118999977906544</c:v>
                </c:pt>
                <c:pt idx="91">
                  <c:v>1.5121332779526711</c:v>
                </c:pt>
                <c:pt idx="92">
                  <c:v>1.5121999594072502</c:v>
                </c:pt>
                <c:pt idx="93">
                  <c:v>1.5109333656728268</c:v>
                </c:pt>
                <c:pt idx="94">
                  <c:v>1.5106666659315426</c:v>
                </c:pt>
                <c:pt idx="95">
                  <c:v>1.509833287447691</c:v>
                </c:pt>
                <c:pt idx="96">
                  <c:v>1.5126667109628518</c:v>
                </c:pt>
                <c:pt idx="97">
                  <c:v>1.5110332804421585</c:v>
                </c:pt>
                <c:pt idx="98">
                  <c:v>1.5110333822667599</c:v>
                </c:pt>
                <c:pt idx="99">
                  <c:v>1.5097666680812836</c:v>
                </c:pt>
                <c:pt idx="100">
                  <c:v>1.5100333839654922</c:v>
                </c:pt>
                <c:pt idx="101">
                  <c:v>1.5086333776513736</c:v>
                </c:pt>
                <c:pt idx="102">
                  <c:v>1.5083666928112507</c:v>
                </c:pt>
                <c:pt idx="103">
                  <c:v>1.5074000445504983</c:v>
                </c:pt>
                <c:pt idx="104">
                  <c:v>1.5072333291172981</c:v>
                </c:pt>
                <c:pt idx="105">
                  <c:v>1.5072667102018993</c:v>
                </c:pt>
                <c:pt idx="106">
                  <c:v>1.5068666798373063</c:v>
                </c:pt>
                <c:pt idx="107">
                  <c:v>1.5062333643436432</c:v>
                </c:pt>
                <c:pt idx="108">
                  <c:v>1.5063333809375763</c:v>
                </c:pt>
                <c:pt idx="109">
                  <c:v>1.5059666646023591</c:v>
                </c:pt>
                <c:pt idx="110">
                  <c:v>1.5054333160320919</c:v>
                </c:pt>
                <c:pt idx="111">
                  <c:v>1.5045333877205849</c:v>
                </c:pt>
                <c:pt idx="112">
                  <c:v>1.5046999516586463</c:v>
                </c:pt>
                <c:pt idx="113">
                  <c:v>1.5047333016991615</c:v>
                </c:pt>
                <c:pt idx="114">
                  <c:v>1.5039333204428356</c:v>
                </c:pt>
                <c:pt idx="115">
                  <c:v>1.5034000414113204</c:v>
                </c:pt>
                <c:pt idx="116">
                  <c:v>1.5026666559278965</c:v>
                </c:pt>
                <c:pt idx="117">
                  <c:v>1.5027667122582595</c:v>
                </c:pt>
                <c:pt idx="118">
                  <c:v>1.5025000286599</c:v>
                </c:pt>
                <c:pt idx="119">
                  <c:v>1.5019666937490304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AF5B-CC4D-A6D3-62CAE0DC9072}"/>
            </c:ext>
          </c:extLst>
        </c:ser>
        <c:ser>
          <c:idx val="2"/>
          <c:order val="2"/>
          <c:tx>
            <c:strRef>
              <c:f>'Supp. Fig. 20j'!$A$20</c:f>
              <c:strCache>
                <c:ptCount val="1"/>
                <c:pt idx="0">
                  <c:v>No ATP-2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'Supp. Fig. 20j'!$B$2:$DQ$2</c:f>
              <c:numCache>
                <c:formatCode>General</c:formatCode>
                <c:ptCount val="120"/>
                <c:pt idx="0">
                  <c:v>0</c:v>
                </c:pt>
                <c:pt idx="1">
                  <c:v>18.600000000000001</c:v>
                </c:pt>
                <c:pt idx="2">
                  <c:v>37.299999999999997</c:v>
                </c:pt>
                <c:pt idx="3">
                  <c:v>56</c:v>
                </c:pt>
                <c:pt idx="4">
                  <c:v>74.7</c:v>
                </c:pt>
                <c:pt idx="5">
                  <c:v>93.4</c:v>
                </c:pt>
                <c:pt idx="6">
                  <c:v>112.1</c:v>
                </c:pt>
                <c:pt idx="7">
                  <c:v>130.80000000000001</c:v>
                </c:pt>
                <c:pt idx="8">
                  <c:v>149.5</c:v>
                </c:pt>
                <c:pt idx="9">
                  <c:v>168.2</c:v>
                </c:pt>
                <c:pt idx="10">
                  <c:v>186.9</c:v>
                </c:pt>
                <c:pt idx="11">
                  <c:v>205.7</c:v>
                </c:pt>
                <c:pt idx="12">
                  <c:v>224.3</c:v>
                </c:pt>
                <c:pt idx="13">
                  <c:v>243</c:v>
                </c:pt>
                <c:pt idx="14">
                  <c:v>261.7</c:v>
                </c:pt>
                <c:pt idx="15">
                  <c:v>280.5</c:v>
                </c:pt>
                <c:pt idx="16">
                  <c:v>299.2</c:v>
                </c:pt>
                <c:pt idx="17">
                  <c:v>317.89999999999998</c:v>
                </c:pt>
                <c:pt idx="18">
                  <c:v>336.6</c:v>
                </c:pt>
                <c:pt idx="19">
                  <c:v>355.3</c:v>
                </c:pt>
                <c:pt idx="20">
                  <c:v>374</c:v>
                </c:pt>
                <c:pt idx="21">
                  <c:v>392.7</c:v>
                </c:pt>
                <c:pt idx="22">
                  <c:v>411.4</c:v>
                </c:pt>
                <c:pt idx="23">
                  <c:v>430.1</c:v>
                </c:pt>
                <c:pt idx="24">
                  <c:v>448.8</c:v>
                </c:pt>
                <c:pt idx="25">
                  <c:v>467.5</c:v>
                </c:pt>
                <c:pt idx="26">
                  <c:v>486.2</c:v>
                </c:pt>
                <c:pt idx="27">
                  <c:v>504.9</c:v>
                </c:pt>
                <c:pt idx="28">
                  <c:v>523.6</c:v>
                </c:pt>
                <c:pt idx="29">
                  <c:v>542.29999999999995</c:v>
                </c:pt>
                <c:pt idx="30">
                  <c:v>561</c:v>
                </c:pt>
                <c:pt idx="31">
                  <c:v>579.79999999999995</c:v>
                </c:pt>
                <c:pt idx="32">
                  <c:v>598.5</c:v>
                </c:pt>
                <c:pt idx="33">
                  <c:v>617.20000000000005</c:v>
                </c:pt>
                <c:pt idx="34">
                  <c:v>635.9</c:v>
                </c:pt>
                <c:pt idx="35">
                  <c:v>654.6</c:v>
                </c:pt>
                <c:pt idx="36">
                  <c:v>673.3</c:v>
                </c:pt>
                <c:pt idx="37">
                  <c:v>692</c:v>
                </c:pt>
                <c:pt idx="38">
                  <c:v>710.7</c:v>
                </c:pt>
                <c:pt idx="39">
                  <c:v>729.4</c:v>
                </c:pt>
                <c:pt idx="40">
                  <c:v>748.1</c:v>
                </c:pt>
                <c:pt idx="41">
                  <c:v>766.8</c:v>
                </c:pt>
                <c:pt idx="42">
                  <c:v>785.5</c:v>
                </c:pt>
                <c:pt idx="43">
                  <c:v>804.2</c:v>
                </c:pt>
                <c:pt idx="44">
                  <c:v>822.9</c:v>
                </c:pt>
                <c:pt idx="45">
                  <c:v>841.6</c:v>
                </c:pt>
                <c:pt idx="46">
                  <c:v>860.3</c:v>
                </c:pt>
                <c:pt idx="47">
                  <c:v>879</c:v>
                </c:pt>
                <c:pt idx="48">
                  <c:v>897.7</c:v>
                </c:pt>
                <c:pt idx="49">
                  <c:v>916.4</c:v>
                </c:pt>
                <c:pt idx="50">
                  <c:v>935.2</c:v>
                </c:pt>
                <c:pt idx="51">
                  <c:v>953.9</c:v>
                </c:pt>
                <c:pt idx="52">
                  <c:v>972.6</c:v>
                </c:pt>
                <c:pt idx="53">
                  <c:v>991.3</c:v>
                </c:pt>
                <c:pt idx="54">
                  <c:v>1010</c:v>
                </c:pt>
                <c:pt idx="55">
                  <c:v>1028.7</c:v>
                </c:pt>
                <c:pt idx="56">
                  <c:v>1047.4000000000001</c:v>
                </c:pt>
                <c:pt idx="57">
                  <c:v>1066.0999999999999</c:v>
                </c:pt>
                <c:pt idx="58">
                  <c:v>1084.8</c:v>
                </c:pt>
                <c:pt idx="59">
                  <c:v>1103.5</c:v>
                </c:pt>
                <c:pt idx="60">
                  <c:v>1122.2</c:v>
                </c:pt>
                <c:pt idx="61">
                  <c:v>1140.9000000000001</c:v>
                </c:pt>
                <c:pt idx="62">
                  <c:v>1159.5999999999999</c:v>
                </c:pt>
                <c:pt idx="63">
                  <c:v>1178.3</c:v>
                </c:pt>
                <c:pt idx="64">
                  <c:v>1197</c:v>
                </c:pt>
                <c:pt idx="65">
                  <c:v>1215.7</c:v>
                </c:pt>
                <c:pt idx="66">
                  <c:v>1234.4000000000001</c:v>
                </c:pt>
                <c:pt idx="67">
                  <c:v>1253.0999999999999</c:v>
                </c:pt>
                <c:pt idx="68">
                  <c:v>1271.8</c:v>
                </c:pt>
                <c:pt idx="69">
                  <c:v>1290.5</c:v>
                </c:pt>
                <c:pt idx="70">
                  <c:v>1309.2</c:v>
                </c:pt>
                <c:pt idx="71">
                  <c:v>1327.9</c:v>
                </c:pt>
                <c:pt idx="72">
                  <c:v>1346.6</c:v>
                </c:pt>
                <c:pt idx="73">
                  <c:v>1365.4</c:v>
                </c:pt>
                <c:pt idx="74">
                  <c:v>1384.1</c:v>
                </c:pt>
                <c:pt idx="75">
                  <c:v>1402.8</c:v>
                </c:pt>
                <c:pt idx="76">
                  <c:v>1421.5</c:v>
                </c:pt>
                <c:pt idx="77">
                  <c:v>1440.2</c:v>
                </c:pt>
                <c:pt idx="78">
                  <c:v>1458.9</c:v>
                </c:pt>
                <c:pt idx="79">
                  <c:v>1477.6</c:v>
                </c:pt>
                <c:pt idx="80">
                  <c:v>1496.3</c:v>
                </c:pt>
                <c:pt idx="81">
                  <c:v>1515</c:v>
                </c:pt>
                <c:pt idx="82">
                  <c:v>1533.7</c:v>
                </c:pt>
                <c:pt idx="83">
                  <c:v>1552.4</c:v>
                </c:pt>
                <c:pt idx="84">
                  <c:v>1571.1</c:v>
                </c:pt>
                <c:pt idx="85">
                  <c:v>1589.8</c:v>
                </c:pt>
                <c:pt idx="86">
                  <c:v>1608.5</c:v>
                </c:pt>
                <c:pt idx="87">
                  <c:v>1627.2</c:v>
                </c:pt>
                <c:pt idx="88">
                  <c:v>1645.9</c:v>
                </c:pt>
                <c:pt idx="89">
                  <c:v>1664.7</c:v>
                </c:pt>
                <c:pt idx="90">
                  <c:v>1683.4</c:v>
                </c:pt>
                <c:pt idx="91">
                  <c:v>1702.1</c:v>
                </c:pt>
                <c:pt idx="92">
                  <c:v>1720.8</c:v>
                </c:pt>
                <c:pt idx="93">
                  <c:v>1739.5</c:v>
                </c:pt>
                <c:pt idx="94">
                  <c:v>1758.2</c:v>
                </c:pt>
                <c:pt idx="95">
                  <c:v>1776.9</c:v>
                </c:pt>
                <c:pt idx="96">
                  <c:v>1795.6</c:v>
                </c:pt>
                <c:pt idx="97">
                  <c:v>1814.3</c:v>
                </c:pt>
                <c:pt idx="98">
                  <c:v>1833</c:v>
                </c:pt>
                <c:pt idx="99">
                  <c:v>1851.7</c:v>
                </c:pt>
                <c:pt idx="100">
                  <c:v>1870.4</c:v>
                </c:pt>
                <c:pt idx="101">
                  <c:v>1889.1</c:v>
                </c:pt>
                <c:pt idx="102">
                  <c:v>1907.8</c:v>
                </c:pt>
                <c:pt idx="103">
                  <c:v>1926.5</c:v>
                </c:pt>
                <c:pt idx="104">
                  <c:v>1945.2</c:v>
                </c:pt>
                <c:pt idx="105">
                  <c:v>1963.9</c:v>
                </c:pt>
                <c:pt idx="106">
                  <c:v>1982.6</c:v>
                </c:pt>
                <c:pt idx="107">
                  <c:v>2001.3</c:v>
                </c:pt>
                <c:pt idx="108">
                  <c:v>2020</c:v>
                </c:pt>
                <c:pt idx="109">
                  <c:v>2038.8</c:v>
                </c:pt>
                <c:pt idx="110">
                  <c:v>2057.5</c:v>
                </c:pt>
                <c:pt idx="111">
                  <c:v>2076.1</c:v>
                </c:pt>
                <c:pt idx="112">
                  <c:v>2094.9</c:v>
                </c:pt>
                <c:pt idx="113">
                  <c:v>2113.6</c:v>
                </c:pt>
                <c:pt idx="114">
                  <c:v>2132.3000000000002</c:v>
                </c:pt>
                <c:pt idx="115">
                  <c:v>2151</c:v>
                </c:pt>
                <c:pt idx="116">
                  <c:v>2169.6999999999998</c:v>
                </c:pt>
                <c:pt idx="117">
                  <c:v>2188.4</c:v>
                </c:pt>
                <c:pt idx="118">
                  <c:v>2207.1</c:v>
                </c:pt>
                <c:pt idx="119">
                  <c:v>2225.8000000000002</c:v>
                </c:pt>
              </c:numCache>
            </c:numRef>
          </c:xVal>
          <c:yVal>
            <c:numRef>
              <c:f>'Supp. Fig. 20j'!$B$20:$DQ$20</c:f>
              <c:numCache>
                <c:formatCode>0.000000</c:formatCode>
                <c:ptCount val="120"/>
                <c:pt idx="0">
                  <c:v>1.5982332962254684</c:v>
                </c:pt>
                <c:pt idx="1">
                  <c:v>1.6002333872020245</c:v>
                </c:pt>
                <c:pt idx="2">
                  <c:v>1.5970999424656231</c:v>
                </c:pt>
                <c:pt idx="3">
                  <c:v>1.5951332996288936</c:v>
                </c:pt>
                <c:pt idx="4">
                  <c:v>1.5937666557729244</c:v>
                </c:pt>
                <c:pt idx="5">
                  <c:v>1.5930667246381442</c:v>
                </c:pt>
                <c:pt idx="6">
                  <c:v>1.5922999779383342</c:v>
                </c:pt>
                <c:pt idx="7">
                  <c:v>1.5918666273355484</c:v>
                </c:pt>
                <c:pt idx="8">
                  <c:v>1.5909999472399552</c:v>
                </c:pt>
                <c:pt idx="9">
                  <c:v>1.592266608029604</c:v>
                </c:pt>
                <c:pt idx="10">
                  <c:v>1.5899333357810974</c:v>
                </c:pt>
                <c:pt idx="11">
                  <c:v>1.5902332824965317</c:v>
                </c:pt>
                <c:pt idx="12">
                  <c:v>1.5889000557363033</c:v>
                </c:pt>
                <c:pt idx="13">
                  <c:v>1.5888667069375515</c:v>
                </c:pt>
                <c:pt idx="14">
                  <c:v>1.5888333568970363</c:v>
                </c:pt>
                <c:pt idx="15">
                  <c:v>1.5870999457935493</c:v>
                </c:pt>
                <c:pt idx="16">
                  <c:v>1.5871999959150951</c:v>
                </c:pt>
                <c:pt idx="17">
                  <c:v>1.5874332773188751</c:v>
                </c:pt>
                <c:pt idx="18">
                  <c:v>1.5858666164179642</c:v>
                </c:pt>
                <c:pt idx="19">
                  <c:v>1.5863666497170925</c:v>
                </c:pt>
                <c:pt idx="20">
                  <c:v>1.5856999506553013</c:v>
                </c:pt>
                <c:pt idx="21">
                  <c:v>1.5850332863628864</c:v>
                </c:pt>
                <c:pt idx="22">
                  <c:v>1.5838667092223961</c:v>
                </c:pt>
                <c:pt idx="23">
                  <c:v>1.5839333248635132</c:v>
                </c:pt>
                <c:pt idx="24">
                  <c:v>1.5828999616205692</c:v>
                </c:pt>
                <c:pt idx="25">
                  <c:v>1.5816666508714359</c:v>
                </c:pt>
                <c:pt idx="26">
                  <c:v>1.5812000185251236</c:v>
                </c:pt>
                <c:pt idx="27">
                  <c:v>1.5820666812360287</c:v>
                </c:pt>
                <c:pt idx="28">
                  <c:v>1.5797333580752213</c:v>
                </c:pt>
                <c:pt idx="29">
                  <c:v>1.580133390923341</c:v>
                </c:pt>
                <c:pt idx="30">
                  <c:v>1.5784333298603694</c:v>
                </c:pt>
                <c:pt idx="31">
                  <c:v>1.5785000299413998</c:v>
                </c:pt>
                <c:pt idx="32">
                  <c:v>1.5789332936207454</c:v>
                </c:pt>
                <c:pt idx="33">
                  <c:v>1.5775999824206035</c:v>
                </c:pt>
                <c:pt idx="34">
                  <c:v>1.5767333855231602</c:v>
                </c:pt>
                <c:pt idx="35">
                  <c:v>1.5755666221181552</c:v>
                </c:pt>
                <c:pt idx="36">
                  <c:v>1.5779999966422718</c:v>
                </c:pt>
                <c:pt idx="37">
                  <c:v>1.5752000262339909</c:v>
                </c:pt>
                <c:pt idx="38">
                  <c:v>1.5746332754691441</c:v>
                </c:pt>
                <c:pt idx="39">
                  <c:v>1.5733666643500328</c:v>
                </c:pt>
                <c:pt idx="40">
                  <c:v>1.5726666847864788</c:v>
                </c:pt>
                <c:pt idx="41">
                  <c:v>1.5748666388293107</c:v>
                </c:pt>
                <c:pt idx="42">
                  <c:v>1.573466698328654</c:v>
                </c:pt>
                <c:pt idx="43">
                  <c:v>1.5730666120847066</c:v>
                </c:pt>
                <c:pt idx="44">
                  <c:v>1.5715666177372138</c:v>
                </c:pt>
                <c:pt idx="45">
                  <c:v>1.570833324144284</c:v>
                </c:pt>
                <c:pt idx="46">
                  <c:v>1.5712666374941666</c:v>
                </c:pt>
                <c:pt idx="47">
                  <c:v>1.5708999720712502</c:v>
                </c:pt>
                <c:pt idx="48">
                  <c:v>1.5700666072467964</c:v>
                </c:pt>
                <c:pt idx="49">
                  <c:v>1.5692333641151588</c:v>
                </c:pt>
                <c:pt idx="50">
                  <c:v>1.5681000165641308</c:v>
                </c:pt>
                <c:pt idx="51">
                  <c:v>1.5671000567575295</c:v>
                </c:pt>
                <c:pt idx="52">
                  <c:v>1.5680666131277878</c:v>
                </c:pt>
                <c:pt idx="53">
                  <c:v>1.5677999469141166</c:v>
                </c:pt>
                <c:pt idx="54">
                  <c:v>1.5667000549534957</c:v>
                </c:pt>
                <c:pt idx="55">
                  <c:v>1.566666620473067</c:v>
                </c:pt>
                <c:pt idx="56">
                  <c:v>1.5657333433628082</c:v>
                </c:pt>
                <c:pt idx="57">
                  <c:v>1.564599946141243</c:v>
                </c:pt>
                <c:pt idx="58">
                  <c:v>1.5653667114675045</c:v>
                </c:pt>
                <c:pt idx="59">
                  <c:v>1.5666667061547439</c:v>
                </c:pt>
                <c:pt idx="60">
                  <c:v>1.5645000487565994</c:v>
                </c:pt>
                <c:pt idx="61">
                  <c:v>1.5640333481132984</c:v>
                </c:pt>
                <c:pt idx="62">
                  <c:v>1.5638999814788501</c:v>
                </c:pt>
                <c:pt idx="63">
                  <c:v>1.5637333492437999</c:v>
                </c:pt>
                <c:pt idx="64">
                  <c:v>1.5648332772155602</c:v>
                </c:pt>
                <c:pt idx="65">
                  <c:v>1.5641000159084797</c:v>
                </c:pt>
                <c:pt idx="66">
                  <c:v>1.5641667147477467</c:v>
                </c:pt>
                <c:pt idx="67">
                  <c:v>1.5638666649659474</c:v>
                </c:pt>
                <c:pt idx="68">
                  <c:v>1.5636332991222541</c:v>
                </c:pt>
                <c:pt idx="69">
                  <c:v>1.5631000176072121</c:v>
                </c:pt>
                <c:pt idx="70">
                  <c:v>1.5628333178659279</c:v>
                </c:pt>
                <c:pt idx="71">
                  <c:v>1.5608000444869201</c:v>
                </c:pt>
                <c:pt idx="72">
                  <c:v>1.5600333636005719</c:v>
                </c:pt>
                <c:pt idx="73">
                  <c:v>1.5598000312844913</c:v>
                </c:pt>
                <c:pt idx="74">
                  <c:v>1.5609666580955188</c:v>
                </c:pt>
                <c:pt idx="75">
                  <c:v>1.5589333176612854</c:v>
                </c:pt>
                <c:pt idx="76">
                  <c:v>1.5588666511078675</c:v>
                </c:pt>
                <c:pt idx="77">
                  <c:v>1.5578999531765778</c:v>
                </c:pt>
                <c:pt idx="78">
                  <c:v>1.5557332957784336</c:v>
                </c:pt>
                <c:pt idx="79">
                  <c:v>1.5569333918392658</c:v>
                </c:pt>
                <c:pt idx="80">
                  <c:v>1.556700059523185</c:v>
                </c:pt>
                <c:pt idx="81">
                  <c:v>1.5547333310047786</c:v>
                </c:pt>
                <c:pt idx="82">
                  <c:v>1.5550999802847703</c:v>
                </c:pt>
                <c:pt idx="83">
                  <c:v>1.5525333744784195</c:v>
                </c:pt>
                <c:pt idx="84">
                  <c:v>1.5535333019991715</c:v>
                </c:pt>
                <c:pt idx="85">
                  <c:v>1.5537000025312107</c:v>
                </c:pt>
                <c:pt idx="86">
                  <c:v>1.5509332952400048</c:v>
                </c:pt>
                <c:pt idx="87">
                  <c:v>1.5517666079103947</c:v>
                </c:pt>
                <c:pt idx="88">
                  <c:v>1.5519333742558956</c:v>
                </c:pt>
                <c:pt idx="89">
                  <c:v>1.5503332801163197</c:v>
                </c:pt>
                <c:pt idx="90">
                  <c:v>1.549099971850713</c:v>
                </c:pt>
                <c:pt idx="91">
                  <c:v>1.5499333515763283</c:v>
                </c:pt>
                <c:pt idx="92">
                  <c:v>1.5501000496248405</c:v>
                </c:pt>
                <c:pt idx="93">
                  <c:v>1.5499332807958126</c:v>
                </c:pt>
                <c:pt idx="94">
                  <c:v>1.5499666308363278</c:v>
                </c:pt>
                <c:pt idx="95">
                  <c:v>1.5490333549678326</c:v>
                </c:pt>
                <c:pt idx="96">
                  <c:v>1.549566635241111</c:v>
                </c:pt>
                <c:pt idx="97">
                  <c:v>1.5480333405236404</c:v>
                </c:pt>
                <c:pt idx="98">
                  <c:v>1.5475333593785763</c:v>
                </c:pt>
                <c:pt idx="99">
                  <c:v>1.5474666059017181</c:v>
                </c:pt>
                <c:pt idx="100">
                  <c:v>1.5441333204507828</c:v>
                </c:pt>
                <c:pt idx="101">
                  <c:v>1.5439333940545719</c:v>
                </c:pt>
                <c:pt idx="102">
                  <c:v>1.5446666367352009</c:v>
                </c:pt>
                <c:pt idx="103">
                  <c:v>1.5440000382562478</c:v>
                </c:pt>
                <c:pt idx="104">
                  <c:v>1.5437333062291145</c:v>
                </c:pt>
                <c:pt idx="105">
                  <c:v>1.5431667069594066</c:v>
                </c:pt>
                <c:pt idx="106">
                  <c:v>1.5421666962405045</c:v>
                </c:pt>
                <c:pt idx="107">
                  <c:v>1.5415333807468414</c:v>
                </c:pt>
                <c:pt idx="108">
                  <c:v>1.5421333611011505</c:v>
                </c:pt>
                <c:pt idx="109">
                  <c:v>1.5412666810055573</c:v>
                </c:pt>
                <c:pt idx="110">
                  <c:v>1.5414333293835323</c:v>
                </c:pt>
                <c:pt idx="111">
                  <c:v>1.5412332788109779</c:v>
                </c:pt>
                <c:pt idx="112">
                  <c:v>1.5406999650100868</c:v>
                </c:pt>
                <c:pt idx="113">
                  <c:v>1.5401333346962929</c:v>
                </c:pt>
                <c:pt idx="114">
                  <c:v>1.5387333730856578</c:v>
                </c:pt>
                <c:pt idx="115">
                  <c:v>1.5386000412205856</c:v>
                </c:pt>
                <c:pt idx="116">
                  <c:v>1.5390666164457798</c:v>
                </c:pt>
                <c:pt idx="117">
                  <c:v>1.5391666727761428</c:v>
                </c:pt>
                <c:pt idx="118">
                  <c:v>1.5387999725838502</c:v>
                </c:pt>
                <c:pt idx="119">
                  <c:v>1.5384666708608468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AF5B-CC4D-A6D3-62CAE0DC9072}"/>
            </c:ext>
          </c:extLst>
        </c:ser>
        <c:ser>
          <c:idx val="3"/>
          <c:order val="3"/>
          <c:tx>
            <c:strRef>
              <c:f>'Supp. Fig. 20j'!$A$21</c:f>
              <c:strCache>
                <c:ptCount val="1"/>
                <c:pt idx="0">
                  <c:v>No ATP-3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'Supp. Fig. 20j'!$B$2:$DQ$2</c:f>
              <c:numCache>
                <c:formatCode>General</c:formatCode>
                <c:ptCount val="120"/>
                <c:pt idx="0">
                  <c:v>0</c:v>
                </c:pt>
                <c:pt idx="1">
                  <c:v>18.600000000000001</c:v>
                </c:pt>
                <c:pt idx="2">
                  <c:v>37.299999999999997</c:v>
                </c:pt>
                <c:pt idx="3">
                  <c:v>56</c:v>
                </c:pt>
                <c:pt idx="4">
                  <c:v>74.7</c:v>
                </c:pt>
                <c:pt idx="5">
                  <c:v>93.4</c:v>
                </c:pt>
                <c:pt idx="6">
                  <c:v>112.1</c:v>
                </c:pt>
                <c:pt idx="7">
                  <c:v>130.80000000000001</c:v>
                </c:pt>
                <c:pt idx="8">
                  <c:v>149.5</c:v>
                </c:pt>
                <c:pt idx="9">
                  <c:v>168.2</c:v>
                </c:pt>
                <c:pt idx="10">
                  <c:v>186.9</c:v>
                </c:pt>
                <c:pt idx="11">
                  <c:v>205.7</c:v>
                </c:pt>
                <c:pt idx="12">
                  <c:v>224.3</c:v>
                </c:pt>
                <c:pt idx="13">
                  <c:v>243</c:v>
                </c:pt>
                <c:pt idx="14">
                  <c:v>261.7</c:v>
                </c:pt>
                <c:pt idx="15">
                  <c:v>280.5</c:v>
                </c:pt>
                <c:pt idx="16">
                  <c:v>299.2</c:v>
                </c:pt>
                <c:pt idx="17">
                  <c:v>317.89999999999998</c:v>
                </c:pt>
                <c:pt idx="18">
                  <c:v>336.6</c:v>
                </c:pt>
                <c:pt idx="19">
                  <c:v>355.3</c:v>
                </c:pt>
                <c:pt idx="20">
                  <c:v>374</c:v>
                </c:pt>
                <c:pt idx="21">
                  <c:v>392.7</c:v>
                </c:pt>
                <c:pt idx="22">
                  <c:v>411.4</c:v>
                </c:pt>
                <c:pt idx="23">
                  <c:v>430.1</c:v>
                </c:pt>
                <c:pt idx="24">
                  <c:v>448.8</c:v>
                </c:pt>
                <c:pt idx="25">
                  <c:v>467.5</c:v>
                </c:pt>
                <c:pt idx="26">
                  <c:v>486.2</c:v>
                </c:pt>
                <c:pt idx="27">
                  <c:v>504.9</c:v>
                </c:pt>
                <c:pt idx="28">
                  <c:v>523.6</c:v>
                </c:pt>
                <c:pt idx="29">
                  <c:v>542.29999999999995</c:v>
                </c:pt>
                <c:pt idx="30">
                  <c:v>561</c:v>
                </c:pt>
                <c:pt idx="31">
                  <c:v>579.79999999999995</c:v>
                </c:pt>
                <c:pt idx="32">
                  <c:v>598.5</c:v>
                </c:pt>
                <c:pt idx="33">
                  <c:v>617.20000000000005</c:v>
                </c:pt>
                <c:pt idx="34">
                  <c:v>635.9</c:v>
                </c:pt>
                <c:pt idx="35">
                  <c:v>654.6</c:v>
                </c:pt>
                <c:pt idx="36">
                  <c:v>673.3</c:v>
                </c:pt>
                <c:pt idx="37">
                  <c:v>692</c:v>
                </c:pt>
                <c:pt idx="38">
                  <c:v>710.7</c:v>
                </c:pt>
                <c:pt idx="39">
                  <c:v>729.4</c:v>
                </c:pt>
                <c:pt idx="40">
                  <c:v>748.1</c:v>
                </c:pt>
                <c:pt idx="41">
                  <c:v>766.8</c:v>
                </c:pt>
                <c:pt idx="42">
                  <c:v>785.5</c:v>
                </c:pt>
                <c:pt idx="43">
                  <c:v>804.2</c:v>
                </c:pt>
                <c:pt idx="44">
                  <c:v>822.9</c:v>
                </c:pt>
                <c:pt idx="45">
                  <c:v>841.6</c:v>
                </c:pt>
                <c:pt idx="46">
                  <c:v>860.3</c:v>
                </c:pt>
                <c:pt idx="47">
                  <c:v>879</c:v>
                </c:pt>
                <c:pt idx="48">
                  <c:v>897.7</c:v>
                </c:pt>
                <c:pt idx="49">
                  <c:v>916.4</c:v>
                </c:pt>
                <c:pt idx="50">
                  <c:v>935.2</c:v>
                </c:pt>
                <c:pt idx="51">
                  <c:v>953.9</c:v>
                </c:pt>
                <c:pt idx="52">
                  <c:v>972.6</c:v>
                </c:pt>
                <c:pt idx="53">
                  <c:v>991.3</c:v>
                </c:pt>
                <c:pt idx="54">
                  <c:v>1010</c:v>
                </c:pt>
                <c:pt idx="55">
                  <c:v>1028.7</c:v>
                </c:pt>
                <c:pt idx="56">
                  <c:v>1047.4000000000001</c:v>
                </c:pt>
                <c:pt idx="57">
                  <c:v>1066.0999999999999</c:v>
                </c:pt>
                <c:pt idx="58">
                  <c:v>1084.8</c:v>
                </c:pt>
                <c:pt idx="59">
                  <c:v>1103.5</c:v>
                </c:pt>
                <c:pt idx="60">
                  <c:v>1122.2</c:v>
                </c:pt>
                <c:pt idx="61">
                  <c:v>1140.9000000000001</c:v>
                </c:pt>
                <c:pt idx="62">
                  <c:v>1159.5999999999999</c:v>
                </c:pt>
                <c:pt idx="63">
                  <c:v>1178.3</c:v>
                </c:pt>
                <c:pt idx="64">
                  <c:v>1197</c:v>
                </c:pt>
                <c:pt idx="65">
                  <c:v>1215.7</c:v>
                </c:pt>
                <c:pt idx="66">
                  <c:v>1234.4000000000001</c:v>
                </c:pt>
                <c:pt idx="67">
                  <c:v>1253.0999999999999</c:v>
                </c:pt>
                <c:pt idx="68">
                  <c:v>1271.8</c:v>
                </c:pt>
                <c:pt idx="69">
                  <c:v>1290.5</c:v>
                </c:pt>
                <c:pt idx="70">
                  <c:v>1309.2</c:v>
                </c:pt>
                <c:pt idx="71">
                  <c:v>1327.9</c:v>
                </c:pt>
                <c:pt idx="72">
                  <c:v>1346.6</c:v>
                </c:pt>
                <c:pt idx="73">
                  <c:v>1365.4</c:v>
                </c:pt>
                <c:pt idx="74">
                  <c:v>1384.1</c:v>
                </c:pt>
                <c:pt idx="75">
                  <c:v>1402.8</c:v>
                </c:pt>
                <c:pt idx="76">
                  <c:v>1421.5</c:v>
                </c:pt>
                <c:pt idx="77">
                  <c:v>1440.2</c:v>
                </c:pt>
                <c:pt idx="78">
                  <c:v>1458.9</c:v>
                </c:pt>
                <c:pt idx="79">
                  <c:v>1477.6</c:v>
                </c:pt>
                <c:pt idx="80">
                  <c:v>1496.3</c:v>
                </c:pt>
                <c:pt idx="81">
                  <c:v>1515</c:v>
                </c:pt>
                <c:pt idx="82">
                  <c:v>1533.7</c:v>
                </c:pt>
                <c:pt idx="83">
                  <c:v>1552.4</c:v>
                </c:pt>
                <c:pt idx="84">
                  <c:v>1571.1</c:v>
                </c:pt>
                <c:pt idx="85">
                  <c:v>1589.8</c:v>
                </c:pt>
                <c:pt idx="86">
                  <c:v>1608.5</c:v>
                </c:pt>
                <c:pt idx="87">
                  <c:v>1627.2</c:v>
                </c:pt>
                <c:pt idx="88">
                  <c:v>1645.9</c:v>
                </c:pt>
                <c:pt idx="89">
                  <c:v>1664.7</c:v>
                </c:pt>
                <c:pt idx="90">
                  <c:v>1683.4</c:v>
                </c:pt>
                <c:pt idx="91">
                  <c:v>1702.1</c:v>
                </c:pt>
                <c:pt idx="92">
                  <c:v>1720.8</c:v>
                </c:pt>
                <c:pt idx="93">
                  <c:v>1739.5</c:v>
                </c:pt>
                <c:pt idx="94">
                  <c:v>1758.2</c:v>
                </c:pt>
                <c:pt idx="95">
                  <c:v>1776.9</c:v>
                </c:pt>
                <c:pt idx="96">
                  <c:v>1795.6</c:v>
                </c:pt>
                <c:pt idx="97">
                  <c:v>1814.3</c:v>
                </c:pt>
                <c:pt idx="98">
                  <c:v>1833</c:v>
                </c:pt>
                <c:pt idx="99">
                  <c:v>1851.7</c:v>
                </c:pt>
                <c:pt idx="100">
                  <c:v>1870.4</c:v>
                </c:pt>
                <c:pt idx="101">
                  <c:v>1889.1</c:v>
                </c:pt>
                <c:pt idx="102">
                  <c:v>1907.8</c:v>
                </c:pt>
                <c:pt idx="103">
                  <c:v>1926.5</c:v>
                </c:pt>
                <c:pt idx="104">
                  <c:v>1945.2</c:v>
                </c:pt>
                <c:pt idx="105">
                  <c:v>1963.9</c:v>
                </c:pt>
                <c:pt idx="106">
                  <c:v>1982.6</c:v>
                </c:pt>
                <c:pt idx="107">
                  <c:v>2001.3</c:v>
                </c:pt>
                <c:pt idx="108">
                  <c:v>2020</c:v>
                </c:pt>
                <c:pt idx="109">
                  <c:v>2038.8</c:v>
                </c:pt>
                <c:pt idx="110">
                  <c:v>2057.5</c:v>
                </c:pt>
                <c:pt idx="111">
                  <c:v>2076.1</c:v>
                </c:pt>
                <c:pt idx="112">
                  <c:v>2094.9</c:v>
                </c:pt>
                <c:pt idx="113">
                  <c:v>2113.6</c:v>
                </c:pt>
                <c:pt idx="114">
                  <c:v>2132.3000000000002</c:v>
                </c:pt>
                <c:pt idx="115">
                  <c:v>2151</c:v>
                </c:pt>
                <c:pt idx="116">
                  <c:v>2169.6999999999998</c:v>
                </c:pt>
                <c:pt idx="117">
                  <c:v>2188.4</c:v>
                </c:pt>
                <c:pt idx="118">
                  <c:v>2207.1</c:v>
                </c:pt>
                <c:pt idx="119">
                  <c:v>2225.8000000000002</c:v>
                </c:pt>
              </c:numCache>
            </c:numRef>
          </c:xVal>
          <c:yVal>
            <c:numRef>
              <c:f>'Supp. Fig. 20j'!$B$21:$DQ$21</c:f>
              <c:numCache>
                <c:formatCode>0.000000</c:formatCode>
                <c:ptCount val="120"/>
                <c:pt idx="0">
                  <c:v>1.495733334372441</c:v>
                </c:pt>
                <c:pt idx="1">
                  <c:v>1.4952333681285381</c:v>
                </c:pt>
                <c:pt idx="2">
                  <c:v>1.495799941321214</c:v>
                </c:pt>
                <c:pt idx="3">
                  <c:v>1.4936333845059078</c:v>
                </c:pt>
                <c:pt idx="4">
                  <c:v>1.4919666908681393</c:v>
                </c:pt>
                <c:pt idx="5">
                  <c:v>1.4924667204419773</c:v>
                </c:pt>
                <c:pt idx="6">
                  <c:v>1.4920000235239665</c:v>
                </c:pt>
                <c:pt idx="7">
                  <c:v>1.4906666427850723</c:v>
                </c:pt>
                <c:pt idx="8">
                  <c:v>1.4902000290652115</c:v>
                </c:pt>
                <c:pt idx="9">
                  <c:v>1.4888666160404682</c:v>
                </c:pt>
                <c:pt idx="10">
                  <c:v>1.4918333888053894</c:v>
                </c:pt>
                <c:pt idx="11">
                  <c:v>1.4883333009978135</c:v>
                </c:pt>
                <c:pt idx="12">
                  <c:v>1.4909000061452389</c:v>
                </c:pt>
                <c:pt idx="13">
                  <c:v>1.4879666529595852</c:v>
                </c:pt>
                <c:pt idx="14">
                  <c:v>1.4871332893768947</c:v>
                </c:pt>
                <c:pt idx="15">
                  <c:v>1.4865999581913154</c:v>
                </c:pt>
                <c:pt idx="16">
                  <c:v>1.4884000519911449</c:v>
                </c:pt>
                <c:pt idx="17">
                  <c:v>1.485733329008023</c:v>
                </c:pt>
                <c:pt idx="18">
                  <c:v>1.4857666951914628</c:v>
                </c:pt>
                <c:pt idx="19">
                  <c:v>1.4843666516244411</c:v>
                </c:pt>
                <c:pt idx="20">
                  <c:v>1.4853999962409337</c:v>
                </c:pt>
                <c:pt idx="21">
                  <c:v>1.4838333018124104</c:v>
                </c:pt>
                <c:pt idx="22">
                  <c:v>1.4832667050262291</c:v>
                </c:pt>
                <c:pt idx="23">
                  <c:v>1.4822333765526612</c:v>
                </c:pt>
                <c:pt idx="24">
                  <c:v>1.4838999845087528</c:v>
                </c:pt>
                <c:pt idx="25">
                  <c:v>1.4838666344682376</c:v>
                </c:pt>
                <c:pt idx="26">
                  <c:v>1.4831999689340591</c:v>
                </c:pt>
                <c:pt idx="27">
                  <c:v>1.4807666800916195</c:v>
                </c:pt>
                <c:pt idx="28">
                  <c:v>1.4797333342333634</c:v>
                </c:pt>
                <c:pt idx="29">
                  <c:v>1.4812333111961682</c:v>
                </c:pt>
                <c:pt idx="30">
                  <c:v>1.4787333558003108</c:v>
                </c:pt>
                <c:pt idx="31">
                  <c:v>1.4798999999960263</c:v>
                </c:pt>
                <c:pt idx="32">
                  <c:v>1.4773333619038265</c:v>
                </c:pt>
                <c:pt idx="33">
                  <c:v>1.4767999450365703</c:v>
                </c:pt>
                <c:pt idx="34">
                  <c:v>1.4766333450873692</c:v>
                </c:pt>
                <c:pt idx="35">
                  <c:v>1.4739666904012363</c:v>
                </c:pt>
                <c:pt idx="36">
                  <c:v>1.4793999666968982</c:v>
                </c:pt>
                <c:pt idx="37">
                  <c:v>1.4767000128825505</c:v>
                </c:pt>
                <c:pt idx="38">
                  <c:v>1.4739333738883336</c:v>
                </c:pt>
                <c:pt idx="39">
                  <c:v>1.473966620862484</c:v>
                </c:pt>
                <c:pt idx="40">
                  <c:v>1.4752666155497234</c:v>
                </c:pt>
                <c:pt idx="41">
                  <c:v>1.4735666376849015</c:v>
                </c:pt>
                <c:pt idx="42">
                  <c:v>1.4731666247049968</c:v>
                </c:pt>
                <c:pt idx="43">
                  <c:v>1.4724666078885396</c:v>
                </c:pt>
                <c:pt idx="44">
                  <c:v>1.4724666240314643</c:v>
                </c:pt>
                <c:pt idx="45">
                  <c:v>1.4715332972506683</c:v>
                </c:pt>
                <c:pt idx="46">
                  <c:v>1.471566663434108</c:v>
                </c:pt>
                <c:pt idx="47">
                  <c:v>1.4706000176568825</c:v>
                </c:pt>
                <c:pt idx="48">
                  <c:v>1.4713666799167793</c:v>
                </c:pt>
                <c:pt idx="49">
                  <c:v>1.4725332918266456</c:v>
                </c:pt>
                <c:pt idx="50">
                  <c:v>1.4703000001609325</c:v>
                </c:pt>
                <c:pt idx="51">
                  <c:v>1.4693000403543313</c:v>
                </c:pt>
                <c:pt idx="52">
                  <c:v>1.4702667159338791</c:v>
                </c:pt>
                <c:pt idx="53">
                  <c:v>1.4691000195840995</c:v>
                </c:pt>
                <c:pt idx="54">
                  <c:v>1.4677999752263229</c:v>
                </c:pt>
                <c:pt idx="55">
                  <c:v>1.4670666630069416</c:v>
                </c:pt>
                <c:pt idx="56">
                  <c:v>1.4671333134174347</c:v>
                </c:pt>
                <c:pt idx="57">
                  <c:v>1.4670999795198441</c:v>
                </c:pt>
                <c:pt idx="58">
                  <c:v>1.4675666950643063</c:v>
                </c:pt>
                <c:pt idx="59">
                  <c:v>1.4669666128853958</c:v>
                </c:pt>
                <c:pt idx="60">
                  <c:v>1.4689000397920609</c:v>
                </c:pt>
                <c:pt idx="61">
                  <c:v>1.468033391982317</c:v>
                </c:pt>
                <c:pt idx="62">
                  <c:v>1.4638999576369922</c:v>
                </c:pt>
                <c:pt idx="63">
                  <c:v>1.4658333162466686</c:v>
                </c:pt>
                <c:pt idx="64">
                  <c:v>1.4679332909484704</c:v>
                </c:pt>
                <c:pt idx="65">
                  <c:v>1.4657000191509724</c:v>
                </c:pt>
                <c:pt idx="66">
                  <c:v>1.4664667149384816</c:v>
                </c:pt>
                <c:pt idx="67">
                  <c:v>1.4649667044480641</c:v>
                </c:pt>
                <c:pt idx="68">
                  <c:v>1.464933371792237</c:v>
                </c:pt>
                <c:pt idx="69">
                  <c:v>1.4649999514222145</c:v>
                </c:pt>
                <c:pt idx="70">
                  <c:v>1.465333351244529</c:v>
                </c:pt>
                <c:pt idx="71">
                  <c:v>1.4653999495009582</c:v>
                </c:pt>
                <c:pt idx="72">
                  <c:v>1.4628333275516827</c:v>
                </c:pt>
                <c:pt idx="73">
                  <c:v>1.4627000118295352</c:v>
                </c:pt>
                <c:pt idx="74">
                  <c:v>1.4613667006293933</c:v>
                </c:pt>
                <c:pt idx="75">
                  <c:v>1.4611333012580872</c:v>
                </c:pt>
                <c:pt idx="76">
                  <c:v>1.4607667041321595</c:v>
                </c:pt>
                <c:pt idx="77">
                  <c:v>1.4601999533673127</c:v>
                </c:pt>
                <c:pt idx="78">
                  <c:v>1.4590333426992099</c:v>
                </c:pt>
                <c:pt idx="79">
                  <c:v>1.4594333060085773</c:v>
                </c:pt>
                <c:pt idx="80">
                  <c:v>1.46119994794329</c:v>
                </c:pt>
                <c:pt idx="81">
                  <c:v>1.458533341685931</c:v>
                </c:pt>
                <c:pt idx="82">
                  <c:v>1.4580999774237473</c:v>
                </c:pt>
                <c:pt idx="83">
                  <c:v>1.4567333323260148</c:v>
                </c:pt>
                <c:pt idx="84">
                  <c:v>1.4563333851595719</c:v>
                </c:pt>
                <c:pt idx="85">
                  <c:v>1.4564999664823215</c:v>
                </c:pt>
                <c:pt idx="86">
                  <c:v>1.4557333526511986</c:v>
                </c:pt>
                <c:pt idx="87">
                  <c:v>1.4561667181551456</c:v>
                </c:pt>
                <c:pt idx="88">
                  <c:v>1.4551332853734493</c:v>
                </c:pt>
                <c:pt idx="89">
                  <c:v>1.4556333012878895</c:v>
                </c:pt>
                <c:pt idx="90">
                  <c:v>1.4555000563462575</c:v>
                </c:pt>
                <c:pt idx="91">
                  <c:v>1.455133356153965</c:v>
                </c:pt>
                <c:pt idx="92">
                  <c:v>1.4567999454836051</c:v>
                </c:pt>
                <c:pt idx="93">
                  <c:v>1.4542333744466305</c:v>
                </c:pt>
                <c:pt idx="94">
                  <c:v>1.4557666157682736</c:v>
                </c:pt>
                <c:pt idx="95">
                  <c:v>1.4547333233058453</c:v>
                </c:pt>
                <c:pt idx="96">
                  <c:v>1.4550666896005471</c:v>
                </c:pt>
                <c:pt idx="97">
                  <c:v>1.4533333616952102</c:v>
                </c:pt>
                <c:pt idx="98">
                  <c:v>1.4544332884252071</c:v>
                </c:pt>
                <c:pt idx="99">
                  <c:v>1.4516666829586029</c:v>
                </c:pt>
                <c:pt idx="100">
                  <c:v>1.4532333761453629</c:v>
                </c:pt>
                <c:pt idx="101">
                  <c:v>1.4525333667794864</c:v>
                </c:pt>
                <c:pt idx="102">
                  <c:v>1.4506666548550129</c:v>
                </c:pt>
                <c:pt idx="103">
                  <c:v>1.4514999476571877</c:v>
                </c:pt>
                <c:pt idx="104">
                  <c:v>1.450133390724659</c:v>
                </c:pt>
                <c:pt idx="105">
                  <c:v>1.4496666888395946</c:v>
                </c:pt>
                <c:pt idx="106">
                  <c:v>1.4490666252871354</c:v>
                </c:pt>
                <c:pt idx="107">
                  <c:v>1.4481333792209625</c:v>
                </c:pt>
                <c:pt idx="108">
                  <c:v>1.4481333792209625</c:v>
                </c:pt>
                <c:pt idx="109">
                  <c:v>1.4485666764279206</c:v>
                </c:pt>
                <c:pt idx="110">
                  <c:v>1.4485332916180294</c:v>
                </c:pt>
                <c:pt idx="111">
                  <c:v>1.4491333737969398</c:v>
                </c:pt>
                <c:pt idx="112">
                  <c:v>1.4485999407867591</c:v>
                </c:pt>
                <c:pt idx="113">
                  <c:v>1.4487333074212074</c:v>
                </c:pt>
                <c:pt idx="114">
                  <c:v>1.4478333095709484</c:v>
                </c:pt>
                <c:pt idx="115">
                  <c:v>1.4480000274876754</c:v>
                </c:pt>
                <c:pt idx="116">
                  <c:v>1.4465666450560093</c:v>
                </c:pt>
                <c:pt idx="117">
                  <c:v>1.4470666485528152</c:v>
                </c:pt>
                <c:pt idx="118">
                  <c:v>1.4466999483605225</c:v>
                </c:pt>
                <c:pt idx="119">
                  <c:v>1.4476666239400704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AF5B-CC4D-A6D3-62CAE0DC9072}"/>
            </c:ext>
          </c:extLst>
        </c:ser>
        <c:ser>
          <c:idx val="4"/>
          <c:order val="4"/>
          <c:tx>
            <c:strRef>
              <c:f>'Supp. Fig. 20j'!$A$23</c:f>
              <c:strCache>
                <c:ptCount val="1"/>
                <c:pt idx="0">
                  <c:v>PRP22 FL-1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'Supp. Fig. 20j'!$B$2:$DQ$2</c:f>
              <c:numCache>
                <c:formatCode>General</c:formatCode>
                <c:ptCount val="120"/>
                <c:pt idx="0">
                  <c:v>0</c:v>
                </c:pt>
                <c:pt idx="1">
                  <c:v>18.600000000000001</c:v>
                </c:pt>
                <c:pt idx="2">
                  <c:v>37.299999999999997</c:v>
                </c:pt>
                <c:pt idx="3">
                  <c:v>56</c:v>
                </c:pt>
                <c:pt idx="4">
                  <c:v>74.7</c:v>
                </c:pt>
                <c:pt idx="5">
                  <c:v>93.4</c:v>
                </c:pt>
                <c:pt idx="6">
                  <c:v>112.1</c:v>
                </c:pt>
                <c:pt idx="7">
                  <c:v>130.80000000000001</c:v>
                </c:pt>
                <c:pt idx="8">
                  <c:v>149.5</c:v>
                </c:pt>
                <c:pt idx="9">
                  <c:v>168.2</c:v>
                </c:pt>
                <c:pt idx="10">
                  <c:v>186.9</c:v>
                </c:pt>
                <c:pt idx="11">
                  <c:v>205.7</c:v>
                </c:pt>
                <c:pt idx="12">
                  <c:v>224.3</c:v>
                </c:pt>
                <c:pt idx="13">
                  <c:v>243</c:v>
                </c:pt>
                <c:pt idx="14">
                  <c:v>261.7</c:v>
                </c:pt>
                <c:pt idx="15">
                  <c:v>280.5</c:v>
                </c:pt>
                <c:pt idx="16">
                  <c:v>299.2</c:v>
                </c:pt>
                <c:pt idx="17">
                  <c:v>317.89999999999998</c:v>
                </c:pt>
                <c:pt idx="18">
                  <c:v>336.6</c:v>
                </c:pt>
                <c:pt idx="19">
                  <c:v>355.3</c:v>
                </c:pt>
                <c:pt idx="20">
                  <c:v>374</c:v>
                </c:pt>
                <c:pt idx="21">
                  <c:v>392.7</c:v>
                </c:pt>
                <c:pt idx="22">
                  <c:v>411.4</c:v>
                </c:pt>
                <c:pt idx="23">
                  <c:v>430.1</c:v>
                </c:pt>
                <c:pt idx="24">
                  <c:v>448.8</c:v>
                </c:pt>
                <c:pt idx="25">
                  <c:v>467.5</c:v>
                </c:pt>
                <c:pt idx="26">
                  <c:v>486.2</c:v>
                </c:pt>
                <c:pt idx="27">
                  <c:v>504.9</c:v>
                </c:pt>
                <c:pt idx="28">
                  <c:v>523.6</c:v>
                </c:pt>
                <c:pt idx="29">
                  <c:v>542.29999999999995</c:v>
                </c:pt>
                <c:pt idx="30">
                  <c:v>561</c:v>
                </c:pt>
                <c:pt idx="31">
                  <c:v>579.79999999999995</c:v>
                </c:pt>
                <c:pt idx="32">
                  <c:v>598.5</c:v>
                </c:pt>
                <c:pt idx="33">
                  <c:v>617.20000000000005</c:v>
                </c:pt>
                <c:pt idx="34">
                  <c:v>635.9</c:v>
                </c:pt>
                <c:pt idx="35">
                  <c:v>654.6</c:v>
                </c:pt>
                <c:pt idx="36">
                  <c:v>673.3</c:v>
                </c:pt>
                <c:pt idx="37">
                  <c:v>692</c:v>
                </c:pt>
                <c:pt idx="38">
                  <c:v>710.7</c:v>
                </c:pt>
                <c:pt idx="39">
                  <c:v>729.4</c:v>
                </c:pt>
                <c:pt idx="40">
                  <c:v>748.1</c:v>
                </c:pt>
                <c:pt idx="41">
                  <c:v>766.8</c:v>
                </c:pt>
                <c:pt idx="42">
                  <c:v>785.5</c:v>
                </c:pt>
                <c:pt idx="43">
                  <c:v>804.2</c:v>
                </c:pt>
                <c:pt idx="44">
                  <c:v>822.9</c:v>
                </c:pt>
                <c:pt idx="45">
                  <c:v>841.6</c:v>
                </c:pt>
                <c:pt idx="46">
                  <c:v>860.3</c:v>
                </c:pt>
                <c:pt idx="47">
                  <c:v>879</c:v>
                </c:pt>
                <c:pt idx="48">
                  <c:v>897.7</c:v>
                </c:pt>
                <c:pt idx="49">
                  <c:v>916.4</c:v>
                </c:pt>
                <c:pt idx="50">
                  <c:v>935.2</c:v>
                </c:pt>
                <c:pt idx="51">
                  <c:v>953.9</c:v>
                </c:pt>
                <c:pt idx="52">
                  <c:v>972.6</c:v>
                </c:pt>
                <c:pt idx="53">
                  <c:v>991.3</c:v>
                </c:pt>
                <c:pt idx="54">
                  <c:v>1010</c:v>
                </c:pt>
                <c:pt idx="55">
                  <c:v>1028.7</c:v>
                </c:pt>
                <c:pt idx="56">
                  <c:v>1047.4000000000001</c:v>
                </c:pt>
                <c:pt idx="57">
                  <c:v>1066.0999999999999</c:v>
                </c:pt>
                <c:pt idx="58">
                  <c:v>1084.8</c:v>
                </c:pt>
                <c:pt idx="59">
                  <c:v>1103.5</c:v>
                </c:pt>
                <c:pt idx="60">
                  <c:v>1122.2</c:v>
                </c:pt>
                <c:pt idx="61">
                  <c:v>1140.9000000000001</c:v>
                </c:pt>
                <c:pt idx="62">
                  <c:v>1159.5999999999999</c:v>
                </c:pt>
                <c:pt idx="63">
                  <c:v>1178.3</c:v>
                </c:pt>
                <c:pt idx="64">
                  <c:v>1197</c:v>
                </c:pt>
                <c:pt idx="65">
                  <c:v>1215.7</c:v>
                </c:pt>
                <c:pt idx="66">
                  <c:v>1234.4000000000001</c:v>
                </c:pt>
                <c:pt idx="67">
                  <c:v>1253.0999999999999</c:v>
                </c:pt>
                <c:pt idx="68">
                  <c:v>1271.8</c:v>
                </c:pt>
                <c:pt idx="69">
                  <c:v>1290.5</c:v>
                </c:pt>
                <c:pt idx="70">
                  <c:v>1309.2</c:v>
                </c:pt>
                <c:pt idx="71">
                  <c:v>1327.9</c:v>
                </c:pt>
                <c:pt idx="72">
                  <c:v>1346.6</c:v>
                </c:pt>
                <c:pt idx="73">
                  <c:v>1365.4</c:v>
                </c:pt>
                <c:pt idx="74">
                  <c:v>1384.1</c:v>
                </c:pt>
                <c:pt idx="75">
                  <c:v>1402.8</c:v>
                </c:pt>
                <c:pt idx="76">
                  <c:v>1421.5</c:v>
                </c:pt>
                <c:pt idx="77">
                  <c:v>1440.2</c:v>
                </c:pt>
                <c:pt idx="78">
                  <c:v>1458.9</c:v>
                </c:pt>
                <c:pt idx="79">
                  <c:v>1477.6</c:v>
                </c:pt>
                <c:pt idx="80">
                  <c:v>1496.3</c:v>
                </c:pt>
                <c:pt idx="81">
                  <c:v>1515</c:v>
                </c:pt>
                <c:pt idx="82">
                  <c:v>1533.7</c:v>
                </c:pt>
                <c:pt idx="83">
                  <c:v>1552.4</c:v>
                </c:pt>
                <c:pt idx="84">
                  <c:v>1571.1</c:v>
                </c:pt>
                <c:pt idx="85">
                  <c:v>1589.8</c:v>
                </c:pt>
                <c:pt idx="86">
                  <c:v>1608.5</c:v>
                </c:pt>
                <c:pt idx="87">
                  <c:v>1627.2</c:v>
                </c:pt>
                <c:pt idx="88">
                  <c:v>1645.9</c:v>
                </c:pt>
                <c:pt idx="89">
                  <c:v>1664.7</c:v>
                </c:pt>
                <c:pt idx="90">
                  <c:v>1683.4</c:v>
                </c:pt>
                <c:pt idx="91">
                  <c:v>1702.1</c:v>
                </c:pt>
                <c:pt idx="92">
                  <c:v>1720.8</c:v>
                </c:pt>
                <c:pt idx="93">
                  <c:v>1739.5</c:v>
                </c:pt>
                <c:pt idx="94">
                  <c:v>1758.2</c:v>
                </c:pt>
                <c:pt idx="95">
                  <c:v>1776.9</c:v>
                </c:pt>
                <c:pt idx="96">
                  <c:v>1795.6</c:v>
                </c:pt>
                <c:pt idx="97">
                  <c:v>1814.3</c:v>
                </c:pt>
                <c:pt idx="98">
                  <c:v>1833</c:v>
                </c:pt>
                <c:pt idx="99">
                  <c:v>1851.7</c:v>
                </c:pt>
                <c:pt idx="100">
                  <c:v>1870.4</c:v>
                </c:pt>
                <c:pt idx="101">
                  <c:v>1889.1</c:v>
                </c:pt>
                <c:pt idx="102">
                  <c:v>1907.8</c:v>
                </c:pt>
                <c:pt idx="103">
                  <c:v>1926.5</c:v>
                </c:pt>
                <c:pt idx="104">
                  <c:v>1945.2</c:v>
                </c:pt>
                <c:pt idx="105">
                  <c:v>1963.9</c:v>
                </c:pt>
                <c:pt idx="106">
                  <c:v>1982.6</c:v>
                </c:pt>
                <c:pt idx="107">
                  <c:v>2001.3</c:v>
                </c:pt>
                <c:pt idx="108">
                  <c:v>2020</c:v>
                </c:pt>
                <c:pt idx="109">
                  <c:v>2038.8</c:v>
                </c:pt>
                <c:pt idx="110">
                  <c:v>2057.5</c:v>
                </c:pt>
                <c:pt idx="111">
                  <c:v>2076.1</c:v>
                </c:pt>
                <c:pt idx="112">
                  <c:v>2094.9</c:v>
                </c:pt>
                <c:pt idx="113">
                  <c:v>2113.6</c:v>
                </c:pt>
                <c:pt idx="114">
                  <c:v>2132.3000000000002</c:v>
                </c:pt>
                <c:pt idx="115">
                  <c:v>2151</c:v>
                </c:pt>
                <c:pt idx="116">
                  <c:v>2169.6999999999998</c:v>
                </c:pt>
                <c:pt idx="117">
                  <c:v>2188.4</c:v>
                </c:pt>
                <c:pt idx="118">
                  <c:v>2207.1</c:v>
                </c:pt>
                <c:pt idx="119">
                  <c:v>2225.8000000000002</c:v>
                </c:pt>
              </c:numCache>
            </c:numRef>
          </c:xVal>
          <c:yVal>
            <c:numRef>
              <c:f>'Supp. Fig. 20j'!$B$23:$DQ$23</c:f>
              <c:numCache>
                <c:formatCode>0.000000</c:formatCode>
                <c:ptCount val="120"/>
                <c:pt idx="0">
                  <c:v>1.3963332908848922</c:v>
                </c:pt>
                <c:pt idx="1">
                  <c:v>1.3953333608806133</c:v>
                </c:pt>
                <c:pt idx="2">
                  <c:v>1.3920000021656354</c:v>
                </c:pt>
                <c:pt idx="3">
                  <c:v>1.3892333457867305</c:v>
                </c:pt>
                <c:pt idx="4">
                  <c:v>1.3908667229115963</c:v>
                </c:pt>
                <c:pt idx="5">
                  <c:v>1.3873666847745578</c:v>
                </c:pt>
                <c:pt idx="6">
                  <c:v>1.386799971262614</c:v>
                </c:pt>
                <c:pt idx="7">
                  <c:v>1.3833667188882828</c:v>
                </c:pt>
                <c:pt idx="8">
                  <c:v>1.3823000056048234</c:v>
                </c:pt>
                <c:pt idx="9">
                  <c:v>1.3792666681110859</c:v>
                </c:pt>
                <c:pt idx="10">
                  <c:v>1.3785333037376404</c:v>
                </c:pt>
                <c:pt idx="11">
                  <c:v>1.3761332792540391</c:v>
                </c:pt>
                <c:pt idx="12">
                  <c:v>1.3743999861180782</c:v>
                </c:pt>
                <c:pt idx="13">
                  <c:v>1.371866699308157</c:v>
                </c:pt>
                <c:pt idx="14">
                  <c:v>1.3717333326737087</c:v>
                </c:pt>
                <c:pt idx="15">
                  <c:v>1.3685000302890937</c:v>
                </c:pt>
                <c:pt idx="16">
                  <c:v>1.3672999838987987</c:v>
                </c:pt>
                <c:pt idx="17">
                  <c:v>1.3671333181361358</c:v>
                </c:pt>
                <c:pt idx="18">
                  <c:v>1.3631666166086991</c:v>
                </c:pt>
                <c:pt idx="19">
                  <c:v>1.3606666289269924</c:v>
                </c:pt>
                <c:pt idx="20">
                  <c:v>1.3578000416358311</c:v>
                </c:pt>
                <c:pt idx="21">
                  <c:v>1.3548333533108234</c:v>
                </c:pt>
                <c:pt idx="22">
                  <c:v>1.3525667128463585</c:v>
                </c:pt>
                <c:pt idx="23">
                  <c:v>1.3548333359261353</c:v>
                </c:pt>
                <c:pt idx="24">
                  <c:v>1.3526000119745731</c:v>
                </c:pt>
                <c:pt idx="25">
                  <c:v>1.3472666169206302</c:v>
                </c:pt>
                <c:pt idx="26">
                  <c:v>1.3443999439477921</c:v>
                </c:pt>
                <c:pt idx="27">
                  <c:v>1.3419666551053524</c:v>
                </c:pt>
                <c:pt idx="28">
                  <c:v>1.3386332852145035</c:v>
                </c:pt>
                <c:pt idx="29">
                  <c:v>1.337233376999696</c:v>
                </c:pt>
                <c:pt idx="30">
                  <c:v>1.3338333914677303</c:v>
                </c:pt>
                <c:pt idx="31">
                  <c:v>1.3330999587972958</c:v>
                </c:pt>
                <c:pt idx="32">
                  <c:v>1.3301333735386531</c:v>
                </c:pt>
                <c:pt idx="33">
                  <c:v>1.3273999492327373</c:v>
                </c:pt>
                <c:pt idx="34">
                  <c:v>1.3269332995017369</c:v>
                </c:pt>
                <c:pt idx="35">
                  <c:v>1.3209666932622592</c:v>
                </c:pt>
                <c:pt idx="36">
                  <c:v>1.3238000149528186</c:v>
                </c:pt>
                <c:pt idx="37">
                  <c:v>1.3179000069697697</c:v>
                </c:pt>
                <c:pt idx="38">
                  <c:v>1.319433366258939</c:v>
                </c:pt>
                <c:pt idx="39">
                  <c:v>1.3123666271567345</c:v>
                </c:pt>
                <c:pt idx="40">
                  <c:v>1.3094666401545207</c:v>
                </c:pt>
                <c:pt idx="41">
                  <c:v>1.3106666666766007</c:v>
                </c:pt>
                <c:pt idx="42">
                  <c:v>1.3053666750590007</c:v>
                </c:pt>
                <c:pt idx="43">
                  <c:v>1.3035667141278584</c:v>
                </c:pt>
                <c:pt idx="44">
                  <c:v>1.3000666263202827</c:v>
                </c:pt>
                <c:pt idx="45">
                  <c:v>1.2986333357791107</c:v>
                </c:pt>
                <c:pt idx="46">
                  <c:v>1.2939666373034318</c:v>
                </c:pt>
                <c:pt idx="47">
                  <c:v>1.2928999749322732</c:v>
                </c:pt>
                <c:pt idx="48">
                  <c:v>1.2909666659931343</c:v>
                </c:pt>
                <c:pt idx="49">
                  <c:v>1.285933321962754</c:v>
                </c:pt>
                <c:pt idx="50">
                  <c:v>1.2831999473273754</c:v>
                </c:pt>
                <c:pt idx="51">
                  <c:v>1.2818000403543313</c:v>
                </c:pt>
                <c:pt idx="52">
                  <c:v>1.2791667145987351</c:v>
                </c:pt>
                <c:pt idx="53">
                  <c:v>1.276500007758538</c:v>
                </c:pt>
                <c:pt idx="54">
                  <c:v>1.2734000223378341</c:v>
                </c:pt>
                <c:pt idx="55">
                  <c:v>1.2707666332523029</c:v>
                </c:pt>
                <c:pt idx="56">
                  <c:v>1.2680332958698273</c:v>
                </c:pt>
                <c:pt idx="57">
                  <c:v>1.2645999938249588</c:v>
                </c:pt>
                <c:pt idx="58">
                  <c:v>1.2635666988790035</c:v>
                </c:pt>
                <c:pt idx="59">
                  <c:v>1.2592667179803054</c:v>
                </c:pt>
                <c:pt idx="60">
                  <c:v>1.2583000212907791</c:v>
                </c:pt>
                <c:pt idx="61">
                  <c:v>1.2542333193123341</c:v>
                </c:pt>
                <c:pt idx="62">
                  <c:v>1.2518000478545825</c:v>
                </c:pt>
                <c:pt idx="63">
                  <c:v>1.2497333387533824</c:v>
                </c:pt>
                <c:pt idx="64">
                  <c:v>1.247033351411422</c:v>
                </c:pt>
                <c:pt idx="65">
                  <c:v>1.2424000389873981</c:v>
                </c:pt>
                <c:pt idx="66">
                  <c:v>1.2412666579087575</c:v>
                </c:pt>
                <c:pt idx="67">
                  <c:v>1.2376666565736134</c:v>
                </c:pt>
                <c:pt idx="68">
                  <c:v>1.2341333391765754</c:v>
                </c:pt>
                <c:pt idx="69">
                  <c:v>1.2321999445557594</c:v>
                </c:pt>
                <c:pt idx="70">
                  <c:v>1.2293332902093728</c:v>
                </c:pt>
                <c:pt idx="71">
                  <c:v>1.2277999805907409</c:v>
                </c:pt>
                <c:pt idx="72">
                  <c:v>1.224833292265733</c:v>
                </c:pt>
                <c:pt idx="73">
                  <c:v>1.2220000053445499</c:v>
                </c:pt>
                <c:pt idx="74">
                  <c:v>1.2166666264335315</c:v>
                </c:pt>
                <c:pt idx="75">
                  <c:v>1.2151333689689636</c:v>
                </c:pt>
                <c:pt idx="76">
                  <c:v>1.2114667010804017</c:v>
                </c:pt>
                <c:pt idx="77">
                  <c:v>1.2085000288983185</c:v>
                </c:pt>
                <c:pt idx="78">
                  <c:v>1.2056333745519321</c:v>
                </c:pt>
                <c:pt idx="79">
                  <c:v>1.2026333697140217</c:v>
                </c:pt>
                <c:pt idx="80">
                  <c:v>1.2017000404496987</c:v>
                </c:pt>
                <c:pt idx="81">
                  <c:v>1.198933298389117</c:v>
                </c:pt>
                <c:pt idx="82">
                  <c:v>1.1948000354071457</c:v>
                </c:pt>
                <c:pt idx="83">
                  <c:v>1.1921332937975724</c:v>
                </c:pt>
                <c:pt idx="84">
                  <c:v>1.1883333784838517</c:v>
                </c:pt>
                <c:pt idx="85">
                  <c:v>1.1863999689618747</c:v>
                </c:pt>
                <c:pt idx="86">
                  <c:v>1.1841333446403344</c:v>
                </c:pt>
                <c:pt idx="87">
                  <c:v>1.1807666756212711</c:v>
                </c:pt>
                <c:pt idx="88">
                  <c:v>1.1782333515584469</c:v>
                </c:pt>
                <c:pt idx="89">
                  <c:v>1.1750333495438099</c:v>
                </c:pt>
                <c:pt idx="90">
                  <c:v>1.1720999975999196</c:v>
                </c:pt>
                <c:pt idx="91">
                  <c:v>1.1694333925843239</c:v>
                </c:pt>
                <c:pt idx="92">
                  <c:v>1.1664000364641349</c:v>
                </c:pt>
                <c:pt idx="93">
                  <c:v>1.1625333689153194</c:v>
                </c:pt>
                <c:pt idx="94">
                  <c:v>1.1616666888197262</c:v>
                </c:pt>
                <c:pt idx="95">
                  <c:v>1.1579333059489727</c:v>
                </c:pt>
                <c:pt idx="96">
                  <c:v>1.1559666482110817</c:v>
                </c:pt>
                <c:pt idx="97">
                  <c:v>1.1511332827309768</c:v>
                </c:pt>
                <c:pt idx="98">
                  <c:v>1.1483332775533199</c:v>
                </c:pt>
                <c:pt idx="99">
                  <c:v>1.1448666751384735</c:v>
                </c:pt>
                <c:pt idx="100">
                  <c:v>1.1440333276987076</c:v>
                </c:pt>
                <c:pt idx="101">
                  <c:v>1.1394333864251773</c:v>
                </c:pt>
                <c:pt idx="102">
                  <c:v>1.1368666775524616</c:v>
                </c:pt>
                <c:pt idx="103">
                  <c:v>1.1339000550409157</c:v>
                </c:pt>
                <c:pt idx="104">
                  <c:v>1.1314333155751228</c:v>
                </c:pt>
                <c:pt idx="105">
                  <c:v>1.1286667088667552</c:v>
                </c:pt>
                <c:pt idx="106">
                  <c:v>1.1283666950960953</c:v>
                </c:pt>
                <c:pt idx="107">
                  <c:v>1.1258333027362823</c:v>
                </c:pt>
                <c:pt idx="108">
                  <c:v>1.1210333406925201</c:v>
                </c:pt>
                <c:pt idx="109">
                  <c:v>1.1192666304608185</c:v>
                </c:pt>
                <c:pt idx="110">
                  <c:v>1.116333360473315</c:v>
                </c:pt>
                <c:pt idx="111">
                  <c:v>1.1121333613991737</c:v>
                </c:pt>
                <c:pt idx="112">
                  <c:v>1.1090999903778236</c:v>
                </c:pt>
                <c:pt idx="113">
                  <c:v>1.1057333722710609</c:v>
                </c:pt>
                <c:pt idx="114">
                  <c:v>1.1033333639303844</c:v>
                </c:pt>
                <c:pt idx="115">
                  <c:v>1.1018000381688278</c:v>
                </c:pt>
                <c:pt idx="116">
                  <c:v>1.0988666452467442</c:v>
                </c:pt>
                <c:pt idx="117">
                  <c:v>1.0961667137841384</c:v>
                </c:pt>
                <c:pt idx="118">
                  <c:v>1.0924000454445679</c:v>
                </c:pt>
                <c:pt idx="119">
                  <c:v>1.0906666306157906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AF5B-CC4D-A6D3-62CAE0DC9072}"/>
            </c:ext>
          </c:extLst>
        </c:ser>
        <c:ser>
          <c:idx val="5"/>
          <c:order val="5"/>
          <c:tx>
            <c:strRef>
              <c:f>'Supp. Fig. 20j'!$A$24</c:f>
              <c:strCache>
                <c:ptCount val="1"/>
                <c:pt idx="0">
                  <c:v>PRP22 FL-2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'Supp. Fig. 20j'!$B$2:$DQ$2</c:f>
              <c:numCache>
                <c:formatCode>General</c:formatCode>
                <c:ptCount val="120"/>
                <c:pt idx="0">
                  <c:v>0</c:v>
                </c:pt>
                <c:pt idx="1">
                  <c:v>18.600000000000001</c:v>
                </c:pt>
                <c:pt idx="2">
                  <c:v>37.299999999999997</c:v>
                </c:pt>
                <c:pt idx="3">
                  <c:v>56</c:v>
                </c:pt>
                <c:pt idx="4">
                  <c:v>74.7</c:v>
                </c:pt>
                <c:pt idx="5">
                  <c:v>93.4</c:v>
                </c:pt>
                <c:pt idx="6">
                  <c:v>112.1</c:v>
                </c:pt>
                <c:pt idx="7">
                  <c:v>130.80000000000001</c:v>
                </c:pt>
                <c:pt idx="8">
                  <c:v>149.5</c:v>
                </c:pt>
                <c:pt idx="9">
                  <c:v>168.2</c:v>
                </c:pt>
                <c:pt idx="10">
                  <c:v>186.9</c:v>
                </c:pt>
                <c:pt idx="11">
                  <c:v>205.7</c:v>
                </c:pt>
                <c:pt idx="12">
                  <c:v>224.3</c:v>
                </c:pt>
                <c:pt idx="13">
                  <c:v>243</c:v>
                </c:pt>
                <c:pt idx="14">
                  <c:v>261.7</c:v>
                </c:pt>
                <c:pt idx="15">
                  <c:v>280.5</c:v>
                </c:pt>
                <c:pt idx="16">
                  <c:v>299.2</c:v>
                </c:pt>
                <c:pt idx="17">
                  <c:v>317.89999999999998</c:v>
                </c:pt>
                <c:pt idx="18">
                  <c:v>336.6</c:v>
                </c:pt>
                <c:pt idx="19">
                  <c:v>355.3</c:v>
                </c:pt>
                <c:pt idx="20">
                  <c:v>374</c:v>
                </c:pt>
                <c:pt idx="21">
                  <c:v>392.7</c:v>
                </c:pt>
                <c:pt idx="22">
                  <c:v>411.4</c:v>
                </c:pt>
                <c:pt idx="23">
                  <c:v>430.1</c:v>
                </c:pt>
                <c:pt idx="24">
                  <c:v>448.8</c:v>
                </c:pt>
                <c:pt idx="25">
                  <c:v>467.5</c:v>
                </c:pt>
                <c:pt idx="26">
                  <c:v>486.2</c:v>
                </c:pt>
                <c:pt idx="27">
                  <c:v>504.9</c:v>
                </c:pt>
                <c:pt idx="28">
                  <c:v>523.6</c:v>
                </c:pt>
                <c:pt idx="29">
                  <c:v>542.29999999999995</c:v>
                </c:pt>
                <c:pt idx="30">
                  <c:v>561</c:v>
                </c:pt>
                <c:pt idx="31">
                  <c:v>579.79999999999995</c:v>
                </c:pt>
                <c:pt idx="32">
                  <c:v>598.5</c:v>
                </c:pt>
                <c:pt idx="33">
                  <c:v>617.20000000000005</c:v>
                </c:pt>
                <c:pt idx="34">
                  <c:v>635.9</c:v>
                </c:pt>
                <c:pt idx="35">
                  <c:v>654.6</c:v>
                </c:pt>
                <c:pt idx="36">
                  <c:v>673.3</c:v>
                </c:pt>
                <c:pt idx="37">
                  <c:v>692</c:v>
                </c:pt>
                <c:pt idx="38">
                  <c:v>710.7</c:v>
                </c:pt>
                <c:pt idx="39">
                  <c:v>729.4</c:v>
                </c:pt>
                <c:pt idx="40">
                  <c:v>748.1</c:v>
                </c:pt>
                <c:pt idx="41">
                  <c:v>766.8</c:v>
                </c:pt>
                <c:pt idx="42">
                  <c:v>785.5</c:v>
                </c:pt>
                <c:pt idx="43">
                  <c:v>804.2</c:v>
                </c:pt>
                <c:pt idx="44">
                  <c:v>822.9</c:v>
                </c:pt>
                <c:pt idx="45">
                  <c:v>841.6</c:v>
                </c:pt>
                <c:pt idx="46">
                  <c:v>860.3</c:v>
                </c:pt>
                <c:pt idx="47">
                  <c:v>879</c:v>
                </c:pt>
                <c:pt idx="48">
                  <c:v>897.7</c:v>
                </c:pt>
                <c:pt idx="49">
                  <c:v>916.4</c:v>
                </c:pt>
                <c:pt idx="50">
                  <c:v>935.2</c:v>
                </c:pt>
                <c:pt idx="51">
                  <c:v>953.9</c:v>
                </c:pt>
                <c:pt idx="52">
                  <c:v>972.6</c:v>
                </c:pt>
                <c:pt idx="53">
                  <c:v>991.3</c:v>
                </c:pt>
                <c:pt idx="54">
                  <c:v>1010</c:v>
                </c:pt>
                <c:pt idx="55">
                  <c:v>1028.7</c:v>
                </c:pt>
                <c:pt idx="56">
                  <c:v>1047.4000000000001</c:v>
                </c:pt>
                <c:pt idx="57">
                  <c:v>1066.0999999999999</c:v>
                </c:pt>
                <c:pt idx="58">
                  <c:v>1084.8</c:v>
                </c:pt>
                <c:pt idx="59">
                  <c:v>1103.5</c:v>
                </c:pt>
                <c:pt idx="60">
                  <c:v>1122.2</c:v>
                </c:pt>
                <c:pt idx="61">
                  <c:v>1140.9000000000001</c:v>
                </c:pt>
                <c:pt idx="62">
                  <c:v>1159.5999999999999</c:v>
                </c:pt>
                <c:pt idx="63">
                  <c:v>1178.3</c:v>
                </c:pt>
                <c:pt idx="64">
                  <c:v>1197</c:v>
                </c:pt>
                <c:pt idx="65">
                  <c:v>1215.7</c:v>
                </c:pt>
                <c:pt idx="66">
                  <c:v>1234.4000000000001</c:v>
                </c:pt>
                <c:pt idx="67">
                  <c:v>1253.0999999999999</c:v>
                </c:pt>
                <c:pt idx="68">
                  <c:v>1271.8</c:v>
                </c:pt>
                <c:pt idx="69">
                  <c:v>1290.5</c:v>
                </c:pt>
                <c:pt idx="70">
                  <c:v>1309.2</c:v>
                </c:pt>
                <c:pt idx="71">
                  <c:v>1327.9</c:v>
                </c:pt>
                <c:pt idx="72">
                  <c:v>1346.6</c:v>
                </c:pt>
                <c:pt idx="73">
                  <c:v>1365.4</c:v>
                </c:pt>
                <c:pt idx="74">
                  <c:v>1384.1</c:v>
                </c:pt>
                <c:pt idx="75">
                  <c:v>1402.8</c:v>
                </c:pt>
                <c:pt idx="76">
                  <c:v>1421.5</c:v>
                </c:pt>
                <c:pt idx="77">
                  <c:v>1440.2</c:v>
                </c:pt>
                <c:pt idx="78">
                  <c:v>1458.9</c:v>
                </c:pt>
                <c:pt idx="79">
                  <c:v>1477.6</c:v>
                </c:pt>
                <c:pt idx="80">
                  <c:v>1496.3</c:v>
                </c:pt>
                <c:pt idx="81">
                  <c:v>1515</c:v>
                </c:pt>
                <c:pt idx="82">
                  <c:v>1533.7</c:v>
                </c:pt>
                <c:pt idx="83">
                  <c:v>1552.4</c:v>
                </c:pt>
                <c:pt idx="84">
                  <c:v>1571.1</c:v>
                </c:pt>
                <c:pt idx="85">
                  <c:v>1589.8</c:v>
                </c:pt>
                <c:pt idx="86">
                  <c:v>1608.5</c:v>
                </c:pt>
                <c:pt idx="87">
                  <c:v>1627.2</c:v>
                </c:pt>
                <c:pt idx="88">
                  <c:v>1645.9</c:v>
                </c:pt>
                <c:pt idx="89">
                  <c:v>1664.7</c:v>
                </c:pt>
                <c:pt idx="90">
                  <c:v>1683.4</c:v>
                </c:pt>
                <c:pt idx="91">
                  <c:v>1702.1</c:v>
                </c:pt>
                <c:pt idx="92">
                  <c:v>1720.8</c:v>
                </c:pt>
                <c:pt idx="93">
                  <c:v>1739.5</c:v>
                </c:pt>
                <c:pt idx="94">
                  <c:v>1758.2</c:v>
                </c:pt>
                <c:pt idx="95">
                  <c:v>1776.9</c:v>
                </c:pt>
                <c:pt idx="96">
                  <c:v>1795.6</c:v>
                </c:pt>
                <c:pt idx="97">
                  <c:v>1814.3</c:v>
                </c:pt>
                <c:pt idx="98">
                  <c:v>1833</c:v>
                </c:pt>
                <c:pt idx="99">
                  <c:v>1851.7</c:v>
                </c:pt>
                <c:pt idx="100">
                  <c:v>1870.4</c:v>
                </c:pt>
                <c:pt idx="101">
                  <c:v>1889.1</c:v>
                </c:pt>
                <c:pt idx="102">
                  <c:v>1907.8</c:v>
                </c:pt>
                <c:pt idx="103">
                  <c:v>1926.5</c:v>
                </c:pt>
                <c:pt idx="104">
                  <c:v>1945.2</c:v>
                </c:pt>
                <c:pt idx="105">
                  <c:v>1963.9</c:v>
                </c:pt>
                <c:pt idx="106">
                  <c:v>1982.6</c:v>
                </c:pt>
                <c:pt idx="107">
                  <c:v>2001.3</c:v>
                </c:pt>
                <c:pt idx="108">
                  <c:v>2020</c:v>
                </c:pt>
                <c:pt idx="109">
                  <c:v>2038.8</c:v>
                </c:pt>
                <c:pt idx="110">
                  <c:v>2057.5</c:v>
                </c:pt>
                <c:pt idx="111">
                  <c:v>2076.1</c:v>
                </c:pt>
                <c:pt idx="112">
                  <c:v>2094.9</c:v>
                </c:pt>
                <c:pt idx="113">
                  <c:v>2113.6</c:v>
                </c:pt>
                <c:pt idx="114">
                  <c:v>2132.3000000000002</c:v>
                </c:pt>
                <c:pt idx="115">
                  <c:v>2151</c:v>
                </c:pt>
                <c:pt idx="116">
                  <c:v>2169.6999999999998</c:v>
                </c:pt>
                <c:pt idx="117">
                  <c:v>2188.4</c:v>
                </c:pt>
                <c:pt idx="118">
                  <c:v>2207.1</c:v>
                </c:pt>
                <c:pt idx="119">
                  <c:v>2225.8000000000002</c:v>
                </c:pt>
              </c:numCache>
            </c:numRef>
          </c:xVal>
          <c:yVal>
            <c:numRef>
              <c:f>'Supp. Fig. 20j'!$B$24:$DQ$24</c:f>
              <c:numCache>
                <c:formatCode>0.000000</c:formatCode>
                <c:ptCount val="120"/>
                <c:pt idx="0">
                  <c:v>1.3818333881596725</c:v>
                </c:pt>
                <c:pt idx="1">
                  <c:v>1.3806333057582378</c:v>
                </c:pt>
                <c:pt idx="2">
                  <c:v>1.3767999832828839</c:v>
                </c:pt>
                <c:pt idx="3">
                  <c:v>1.3751333902279537</c:v>
                </c:pt>
                <c:pt idx="4">
                  <c:v>1.3729666136205196</c:v>
                </c:pt>
                <c:pt idx="5">
                  <c:v>1.3689666117231052</c:v>
                </c:pt>
                <c:pt idx="6">
                  <c:v>1.3692000309626262</c:v>
                </c:pt>
                <c:pt idx="7">
                  <c:v>1.3666666895151138</c:v>
                </c:pt>
                <c:pt idx="8">
                  <c:v>1.3649999958773453</c:v>
                </c:pt>
                <c:pt idx="9">
                  <c:v>1.3641666658222675</c:v>
                </c:pt>
                <c:pt idx="10">
                  <c:v>1.3620333075523376</c:v>
                </c:pt>
                <c:pt idx="11">
                  <c:v>1.3592333359022934</c:v>
                </c:pt>
                <c:pt idx="12">
                  <c:v>1.3548999689519405</c:v>
                </c:pt>
                <c:pt idx="13">
                  <c:v>1.3533666096627712</c:v>
                </c:pt>
                <c:pt idx="14">
                  <c:v>1.3525333652893703</c:v>
                </c:pt>
                <c:pt idx="15">
                  <c:v>1.3500999572376411</c:v>
                </c:pt>
                <c:pt idx="16">
                  <c:v>1.3468000392119091</c:v>
                </c:pt>
                <c:pt idx="17">
                  <c:v>1.345933376501004</c:v>
                </c:pt>
                <c:pt idx="18">
                  <c:v>1.3428667051096757</c:v>
                </c:pt>
                <c:pt idx="19">
                  <c:v>1.3399666510522366</c:v>
                </c:pt>
                <c:pt idx="20">
                  <c:v>1.3399999489386876</c:v>
                </c:pt>
                <c:pt idx="21">
                  <c:v>1.3370333798229694</c:v>
                </c:pt>
                <c:pt idx="22">
                  <c:v>1.3339667258163292</c:v>
                </c:pt>
                <c:pt idx="23">
                  <c:v>1.332633347560962</c:v>
                </c:pt>
                <c:pt idx="24">
                  <c:v>1.3296000100672245</c:v>
                </c:pt>
                <c:pt idx="25">
                  <c:v>1.3273666525880496</c:v>
                </c:pt>
                <c:pt idx="26">
                  <c:v>1.3277000337839127</c:v>
                </c:pt>
                <c:pt idx="27">
                  <c:v>1.3223666213452816</c:v>
                </c:pt>
                <c:pt idx="28">
                  <c:v>1.3185332876940568</c:v>
                </c:pt>
                <c:pt idx="29">
                  <c:v>1.3184333567818005</c:v>
                </c:pt>
                <c:pt idx="30">
                  <c:v>1.3143333743015926</c:v>
                </c:pt>
                <c:pt idx="31">
                  <c:v>1.3142000411947568</c:v>
                </c:pt>
                <c:pt idx="32">
                  <c:v>1.3121333668629329</c:v>
                </c:pt>
                <c:pt idx="33">
                  <c:v>1.307200054327647</c:v>
                </c:pt>
                <c:pt idx="34">
                  <c:v>1.3053332914908726</c:v>
                </c:pt>
                <c:pt idx="35">
                  <c:v>1.3008666957418125</c:v>
                </c:pt>
                <c:pt idx="36">
                  <c:v>1.3001000160972278</c:v>
                </c:pt>
                <c:pt idx="37">
                  <c:v>1.2982999732096989</c:v>
                </c:pt>
                <c:pt idx="38">
                  <c:v>1.2944333901007969</c:v>
                </c:pt>
                <c:pt idx="39">
                  <c:v>1.2911666855216026</c:v>
                </c:pt>
                <c:pt idx="40">
                  <c:v>1.2891666094462078</c:v>
                </c:pt>
                <c:pt idx="41">
                  <c:v>1.2868666512270768</c:v>
                </c:pt>
                <c:pt idx="42">
                  <c:v>1.2845666805903118</c:v>
                </c:pt>
                <c:pt idx="43">
                  <c:v>1.2814666231473286</c:v>
                </c:pt>
                <c:pt idx="44">
                  <c:v>1.2783667209247749</c:v>
                </c:pt>
                <c:pt idx="45">
                  <c:v>1.2749333369235198</c:v>
                </c:pt>
                <c:pt idx="46">
                  <c:v>1.2720666987200577</c:v>
                </c:pt>
                <c:pt idx="47">
                  <c:v>1.271399983515342</c:v>
                </c:pt>
                <c:pt idx="48">
                  <c:v>1.2672666671375434</c:v>
                </c:pt>
                <c:pt idx="49">
                  <c:v>1.2648332777122657</c:v>
                </c:pt>
                <c:pt idx="50">
                  <c:v>1.2617999725043774</c:v>
                </c:pt>
                <c:pt idx="51">
                  <c:v>1.2588000384469826</c:v>
                </c:pt>
                <c:pt idx="52">
                  <c:v>1.2558666629095872</c:v>
                </c:pt>
                <c:pt idx="53">
                  <c:v>1.2543000193933647</c:v>
                </c:pt>
                <c:pt idx="54">
                  <c:v>1.2518000143269699</c:v>
                </c:pt>
                <c:pt idx="55">
                  <c:v>1.2492666418353717</c:v>
                </c:pt>
                <c:pt idx="56">
                  <c:v>1.2450332939624786</c:v>
                </c:pt>
                <c:pt idx="57">
                  <c:v>1.243400052189827</c:v>
                </c:pt>
                <c:pt idx="58">
                  <c:v>1.2409666441380978</c:v>
                </c:pt>
                <c:pt idx="59">
                  <c:v>1.2373666601876419</c:v>
                </c:pt>
                <c:pt idx="60">
                  <c:v>1.2341999560594559</c:v>
                </c:pt>
                <c:pt idx="61">
                  <c:v>1.2307333536446095</c:v>
                </c:pt>
                <c:pt idx="62">
                  <c:v>1.226899969081084</c:v>
                </c:pt>
                <c:pt idx="63">
                  <c:v>1.2263333896795909</c:v>
                </c:pt>
                <c:pt idx="64">
                  <c:v>1.222633355607589</c:v>
                </c:pt>
                <c:pt idx="65">
                  <c:v>1.2219999916851521</c:v>
                </c:pt>
                <c:pt idx="66">
                  <c:v>1.2178667088349659</c:v>
                </c:pt>
                <c:pt idx="67">
                  <c:v>1.2149667044480641</c:v>
                </c:pt>
                <c:pt idx="68">
                  <c:v>1.2124333145717781</c:v>
                </c:pt>
                <c:pt idx="69">
                  <c:v>1.2082000151276588</c:v>
                </c:pt>
                <c:pt idx="70">
                  <c:v>1.2077332821985085</c:v>
                </c:pt>
                <c:pt idx="71">
                  <c:v>1.202400057266156</c:v>
                </c:pt>
                <c:pt idx="72">
                  <c:v>1.1986333553989728</c:v>
                </c:pt>
                <c:pt idx="73">
                  <c:v>1.1974999929467838</c:v>
                </c:pt>
                <c:pt idx="74">
                  <c:v>1.1938666577140491</c:v>
                </c:pt>
                <c:pt idx="75">
                  <c:v>1.1914333701133728</c:v>
                </c:pt>
                <c:pt idx="76">
                  <c:v>1.1879666162033875</c:v>
                </c:pt>
                <c:pt idx="77">
                  <c:v>1.1854000103970368</c:v>
                </c:pt>
                <c:pt idx="78">
                  <c:v>1.1830333198110263</c:v>
                </c:pt>
                <c:pt idx="79">
                  <c:v>1.1797333844006062</c:v>
                </c:pt>
                <c:pt idx="80">
                  <c:v>1.1761999813218911</c:v>
                </c:pt>
                <c:pt idx="81">
                  <c:v>1.1734333584705989</c:v>
                </c:pt>
                <c:pt idx="82">
                  <c:v>1.1714999837179978</c:v>
                </c:pt>
                <c:pt idx="83">
                  <c:v>1.1681333643694718</c:v>
                </c:pt>
                <c:pt idx="84">
                  <c:v>1.1641332966585953</c:v>
                </c:pt>
                <c:pt idx="85">
                  <c:v>1.163299950460593</c:v>
                </c:pt>
                <c:pt idx="86">
                  <c:v>1.1592333850761254</c:v>
                </c:pt>
                <c:pt idx="87">
                  <c:v>1.158766720443964</c:v>
                </c:pt>
                <c:pt idx="88">
                  <c:v>1.1538333557546139</c:v>
                </c:pt>
                <c:pt idx="89">
                  <c:v>1.1511333175003529</c:v>
                </c:pt>
                <c:pt idx="90">
                  <c:v>1.1466000576814015</c:v>
                </c:pt>
                <c:pt idx="91">
                  <c:v>1.1449333801865578</c:v>
                </c:pt>
                <c:pt idx="92">
                  <c:v>1.1421999546388786</c:v>
                </c:pt>
                <c:pt idx="93">
                  <c:v>1.1394333504140377</c:v>
                </c:pt>
                <c:pt idx="94">
                  <c:v>1.1351667021711667</c:v>
                </c:pt>
                <c:pt idx="95">
                  <c:v>1.1323333494365215</c:v>
                </c:pt>
                <c:pt idx="96">
                  <c:v>1.1295666781564553</c:v>
                </c:pt>
                <c:pt idx="97">
                  <c:v>1.1263333397607009</c:v>
                </c:pt>
                <c:pt idx="98">
                  <c:v>1.1256333254277706</c:v>
                </c:pt>
                <c:pt idx="99">
                  <c:v>1.1216666400432587</c:v>
                </c:pt>
                <c:pt idx="100">
                  <c:v>1.1171332746744156</c:v>
                </c:pt>
                <c:pt idx="101">
                  <c:v>1.1146333242456119</c:v>
                </c:pt>
                <c:pt idx="102">
                  <c:v>1.1120666153728962</c:v>
                </c:pt>
                <c:pt idx="103">
                  <c:v>1.1090999928613503</c:v>
                </c:pt>
                <c:pt idx="104">
                  <c:v>1.107233352959156</c:v>
                </c:pt>
                <c:pt idx="105">
                  <c:v>1.1049667100111644</c:v>
                </c:pt>
                <c:pt idx="106">
                  <c:v>1.1019667250414689</c:v>
                </c:pt>
                <c:pt idx="107">
                  <c:v>1.0989333689212799</c:v>
                </c:pt>
                <c:pt idx="108">
                  <c:v>1.0975333750247955</c:v>
                </c:pt>
                <c:pt idx="109">
                  <c:v>1.0935666573544343</c:v>
                </c:pt>
                <c:pt idx="110">
                  <c:v>1.0906333873669307</c:v>
                </c:pt>
                <c:pt idx="111">
                  <c:v>1.0892333760857582</c:v>
                </c:pt>
                <c:pt idx="112">
                  <c:v>1.0858000578979652</c:v>
                </c:pt>
                <c:pt idx="113">
                  <c:v>1.0826333537697792</c:v>
                </c:pt>
                <c:pt idx="114">
                  <c:v>1.0796333650747936</c:v>
                </c:pt>
                <c:pt idx="115">
                  <c:v>1.0766000288228195</c:v>
                </c:pt>
                <c:pt idx="116">
                  <c:v>1.0742666162550449</c:v>
                </c:pt>
                <c:pt idx="117">
                  <c:v>1.0709667044381301</c:v>
                </c:pt>
                <c:pt idx="118">
                  <c:v>1.0678000164528687</c:v>
                </c:pt>
                <c:pt idx="119">
                  <c:v>1.0656666544576485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AF5B-CC4D-A6D3-62CAE0DC9072}"/>
            </c:ext>
          </c:extLst>
        </c:ser>
        <c:ser>
          <c:idx val="6"/>
          <c:order val="6"/>
          <c:tx>
            <c:strRef>
              <c:f>'Supp. Fig. 20j'!$A$25</c:f>
              <c:strCache>
                <c:ptCount val="1"/>
                <c:pt idx="0">
                  <c:v>PRP22 FL-3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'Supp. Fig. 20j'!$B$2:$DQ$2</c:f>
              <c:numCache>
                <c:formatCode>General</c:formatCode>
                <c:ptCount val="120"/>
                <c:pt idx="0">
                  <c:v>0</c:v>
                </c:pt>
                <c:pt idx="1">
                  <c:v>18.600000000000001</c:v>
                </c:pt>
                <c:pt idx="2">
                  <c:v>37.299999999999997</c:v>
                </c:pt>
                <c:pt idx="3">
                  <c:v>56</c:v>
                </c:pt>
                <c:pt idx="4">
                  <c:v>74.7</c:v>
                </c:pt>
                <c:pt idx="5">
                  <c:v>93.4</c:v>
                </c:pt>
                <c:pt idx="6">
                  <c:v>112.1</c:v>
                </c:pt>
                <c:pt idx="7">
                  <c:v>130.80000000000001</c:v>
                </c:pt>
                <c:pt idx="8">
                  <c:v>149.5</c:v>
                </c:pt>
                <c:pt idx="9">
                  <c:v>168.2</c:v>
                </c:pt>
                <c:pt idx="10">
                  <c:v>186.9</c:v>
                </c:pt>
                <c:pt idx="11">
                  <c:v>205.7</c:v>
                </c:pt>
                <c:pt idx="12">
                  <c:v>224.3</c:v>
                </c:pt>
                <c:pt idx="13">
                  <c:v>243</c:v>
                </c:pt>
                <c:pt idx="14">
                  <c:v>261.7</c:v>
                </c:pt>
                <c:pt idx="15">
                  <c:v>280.5</c:v>
                </c:pt>
                <c:pt idx="16">
                  <c:v>299.2</c:v>
                </c:pt>
                <c:pt idx="17">
                  <c:v>317.89999999999998</c:v>
                </c:pt>
                <c:pt idx="18">
                  <c:v>336.6</c:v>
                </c:pt>
                <c:pt idx="19">
                  <c:v>355.3</c:v>
                </c:pt>
                <c:pt idx="20">
                  <c:v>374</c:v>
                </c:pt>
                <c:pt idx="21">
                  <c:v>392.7</c:v>
                </c:pt>
                <c:pt idx="22">
                  <c:v>411.4</c:v>
                </c:pt>
                <c:pt idx="23">
                  <c:v>430.1</c:v>
                </c:pt>
                <c:pt idx="24">
                  <c:v>448.8</c:v>
                </c:pt>
                <c:pt idx="25">
                  <c:v>467.5</c:v>
                </c:pt>
                <c:pt idx="26">
                  <c:v>486.2</c:v>
                </c:pt>
                <c:pt idx="27">
                  <c:v>504.9</c:v>
                </c:pt>
                <c:pt idx="28">
                  <c:v>523.6</c:v>
                </c:pt>
                <c:pt idx="29">
                  <c:v>542.29999999999995</c:v>
                </c:pt>
                <c:pt idx="30">
                  <c:v>561</c:v>
                </c:pt>
                <c:pt idx="31">
                  <c:v>579.79999999999995</c:v>
                </c:pt>
                <c:pt idx="32">
                  <c:v>598.5</c:v>
                </c:pt>
                <c:pt idx="33">
                  <c:v>617.20000000000005</c:v>
                </c:pt>
                <c:pt idx="34">
                  <c:v>635.9</c:v>
                </c:pt>
                <c:pt idx="35">
                  <c:v>654.6</c:v>
                </c:pt>
                <c:pt idx="36">
                  <c:v>673.3</c:v>
                </c:pt>
                <c:pt idx="37">
                  <c:v>692</c:v>
                </c:pt>
                <c:pt idx="38">
                  <c:v>710.7</c:v>
                </c:pt>
                <c:pt idx="39">
                  <c:v>729.4</c:v>
                </c:pt>
                <c:pt idx="40">
                  <c:v>748.1</c:v>
                </c:pt>
                <c:pt idx="41">
                  <c:v>766.8</c:v>
                </c:pt>
                <c:pt idx="42">
                  <c:v>785.5</c:v>
                </c:pt>
                <c:pt idx="43">
                  <c:v>804.2</c:v>
                </c:pt>
                <c:pt idx="44">
                  <c:v>822.9</c:v>
                </c:pt>
                <c:pt idx="45">
                  <c:v>841.6</c:v>
                </c:pt>
                <c:pt idx="46">
                  <c:v>860.3</c:v>
                </c:pt>
                <c:pt idx="47">
                  <c:v>879</c:v>
                </c:pt>
                <c:pt idx="48">
                  <c:v>897.7</c:v>
                </c:pt>
                <c:pt idx="49">
                  <c:v>916.4</c:v>
                </c:pt>
                <c:pt idx="50">
                  <c:v>935.2</c:v>
                </c:pt>
                <c:pt idx="51">
                  <c:v>953.9</c:v>
                </c:pt>
                <c:pt idx="52">
                  <c:v>972.6</c:v>
                </c:pt>
                <c:pt idx="53">
                  <c:v>991.3</c:v>
                </c:pt>
                <c:pt idx="54">
                  <c:v>1010</c:v>
                </c:pt>
                <c:pt idx="55">
                  <c:v>1028.7</c:v>
                </c:pt>
                <c:pt idx="56">
                  <c:v>1047.4000000000001</c:v>
                </c:pt>
                <c:pt idx="57">
                  <c:v>1066.0999999999999</c:v>
                </c:pt>
                <c:pt idx="58">
                  <c:v>1084.8</c:v>
                </c:pt>
                <c:pt idx="59">
                  <c:v>1103.5</c:v>
                </c:pt>
                <c:pt idx="60">
                  <c:v>1122.2</c:v>
                </c:pt>
                <c:pt idx="61">
                  <c:v>1140.9000000000001</c:v>
                </c:pt>
                <c:pt idx="62">
                  <c:v>1159.5999999999999</c:v>
                </c:pt>
                <c:pt idx="63">
                  <c:v>1178.3</c:v>
                </c:pt>
                <c:pt idx="64">
                  <c:v>1197</c:v>
                </c:pt>
                <c:pt idx="65">
                  <c:v>1215.7</c:v>
                </c:pt>
                <c:pt idx="66">
                  <c:v>1234.4000000000001</c:v>
                </c:pt>
                <c:pt idx="67">
                  <c:v>1253.0999999999999</c:v>
                </c:pt>
                <c:pt idx="68">
                  <c:v>1271.8</c:v>
                </c:pt>
                <c:pt idx="69">
                  <c:v>1290.5</c:v>
                </c:pt>
                <c:pt idx="70">
                  <c:v>1309.2</c:v>
                </c:pt>
                <c:pt idx="71">
                  <c:v>1327.9</c:v>
                </c:pt>
                <c:pt idx="72">
                  <c:v>1346.6</c:v>
                </c:pt>
                <c:pt idx="73">
                  <c:v>1365.4</c:v>
                </c:pt>
                <c:pt idx="74">
                  <c:v>1384.1</c:v>
                </c:pt>
                <c:pt idx="75">
                  <c:v>1402.8</c:v>
                </c:pt>
                <c:pt idx="76">
                  <c:v>1421.5</c:v>
                </c:pt>
                <c:pt idx="77">
                  <c:v>1440.2</c:v>
                </c:pt>
                <c:pt idx="78">
                  <c:v>1458.9</c:v>
                </c:pt>
                <c:pt idx="79">
                  <c:v>1477.6</c:v>
                </c:pt>
                <c:pt idx="80">
                  <c:v>1496.3</c:v>
                </c:pt>
                <c:pt idx="81">
                  <c:v>1515</c:v>
                </c:pt>
                <c:pt idx="82">
                  <c:v>1533.7</c:v>
                </c:pt>
                <c:pt idx="83">
                  <c:v>1552.4</c:v>
                </c:pt>
                <c:pt idx="84">
                  <c:v>1571.1</c:v>
                </c:pt>
                <c:pt idx="85">
                  <c:v>1589.8</c:v>
                </c:pt>
                <c:pt idx="86">
                  <c:v>1608.5</c:v>
                </c:pt>
                <c:pt idx="87">
                  <c:v>1627.2</c:v>
                </c:pt>
                <c:pt idx="88">
                  <c:v>1645.9</c:v>
                </c:pt>
                <c:pt idx="89">
                  <c:v>1664.7</c:v>
                </c:pt>
                <c:pt idx="90">
                  <c:v>1683.4</c:v>
                </c:pt>
                <c:pt idx="91">
                  <c:v>1702.1</c:v>
                </c:pt>
                <c:pt idx="92">
                  <c:v>1720.8</c:v>
                </c:pt>
                <c:pt idx="93">
                  <c:v>1739.5</c:v>
                </c:pt>
                <c:pt idx="94">
                  <c:v>1758.2</c:v>
                </c:pt>
                <c:pt idx="95">
                  <c:v>1776.9</c:v>
                </c:pt>
                <c:pt idx="96">
                  <c:v>1795.6</c:v>
                </c:pt>
                <c:pt idx="97">
                  <c:v>1814.3</c:v>
                </c:pt>
                <c:pt idx="98">
                  <c:v>1833</c:v>
                </c:pt>
                <c:pt idx="99">
                  <c:v>1851.7</c:v>
                </c:pt>
                <c:pt idx="100">
                  <c:v>1870.4</c:v>
                </c:pt>
                <c:pt idx="101">
                  <c:v>1889.1</c:v>
                </c:pt>
                <c:pt idx="102">
                  <c:v>1907.8</c:v>
                </c:pt>
                <c:pt idx="103">
                  <c:v>1926.5</c:v>
                </c:pt>
                <c:pt idx="104">
                  <c:v>1945.2</c:v>
                </c:pt>
                <c:pt idx="105">
                  <c:v>1963.9</c:v>
                </c:pt>
                <c:pt idx="106">
                  <c:v>1982.6</c:v>
                </c:pt>
                <c:pt idx="107">
                  <c:v>2001.3</c:v>
                </c:pt>
                <c:pt idx="108">
                  <c:v>2020</c:v>
                </c:pt>
                <c:pt idx="109">
                  <c:v>2038.8</c:v>
                </c:pt>
                <c:pt idx="110">
                  <c:v>2057.5</c:v>
                </c:pt>
                <c:pt idx="111">
                  <c:v>2076.1</c:v>
                </c:pt>
                <c:pt idx="112">
                  <c:v>2094.9</c:v>
                </c:pt>
                <c:pt idx="113">
                  <c:v>2113.6</c:v>
                </c:pt>
                <c:pt idx="114">
                  <c:v>2132.3000000000002</c:v>
                </c:pt>
                <c:pt idx="115">
                  <c:v>2151</c:v>
                </c:pt>
                <c:pt idx="116">
                  <c:v>2169.6999999999998</c:v>
                </c:pt>
                <c:pt idx="117">
                  <c:v>2188.4</c:v>
                </c:pt>
                <c:pt idx="118">
                  <c:v>2207.1</c:v>
                </c:pt>
                <c:pt idx="119">
                  <c:v>2225.8000000000002</c:v>
                </c:pt>
              </c:numCache>
            </c:numRef>
          </c:xVal>
          <c:yVal>
            <c:numRef>
              <c:f>'Supp. Fig. 20j'!$B$25:$DQ$25</c:f>
              <c:numCache>
                <c:formatCode>0.000000</c:formatCode>
                <c:ptCount val="120"/>
                <c:pt idx="0">
                  <c:v>1.3454333084324996</c:v>
                </c:pt>
                <c:pt idx="1">
                  <c:v>1.3423333875834942</c:v>
                </c:pt>
                <c:pt idx="2">
                  <c:v>1.3398000424106915</c:v>
                </c:pt>
                <c:pt idx="3">
                  <c:v>1.3368333528439205</c:v>
                </c:pt>
                <c:pt idx="4">
                  <c:v>1.335766639560461</c:v>
                </c:pt>
                <c:pt idx="5">
                  <c:v>1.3344666088620822</c:v>
                </c:pt>
                <c:pt idx="6">
                  <c:v>1.3326000372568767</c:v>
                </c:pt>
                <c:pt idx="7">
                  <c:v>1.329766646027565</c:v>
                </c:pt>
                <c:pt idx="8">
                  <c:v>1.3278000218172867</c:v>
                </c:pt>
                <c:pt idx="9">
                  <c:v>1.3261666782200336</c:v>
                </c:pt>
                <c:pt idx="10">
                  <c:v>1.3238332867622375</c:v>
                </c:pt>
                <c:pt idx="11">
                  <c:v>1.3230332893629868</c:v>
                </c:pt>
                <c:pt idx="12">
                  <c:v>1.3203999660909176</c:v>
                </c:pt>
                <c:pt idx="13">
                  <c:v>1.3178666792809963</c:v>
                </c:pt>
                <c:pt idx="14">
                  <c:v>1.3161332855621974</c:v>
                </c:pt>
                <c:pt idx="15">
                  <c:v>1.3146000268558662</c:v>
                </c:pt>
                <c:pt idx="16">
                  <c:v>1.3124000529448192</c:v>
                </c:pt>
                <c:pt idx="17">
                  <c:v>1.3105333435038726</c:v>
                </c:pt>
                <c:pt idx="18">
                  <c:v>1.3086666328211625</c:v>
                </c:pt>
                <c:pt idx="19">
                  <c:v>1.3071666918694973</c:v>
                </c:pt>
                <c:pt idx="20">
                  <c:v>1.3040999521811802</c:v>
                </c:pt>
                <c:pt idx="21">
                  <c:v>1.302033293992281</c:v>
                </c:pt>
                <c:pt idx="22">
                  <c:v>1.3000667033096154</c:v>
                </c:pt>
                <c:pt idx="23">
                  <c:v>1.2978332949181397</c:v>
                </c:pt>
                <c:pt idx="24">
                  <c:v>1.2954999543726444</c:v>
                </c:pt>
                <c:pt idx="25">
                  <c:v>1.2939667130510013</c:v>
                </c:pt>
                <c:pt idx="26">
                  <c:v>1.290400043129921</c:v>
                </c:pt>
                <c:pt idx="27">
                  <c:v>1.2888666652143002</c:v>
                </c:pt>
                <c:pt idx="28">
                  <c:v>1.2866333586474259</c:v>
                </c:pt>
                <c:pt idx="29">
                  <c:v>1.2840333705147107</c:v>
                </c:pt>
                <c:pt idx="30">
                  <c:v>1.2825333426396053</c:v>
                </c:pt>
                <c:pt idx="31">
                  <c:v>1.2802000020941098</c:v>
                </c:pt>
                <c:pt idx="32">
                  <c:v>1.2775333474079769</c:v>
                </c:pt>
                <c:pt idx="33">
                  <c:v>1.2749000589052837</c:v>
                </c:pt>
                <c:pt idx="34">
                  <c:v>1.2721333851416905</c:v>
                </c:pt>
                <c:pt idx="35">
                  <c:v>1.2706666911641757</c:v>
                </c:pt>
                <c:pt idx="36">
                  <c:v>1.2680000538627307</c:v>
                </c:pt>
                <c:pt idx="37">
                  <c:v>1.2652999808390935</c:v>
                </c:pt>
                <c:pt idx="38">
                  <c:v>1.2619333614905675</c:v>
                </c:pt>
                <c:pt idx="39">
                  <c:v>1.2601666674017906</c:v>
                </c:pt>
                <c:pt idx="40">
                  <c:v>1.2571666638056438</c:v>
                </c:pt>
                <c:pt idx="41">
                  <c:v>1.2541667086382706</c:v>
                </c:pt>
                <c:pt idx="42">
                  <c:v>1.2514666716257732</c:v>
                </c:pt>
                <c:pt idx="43">
                  <c:v>1.2489667137463887</c:v>
                </c:pt>
                <c:pt idx="44">
                  <c:v>1.2452667119602363</c:v>
                </c:pt>
                <c:pt idx="45">
                  <c:v>1.24463331575195</c:v>
                </c:pt>
                <c:pt idx="46">
                  <c:v>1.2415666443606217</c:v>
                </c:pt>
                <c:pt idx="47">
                  <c:v>1.2378000107904275</c:v>
                </c:pt>
                <c:pt idx="48">
                  <c:v>1.2350666883091133</c:v>
                </c:pt>
                <c:pt idx="49">
                  <c:v>1.2327333154777687</c:v>
                </c:pt>
                <c:pt idx="50">
                  <c:v>1.2300999574363232</c:v>
                </c:pt>
                <c:pt idx="51">
                  <c:v>1.2277000037332375</c:v>
                </c:pt>
                <c:pt idx="52">
                  <c:v>1.2242666644354661</c:v>
                </c:pt>
                <c:pt idx="53">
                  <c:v>1.2217999907831352</c:v>
                </c:pt>
                <c:pt idx="54">
                  <c:v>1.2190000551442306</c:v>
                </c:pt>
                <c:pt idx="55">
                  <c:v>1.2162666494647663</c:v>
                </c:pt>
                <c:pt idx="56">
                  <c:v>1.2139333784580231</c:v>
                </c:pt>
                <c:pt idx="57">
                  <c:v>1.2111000567674637</c:v>
                </c:pt>
                <c:pt idx="58">
                  <c:v>1.2081666849553585</c:v>
                </c:pt>
                <c:pt idx="59">
                  <c:v>1.2051666813592117</c:v>
                </c:pt>
                <c:pt idx="60">
                  <c:v>1.2024999409914017</c:v>
                </c:pt>
                <c:pt idx="61">
                  <c:v>1.1993333883583546</c:v>
                </c:pt>
                <c:pt idx="62">
                  <c:v>1.1967999810973804</c:v>
                </c:pt>
                <c:pt idx="63">
                  <c:v>1.1932333807150524</c:v>
                </c:pt>
                <c:pt idx="64">
                  <c:v>1.1910333571334679</c:v>
                </c:pt>
                <c:pt idx="65">
                  <c:v>1.1879999525845051</c:v>
                </c:pt>
                <c:pt idx="66">
                  <c:v>1.1856666107972462</c:v>
                </c:pt>
                <c:pt idx="67">
                  <c:v>1.1823666592439015</c:v>
                </c:pt>
                <c:pt idx="68">
                  <c:v>1.1805333855251472</c:v>
                </c:pt>
                <c:pt idx="69">
                  <c:v>1.1765000000596046</c:v>
                </c:pt>
                <c:pt idx="70">
                  <c:v>1.1739332762857277</c:v>
                </c:pt>
                <c:pt idx="71">
                  <c:v>1.1706000256041686</c:v>
                </c:pt>
                <c:pt idx="72">
                  <c:v>1.1674333040912945</c:v>
                </c:pt>
                <c:pt idx="73">
                  <c:v>1.1651999975244205</c:v>
                </c:pt>
                <c:pt idx="74">
                  <c:v>1.1620666260520618</c:v>
                </c:pt>
                <c:pt idx="75">
                  <c:v>1.1596333384513855</c:v>
                </c:pt>
                <c:pt idx="76">
                  <c:v>1.1568667006989319</c:v>
                </c:pt>
                <c:pt idx="77">
                  <c:v>1.1529999983807404</c:v>
                </c:pt>
                <c:pt idx="78">
                  <c:v>1.1509333575765293</c:v>
                </c:pt>
                <c:pt idx="79">
                  <c:v>1.1478333361446857</c:v>
                </c:pt>
                <c:pt idx="80">
                  <c:v>1.14459998284777</c:v>
                </c:pt>
                <c:pt idx="81">
                  <c:v>1.1416333268086116</c:v>
                </c:pt>
                <c:pt idx="82">
                  <c:v>1.1381000441809495</c:v>
                </c:pt>
                <c:pt idx="83">
                  <c:v>1.1351333719988663</c:v>
                </c:pt>
                <c:pt idx="84">
                  <c:v>1.1333333117266495</c:v>
                </c:pt>
                <c:pt idx="85">
                  <c:v>1.1301000441114109</c:v>
                </c:pt>
                <c:pt idx="86">
                  <c:v>1.1260333595176537</c:v>
                </c:pt>
                <c:pt idx="87">
                  <c:v>1.1242667175829411</c:v>
                </c:pt>
                <c:pt idx="88">
                  <c:v>1.1209333799779415</c:v>
                </c:pt>
                <c:pt idx="89">
                  <c:v>1.1184333749115467</c:v>
                </c:pt>
                <c:pt idx="90">
                  <c:v>1.1157999535401661</c:v>
                </c:pt>
                <c:pt idx="91">
                  <c:v>1.1123333349823952</c:v>
                </c:pt>
                <c:pt idx="92">
                  <c:v>1.1086999985078971</c:v>
                </c:pt>
                <c:pt idx="93">
                  <c:v>1.1061333082616329</c:v>
                </c:pt>
                <c:pt idx="94">
                  <c:v>1.1033666705091794</c:v>
                </c:pt>
                <c:pt idx="95">
                  <c:v>1.1005333177745342</c:v>
                </c:pt>
                <c:pt idx="96">
                  <c:v>1.097766646494468</c:v>
                </c:pt>
                <c:pt idx="97">
                  <c:v>1.0945333080987136</c:v>
                </c:pt>
                <c:pt idx="98">
                  <c:v>1.0946333073079586</c:v>
                </c:pt>
                <c:pt idx="99">
                  <c:v>1.0890667140483856</c:v>
                </c:pt>
                <c:pt idx="100">
                  <c:v>1.0863332897424698</c:v>
                </c:pt>
                <c:pt idx="101">
                  <c:v>1.0860333467523258</c:v>
                </c:pt>
                <c:pt idx="102">
                  <c:v>1.082366693764925</c:v>
                </c:pt>
                <c:pt idx="103">
                  <c:v>1.0797000018258889</c:v>
                </c:pt>
                <c:pt idx="104">
                  <c:v>1.0770333483815193</c:v>
                </c:pt>
                <c:pt idx="105">
                  <c:v>1.0736666421095531</c:v>
                </c:pt>
                <c:pt idx="106">
                  <c:v>1.0701666933794816</c:v>
                </c:pt>
                <c:pt idx="107">
                  <c:v>1.0667333900928497</c:v>
                </c:pt>
                <c:pt idx="108">
                  <c:v>1.0634333193302155</c:v>
                </c:pt>
                <c:pt idx="109">
                  <c:v>1.0601667178173859</c:v>
                </c:pt>
                <c:pt idx="110">
                  <c:v>1.0572333286205928</c:v>
                </c:pt>
                <c:pt idx="111">
                  <c:v>1.0544333234429359</c:v>
                </c:pt>
                <c:pt idx="112">
                  <c:v>1.0513000550369422</c:v>
                </c:pt>
                <c:pt idx="113">
                  <c:v>1.0485332980751991</c:v>
                </c:pt>
                <c:pt idx="114">
                  <c:v>1.0453332761923473</c:v>
                </c:pt>
                <c:pt idx="115">
                  <c:v>1.0423000591496627</c:v>
                </c:pt>
                <c:pt idx="116">
                  <c:v>1.0389667190611362</c:v>
                </c:pt>
                <c:pt idx="117">
                  <c:v>1.0371666985253494</c:v>
                </c:pt>
                <c:pt idx="118">
                  <c:v>1.0340000105400879</c:v>
                </c:pt>
                <c:pt idx="119">
                  <c:v>1.0301667240758736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AF5B-CC4D-A6D3-62CAE0DC9072}"/>
            </c:ext>
          </c:extLst>
        </c:ser>
        <c:ser>
          <c:idx val="7"/>
          <c:order val="7"/>
          <c:tx>
            <c:strRef>
              <c:f>'Supp. Fig. 20j'!$A$26</c:f>
              <c:strCache>
                <c:ptCount val="1"/>
                <c:pt idx="0">
                  <c:v>PRP22 ∆NTD-1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'Supp. Fig. 20j'!$B$2:$DQ$2</c:f>
              <c:numCache>
                <c:formatCode>General</c:formatCode>
                <c:ptCount val="120"/>
                <c:pt idx="0">
                  <c:v>0</c:v>
                </c:pt>
                <c:pt idx="1">
                  <c:v>18.600000000000001</c:v>
                </c:pt>
                <c:pt idx="2">
                  <c:v>37.299999999999997</c:v>
                </c:pt>
                <c:pt idx="3">
                  <c:v>56</c:v>
                </c:pt>
                <c:pt idx="4">
                  <c:v>74.7</c:v>
                </c:pt>
                <c:pt idx="5">
                  <c:v>93.4</c:v>
                </c:pt>
                <c:pt idx="6">
                  <c:v>112.1</c:v>
                </c:pt>
                <c:pt idx="7">
                  <c:v>130.80000000000001</c:v>
                </c:pt>
                <c:pt idx="8">
                  <c:v>149.5</c:v>
                </c:pt>
                <c:pt idx="9">
                  <c:v>168.2</c:v>
                </c:pt>
                <c:pt idx="10">
                  <c:v>186.9</c:v>
                </c:pt>
                <c:pt idx="11">
                  <c:v>205.7</c:v>
                </c:pt>
                <c:pt idx="12">
                  <c:v>224.3</c:v>
                </c:pt>
                <c:pt idx="13">
                  <c:v>243</c:v>
                </c:pt>
                <c:pt idx="14">
                  <c:v>261.7</c:v>
                </c:pt>
                <c:pt idx="15">
                  <c:v>280.5</c:v>
                </c:pt>
                <c:pt idx="16">
                  <c:v>299.2</c:v>
                </c:pt>
                <c:pt idx="17">
                  <c:v>317.89999999999998</c:v>
                </c:pt>
                <c:pt idx="18">
                  <c:v>336.6</c:v>
                </c:pt>
                <c:pt idx="19">
                  <c:v>355.3</c:v>
                </c:pt>
                <c:pt idx="20">
                  <c:v>374</c:v>
                </c:pt>
                <c:pt idx="21">
                  <c:v>392.7</c:v>
                </c:pt>
                <c:pt idx="22">
                  <c:v>411.4</c:v>
                </c:pt>
                <c:pt idx="23">
                  <c:v>430.1</c:v>
                </c:pt>
                <c:pt idx="24">
                  <c:v>448.8</c:v>
                </c:pt>
                <c:pt idx="25">
                  <c:v>467.5</c:v>
                </c:pt>
                <c:pt idx="26">
                  <c:v>486.2</c:v>
                </c:pt>
                <c:pt idx="27">
                  <c:v>504.9</c:v>
                </c:pt>
                <c:pt idx="28">
                  <c:v>523.6</c:v>
                </c:pt>
                <c:pt idx="29">
                  <c:v>542.29999999999995</c:v>
                </c:pt>
                <c:pt idx="30">
                  <c:v>561</c:v>
                </c:pt>
                <c:pt idx="31">
                  <c:v>579.79999999999995</c:v>
                </c:pt>
                <c:pt idx="32">
                  <c:v>598.5</c:v>
                </c:pt>
                <c:pt idx="33">
                  <c:v>617.20000000000005</c:v>
                </c:pt>
                <c:pt idx="34">
                  <c:v>635.9</c:v>
                </c:pt>
                <c:pt idx="35">
                  <c:v>654.6</c:v>
                </c:pt>
                <c:pt idx="36">
                  <c:v>673.3</c:v>
                </c:pt>
                <c:pt idx="37">
                  <c:v>692</c:v>
                </c:pt>
                <c:pt idx="38">
                  <c:v>710.7</c:v>
                </c:pt>
                <c:pt idx="39">
                  <c:v>729.4</c:v>
                </c:pt>
                <c:pt idx="40">
                  <c:v>748.1</c:v>
                </c:pt>
                <c:pt idx="41">
                  <c:v>766.8</c:v>
                </c:pt>
                <c:pt idx="42">
                  <c:v>785.5</c:v>
                </c:pt>
                <c:pt idx="43">
                  <c:v>804.2</c:v>
                </c:pt>
                <c:pt idx="44">
                  <c:v>822.9</c:v>
                </c:pt>
                <c:pt idx="45">
                  <c:v>841.6</c:v>
                </c:pt>
                <c:pt idx="46">
                  <c:v>860.3</c:v>
                </c:pt>
                <c:pt idx="47">
                  <c:v>879</c:v>
                </c:pt>
                <c:pt idx="48">
                  <c:v>897.7</c:v>
                </c:pt>
                <c:pt idx="49">
                  <c:v>916.4</c:v>
                </c:pt>
                <c:pt idx="50">
                  <c:v>935.2</c:v>
                </c:pt>
                <c:pt idx="51">
                  <c:v>953.9</c:v>
                </c:pt>
                <c:pt idx="52">
                  <c:v>972.6</c:v>
                </c:pt>
                <c:pt idx="53">
                  <c:v>991.3</c:v>
                </c:pt>
                <c:pt idx="54">
                  <c:v>1010</c:v>
                </c:pt>
                <c:pt idx="55">
                  <c:v>1028.7</c:v>
                </c:pt>
                <c:pt idx="56">
                  <c:v>1047.4000000000001</c:v>
                </c:pt>
                <c:pt idx="57">
                  <c:v>1066.0999999999999</c:v>
                </c:pt>
                <c:pt idx="58">
                  <c:v>1084.8</c:v>
                </c:pt>
                <c:pt idx="59">
                  <c:v>1103.5</c:v>
                </c:pt>
                <c:pt idx="60">
                  <c:v>1122.2</c:v>
                </c:pt>
                <c:pt idx="61">
                  <c:v>1140.9000000000001</c:v>
                </c:pt>
                <c:pt idx="62">
                  <c:v>1159.5999999999999</c:v>
                </c:pt>
                <c:pt idx="63">
                  <c:v>1178.3</c:v>
                </c:pt>
                <c:pt idx="64">
                  <c:v>1197</c:v>
                </c:pt>
                <c:pt idx="65">
                  <c:v>1215.7</c:v>
                </c:pt>
                <c:pt idx="66">
                  <c:v>1234.4000000000001</c:v>
                </c:pt>
                <c:pt idx="67">
                  <c:v>1253.0999999999999</c:v>
                </c:pt>
                <c:pt idx="68">
                  <c:v>1271.8</c:v>
                </c:pt>
                <c:pt idx="69">
                  <c:v>1290.5</c:v>
                </c:pt>
                <c:pt idx="70">
                  <c:v>1309.2</c:v>
                </c:pt>
                <c:pt idx="71">
                  <c:v>1327.9</c:v>
                </c:pt>
                <c:pt idx="72">
                  <c:v>1346.6</c:v>
                </c:pt>
                <c:pt idx="73">
                  <c:v>1365.4</c:v>
                </c:pt>
                <c:pt idx="74">
                  <c:v>1384.1</c:v>
                </c:pt>
                <c:pt idx="75">
                  <c:v>1402.8</c:v>
                </c:pt>
                <c:pt idx="76">
                  <c:v>1421.5</c:v>
                </c:pt>
                <c:pt idx="77">
                  <c:v>1440.2</c:v>
                </c:pt>
                <c:pt idx="78">
                  <c:v>1458.9</c:v>
                </c:pt>
                <c:pt idx="79">
                  <c:v>1477.6</c:v>
                </c:pt>
                <c:pt idx="80">
                  <c:v>1496.3</c:v>
                </c:pt>
                <c:pt idx="81">
                  <c:v>1515</c:v>
                </c:pt>
                <c:pt idx="82">
                  <c:v>1533.7</c:v>
                </c:pt>
                <c:pt idx="83">
                  <c:v>1552.4</c:v>
                </c:pt>
                <c:pt idx="84">
                  <c:v>1571.1</c:v>
                </c:pt>
                <c:pt idx="85">
                  <c:v>1589.8</c:v>
                </c:pt>
                <c:pt idx="86">
                  <c:v>1608.5</c:v>
                </c:pt>
                <c:pt idx="87">
                  <c:v>1627.2</c:v>
                </c:pt>
                <c:pt idx="88">
                  <c:v>1645.9</c:v>
                </c:pt>
                <c:pt idx="89">
                  <c:v>1664.7</c:v>
                </c:pt>
                <c:pt idx="90">
                  <c:v>1683.4</c:v>
                </c:pt>
                <c:pt idx="91">
                  <c:v>1702.1</c:v>
                </c:pt>
                <c:pt idx="92">
                  <c:v>1720.8</c:v>
                </c:pt>
                <c:pt idx="93">
                  <c:v>1739.5</c:v>
                </c:pt>
                <c:pt idx="94">
                  <c:v>1758.2</c:v>
                </c:pt>
                <c:pt idx="95">
                  <c:v>1776.9</c:v>
                </c:pt>
                <c:pt idx="96">
                  <c:v>1795.6</c:v>
                </c:pt>
                <c:pt idx="97">
                  <c:v>1814.3</c:v>
                </c:pt>
                <c:pt idx="98">
                  <c:v>1833</c:v>
                </c:pt>
                <c:pt idx="99">
                  <c:v>1851.7</c:v>
                </c:pt>
                <c:pt idx="100">
                  <c:v>1870.4</c:v>
                </c:pt>
                <c:pt idx="101">
                  <c:v>1889.1</c:v>
                </c:pt>
                <c:pt idx="102">
                  <c:v>1907.8</c:v>
                </c:pt>
                <c:pt idx="103">
                  <c:v>1926.5</c:v>
                </c:pt>
                <c:pt idx="104">
                  <c:v>1945.2</c:v>
                </c:pt>
                <c:pt idx="105">
                  <c:v>1963.9</c:v>
                </c:pt>
                <c:pt idx="106">
                  <c:v>1982.6</c:v>
                </c:pt>
                <c:pt idx="107">
                  <c:v>2001.3</c:v>
                </c:pt>
                <c:pt idx="108">
                  <c:v>2020</c:v>
                </c:pt>
                <c:pt idx="109">
                  <c:v>2038.8</c:v>
                </c:pt>
                <c:pt idx="110">
                  <c:v>2057.5</c:v>
                </c:pt>
                <c:pt idx="111">
                  <c:v>2076.1</c:v>
                </c:pt>
                <c:pt idx="112">
                  <c:v>2094.9</c:v>
                </c:pt>
                <c:pt idx="113">
                  <c:v>2113.6</c:v>
                </c:pt>
                <c:pt idx="114">
                  <c:v>2132.3000000000002</c:v>
                </c:pt>
                <c:pt idx="115">
                  <c:v>2151</c:v>
                </c:pt>
                <c:pt idx="116">
                  <c:v>2169.6999999999998</c:v>
                </c:pt>
                <c:pt idx="117">
                  <c:v>2188.4</c:v>
                </c:pt>
                <c:pt idx="118">
                  <c:v>2207.1</c:v>
                </c:pt>
                <c:pt idx="119">
                  <c:v>2225.8000000000002</c:v>
                </c:pt>
              </c:numCache>
            </c:numRef>
          </c:xVal>
          <c:yVal>
            <c:numRef>
              <c:f>'Supp. Fig. 20j'!$B$26:$DQ$26</c:f>
              <c:numCache>
                <c:formatCode>0.000000</c:formatCode>
                <c:ptCount val="120"/>
                <c:pt idx="0">
                  <c:v>1.4097333687047164</c:v>
                </c:pt>
                <c:pt idx="1">
                  <c:v>1.405133318156004</c:v>
                </c:pt>
                <c:pt idx="2">
                  <c:v>1.4004999821384747</c:v>
                </c:pt>
                <c:pt idx="3">
                  <c:v>1.3933333108822505</c:v>
                </c:pt>
                <c:pt idx="4">
                  <c:v>1.387566652148962</c:v>
                </c:pt>
                <c:pt idx="5">
                  <c:v>1.3823666895429294</c:v>
                </c:pt>
                <c:pt idx="6">
                  <c:v>1.376599947611491</c:v>
                </c:pt>
                <c:pt idx="7">
                  <c:v>1.3706666380167007</c:v>
                </c:pt>
                <c:pt idx="8">
                  <c:v>1.3633999687929947</c:v>
                </c:pt>
                <c:pt idx="9">
                  <c:v>1.3581666238605976</c:v>
                </c:pt>
                <c:pt idx="10">
                  <c:v>1.3526332974433899</c:v>
                </c:pt>
                <c:pt idx="11">
                  <c:v>1.3462333244582017</c:v>
                </c:pt>
                <c:pt idx="12">
                  <c:v>1.3413999937474728</c:v>
                </c:pt>
                <c:pt idx="13">
                  <c:v>1.334866639226675</c:v>
                </c:pt>
                <c:pt idx="14">
                  <c:v>1.3292333136002223</c:v>
                </c:pt>
                <c:pt idx="15">
                  <c:v>1.3232000234226386</c:v>
                </c:pt>
                <c:pt idx="16">
                  <c:v>1.3175999621550243</c:v>
                </c:pt>
                <c:pt idx="17">
                  <c:v>1.3103333103160064</c:v>
                </c:pt>
                <c:pt idx="18">
                  <c:v>1.3053666812678177</c:v>
                </c:pt>
                <c:pt idx="19">
                  <c:v>1.2986667118966579</c:v>
                </c:pt>
                <c:pt idx="20">
                  <c:v>1.2918000568946202</c:v>
                </c:pt>
                <c:pt idx="21">
                  <c:v>1.2849333174526691</c:v>
                </c:pt>
                <c:pt idx="22">
                  <c:v>1.2790666756530602</c:v>
                </c:pt>
                <c:pt idx="23">
                  <c:v>1.274233312656482</c:v>
                </c:pt>
                <c:pt idx="24">
                  <c:v>1.2671000100672245</c:v>
                </c:pt>
                <c:pt idx="25">
                  <c:v>1.2619666482011478</c:v>
                </c:pt>
                <c:pt idx="26">
                  <c:v>1.2540999799966812</c:v>
                </c:pt>
                <c:pt idx="27">
                  <c:v>1.2479666732251644</c:v>
                </c:pt>
                <c:pt idx="28">
                  <c:v>1.2408333880205948</c:v>
                </c:pt>
                <c:pt idx="29">
                  <c:v>1.2349333291252453</c:v>
                </c:pt>
                <c:pt idx="30">
                  <c:v>1.228833372394244</c:v>
                </c:pt>
                <c:pt idx="31">
                  <c:v>1.222499964137872</c:v>
                </c:pt>
                <c:pt idx="32">
                  <c:v>1.2163333247105281</c:v>
                </c:pt>
                <c:pt idx="33">
                  <c:v>1.2101000348726909</c:v>
                </c:pt>
                <c:pt idx="34">
                  <c:v>1.202533279856046</c:v>
                </c:pt>
                <c:pt idx="35">
                  <c:v>1.1958666766683261</c:v>
                </c:pt>
                <c:pt idx="36">
                  <c:v>1.1896000380317371</c:v>
                </c:pt>
                <c:pt idx="37">
                  <c:v>1.1819999863704045</c:v>
                </c:pt>
                <c:pt idx="38">
                  <c:v>1.1749333490928013</c:v>
                </c:pt>
                <c:pt idx="39">
                  <c:v>1.168566606938839</c:v>
                </c:pt>
                <c:pt idx="40">
                  <c:v>1.1616666714350383</c:v>
                </c:pt>
                <c:pt idx="41">
                  <c:v>1.1550667149325211</c:v>
                </c:pt>
                <c:pt idx="42">
                  <c:v>1.1482667128245037</c:v>
                </c:pt>
                <c:pt idx="43">
                  <c:v>1.1414666374524434</c:v>
                </c:pt>
                <c:pt idx="44">
                  <c:v>1.1337666871647041</c:v>
                </c:pt>
                <c:pt idx="45">
                  <c:v>1.1282333123187225</c:v>
                </c:pt>
                <c:pt idx="46">
                  <c:v>1.1219667059679825</c:v>
                </c:pt>
                <c:pt idx="47">
                  <c:v>1.1132999745508034</c:v>
                </c:pt>
                <c:pt idx="48">
                  <c:v>1.1072667005161445</c:v>
                </c:pt>
                <c:pt idx="49">
                  <c:v>1.1011332931617897</c:v>
                </c:pt>
                <c:pt idx="50">
                  <c:v>1.0933000259101391</c:v>
                </c:pt>
                <c:pt idx="51">
                  <c:v>1.0872000542779763</c:v>
                </c:pt>
                <c:pt idx="52">
                  <c:v>1.0806666774054368</c:v>
                </c:pt>
                <c:pt idx="53">
                  <c:v>1.0732000085214775</c:v>
                </c:pt>
                <c:pt idx="54">
                  <c:v>1.0664000051716964</c:v>
                </c:pt>
                <c:pt idx="55">
                  <c:v>1.0600667173663776</c:v>
                </c:pt>
                <c:pt idx="56">
                  <c:v>1.0530333817005157</c:v>
                </c:pt>
                <c:pt idx="57">
                  <c:v>1.0464000254869461</c:v>
                </c:pt>
                <c:pt idx="58">
                  <c:v>1.0392666719853878</c:v>
                </c:pt>
                <c:pt idx="59">
                  <c:v>1.0329667168358962</c:v>
                </c:pt>
                <c:pt idx="60">
                  <c:v>1.026499941945076</c:v>
                </c:pt>
                <c:pt idx="61">
                  <c:v>1.0197333879768848</c:v>
                </c:pt>
                <c:pt idx="62">
                  <c:v>1.0123000020782154</c:v>
                </c:pt>
                <c:pt idx="63">
                  <c:v>1.0052332977453868</c:v>
                </c:pt>
                <c:pt idx="64">
                  <c:v>0.99903332566221559</c:v>
                </c:pt>
                <c:pt idx="65">
                  <c:v>0.99209998920559883</c:v>
                </c:pt>
                <c:pt idx="66">
                  <c:v>0.98556666572888696</c:v>
                </c:pt>
                <c:pt idx="67">
                  <c:v>0.97916667660077417</c:v>
                </c:pt>
                <c:pt idx="68">
                  <c:v>0.97363338495294249</c:v>
                </c:pt>
                <c:pt idx="69">
                  <c:v>0.96550003439188004</c:v>
                </c:pt>
                <c:pt idx="70">
                  <c:v>0.95943332587679231</c:v>
                </c:pt>
                <c:pt idx="71">
                  <c:v>0.95210000748435653</c:v>
                </c:pt>
                <c:pt idx="72">
                  <c:v>0.94543330123027169</c:v>
                </c:pt>
                <c:pt idx="73">
                  <c:v>0.9387999797860781</c:v>
                </c:pt>
                <c:pt idx="74">
                  <c:v>0.93306665370861686</c:v>
                </c:pt>
                <c:pt idx="75">
                  <c:v>0.92523330450057983</c:v>
                </c:pt>
                <c:pt idx="76">
                  <c:v>0.9185666752358278</c:v>
                </c:pt>
                <c:pt idx="77">
                  <c:v>0.91219997530182206</c:v>
                </c:pt>
                <c:pt idx="78">
                  <c:v>0.9060333097974459</c:v>
                </c:pt>
                <c:pt idx="79">
                  <c:v>0.90033333376049995</c:v>
                </c:pt>
                <c:pt idx="80">
                  <c:v>0.89230001841982209</c:v>
                </c:pt>
                <c:pt idx="81">
                  <c:v>0.8858333180348078</c:v>
                </c:pt>
                <c:pt idx="82">
                  <c:v>0.87989999478061998</c:v>
                </c:pt>
                <c:pt idx="83">
                  <c:v>0.87293331449230516</c:v>
                </c:pt>
                <c:pt idx="84">
                  <c:v>0.86733333890636766</c:v>
                </c:pt>
                <c:pt idx="85">
                  <c:v>0.86010000358025229</c:v>
                </c:pt>
                <c:pt idx="86">
                  <c:v>0.8538333115478357</c:v>
                </c:pt>
                <c:pt idx="87">
                  <c:v>0.84706667438149452</c:v>
                </c:pt>
                <c:pt idx="88">
                  <c:v>0.84093334898352623</c:v>
                </c:pt>
                <c:pt idx="89">
                  <c:v>0.83403332903981209</c:v>
                </c:pt>
                <c:pt idx="90">
                  <c:v>0.82789998253186547</c:v>
                </c:pt>
                <c:pt idx="91">
                  <c:v>0.82183334976434708</c:v>
                </c:pt>
                <c:pt idx="92">
                  <c:v>0.8164000126222769</c:v>
                </c:pt>
                <c:pt idx="93">
                  <c:v>0.8090333603322506</c:v>
                </c:pt>
                <c:pt idx="94">
                  <c:v>0.80296665181716287</c:v>
                </c:pt>
                <c:pt idx="95">
                  <c:v>0.79633332416415215</c:v>
                </c:pt>
                <c:pt idx="96">
                  <c:v>0.79036665832002961</c:v>
                </c:pt>
                <c:pt idx="97">
                  <c:v>0.78403334195415175</c:v>
                </c:pt>
                <c:pt idx="98">
                  <c:v>0.77793332561850548</c:v>
                </c:pt>
                <c:pt idx="99">
                  <c:v>0.77176669239997864</c:v>
                </c:pt>
                <c:pt idx="100">
                  <c:v>0.76563335955142975</c:v>
                </c:pt>
                <c:pt idx="101">
                  <c:v>0.75963336477677024</c:v>
                </c:pt>
                <c:pt idx="102">
                  <c:v>0.75266664102673531</c:v>
                </c:pt>
                <c:pt idx="103">
                  <c:v>0.74720002089937532</c:v>
                </c:pt>
                <c:pt idx="104">
                  <c:v>0.74053335934877396</c:v>
                </c:pt>
                <c:pt idx="105">
                  <c:v>0.73506666223208106</c:v>
                </c:pt>
                <c:pt idx="106">
                  <c:v>0.72796665256222093</c:v>
                </c:pt>
                <c:pt idx="107">
                  <c:v>0.72223332524299622</c:v>
                </c:pt>
                <c:pt idx="108">
                  <c:v>0.71673330664634705</c:v>
                </c:pt>
                <c:pt idx="109">
                  <c:v>0.70956665401657426</c:v>
                </c:pt>
                <c:pt idx="110">
                  <c:v>0.70343332986036933</c:v>
                </c:pt>
                <c:pt idx="111">
                  <c:v>0.6977333202958107</c:v>
                </c:pt>
                <c:pt idx="112">
                  <c:v>0.69180000449220336</c:v>
                </c:pt>
                <c:pt idx="113">
                  <c:v>0.68593332916498184</c:v>
                </c:pt>
                <c:pt idx="114">
                  <c:v>0.67983330289522803</c:v>
                </c:pt>
                <c:pt idx="115">
                  <c:v>0.67390002186099685</c:v>
                </c:pt>
                <c:pt idx="116">
                  <c:v>0.66756666079163551</c:v>
                </c:pt>
                <c:pt idx="117">
                  <c:v>0.66216663892070449</c:v>
                </c:pt>
                <c:pt idx="118">
                  <c:v>0.6562000227471193</c:v>
                </c:pt>
                <c:pt idx="119">
                  <c:v>0.64966664587457978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AF5B-CC4D-A6D3-62CAE0DC9072}"/>
            </c:ext>
          </c:extLst>
        </c:ser>
        <c:ser>
          <c:idx val="8"/>
          <c:order val="8"/>
          <c:tx>
            <c:strRef>
              <c:f>'Supp. Fig. 20j'!$A$27</c:f>
              <c:strCache>
                <c:ptCount val="1"/>
                <c:pt idx="0">
                  <c:v>PRP22 ∆NTD-2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'Supp. Fig. 20j'!$B$2:$DQ$2</c:f>
              <c:numCache>
                <c:formatCode>General</c:formatCode>
                <c:ptCount val="120"/>
                <c:pt idx="0">
                  <c:v>0</c:v>
                </c:pt>
                <c:pt idx="1">
                  <c:v>18.600000000000001</c:v>
                </c:pt>
                <c:pt idx="2">
                  <c:v>37.299999999999997</c:v>
                </c:pt>
                <c:pt idx="3">
                  <c:v>56</c:v>
                </c:pt>
                <c:pt idx="4">
                  <c:v>74.7</c:v>
                </c:pt>
                <c:pt idx="5">
                  <c:v>93.4</c:v>
                </c:pt>
                <c:pt idx="6">
                  <c:v>112.1</c:v>
                </c:pt>
                <c:pt idx="7">
                  <c:v>130.80000000000001</c:v>
                </c:pt>
                <c:pt idx="8">
                  <c:v>149.5</c:v>
                </c:pt>
                <c:pt idx="9">
                  <c:v>168.2</c:v>
                </c:pt>
                <c:pt idx="10">
                  <c:v>186.9</c:v>
                </c:pt>
                <c:pt idx="11">
                  <c:v>205.7</c:v>
                </c:pt>
                <c:pt idx="12">
                  <c:v>224.3</c:v>
                </c:pt>
                <c:pt idx="13">
                  <c:v>243</c:v>
                </c:pt>
                <c:pt idx="14">
                  <c:v>261.7</c:v>
                </c:pt>
                <c:pt idx="15">
                  <c:v>280.5</c:v>
                </c:pt>
                <c:pt idx="16">
                  <c:v>299.2</c:v>
                </c:pt>
                <c:pt idx="17">
                  <c:v>317.89999999999998</c:v>
                </c:pt>
                <c:pt idx="18">
                  <c:v>336.6</c:v>
                </c:pt>
                <c:pt idx="19">
                  <c:v>355.3</c:v>
                </c:pt>
                <c:pt idx="20">
                  <c:v>374</c:v>
                </c:pt>
                <c:pt idx="21">
                  <c:v>392.7</c:v>
                </c:pt>
                <c:pt idx="22">
                  <c:v>411.4</c:v>
                </c:pt>
                <c:pt idx="23">
                  <c:v>430.1</c:v>
                </c:pt>
                <c:pt idx="24">
                  <c:v>448.8</c:v>
                </c:pt>
                <c:pt idx="25">
                  <c:v>467.5</c:v>
                </c:pt>
                <c:pt idx="26">
                  <c:v>486.2</c:v>
                </c:pt>
                <c:pt idx="27">
                  <c:v>504.9</c:v>
                </c:pt>
                <c:pt idx="28">
                  <c:v>523.6</c:v>
                </c:pt>
                <c:pt idx="29">
                  <c:v>542.29999999999995</c:v>
                </c:pt>
                <c:pt idx="30">
                  <c:v>561</c:v>
                </c:pt>
                <c:pt idx="31">
                  <c:v>579.79999999999995</c:v>
                </c:pt>
                <c:pt idx="32">
                  <c:v>598.5</c:v>
                </c:pt>
                <c:pt idx="33">
                  <c:v>617.20000000000005</c:v>
                </c:pt>
                <c:pt idx="34">
                  <c:v>635.9</c:v>
                </c:pt>
                <c:pt idx="35">
                  <c:v>654.6</c:v>
                </c:pt>
                <c:pt idx="36">
                  <c:v>673.3</c:v>
                </c:pt>
                <c:pt idx="37">
                  <c:v>692</c:v>
                </c:pt>
                <c:pt idx="38">
                  <c:v>710.7</c:v>
                </c:pt>
                <c:pt idx="39">
                  <c:v>729.4</c:v>
                </c:pt>
                <c:pt idx="40">
                  <c:v>748.1</c:v>
                </c:pt>
                <c:pt idx="41">
                  <c:v>766.8</c:v>
                </c:pt>
                <c:pt idx="42">
                  <c:v>785.5</c:v>
                </c:pt>
                <c:pt idx="43">
                  <c:v>804.2</c:v>
                </c:pt>
                <c:pt idx="44">
                  <c:v>822.9</c:v>
                </c:pt>
                <c:pt idx="45">
                  <c:v>841.6</c:v>
                </c:pt>
                <c:pt idx="46">
                  <c:v>860.3</c:v>
                </c:pt>
                <c:pt idx="47">
                  <c:v>879</c:v>
                </c:pt>
                <c:pt idx="48">
                  <c:v>897.7</c:v>
                </c:pt>
                <c:pt idx="49">
                  <c:v>916.4</c:v>
                </c:pt>
                <c:pt idx="50">
                  <c:v>935.2</c:v>
                </c:pt>
                <c:pt idx="51">
                  <c:v>953.9</c:v>
                </c:pt>
                <c:pt idx="52">
                  <c:v>972.6</c:v>
                </c:pt>
                <c:pt idx="53">
                  <c:v>991.3</c:v>
                </c:pt>
                <c:pt idx="54">
                  <c:v>1010</c:v>
                </c:pt>
                <c:pt idx="55">
                  <c:v>1028.7</c:v>
                </c:pt>
                <c:pt idx="56">
                  <c:v>1047.4000000000001</c:v>
                </c:pt>
                <c:pt idx="57">
                  <c:v>1066.0999999999999</c:v>
                </c:pt>
                <c:pt idx="58">
                  <c:v>1084.8</c:v>
                </c:pt>
                <c:pt idx="59">
                  <c:v>1103.5</c:v>
                </c:pt>
                <c:pt idx="60">
                  <c:v>1122.2</c:v>
                </c:pt>
                <c:pt idx="61">
                  <c:v>1140.9000000000001</c:v>
                </c:pt>
                <c:pt idx="62">
                  <c:v>1159.5999999999999</c:v>
                </c:pt>
                <c:pt idx="63">
                  <c:v>1178.3</c:v>
                </c:pt>
                <c:pt idx="64">
                  <c:v>1197</c:v>
                </c:pt>
                <c:pt idx="65">
                  <c:v>1215.7</c:v>
                </c:pt>
                <c:pt idx="66">
                  <c:v>1234.4000000000001</c:v>
                </c:pt>
                <c:pt idx="67">
                  <c:v>1253.0999999999999</c:v>
                </c:pt>
                <c:pt idx="68">
                  <c:v>1271.8</c:v>
                </c:pt>
                <c:pt idx="69">
                  <c:v>1290.5</c:v>
                </c:pt>
                <c:pt idx="70">
                  <c:v>1309.2</c:v>
                </c:pt>
                <c:pt idx="71">
                  <c:v>1327.9</c:v>
                </c:pt>
                <c:pt idx="72">
                  <c:v>1346.6</c:v>
                </c:pt>
                <c:pt idx="73">
                  <c:v>1365.4</c:v>
                </c:pt>
                <c:pt idx="74">
                  <c:v>1384.1</c:v>
                </c:pt>
                <c:pt idx="75">
                  <c:v>1402.8</c:v>
                </c:pt>
                <c:pt idx="76">
                  <c:v>1421.5</c:v>
                </c:pt>
                <c:pt idx="77">
                  <c:v>1440.2</c:v>
                </c:pt>
                <c:pt idx="78">
                  <c:v>1458.9</c:v>
                </c:pt>
                <c:pt idx="79">
                  <c:v>1477.6</c:v>
                </c:pt>
                <c:pt idx="80">
                  <c:v>1496.3</c:v>
                </c:pt>
                <c:pt idx="81">
                  <c:v>1515</c:v>
                </c:pt>
                <c:pt idx="82">
                  <c:v>1533.7</c:v>
                </c:pt>
                <c:pt idx="83">
                  <c:v>1552.4</c:v>
                </c:pt>
                <c:pt idx="84">
                  <c:v>1571.1</c:v>
                </c:pt>
                <c:pt idx="85">
                  <c:v>1589.8</c:v>
                </c:pt>
                <c:pt idx="86">
                  <c:v>1608.5</c:v>
                </c:pt>
                <c:pt idx="87">
                  <c:v>1627.2</c:v>
                </c:pt>
                <c:pt idx="88">
                  <c:v>1645.9</c:v>
                </c:pt>
                <c:pt idx="89">
                  <c:v>1664.7</c:v>
                </c:pt>
                <c:pt idx="90">
                  <c:v>1683.4</c:v>
                </c:pt>
                <c:pt idx="91">
                  <c:v>1702.1</c:v>
                </c:pt>
                <c:pt idx="92">
                  <c:v>1720.8</c:v>
                </c:pt>
                <c:pt idx="93">
                  <c:v>1739.5</c:v>
                </c:pt>
                <c:pt idx="94">
                  <c:v>1758.2</c:v>
                </c:pt>
                <c:pt idx="95">
                  <c:v>1776.9</c:v>
                </c:pt>
                <c:pt idx="96">
                  <c:v>1795.6</c:v>
                </c:pt>
                <c:pt idx="97">
                  <c:v>1814.3</c:v>
                </c:pt>
                <c:pt idx="98">
                  <c:v>1833</c:v>
                </c:pt>
                <c:pt idx="99">
                  <c:v>1851.7</c:v>
                </c:pt>
                <c:pt idx="100">
                  <c:v>1870.4</c:v>
                </c:pt>
                <c:pt idx="101">
                  <c:v>1889.1</c:v>
                </c:pt>
                <c:pt idx="102">
                  <c:v>1907.8</c:v>
                </c:pt>
                <c:pt idx="103">
                  <c:v>1926.5</c:v>
                </c:pt>
                <c:pt idx="104">
                  <c:v>1945.2</c:v>
                </c:pt>
                <c:pt idx="105">
                  <c:v>1963.9</c:v>
                </c:pt>
                <c:pt idx="106">
                  <c:v>1982.6</c:v>
                </c:pt>
                <c:pt idx="107">
                  <c:v>2001.3</c:v>
                </c:pt>
                <c:pt idx="108">
                  <c:v>2020</c:v>
                </c:pt>
                <c:pt idx="109">
                  <c:v>2038.8</c:v>
                </c:pt>
                <c:pt idx="110">
                  <c:v>2057.5</c:v>
                </c:pt>
                <c:pt idx="111">
                  <c:v>2076.1</c:v>
                </c:pt>
                <c:pt idx="112">
                  <c:v>2094.9</c:v>
                </c:pt>
                <c:pt idx="113">
                  <c:v>2113.6</c:v>
                </c:pt>
                <c:pt idx="114">
                  <c:v>2132.3000000000002</c:v>
                </c:pt>
                <c:pt idx="115">
                  <c:v>2151</c:v>
                </c:pt>
                <c:pt idx="116">
                  <c:v>2169.6999999999998</c:v>
                </c:pt>
                <c:pt idx="117">
                  <c:v>2188.4</c:v>
                </c:pt>
                <c:pt idx="118">
                  <c:v>2207.1</c:v>
                </c:pt>
                <c:pt idx="119">
                  <c:v>2225.8000000000002</c:v>
                </c:pt>
              </c:numCache>
            </c:numRef>
          </c:xVal>
          <c:yVal>
            <c:numRef>
              <c:f>'Supp. Fig. 20j'!$B$27:$DQ$27</c:f>
              <c:numCache>
                <c:formatCode>0.000000</c:formatCode>
                <c:ptCount val="120"/>
                <c:pt idx="0">
                  <c:v>1.3728333252171676</c:v>
                </c:pt>
                <c:pt idx="1">
                  <c:v>1.3656333200633526</c:v>
                </c:pt>
                <c:pt idx="2">
                  <c:v>1.3602999870975812</c:v>
                </c:pt>
                <c:pt idx="3">
                  <c:v>1.3548333595196407</c:v>
                </c:pt>
                <c:pt idx="4">
                  <c:v>1.3498667143285275</c:v>
                </c:pt>
                <c:pt idx="5">
                  <c:v>1.3445666159192722</c:v>
                </c:pt>
                <c:pt idx="6">
                  <c:v>1.3390000263849895</c:v>
                </c:pt>
                <c:pt idx="7">
                  <c:v>1.3343666940927505</c:v>
                </c:pt>
                <c:pt idx="8">
                  <c:v>1.328600035359462</c:v>
                </c:pt>
                <c:pt idx="9">
                  <c:v>1.3224666602909565</c:v>
                </c:pt>
                <c:pt idx="10">
                  <c:v>1.3167333006858826</c:v>
                </c:pt>
                <c:pt idx="11">
                  <c:v>1.3109333080550034</c:v>
                </c:pt>
                <c:pt idx="12">
                  <c:v>1.3063000105321407</c:v>
                </c:pt>
                <c:pt idx="13">
                  <c:v>1.2993667088449001</c:v>
                </c:pt>
                <c:pt idx="14">
                  <c:v>1.2937333832184474</c:v>
                </c:pt>
                <c:pt idx="15">
                  <c:v>1.2880000236133735</c:v>
                </c:pt>
                <c:pt idx="16">
                  <c:v>1.281699965397517</c:v>
                </c:pt>
                <c:pt idx="17">
                  <c:v>1.276333390424649</c:v>
                </c:pt>
                <c:pt idx="18">
                  <c:v>1.2700666648646195</c:v>
                </c:pt>
                <c:pt idx="19">
                  <c:v>1.2642667256295681</c:v>
                </c:pt>
                <c:pt idx="20">
                  <c:v>1.257599984606107</c:v>
                </c:pt>
                <c:pt idx="21">
                  <c:v>1.2515333779156208</c:v>
                </c:pt>
                <c:pt idx="22">
                  <c:v>1.2453666863342125</c:v>
                </c:pt>
                <c:pt idx="23">
                  <c:v>1.2390333128472169</c:v>
                </c:pt>
                <c:pt idx="24">
                  <c:v>1.2340000011026859</c:v>
                </c:pt>
                <c:pt idx="25">
                  <c:v>1.2276666785279911</c:v>
                </c:pt>
                <c:pt idx="26">
                  <c:v>1.2210999876260757</c:v>
                </c:pt>
                <c:pt idx="27">
                  <c:v>1.2149666808545589</c:v>
                </c:pt>
                <c:pt idx="28">
                  <c:v>1.2090333563586075</c:v>
                </c:pt>
                <c:pt idx="29">
                  <c:v>1.2027333502968152</c:v>
                </c:pt>
                <c:pt idx="30">
                  <c:v>1.1963333437840145</c:v>
                </c:pt>
                <c:pt idx="31">
                  <c:v>1.1893999551733334</c:v>
                </c:pt>
                <c:pt idx="32">
                  <c:v>1.1828333685795467</c:v>
                </c:pt>
                <c:pt idx="33">
                  <c:v>1.1770000259081523</c:v>
                </c:pt>
                <c:pt idx="34">
                  <c:v>1.1703333010276158</c:v>
                </c:pt>
                <c:pt idx="35">
                  <c:v>1.163666697839896</c:v>
                </c:pt>
                <c:pt idx="36">
                  <c:v>1.158000039557616</c:v>
                </c:pt>
                <c:pt idx="37">
                  <c:v>1.1510999848445256</c:v>
                </c:pt>
                <c:pt idx="38">
                  <c:v>1.1441333641608555</c:v>
                </c:pt>
                <c:pt idx="39">
                  <c:v>1.1380666717886925</c:v>
                </c:pt>
                <c:pt idx="40">
                  <c:v>1.1317667166392009</c:v>
                </c:pt>
                <c:pt idx="41">
                  <c:v>1.123966680218776</c:v>
                </c:pt>
                <c:pt idx="42">
                  <c:v>1.1178666750590007</c:v>
                </c:pt>
                <c:pt idx="43">
                  <c:v>1.1113666494687398</c:v>
                </c:pt>
                <c:pt idx="44">
                  <c:v>1.1047666432956855</c:v>
                </c:pt>
                <c:pt idx="45">
                  <c:v>1.0987333046893279</c:v>
                </c:pt>
                <c:pt idx="46">
                  <c:v>1.0921666485567887</c:v>
                </c:pt>
                <c:pt idx="47">
                  <c:v>1.0858000603814919</c:v>
                </c:pt>
                <c:pt idx="48">
                  <c:v>1.0792667033771675</c:v>
                </c:pt>
                <c:pt idx="49">
                  <c:v>1.0728333654503028</c:v>
                </c:pt>
                <c:pt idx="50">
                  <c:v>1.0654000453650951</c:v>
                </c:pt>
                <c:pt idx="51">
                  <c:v>1.0600999680658181</c:v>
                </c:pt>
                <c:pt idx="52">
                  <c:v>1.0524666470785935</c:v>
                </c:pt>
                <c:pt idx="53">
                  <c:v>1.0456999751428764</c:v>
                </c:pt>
                <c:pt idx="54">
                  <c:v>1.0399000185231368</c:v>
                </c:pt>
                <c:pt idx="55">
                  <c:v>1.0327667171756427</c:v>
                </c:pt>
                <c:pt idx="56">
                  <c:v>1.0265332758426666</c:v>
                </c:pt>
                <c:pt idx="57">
                  <c:v>1.0199000388383865</c:v>
                </c:pt>
                <c:pt idx="58">
                  <c:v>1.0134666822850704</c:v>
                </c:pt>
                <c:pt idx="59">
                  <c:v>1.0067666607598464</c:v>
                </c:pt>
                <c:pt idx="60">
                  <c:v>1.0006999522447586</c:v>
                </c:pt>
                <c:pt idx="61">
                  <c:v>0.99303336814045906</c:v>
                </c:pt>
                <c:pt idx="62">
                  <c:v>0.98619996259609854</c:v>
                </c:pt>
                <c:pt idx="63">
                  <c:v>0.98013330499331153</c:v>
                </c:pt>
                <c:pt idx="64">
                  <c:v>0.97353338574369752</c:v>
                </c:pt>
                <c:pt idx="65">
                  <c:v>0.96800004318356514</c:v>
                </c:pt>
                <c:pt idx="66">
                  <c:v>0.96146671970685327</c:v>
                </c:pt>
                <c:pt idx="67">
                  <c:v>0.95436661442120874</c:v>
                </c:pt>
                <c:pt idx="68">
                  <c:v>0.94883332277337706</c:v>
                </c:pt>
                <c:pt idx="69">
                  <c:v>0.94189999252557755</c:v>
                </c:pt>
                <c:pt idx="70">
                  <c:v>0.93543333684404695</c:v>
                </c:pt>
                <c:pt idx="71">
                  <c:v>0.92899998898307479</c:v>
                </c:pt>
                <c:pt idx="72">
                  <c:v>0.92253331591685617</c:v>
                </c:pt>
                <c:pt idx="73">
                  <c:v>0.91549998770157492</c:v>
                </c:pt>
                <c:pt idx="74">
                  <c:v>0.90886669109265006</c:v>
                </c:pt>
                <c:pt idx="75">
                  <c:v>0.90263330936431885</c:v>
                </c:pt>
                <c:pt idx="76">
                  <c:v>0.89636668687065446</c:v>
                </c:pt>
                <c:pt idx="77">
                  <c:v>0.89010000353058183</c:v>
                </c:pt>
                <c:pt idx="78">
                  <c:v>0.88343331466118491</c:v>
                </c:pt>
                <c:pt idx="79">
                  <c:v>0.87813334539532661</c:v>
                </c:pt>
                <c:pt idx="80">
                  <c:v>0.87080002700289094</c:v>
                </c:pt>
                <c:pt idx="81">
                  <c:v>0.86463331679503119</c:v>
                </c:pt>
                <c:pt idx="82">
                  <c:v>0.85859997694691026</c:v>
                </c:pt>
                <c:pt idx="83">
                  <c:v>0.8522333366175493</c:v>
                </c:pt>
                <c:pt idx="84">
                  <c:v>0.84563331430157029</c:v>
                </c:pt>
                <c:pt idx="85">
                  <c:v>0.83970001588265097</c:v>
                </c:pt>
                <c:pt idx="86">
                  <c:v>0.83293336008985841</c:v>
                </c:pt>
                <c:pt idx="87">
                  <c:v>0.82736668363213539</c:v>
                </c:pt>
                <c:pt idx="88">
                  <c:v>0.81993332132697105</c:v>
                </c:pt>
                <c:pt idx="89">
                  <c:v>0.81453331187367439</c:v>
                </c:pt>
                <c:pt idx="90">
                  <c:v>0.80809997518857324</c:v>
                </c:pt>
                <c:pt idx="91">
                  <c:v>0.80223331600427628</c:v>
                </c:pt>
                <c:pt idx="92">
                  <c:v>0.79649998868505156</c:v>
                </c:pt>
                <c:pt idx="93">
                  <c:v>0.78993334993720055</c:v>
                </c:pt>
                <c:pt idx="94">
                  <c:v>0.78386664142211282</c:v>
                </c:pt>
                <c:pt idx="95">
                  <c:v>0.77773333713412285</c:v>
                </c:pt>
                <c:pt idx="96">
                  <c:v>0.77206666146715486</c:v>
                </c:pt>
                <c:pt idx="97">
                  <c:v>0.76563332850734389</c:v>
                </c:pt>
                <c:pt idx="98">
                  <c:v>0.76043334230780602</c:v>
                </c:pt>
                <c:pt idx="99">
                  <c:v>0.75346663594245911</c:v>
                </c:pt>
                <c:pt idx="100">
                  <c:v>0.74763335287570953</c:v>
                </c:pt>
                <c:pt idx="101">
                  <c:v>0.74243331203858054</c:v>
                </c:pt>
                <c:pt idx="102">
                  <c:v>0.73616664484143257</c:v>
                </c:pt>
                <c:pt idx="103">
                  <c:v>0.72960002099474275</c:v>
                </c:pt>
                <c:pt idx="104">
                  <c:v>0.72373331338167191</c:v>
                </c:pt>
                <c:pt idx="105">
                  <c:v>0.71796668569246924</c:v>
                </c:pt>
                <c:pt idx="106">
                  <c:v>0.7116666895647844</c:v>
                </c:pt>
                <c:pt idx="107">
                  <c:v>0.70583334565162659</c:v>
                </c:pt>
                <c:pt idx="108">
                  <c:v>0.69983330368995667</c:v>
                </c:pt>
                <c:pt idx="109">
                  <c:v>0.69406664495666825</c:v>
                </c:pt>
                <c:pt idx="110">
                  <c:v>0.68763333062330878</c:v>
                </c:pt>
                <c:pt idx="111">
                  <c:v>0.68213335424661636</c:v>
                </c:pt>
                <c:pt idx="112">
                  <c:v>0.67629999543229735</c:v>
                </c:pt>
                <c:pt idx="113">
                  <c:v>0.67093334347009659</c:v>
                </c:pt>
                <c:pt idx="114">
                  <c:v>0.6643333534399668</c:v>
                </c:pt>
                <c:pt idx="115">
                  <c:v>0.65850002939502394</c:v>
                </c:pt>
                <c:pt idx="116">
                  <c:v>0.65266669169068336</c:v>
                </c:pt>
                <c:pt idx="117">
                  <c:v>0.64676664645473159</c:v>
                </c:pt>
                <c:pt idx="118">
                  <c:v>0.64199999098976457</c:v>
                </c:pt>
                <c:pt idx="119">
                  <c:v>0.63566664730509126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AF5B-CC4D-A6D3-62CAE0DC9072}"/>
            </c:ext>
          </c:extLst>
        </c:ser>
        <c:ser>
          <c:idx val="9"/>
          <c:order val="9"/>
          <c:tx>
            <c:strRef>
              <c:f>'Supp. Fig. 20j'!$A$28</c:f>
              <c:strCache>
                <c:ptCount val="1"/>
                <c:pt idx="0">
                  <c:v>PRP22 ∆NTD-3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'Supp. Fig. 20j'!$B$2:$DQ$2</c:f>
              <c:numCache>
                <c:formatCode>General</c:formatCode>
                <c:ptCount val="120"/>
                <c:pt idx="0">
                  <c:v>0</c:v>
                </c:pt>
                <c:pt idx="1">
                  <c:v>18.600000000000001</c:v>
                </c:pt>
                <c:pt idx="2">
                  <c:v>37.299999999999997</c:v>
                </c:pt>
                <c:pt idx="3">
                  <c:v>56</c:v>
                </c:pt>
                <c:pt idx="4">
                  <c:v>74.7</c:v>
                </c:pt>
                <c:pt idx="5">
                  <c:v>93.4</c:v>
                </c:pt>
                <c:pt idx="6">
                  <c:v>112.1</c:v>
                </c:pt>
                <c:pt idx="7">
                  <c:v>130.80000000000001</c:v>
                </c:pt>
                <c:pt idx="8">
                  <c:v>149.5</c:v>
                </c:pt>
                <c:pt idx="9">
                  <c:v>168.2</c:v>
                </c:pt>
                <c:pt idx="10">
                  <c:v>186.9</c:v>
                </c:pt>
                <c:pt idx="11">
                  <c:v>205.7</c:v>
                </c:pt>
                <c:pt idx="12">
                  <c:v>224.3</c:v>
                </c:pt>
                <c:pt idx="13">
                  <c:v>243</c:v>
                </c:pt>
                <c:pt idx="14">
                  <c:v>261.7</c:v>
                </c:pt>
                <c:pt idx="15">
                  <c:v>280.5</c:v>
                </c:pt>
                <c:pt idx="16">
                  <c:v>299.2</c:v>
                </c:pt>
                <c:pt idx="17">
                  <c:v>317.89999999999998</c:v>
                </c:pt>
                <c:pt idx="18">
                  <c:v>336.6</c:v>
                </c:pt>
                <c:pt idx="19">
                  <c:v>355.3</c:v>
                </c:pt>
                <c:pt idx="20">
                  <c:v>374</c:v>
                </c:pt>
                <c:pt idx="21">
                  <c:v>392.7</c:v>
                </c:pt>
                <c:pt idx="22">
                  <c:v>411.4</c:v>
                </c:pt>
                <c:pt idx="23">
                  <c:v>430.1</c:v>
                </c:pt>
                <c:pt idx="24">
                  <c:v>448.8</c:v>
                </c:pt>
                <c:pt idx="25">
                  <c:v>467.5</c:v>
                </c:pt>
                <c:pt idx="26">
                  <c:v>486.2</c:v>
                </c:pt>
                <c:pt idx="27">
                  <c:v>504.9</c:v>
                </c:pt>
                <c:pt idx="28">
                  <c:v>523.6</c:v>
                </c:pt>
                <c:pt idx="29">
                  <c:v>542.29999999999995</c:v>
                </c:pt>
                <c:pt idx="30">
                  <c:v>561</c:v>
                </c:pt>
                <c:pt idx="31">
                  <c:v>579.79999999999995</c:v>
                </c:pt>
                <c:pt idx="32">
                  <c:v>598.5</c:v>
                </c:pt>
                <c:pt idx="33">
                  <c:v>617.20000000000005</c:v>
                </c:pt>
                <c:pt idx="34">
                  <c:v>635.9</c:v>
                </c:pt>
                <c:pt idx="35">
                  <c:v>654.6</c:v>
                </c:pt>
                <c:pt idx="36">
                  <c:v>673.3</c:v>
                </c:pt>
                <c:pt idx="37">
                  <c:v>692</c:v>
                </c:pt>
                <c:pt idx="38">
                  <c:v>710.7</c:v>
                </c:pt>
                <c:pt idx="39">
                  <c:v>729.4</c:v>
                </c:pt>
                <c:pt idx="40">
                  <c:v>748.1</c:v>
                </c:pt>
                <c:pt idx="41">
                  <c:v>766.8</c:v>
                </c:pt>
                <c:pt idx="42">
                  <c:v>785.5</c:v>
                </c:pt>
                <c:pt idx="43">
                  <c:v>804.2</c:v>
                </c:pt>
                <c:pt idx="44">
                  <c:v>822.9</c:v>
                </c:pt>
                <c:pt idx="45">
                  <c:v>841.6</c:v>
                </c:pt>
                <c:pt idx="46">
                  <c:v>860.3</c:v>
                </c:pt>
                <c:pt idx="47">
                  <c:v>879</c:v>
                </c:pt>
                <c:pt idx="48">
                  <c:v>897.7</c:v>
                </c:pt>
                <c:pt idx="49">
                  <c:v>916.4</c:v>
                </c:pt>
                <c:pt idx="50">
                  <c:v>935.2</c:v>
                </c:pt>
                <c:pt idx="51">
                  <c:v>953.9</c:v>
                </c:pt>
                <c:pt idx="52">
                  <c:v>972.6</c:v>
                </c:pt>
                <c:pt idx="53">
                  <c:v>991.3</c:v>
                </c:pt>
                <c:pt idx="54">
                  <c:v>1010</c:v>
                </c:pt>
                <c:pt idx="55">
                  <c:v>1028.7</c:v>
                </c:pt>
                <c:pt idx="56">
                  <c:v>1047.4000000000001</c:v>
                </c:pt>
                <c:pt idx="57">
                  <c:v>1066.0999999999999</c:v>
                </c:pt>
                <c:pt idx="58">
                  <c:v>1084.8</c:v>
                </c:pt>
                <c:pt idx="59">
                  <c:v>1103.5</c:v>
                </c:pt>
                <c:pt idx="60">
                  <c:v>1122.2</c:v>
                </c:pt>
                <c:pt idx="61">
                  <c:v>1140.9000000000001</c:v>
                </c:pt>
                <c:pt idx="62">
                  <c:v>1159.5999999999999</c:v>
                </c:pt>
                <c:pt idx="63">
                  <c:v>1178.3</c:v>
                </c:pt>
                <c:pt idx="64">
                  <c:v>1197</c:v>
                </c:pt>
                <c:pt idx="65">
                  <c:v>1215.7</c:v>
                </c:pt>
                <c:pt idx="66">
                  <c:v>1234.4000000000001</c:v>
                </c:pt>
                <c:pt idx="67">
                  <c:v>1253.0999999999999</c:v>
                </c:pt>
                <c:pt idx="68">
                  <c:v>1271.8</c:v>
                </c:pt>
                <c:pt idx="69">
                  <c:v>1290.5</c:v>
                </c:pt>
                <c:pt idx="70">
                  <c:v>1309.2</c:v>
                </c:pt>
                <c:pt idx="71">
                  <c:v>1327.9</c:v>
                </c:pt>
                <c:pt idx="72">
                  <c:v>1346.6</c:v>
                </c:pt>
                <c:pt idx="73">
                  <c:v>1365.4</c:v>
                </c:pt>
                <c:pt idx="74">
                  <c:v>1384.1</c:v>
                </c:pt>
                <c:pt idx="75">
                  <c:v>1402.8</c:v>
                </c:pt>
                <c:pt idx="76">
                  <c:v>1421.5</c:v>
                </c:pt>
                <c:pt idx="77">
                  <c:v>1440.2</c:v>
                </c:pt>
                <c:pt idx="78">
                  <c:v>1458.9</c:v>
                </c:pt>
                <c:pt idx="79">
                  <c:v>1477.6</c:v>
                </c:pt>
                <c:pt idx="80">
                  <c:v>1496.3</c:v>
                </c:pt>
                <c:pt idx="81">
                  <c:v>1515</c:v>
                </c:pt>
                <c:pt idx="82">
                  <c:v>1533.7</c:v>
                </c:pt>
                <c:pt idx="83">
                  <c:v>1552.4</c:v>
                </c:pt>
                <c:pt idx="84">
                  <c:v>1571.1</c:v>
                </c:pt>
                <c:pt idx="85">
                  <c:v>1589.8</c:v>
                </c:pt>
                <c:pt idx="86">
                  <c:v>1608.5</c:v>
                </c:pt>
                <c:pt idx="87">
                  <c:v>1627.2</c:v>
                </c:pt>
                <c:pt idx="88">
                  <c:v>1645.9</c:v>
                </c:pt>
                <c:pt idx="89">
                  <c:v>1664.7</c:v>
                </c:pt>
                <c:pt idx="90">
                  <c:v>1683.4</c:v>
                </c:pt>
                <c:pt idx="91">
                  <c:v>1702.1</c:v>
                </c:pt>
                <c:pt idx="92">
                  <c:v>1720.8</c:v>
                </c:pt>
                <c:pt idx="93">
                  <c:v>1739.5</c:v>
                </c:pt>
                <c:pt idx="94">
                  <c:v>1758.2</c:v>
                </c:pt>
                <c:pt idx="95">
                  <c:v>1776.9</c:v>
                </c:pt>
                <c:pt idx="96">
                  <c:v>1795.6</c:v>
                </c:pt>
                <c:pt idx="97">
                  <c:v>1814.3</c:v>
                </c:pt>
                <c:pt idx="98">
                  <c:v>1833</c:v>
                </c:pt>
                <c:pt idx="99">
                  <c:v>1851.7</c:v>
                </c:pt>
                <c:pt idx="100">
                  <c:v>1870.4</c:v>
                </c:pt>
                <c:pt idx="101">
                  <c:v>1889.1</c:v>
                </c:pt>
                <c:pt idx="102">
                  <c:v>1907.8</c:v>
                </c:pt>
                <c:pt idx="103">
                  <c:v>1926.5</c:v>
                </c:pt>
                <c:pt idx="104">
                  <c:v>1945.2</c:v>
                </c:pt>
                <c:pt idx="105">
                  <c:v>1963.9</c:v>
                </c:pt>
                <c:pt idx="106">
                  <c:v>1982.6</c:v>
                </c:pt>
                <c:pt idx="107">
                  <c:v>2001.3</c:v>
                </c:pt>
                <c:pt idx="108">
                  <c:v>2020</c:v>
                </c:pt>
                <c:pt idx="109">
                  <c:v>2038.8</c:v>
                </c:pt>
                <c:pt idx="110">
                  <c:v>2057.5</c:v>
                </c:pt>
                <c:pt idx="111">
                  <c:v>2076.1</c:v>
                </c:pt>
                <c:pt idx="112">
                  <c:v>2094.9</c:v>
                </c:pt>
                <c:pt idx="113">
                  <c:v>2113.6</c:v>
                </c:pt>
                <c:pt idx="114">
                  <c:v>2132.3000000000002</c:v>
                </c:pt>
                <c:pt idx="115">
                  <c:v>2151</c:v>
                </c:pt>
                <c:pt idx="116">
                  <c:v>2169.6999999999998</c:v>
                </c:pt>
                <c:pt idx="117">
                  <c:v>2188.4</c:v>
                </c:pt>
                <c:pt idx="118">
                  <c:v>2207.1</c:v>
                </c:pt>
                <c:pt idx="119">
                  <c:v>2225.8000000000002</c:v>
                </c:pt>
              </c:numCache>
            </c:numRef>
          </c:xVal>
          <c:yVal>
            <c:numRef>
              <c:f>'Supp. Fig. 20j'!$B$28:$DQ$28</c:f>
              <c:numCache>
                <c:formatCode>0.000000</c:formatCode>
                <c:ptCount val="120"/>
                <c:pt idx="0">
                  <c:v>1.3749333160618942</c:v>
                </c:pt>
                <c:pt idx="1">
                  <c:v>1.3689333908259869</c:v>
                </c:pt>
                <c:pt idx="2">
                  <c:v>1.363199991484483</c:v>
                </c:pt>
                <c:pt idx="3">
                  <c:v>1.356733317176501</c:v>
                </c:pt>
                <c:pt idx="4">
                  <c:v>1.3509666584432125</c:v>
                </c:pt>
                <c:pt idx="5">
                  <c:v>1.3449666822950046</c:v>
                </c:pt>
                <c:pt idx="6">
                  <c:v>1.3404000202814739</c:v>
                </c:pt>
                <c:pt idx="7">
                  <c:v>1.3349666744470596</c:v>
                </c:pt>
                <c:pt idx="8">
                  <c:v>1.3280000550051529</c:v>
                </c:pt>
                <c:pt idx="9">
                  <c:v>1.3231666572391987</c:v>
                </c:pt>
                <c:pt idx="10">
                  <c:v>1.3177333474159241</c:v>
                </c:pt>
                <c:pt idx="11">
                  <c:v>1.31303329889973</c:v>
                </c:pt>
                <c:pt idx="12">
                  <c:v>1.3061999939382076</c:v>
                </c:pt>
                <c:pt idx="13">
                  <c:v>1.2999666891992092</c:v>
                </c:pt>
                <c:pt idx="14">
                  <c:v>1.2953332910935085</c:v>
                </c:pt>
                <c:pt idx="15">
                  <c:v>1.2889999511341255</c:v>
                </c:pt>
                <c:pt idx="16">
                  <c:v>1.2817999819914501</c:v>
                </c:pt>
                <c:pt idx="17">
                  <c:v>1.2770333873728912</c:v>
                </c:pt>
                <c:pt idx="18">
                  <c:v>1.2702666980524857</c:v>
                </c:pt>
                <c:pt idx="19">
                  <c:v>1.2644666396081448</c:v>
                </c:pt>
                <c:pt idx="20">
                  <c:v>1.258099948366483</c:v>
                </c:pt>
                <c:pt idx="21">
                  <c:v>1.2517332918941975</c:v>
                </c:pt>
                <c:pt idx="22">
                  <c:v>1.2460666832824547</c:v>
                </c:pt>
                <c:pt idx="23">
                  <c:v>1.2394333792229493</c:v>
                </c:pt>
                <c:pt idx="24">
                  <c:v>1.2343000508844852</c:v>
                </c:pt>
                <c:pt idx="25">
                  <c:v>1.2283666754762332</c:v>
                </c:pt>
                <c:pt idx="26">
                  <c:v>1.2203999906778336</c:v>
                </c:pt>
                <c:pt idx="27">
                  <c:v>1.2149666808545589</c:v>
                </c:pt>
                <c:pt idx="28">
                  <c:v>1.2086332899828751</c:v>
                </c:pt>
                <c:pt idx="29">
                  <c:v>1.2021333699425061</c:v>
                </c:pt>
                <c:pt idx="30">
                  <c:v>1.1961333105961482</c:v>
                </c:pt>
                <c:pt idx="31">
                  <c:v>1.190000054736932</c:v>
                </c:pt>
                <c:pt idx="32">
                  <c:v>1.183633382121722</c:v>
                </c:pt>
                <c:pt idx="33">
                  <c:v>1.1764000455538433</c:v>
                </c:pt>
                <c:pt idx="34">
                  <c:v>1.1696333040793736</c:v>
                </c:pt>
                <c:pt idx="35">
                  <c:v>1.1633666480580966</c:v>
                </c:pt>
                <c:pt idx="36">
                  <c:v>1.1578000063697498</c:v>
                </c:pt>
                <c:pt idx="37">
                  <c:v>1.1506000210841496</c:v>
                </c:pt>
                <c:pt idx="38">
                  <c:v>1.1440333475669224</c:v>
                </c:pt>
                <c:pt idx="39">
                  <c:v>1.1372666582465172</c:v>
                </c:pt>
                <c:pt idx="40">
                  <c:v>1.1306666533152263</c:v>
                </c:pt>
                <c:pt idx="41">
                  <c:v>1.1248667103548844</c:v>
                </c:pt>
                <c:pt idx="42">
                  <c:v>1.1174666086832683</c:v>
                </c:pt>
                <c:pt idx="43">
                  <c:v>1.1103667219479878</c:v>
                </c:pt>
                <c:pt idx="44">
                  <c:v>1.1039666297535102</c:v>
                </c:pt>
                <c:pt idx="45">
                  <c:v>1.0979332911471527</c:v>
                </c:pt>
                <c:pt idx="46">
                  <c:v>1.0912666184206803</c:v>
                </c:pt>
                <c:pt idx="47">
                  <c:v>1.0841000167032082</c:v>
                </c:pt>
                <c:pt idx="48">
                  <c:v>1.0776666762928169</c:v>
                </c:pt>
                <c:pt idx="49">
                  <c:v>1.0711333217720191</c:v>
                </c:pt>
                <c:pt idx="50">
                  <c:v>1.0649999789893627</c:v>
                </c:pt>
                <c:pt idx="51">
                  <c:v>1.0589000073571999</c:v>
                </c:pt>
                <c:pt idx="52">
                  <c:v>1.0513667029639084</c:v>
                </c:pt>
                <c:pt idx="53">
                  <c:v>1.0452000113825004</c:v>
                </c:pt>
                <c:pt idx="54">
                  <c:v>1.0384000080327194</c:v>
                </c:pt>
                <c:pt idx="55">
                  <c:v>1.0323666507999103</c:v>
                </c:pt>
                <c:pt idx="56">
                  <c:v>1.0252332985401154</c:v>
                </c:pt>
                <c:pt idx="57">
                  <c:v>1.0192000418901443</c:v>
                </c:pt>
                <c:pt idx="58">
                  <c:v>1.0117666386067867</c:v>
                </c:pt>
                <c:pt idx="59">
                  <c:v>1.0046666699151199</c:v>
                </c:pt>
                <c:pt idx="60">
                  <c:v>0.99820001423358917</c:v>
                </c:pt>
                <c:pt idx="61">
                  <c:v>0.99223335459828377</c:v>
                </c:pt>
                <c:pt idx="62">
                  <c:v>0.98590003202358878</c:v>
                </c:pt>
                <c:pt idx="63">
                  <c:v>0.97853327790896094</c:v>
                </c:pt>
                <c:pt idx="64">
                  <c:v>0.97213339184721315</c:v>
                </c:pt>
                <c:pt idx="65">
                  <c:v>0.96549998596310616</c:v>
                </c:pt>
                <c:pt idx="66">
                  <c:v>0.95956664284070337</c:v>
                </c:pt>
                <c:pt idx="67">
                  <c:v>0.95236664017041528</c:v>
                </c:pt>
                <c:pt idx="68">
                  <c:v>0.9476333620647589</c:v>
                </c:pt>
                <c:pt idx="69">
                  <c:v>0.94020000845193863</c:v>
                </c:pt>
                <c:pt idx="70">
                  <c:v>0.93333334599932039</c:v>
                </c:pt>
                <c:pt idx="71">
                  <c:v>0.92709997172156966</c:v>
                </c:pt>
                <c:pt idx="72">
                  <c:v>0.91943333794673288</c:v>
                </c:pt>
                <c:pt idx="73">
                  <c:v>0.91399997721115744</c:v>
                </c:pt>
                <c:pt idx="74">
                  <c:v>0.90686665723721183</c:v>
                </c:pt>
                <c:pt idx="75">
                  <c:v>0.90093332529067993</c:v>
                </c:pt>
                <c:pt idx="76">
                  <c:v>0.89476665978630388</c:v>
                </c:pt>
                <c:pt idx="77">
                  <c:v>0.88830000286300981</c:v>
                </c:pt>
                <c:pt idx="78">
                  <c:v>0.88133332381645835</c:v>
                </c:pt>
                <c:pt idx="79">
                  <c:v>0.87623332813382149</c:v>
                </c:pt>
                <c:pt idx="80">
                  <c:v>0.86930001651247346</c:v>
                </c:pt>
                <c:pt idx="81">
                  <c:v>0.86263334254423774</c:v>
                </c:pt>
                <c:pt idx="82">
                  <c:v>0.85640002911289537</c:v>
                </c:pt>
                <c:pt idx="83">
                  <c:v>0.85033331935604417</c:v>
                </c:pt>
                <c:pt idx="84">
                  <c:v>0.84423332040508592</c:v>
                </c:pt>
                <c:pt idx="85">
                  <c:v>0.83779999862114585</c:v>
                </c:pt>
                <c:pt idx="86">
                  <c:v>0.83123331641157472</c:v>
                </c:pt>
                <c:pt idx="87">
                  <c:v>0.82476666942238808</c:v>
                </c:pt>
                <c:pt idx="88">
                  <c:v>0.81873336061835289</c:v>
                </c:pt>
                <c:pt idx="89">
                  <c:v>0.81233330443501472</c:v>
                </c:pt>
                <c:pt idx="90">
                  <c:v>0.80599998434384668</c:v>
                </c:pt>
                <c:pt idx="91">
                  <c:v>0.80033335834741592</c:v>
                </c:pt>
                <c:pt idx="92">
                  <c:v>0.7942999812463919</c:v>
                </c:pt>
                <c:pt idx="93">
                  <c:v>0.78803333267569542</c:v>
                </c:pt>
                <c:pt idx="94">
                  <c:v>0.78136664380629861</c:v>
                </c:pt>
                <c:pt idx="95">
                  <c:v>0.77593333646655083</c:v>
                </c:pt>
                <c:pt idx="96">
                  <c:v>0.76946664725740754</c:v>
                </c:pt>
                <c:pt idx="97">
                  <c:v>0.76293335730830825</c:v>
                </c:pt>
                <c:pt idx="98">
                  <c:v>0.75763335451483727</c:v>
                </c:pt>
                <c:pt idx="99">
                  <c:v>0.751066654920578</c:v>
                </c:pt>
                <c:pt idx="100">
                  <c:v>0.7455333024263382</c:v>
                </c:pt>
                <c:pt idx="101">
                  <c:v>0.73963332424561179</c:v>
                </c:pt>
                <c:pt idx="102">
                  <c:v>0.73346667364239693</c:v>
                </c:pt>
                <c:pt idx="103">
                  <c:v>0.72679997359712922</c:v>
                </c:pt>
                <c:pt idx="104">
                  <c:v>0.72093332558870316</c:v>
                </c:pt>
                <c:pt idx="105">
                  <c:v>0.71576667825380957</c:v>
                </c:pt>
                <c:pt idx="106">
                  <c:v>0.70906667535503709</c:v>
                </c:pt>
                <c:pt idx="107">
                  <c:v>0.70303335785865784</c:v>
                </c:pt>
                <c:pt idx="108">
                  <c:v>0.69743332266807556</c:v>
                </c:pt>
                <c:pt idx="109">
                  <c:v>0.69076669340332353</c:v>
                </c:pt>
                <c:pt idx="110">
                  <c:v>0.68473332623640693</c:v>
                </c:pt>
                <c:pt idx="111">
                  <c:v>0.67953334003686905</c:v>
                </c:pt>
                <c:pt idx="112">
                  <c:v>0.67290002728501952</c:v>
                </c:pt>
                <c:pt idx="113">
                  <c:v>0.66793332248926163</c:v>
                </c:pt>
                <c:pt idx="114">
                  <c:v>0.66203332940737403</c:v>
                </c:pt>
                <c:pt idx="115">
                  <c:v>0.65620000536243117</c:v>
                </c:pt>
                <c:pt idx="116">
                  <c:v>0.65096664801239967</c:v>
                </c:pt>
                <c:pt idx="117">
                  <c:v>0.64546666915218032</c:v>
                </c:pt>
                <c:pt idx="118">
                  <c:v>0.63930001979072892</c:v>
                </c:pt>
                <c:pt idx="119">
                  <c:v>0.63346663986643159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AF5B-CC4D-A6D3-62CAE0DC90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7033727"/>
        <c:axId val="1419474047"/>
      </c:scatterChart>
      <c:valAx>
        <c:axId val="14170337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9474047"/>
        <c:crosses val="autoZero"/>
        <c:crossBetween val="midCat"/>
      </c:valAx>
      <c:valAx>
        <c:axId val="1419474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1703372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05993449547599"/>
          <c:y val="2.610658175518081E-2"/>
          <c:w val="0.73359034634981057"/>
          <c:h val="0.77772964681737966"/>
        </c:manualLayout>
      </c:layout>
      <c:scatterChart>
        <c:scatterStyle val="lineMarker"/>
        <c:varyColors val="0"/>
        <c:ser>
          <c:idx val="1"/>
          <c:order val="0"/>
          <c:tx>
            <c:v>no ATP 1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Lit>
              <c:formatCode>General</c:formatCode>
              <c:ptCount val="28"/>
              <c:pt idx="0">
                <c:v>0</c:v>
              </c:pt>
              <c:pt idx="1">
                <c:v>32.9</c:v>
              </c:pt>
              <c:pt idx="2">
                <c:v>65.8</c:v>
              </c:pt>
              <c:pt idx="3">
                <c:v>98.7</c:v>
              </c:pt>
              <c:pt idx="4">
                <c:v>131.6</c:v>
              </c:pt>
              <c:pt idx="5">
                <c:v>164.5</c:v>
              </c:pt>
              <c:pt idx="6">
                <c:v>197.4</c:v>
              </c:pt>
              <c:pt idx="7">
                <c:v>230.4</c:v>
              </c:pt>
              <c:pt idx="8">
                <c:v>263.3</c:v>
              </c:pt>
              <c:pt idx="9">
                <c:v>296.3</c:v>
              </c:pt>
              <c:pt idx="10">
                <c:v>329.2</c:v>
              </c:pt>
              <c:pt idx="11">
                <c:v>362.1</c:v>
              </c:pt>
              <c:pt idx="12">
                <c:v>395</c:v>
              </c:pt>
              <c:pt idx="13">
                <c:v>427.9</c:v>
              </c:pt>
              <c:pt idx="14">
                <c:v>460.8</c:v>
              </c:pt>
              <c:pt idx="15">
                <c:v>493.7</c:v>
              </c:pt>
              <c:pt idx="16">
                <c:v>526.6</c:v>
              </c:pt>
              <c:pt idx="17">
                <c:v>559.5</c:v>
              </c:pt>
              <c:pt idx="18">
                <c:v>592.5</c:v>
              </c:pt>
              <c:pt idx="19">
                <c:v>625.4</c:v>
              </c:pt>
              <c:pt idx="20">
                <c:v>658.3</c:v>
              </c:pt>
              <c:pt idx="21">
                <c:v>691.2</c:v>
              </c:pt>
              <c:pt idx="22">
                <c:v>724.1</c:v>
              </c:pt>
              <c:pt idx="23">
                <c:v>757</c:v>
              </c:pt>
              <c:pt idx="24">
                <c:v>789.9</c:v>
              </c:pt>
              <c:pt idx="25">
                <c:v>822.9</c:v>
              </c:pt>
              <c:pt idx="26">
                <c:v>855.8</c:v>
              </c:pt>
              <c:pt idx="27">
                <c:v>888.7</c:v>
              </c:pt>
            </c:numLit>
          </c:xVal>
          <c:yVal>
            <c:numLit>
              <c:formatCode>General</c:formatCode>
              <c:ptCount val="28"/>
              <c:pt idx="0">
                <c:v>1.7773000250260036</c:v>
              </c:pt>
              <c:pt idx="1">
                <c:v>1.7787666668494542</c:v>
              </c:pt>
              <c:pt idx="2">
                <c:v>1.7787667214870453</c:v>
              </c:pt>
              <c:pt idx="3">
                <c:v>1.7763333457211654</c:v>
              </c:pt>
              <c:pt idx="4">
                <c:v>1.7747333161532879</c:v>
              </c:pt>
              <c:pt idx="5">
                <c:v>1.7727332897484303</c:v>
              </c:pt>
              <c:pt idx="6">
                <c:v>1.7724999909599621</c:v>
              </c:pt>
              <c:pt idx="7">
                <c:v>1.7709333325425785</c:v>
              </c:pt>
              <c:pt idx="8">
                <c:v>1.7719333469867706</c:v>
              </c:pt>
              <c:pt idx="9">
                <c:v>1.7705333679914474</c:v>
              </c:pt>
              <c:pt idx="10">
                <c:v>1.7706666489442189</c:v>
              </c:pt>
              <c:pt idx="11">
                <c:v>1.7698999519149463</c:v>
              </c:pt>
              <c:pt idx="12">
                <c:v>1.7687666254738967</c:v>
              </c:pt>
              <c:pt idx="13">
                <c:v>1.7678332775831223</c:v>
              </c:pt>
              <c:pt idx="14">
                <c:v>1.7676332766811054</c:v>
              </c:pt>
              <c:pt idx="15">
                <c:v>1.7659332826733589</c:v>
              </c:pt>
              <c:pt idx="16">
                <c:v>1.7654999817411106</c:v>
              </c:pt>
              <c:pt idx="17">
                <c:v>1.7650333195924759</c:v>
              </c:pt>
              <c:pt idx="18">
                <c:v>1.7650667031606038</c:v>
              </c:pt>
              <c:pt idx="19">
                <c:v>1.7636333083113034</c:v>
              </c:pt>
              <c:pt idx="20">
                <c:v>1.7649333390096824</c:v>
              </c:pt>
              <c:pt idx="21">
                <c:v>1.7630000114440918</c:v>
              </c:pt>
              <c:pt idx="22">
                <c:v>1.7635999942819278</c:v>
              </c:pt>
              <c:pt idx="23">
                <c:v>1.763433363288641</c:v>
              </c:pt>
              <c:pt idx="24">
                <c:v>1.7611333355307579</c:v>
              </c:pt>
              <c:pt idx="25">
                <c:v>1.7621333350737889</c:v>
              </c:pt>
              <c:pt idx="26">
                <c:v>1.7620333507657051</c:v>
              </c:pt>
              <c:pt idx="27">
                <c:v>1.7605333228905995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9616-4E49-94EE-1B1216511992}"/>
            </c:ext>
          </c:extLst>
        </c:ser>
        <c:ser>
          <c:idx val="2"/>
          <c:order val="1"/>
          <c:tx>
            <c:v>no ATP 2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Lit>
              <c:formatCode>General</c:formatCode>
              <c:ptCount val="28"/>
              <c:pt idx="0">
                <c:v>0</c:v>
              </c:pt>
              <c:pt idx="1">
                <c:v>32.9</c:v>
              </c:pt>
              <c:pt idx="2">
                <c:v>65.8</c:v>
              </c:pt>
              <c:pt idx="3">
                <c:v>98.7</c:v>
              </c:pt>
              <c:pt idx="4">
                <c:v>131.6</c:v>
              </c:pt>
              <c:pt idx="5">
                <c:v>164.5</c:v>
              </c:pt>
              <c:pt idx="6">
                <c:v>197.4</c:v>
              </c:pt>
              <c:pt idx="7">
                <c:v>230.4</c:v>
              </c:pt>
              <c:pt idx="8">
                <c:v>263.3</c:v>
              </c:pt>
              <c:pt idx="9">
                <c:v>296.3</c:v>
              </c:pt>
              <c:pt idx="10">
                <c:v>329.2</c:v>
              </c:pt>
              <c:pt idx="11">
                <c:v>362.1</c:v>
              </c:pt>
              <c:pt idx="12">
                <c:v>395</c:v>
              </c:pt>
              <c:pt idx="13">
                <c:v>427.9</c:v>
              </c:pt>
              <c:pt idx="14">
                <c:v>460.8</c:v>
              </c:pt>
              <c:pt idx="15">
                <c:v>493.7</c:v>
              </c:pt>
              <c:pt idx="16">
                <c:v>526.6</c:v>
              </c:pt>
              <c:pt idx="17">
                <c:v>559.5</c:v>
              </c:pt>
              <c:pt idx="18">
                <c:v>592.5</c:v>
              </c:pt>
              <c:pt idx="19">
                <c:v>625.4</c:v>
              </c:pt>
              <c:pt idx="20">
                <c:v>658.3</c:v>
              </c:pt>
              <c:pt idx="21">
                <c:v>691.2</c:v>
              </c:pt>
              <c:pt idx="22">
                <c:v>724.1</c:v>
              </c:pt>
              <c:pt idx="23">
                <c:v>757</c:v>
              </c:pt>
              <c:pt idx="24">
                <c:v>789.9</c:v>
              </c:pt>
              <c:pt idx="25">
                <c:v>822.9</c:v>
              </c:pt>
              <c:pt idx="26">
                <c:v>855.8</c:v>
              </c:pt>
              <c:pt idx="27">
                <c:v>888.7</c:v>
              </c:pt>
            </c:numLit>
          </c:xVal>
          <c:yVal>
            <c:numLit>
              <c:formatCode>General</c:formatCode>
              <c:ptCount val="28"/>
              <c:pt idx="0">
                <c:v>1.741699958841006</c:v>
              </c:pt>
              <c:pt idx="1">
                <c:v>1.7400666822989781</c:v>
              </c:pt>
              <c:pt idx="2">
                <c:v>1.7392667233943939</c:v>
              </c:pt>
              <c:pt idx="3">
                <c:v>1.7395333188275497</c:v>
              </c:pt>
              <c:pt idx="4">
                <c:v>1.7383333556354046</c:v>
              </c:pt>
              <c:pt idx="5">
                <c:v>1.7372333593666553</c:v>
              </c:pt>
              <c:pt idx="6">
                <c:v>1.7364999776085217</c:v>
              </c:pt>
              <c:pt idx="7">
                <c:v>1.735433282951514</c:v>
              </c:pt>
              <c:pt idx="8">
                <c:v>1.7350333034992218</c:v>
              </c:pt>
              <c:pt idx="9">
                <c:v>1.734533354640007</c:v>
              </c:pt>
              <c:pt idx="10">
                <c:v>1.7343667050202687</c:v>
              </c:pt>
              <c:pt idx="11">
                <c:v>1.7319999809066455</c:v>
              </c:pt>
              <c:pt idx="12">
                <c:v>1.7315666514138381</c:v>
              </c:pt>
              <c:pt idx="13">
                <c:v>1.7306333035230637</c:v>
              </c:pt>
              <c:pt idx="14">
                <c:v>1.730633335808913</c:v>
              </c:pt>
              <c:pt idx="15">
                <c:v>1.7278332784771919</c:v>
              </c:pt>
              <c:pt idx="16">
                <c:v>1.7280999744931858</c:v>
              </c:pt>
              <c:pt idx="17">
                <c:v>1.7285333424806595</c:v>
              </c:pt>
              <c:pt idx="18">
                <c:v>1.7281666596730549</c:v>
              </c:pt>
              <c:pt idx="19">
                <c:v>1.7260333870848019</c:v>
              </c:pt>
              <c:pt idx="20">
                <c:v>1.7265332850317161</c:v>
              </c:pt>
              <c:pt idx="21">
                <c:v>1.726099967956543</c:v>
              </c:pt>
              <c:pt idx="22">
                <c:v>1.725100042919318</c:v>
              </c:pt>
              <c:pt idx="23">
                <c:v>1.7245333455502987</c:v>
              </c:pt>
              <c:pt idx="24">
                <c:v>1.7245333418250084</c:v>
              </c:pt>
              <c:pt idx="25">
                <c:v>1.724633311231931</c:v>
              </c:pt>
              <c:pt idx="26">
                <c:v>1.723333366215229</c:v>
              </c:pt>
              <c:pt idx="27">
                <c:v>1.72393332918485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9616-4E49-94EE-1B1216511992}"/>
            </c:ext>
          </c:extLst>
        </c:ser>
        <c:ser>
          <c:idx val="3"/>
          <c:order val="2"/>
          <c:tx>
            <c:v>no ATP 3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Lit>
              <c:formatCode>General</c:formatCode>
              <c:ptCount val="28"/>
              <c:pt idx="0">
                <c:v>0</c:v>
              </c:pt>
              <c:pt idx="1">
                <c:v>32.9</c:v>
              </c:pt>
              <c:pt idx="2">
                <c:v>65.8</c:v>
              </c:pt>
              <c:pt idx="3">
                <c:v>98.7</c:v>
              </c:pt>
              <c:pt idx="4">
                <c:v>131.6</c:v>
              </c:pt>
              <c:pt idx="5">
                <c:v>164.5</c:v>
              </c:pt>
              <c:pt idx="6">
                <c:v>197.4</c:v>
              </c:pt>
              <c:pt idx="7">
                <c:v>230.4</c:v>
              </c:pt>
              <c:pt idx="8">
                <c:v>263.3</c:v>
              </c:pt>
              <c:pt idx="9">
                <c:v>296.3</c:v>
              </c:pt>
              <c:pt idx="10">
                <c:v>329.2</c:v>
              </c:pt>
              <c:pt idx="11">
                <c:v>362.1</c:v>
              </c:pt>
              <c:pt idx="12">
                <c:v>395</c:v>
              </c:pt>
              <c:pt idx="13">
                <c:v>427.9</c:v>
              </c:pt>
              <c:pt idx="14">
                <c:v>460.8</c:v>
              </c:pt>
              <c:pt idx="15">
                <c:v>493.7</c:v>
              </c:pt>
              <c:pt idx="16">
                <c:v>526.6</c:v>
              </c:pt>
              <c:pt idx="17">
                <c:v>559.5</c:v>
              </c:pt>
              <c:pt idx="18">
                <c:v>592.5</c:v>
              </c:pt>
              <c:pt idx="19">
                <c:v>625.4</c:v>
              </c:pt>
              <c:pt idx="20">
                <c:v>658.3</c:v>
              </c:pt>
              <c:pt idx="21">
                <c:v>691.2</c:v>
              </c:pt>
              <c:pt idx="22">
                <c:v>724.1</c:v>
              </c:pt>
              <c:pt idx="23">
                <c:v>757</c:v>
              </c:pt>
              <c:pt idx="24">
                <c:v>789.9</c:v>
              </c:pt>
              <c:pt idx="25">
                <c:v>822.9</c:v>
              </c:pt>
              <c:pt idx="26">
                <c:v>855.8</c:v>
              </c:pt>
              <c:pt idx="27">
                <c:v>888.7</c:v>
              </c:pt>
            </c:numLit>
          </c:xVal>
          <c:yVal>
            <c:numLit>
              <c:formatCode>General</c:formatCode>
              <c:ptCount val="28"/>
              <c:pt idx="0">
                <c:v>1.2246999988953273</c:v>
              </c:pt>
              <c:pt idx="1">
                <c:v>1.2236667027076085</c:v>
              </c:pt>
              <c:pt idx="2">
                <c:v>1.22366663813591</c:v>
              </c:pt>
              <c:pt idx="3">
                <c:v>1.222533358881871</c:v>
              </c:pt>
              <c:pt idx="4">
                <c:v>1.219933282583952</c:v>
              </c:pt>
              <c:pt idx="5">
                <c:v>1.2175333090126514</c:v>
              </c:pt>
              <c:pt idx="6">
                <c:v>1.2174000268181164</c:v>
              </c:pt>
              <c:pt idx="7">
                <c:v>1.2162333155671756</c:v>
              </c:pt>
              <c:pt idx="8">
                <c:v>1.2153333723545074</c:v>
              </c:pt>
              <c:pt idx="9">
                <c:v>1.2133332937955856</c:v>
              </c:pt>
              <c:pt idx="10">
                <c:v>1.2124666472276051</c:v>
              </c:pt>
              <c:pt idx="11">
                <c:v>1.2107000226775806</c:v>
              </c:pt>
              <c:pt idx="12">
                <c:v>1.210566623757283</c:v>
              </c:pt>
              <c:pt idx="13">
                <c:v>1.2096332758665085</c:v>
              </c:pt>
              <c:pt idx="14">
                <c:v>1.2088332946101825</c:v>
              </c:pt>
              <c:pt idx="15">
                <c:v>1.2069333866238594</c:v>
              </c:pt>
              <c:pt idx="16">
                <c:v>1.2056000555555026</c:v>
              </c:pt>
              <c:pt idx="17">
                <c:v>1.2049333602190018</c:v>
              </c:pt>
              <c:pt idx="18">
                <c:v>1.2047667105992634</c:v>
              </c:pt>
              <c:pt idx="19">
                <c:v>1.2036333655317624</c:v>
              </c:pt>
              <c:pt idx="20">
                <c:v>1.2033333691457908</c:v>
              </c:pt>
              <c:pt idx="21">
                <c:v>1.2008999586105347</c:v>
              </c:pt>
              <c:pt idx="22">
                <c:v>1.2012000108758609</c:v>
              </c:pt>
              <c:pt idx="23">
                <c:v>1.2006333135068417</c:v>
              </c:pt>
              <c:pt idx="24">
                <c:v>1.1993333324790001</c:v>
              </c:pt>
              <c:pt idx="25">
                <c:v>1.1988333215316136</c:v>
              </c:pt>
              <c:pt idx="26">
                <c:v>1.1977332904934883</c:v>
              </c:pt>
              <c:pt idx="27">
                <c:v>1.197033276160558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9616-4E49-94EE-1B1216511992}"/>
            </c:ext>
          </c:extLst>
        </c:ser>
        <c:ser>
          <c:idx val="4"/>
          <c:order val="3"/>
          <c:tx>
            <c:v>LtaP16.0490-1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2757110828717383"/>
                  <c:y val="9.1679325960575514E-2"/>
                </c:manualLayout>
              </c:layout>
              <c:numFmt formatCode="#,##0.000000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28"/>
              <c:pt idx="0">
                <c:v>0</c:v>
              </c:pt>
              <c:pt idx="1">
                <c:v>32.9</c:v>
              </c:pt>
              <c:pt idx="2">
                <c:v>65.8</c:v>
              </c:pt>
              <c:pt idx="3">
                <c:v>98.7</c:v>
              </c:pt>
              <c:pt idx="4">
                <c:v>131.6</c:v>
              </c:pt>
              <c:pt idx="5">
                <c:v>164.5</c:v>
              </c:pt>
              <c:pt idx="6">
                <c:v>197.4</c:v>
              </c:pt>
              <c:pt idx="7">
                <c:v>230.4</c:v>
              </c:pt>
              <c:pt idx="8">
                <c:v>263.3</c:v>
              </c:pt>
              <c:pt idx="9">
                <c:v>296.3</c:v>
              </c:pt>
              <c:pt idx="10">
                <c:v>329.2</c:v>
              </c:pt>
              <c:pt idx="11">
                <c:v>362.1</c:v>
              </c:pt>
              <c:pt idx="12">
                <c:v>395</c:v>
              </c:pt>
              <c:pt idx="13">
                <c:v>427.9</c:v>
              </c:pt>
              <c:pt idx="14">
                <c:v>460.8</c:v>
              </c:pt>
              <c:pt idx="15">
                <c:v>493.7</c:v>
              </c:pt>
              <c:pt idx="16">
                <c:v>526.6</c:v>
              </c:pt>
              <c:pt idx="17">
                <c:v>559.5</c:v>
              </c:pt>
              <c:pt idx="18">
                <c:v>592.5</c:v>
              </c:pt>
              <c:pt idx="19">
                <c:v>625.4</c:v>
              </c:pt>
              <c:pt idx="20">
                <c:v>658.3</c:v>
              </c:pt>
              <c:pt idx="21">
                <c:v>691.2</c:v>
              </c:pt>
              <c:pt idx="22">
                <c:v>724.1</c:v>
              </c:pt>
              <c:pt idx="23">
                <c:v>757</c:v>
              </c:pt>
              <c:pt idx="24">
                <c:v>789.9</c:v>
              </c:pt>
              <c:pt idx="25">
                <c:v>822.9</c:v>
              </c:pt>
              <c:pt idx="26">
                <c:v>855.8</c:v>
              </c:pt>
              <c:pt idx="27">
                <c:v>888.7</c:v>
              </c:pt>
            </c:numLit>
          </c:xVal>
          <c:yVal>
            <c:numLit>
              <c:formatCode>General</c:formatCode>
              <c:ptCount val="28"/>
              <c:pt idx="0">
                <c:v>1.5114000091950099</c:v>
              </c:pt>
              <c:pt idx="1">
                <c:v>1.503166710337003</c:v>
              </c:pt>
              <c:pt idx="2">
                <c:v>1.5008666217327118</c:v>
              </c:pt>
              <c:pt idx="3">
                <c:v>1.4973333018521469</c:v>
              </c:pt>
              <c:pt idx="4">
                <c:v>1.4930333010852337</c:v>
              </c:pt>
              <c:pt idx="5">
                <c:v>1.4890333004295826</c:v>
              </c:pt>
              <c:pt idx="6">
                <c:v>1.4863999610145886</c:v>
              </c:pt>
              <c:pt idx="7">
                <c:v>1.4831333781282108</c:v>
              </c:pt>
              <c:pt idx="8">
                <c:v>1.4799332916736603</c:v>
              </c:pt>
              <c:pt idx="9">
                <c:v>1.4752333611249924</c:v>
              </c:pt>
              <c:pt idx="10">
                <c:v>1.473066618045171</c:v>
              </c:pt>
              <c:pt idx="11">
                <c:v>1.4686000222961109</c:v>
              </c:pt>
              <c:pt idx="12">
                <c:v>1.4655666189889114</c:v>
              </c:pt>
              <c:pt idx="13">
                <c:v>1.4620333164930344</c:v>
              </c:pt>
              <c:pt idx="14">
                <c:v>1.4591333443919818</c:v>
              </c:pt>
              <c:pt idx="15">
                <c:v>1.456033356487751</c:v>
              </c:pt>
              <c:pt idx="16">
                <c:v>1.4515999878446262</c:v>
              </c:pt>
              <c:pt idx="17">
                <c:v>1.4486333876848221</c:v>
              </c:pt>
              <c:pt idx="18">
                <c:v>1.4456666310628254</c:v>
              </c:pt>
              <c:pt idx="19">
                <c:v>1.4424332951505978</c:v>
              </c:pt>
              <c:pt idx="20">
                <c:v>1.4394333275655906</c:v>
              </c:pt>
              <c:pt idx="21">
                <c:v>1.4355000257492065</c:v>
              </c:pt>
              <c:pt idx="22">
                <c:v>1.4327000404397647</c:v>
              </c:pt>
              <c:pt idx="23">
                <c:v>1.4292333386838436</c:v>
              </c:pt>
              <c:pt idx="24">
                <c:v>1.4251333698630333</c:v>
              </c:pt>
              <c:pt idx="25">
                <c:v>1.4226333846648533</c:v>
              </c:pt>
              <c:pt idx="26">
                <c:v>1.4186333492398262</c:v>
              </c:pt>
              <c:pt idx="27">
                <c:v>1.4154332776864369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9616-4E49-94EE-1B1216511992}"/>
            </c:ext>
          </c:extLst>
        </c:ser>
        <c:ser>
          <c:idx val="5"/>
          <c:order val="4"/>
          <c:tx>
            <c:v>LtaP16.0490-2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2910945559100215"/>
                  <c:y val="3.7369039612299509E-2"/>
                </c:manualLayout>
              </c:layout>
              <c:numFmt formatCode="#,##0.000000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28"/>
              <c:pt idx="0">
                <c:v>0</c:v>
              </c:pt>
              <c:pt idx="1">
                <c:v>32.9</c:v>
              </c:pt>
              <c:pt idx="2">
                <c:v>65.8</c:v>
              </c:pt>
              <c:pt idx="3">
                <c:v>98.7</c:v>
              </c:pt>
              <c:pt idx="4">
                <c:v>131.6</c:v>
              </c:pt>
              <c:pt idx="5">
                <c:v>164.5</c:v>
              </c:pt>
              <c:pt idx="6">
                <c:v>197.4</c:v>
              </c:pt>
              <c:pt idx="7">
                <c:v>230.4</c:v>
              </c:pt>
              <c:pt idx="8">
                <c:v>263.3</c:v>
              </c:pt>
              <c:pt idx="9">
                <c:v>296.3</c:v>
              </c:pt>
              <c:pt idx="10">
                <c:v>329.2</c:v>
              </c:pt>
              <c:pt idx="11">
                <c:v>362.1</c:v>
              </c:pt>
              <c:pt idx="12">
                <c:v>395</c:v>
              </c:pt>
              <c:pt idx="13">
                <c:v>427.9</c:v>
              </c:pt>
              <c:pt idx="14">
                <c:v>460.8</c:v>
              </c:pt>
              <c:pt idx="15">
                <c:v>493.7</c:v>
              </c:pt>
              <c:pt idx="16">
                <c:v>526.6</c:v>
              </c:pt>
              <c:pt idx="17">
                <c:v>559.5</c:v>
              </c:pt>
              <c:pt idx="18">
                <c:v>592.5</c:v>
              </c:pt>
              <c:pt idx="19">
                <c:v>625.4</c:v>
              </c:pt>
              <c:pt idx="20">
                <c:v>658.3</c:v>
              </c:pt>
              <c:pt idx="21">
                <c:v>691.2</c:v>
              </c:pt>
              <c:pt idx="22">
                <c:v>724.1</c:v>
              </c:pt>
              <c:pt idx="23">
                <c:v>757</c:v>
              </c:pt>
              <c:pt idx="24">
                <c:v>789.9</c:v>
              </c:pt>
              <c:pt idx="25">
                <c:v>822.9</c:v>
              </c:pt>
              <c:pt idx="26">
                <c:v>855.8</c:v>
              </c:pt>
              <c:pt idx="27">
                <c:v>888.7</c:v>
              </c:pt>
            </c:numLit>
          </c:xVal>
          <c:yVal>
            <c:numLit>
              <c:formatCode>General</c:formatCode>
              <c:ptCount val="28"/>
              <c:pt idx="0">
                <c:v>1.5686999807755153</c:v>
              </c:pt>
              <c:pt idx="1">
                <c:v>1.5591667046149571</c:v>
              </c:pt>
              <c:pt idx="2">
                <c:v>1.5589666068553925</c:v>
              </c:pt>
              <c:pt idx="3">
                <c:v>1.5537333625058334</c:v>
              </c:pt>
              <c:pt idx="4">
                <c:v>1.5501333586871624</c:v>
              </c:pt>
              <c:pt idx="5">
                <c:v>1.5447333641350269</c:v>
              </c:pt>
              <c:pt idx="6">
                <c:v>1.5408000474174817</c:v>
              </c:pt>
              <c:pt idx="7">
                <c:v>1.5369333649675052</c:v>
              </c:pt>
              <c:pt idx="8">
                <c:v>1.53453329205513</c:v>
              </c:pt>
              <c:pt idx="9">
                <c:v>1.5300332754850388</c:v>
              </c:pt>
              <c:pt idx="10">
                <c:v>1.5274667044480641</c:v>
              </c:pt>
              <c:pt idx="11">
                <c:v>1.5226000423232715</c:v>
              </c:pt>
              <c:pt idx="12">
                <c:v>1.5189666586617629</c:v>
              </c:pt>
              <c:pt idx="13">
                <c:v>1.5151333063840866</c:v>
              </c:pt>
              <c:pt idx="14">
                <c:v>1.5120333010951679</c:v>
              </c:pt>
              <c:pt idx="15">
                <c:v>1.5074333027005196</c:v>
              </c:pt>
              <c:pt idx="16">
                <c:v>1.5039999807874362</c:v>
              </c:pt>
              <c:pt idx="17">
                <c:v>1.50033338367939</c:v>
              </c:pt>
              <c:pt idx="18">
                <c:v>1.4975666602452595</c:v>
              </c:pt>
              <c:pt idx="19">
                <c:v>1.4931333636244137</c:v>
              </c:pt>
              <c:pt idx="20">
                <c:v>1.490133276830117</c:v>
              </c:pt>
              <c:pt idx="21">
                <c:v>1.4859999418258667</c:v>
              </c:pt>
              <c:pt idx="22">
                <c:v>1.4830999399224918</c:v>
              </c:pt>
              <c:pt idx="23">
                <c:v>1.4805333875119686</c:v>
              </c:pt>
              <c:pt idx="24">
                <c:v>1.476133368909359</c:v>
              </c:pt>
              <c:pt idx="25">
                <c:v>1.4737332810958226</c:v>
              </c:pt>
              <c:pt idx="26">
                <c:v>1.4690333679318428</c:v>
              </c:pt>
              <c:pt idx="27">
                <c:v>1.4660333295663197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9616-4E49-94EE-1B1216511992}"/>
            </c:ext>
          </c:extLst>
        </c:ser>
        <c:ser>
          <c:idx val="6"/>
          <c:order val="5"/>
          <c:tx>
            <c:v>LtaP16.0490-3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>
                    <a:lumMod val="60000"/>
                  </a:schemeClr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267711676891831"/>
                  <c:y val="-2.2146117996143251E-2"/>
                </c:manualLayout>
              </c:layout>
              <c:numFmt formatCode="#,##0.000000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Lit>
              <c:formatCode>General</c:formatCode>
              <c:ptCount val="28"/>
              <c:pt idx="0">
                <c:v>0</c:v>
              </c:pt>
              <c:pt idx="1">
                <c:v>32.9</c:v>
              </c:pt>
              <c:pt idx="2">
                <c:v>65.8</c:v>
              </c:pt>
              <c:pt idx="3">
                <c:v>98.7</c:v>
              </c:pt>
              <c:pt idx="4">
                <c:v>131.6</c:v>
              </c:pt>
              <c:pt idx="5">
                <c:v>164.5</c:v>
              </c:pt>
              <c:pt idx="6">
                <c:v>197.4</c:v>
              </c:pt>
              <c:pt idx="7">
                <c:v>230.4</c:v>
              </c:pt>
              <c:pt idx="8">
                <c:v>263.3</c:v>
              </c:pt>
              <c:pt idx="9">
                <c:v>296.3</c:v>
              </c:pt>
              <c:pt idx="10">
                <c:v>329.2</c:v>
              </c:pt>
              <c:pt idx="11">
                <c:v>362.1</c:v>
              </c:pt>
              <c:pt idx="12">
                <c:v>395</c:v>
              </c:pt>
              <c:pt idx="13">
                <c:v>427.9</c:v>
              </c:pt>
              <c:pt idx="14">
                <c:v>460.8</c:v>
              </c:pt>
              <c:pt idx="15">
                <c:v>493.7</c:v>
              </c:pt>
              <c:pt idx="16">
                <c:v>526.6</c:v>
              </c:pt>
              <c:pt idx="17">
                <c:v>559.5</c:v>
              </c:pt>
              <c:pt idx="18">
                <c:v>592.5</c:v>
              </c:pt>
              <c:pt idx="19">
                <c:v>625.4</c:v>
              </c:pt>
              <c:pt idx="20">
                <c:v>658.3</c:v>
              </c:pt>
              <c:pt idx="21">
                <c:v>691.2</c:v>
              </c:pt>
              <c:pt idx="22">
                <c:v>724.1</c:v>
              </c:pt>
              <c:pt idx="23">
                <c:v>757</c:v>
              </c:pt>
              <c:pt idx="24">
                <c:v>789.9</c:v>
              </c:pt>
              <c:pt idx="25">
                <c:v>822.9</c:v>
              </c:pt>
              <c:pt idx="26">
                <c:v>855.8</c:v>
              </c:pt>
              <c:pt idx="27">
                <c:v>888.7</c:v>
              </c:pt>
            </c:numLit>
          </c:xVal>
          <c:yVal>
            <c:numLit>
              <c:formatCode>General</c:formatCode>
              <c:ptCount val="28"/>
              <c:pt idx="0">
                <c:v>1.6493000040451686</c:v>
              </c:pt>
              <c:pt idx="1">
                <c:v>1.6414666523536046</c:v>
              </c:pt>
              <c:pt idx="2">
                <c:v>1.622466653585434</c:v>
              </c:pt>
              <c:pt idx="3">
                <c:v>1.6150332825879257</c:v>
              </c:pt>
              <c:pt idx="4">
                <c:v>1.6084333769977093</c:v>
              </c:pt>
              <c:pt idx="5">
                <c:v>1.6013333387672901</c:v>
              </c:pt>
              <c:pt idx="6">
                <c:v>1.5976000552376111</c:v>
              </c:pt>
              <c:pt idx="7">
                <c:v>1.5901333714524906</c:v>
              </c:pt>
              <c:pt idx="8">
                <c:v>1.5867333710193634</c:v>
              </c:pt>
              <c:pt idx="9">
                <c:v>1.5801333636045456</c:v>
              </c:pt>
              <c:pt idx="10">
                <c:v>1.5757666130860646</c:v>
              </c:pt>
              <c:pt idx="11">
                <c:v>1.573400008181731</c:v>
              </c:pt>
              <c:pt idx="12">
                <c:v>1.5685666638116043</c:v>
              </c:pt>
              <c:pt idx="13">
                <c:v>1.5669333189725876</c:v>
              </c:pt>
              <c:pt idx="14">
                <c:v>1.5602333123485248</c:v>
              </c:pt>
              <c:pt idx="15">
                <c:v>1.5560333803296089</c:v>
              </c:pt>
              <c:pt idx="16">
                <c:v>1.5509000147382419</c:v>
              </c:pt>
              <c:pt idx="17">
                <c:v>1.5469333678483963</c:v>
              </c:pt>
              <c:pt idx="18">
                <c:v>1.5411666234334309</c:v>
              </c:pt>
              <c:pt idx="19">
                <c:v>1.5394332980116208</c:v>
              </c:pt>
              <c:pt idx="20">
                <c:v>1.5322333487371604</c:v>
              </c:pt>
              <c:pt idx="21">
                <c:v>1.5283999443054199</c:v>
              </c:pt>
              <c:pt idx="22">
                <c:v>1.5285999799768131</c:v>
              </c:pt>
              <c:pt idx="23">
                <c:v>1.5223332904279232</c:v>
              </c:pt>
              <c:pt idx="24">
                <c:v>1.5174333080649376</c:v>
              </c:pt>
              <c:pt idx="25">
                <c:v>1.515233372648557</c:v>
              </c:pt>
              <c:pt idx="26">
                <c:v>1.5104333236813545</c:v>
              </c:pt>
              <c:pt idx="27">
                <c:v>1.5064333577950795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9616-4E49-94EE-1B1216511992}"/>
            </c:ext>
          </c:extLst>
        </c:ser>
        <c:ser>
          <c:idx val="0"/>
          <c:order val="6"/>
          <c:tx>
            <c:v>No NADH 1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Lit>
              <c:formatCode>General</c:formatCode>
              <c:ptCount val="28"/>
              <c:pt idx="0">
                <c:v>0</c:v>
              </c:pt>
              <c:pt idx="1">
                <c:v>32.9</c:v>
              </c:pt>
              <c:pt idx="2">
                <c:v>65.8</c:v>
              </c:pt>
              <c:pt idx="3">
                <c:v>98.7</c:v>
              </c:pt>
              <c:pt idx="4">
                <c:v>131.6</c:v>
              </c:pt>
              <c:pt idx="5">
                <c:v>164.5</c:v>
              </c:pt>
              <c:pt idx="6">
                <c:v>197.4</c:v>
              </c:pt>
              <c:pt idx="7">
                <c:v>230.4</c:v>
              </c:pt>
              <c:pt idx="8">
                <c:v>263.3</c:v>
              </c:pt>
              <c:pt idx="9">
                <c:v>296.3</c:v>
              </c:pt>
              <c:pt idx="10">
                <c:v>329.2</c:v>
              </c:pt>
              <c:pt idx="11">
                <c:v>362.1</c:v>
              </c:pt>
              <c:pt idx="12">
                <c:v>395</c:v>
              </c:pt>
              <c:pt idx="13">
                <c:v>427.9</c:v>
              </c:pt>
              <c:pt idx="14">
                <c:v>460.8</c:v>
              </c:pt>
              <c:pt idx="15">
                <c:v>493.7</c:v>
              </c:pt>
              <c:pt idx="16">
                <c:v>526.6</c:v>
              </c:pt>
              <c:pt idx="17">
                <c:v>559.5</c:v>
              </c:pt>
              <c:pt idx="18">
                <c:v>592.5</c:v>
              </c:pt>
              <c:pt idx="19">
                <c:v>625.4</c:v>
              </c:pt>
              <c:pt idx="20">
                <c:v>658.3</c:v>
              </c:pt>
              <c:pt idx="21">
                <c:v>691.2</c:v>
              </c:pt>
              <c:pt idx="22">
                <c:v>724.1</c:v>
              </c:pt>
              <c:pt idx="23">
                <c:v>757</c:v>
              </c:pt>
              <c:pt idx="24">
                <c:v>789.9</c:v>
              </c:pt>
              <c:pt idx="25">
                <c:v>822.9</c:v>
              </c:pt>
              <c:pt idx="26">
                <c:v>855.8</c:v>
              </c:pt>
              <c:pt idx="27">
                <c:v>888.7</c:v>
              </c:pt>
            </c:numLit>
          </c:xVal>
          <c:yVal>
            <c:numLit>
              <c:formatCode>General</c:formatCode>
              <c:ptCount val="28"/>
              <c:pt idx="0">
                <c:v>7.5000002980232239E-2</c:v>
              </c:pt>
              <c:pt idx="1">
                <c:v>7.5800001621246338E-2</c:v>
              </c:pt>
              <c:pt idx="2">
                <c:v>7.2400003671646118E-2</c:v>
              </c:pt>
              <c:pt idx="3">
                <c:v>7.3899999260902405E-2</c:v>
              </c:pt>
              <c:pt idx="4">
                <c:v>7.5699999928474426E-2</c:v>
              </c:pt>
              <c:pt idx="5">
                <c:v>7.5499996542930603E-2</c:v>
              </c:pt>
              <c:pt idx="6">
                <c:v>7.4500001966953278E-2</c:v>
              </c:pt>
              <c:pt idx="7">
                <c:v>7.2700001299381256E-2</c:v>
              </c:pt>
              <c:pt idx="8">
                <c:v>7.2899997234344482E-2</c:v>
              </c:pt>
              <c:pt idx="9">
                <c:v>7.4699997901916504E-2</c:v>
              </c:pt>
              <c:pt idx="10">
                <c:v>7.3700003325939178E-2</c:v>
              </c:pt>
              <c:pt idx="11">
                <c:v>7.5099997222423553E-2</c:v>
              </c:pt>
              <c:pt idx="12">
                <c:v>7.3799997568130493E-2</c:v>
              </c:pt>
              <c:pt idx="13">
                <c:v>7.3899999260902405E-2</c:v>
              </c:pt>
              <c:pt idx="14">
                <c:v>7.4299998581409454E-2</c:v>
              </c:pt>
              <c:pt idx="15">
                <c:v>7.5300000607967377E-2</c:v>
              </c:pt>
              <c:pt idx="16">
                <c:v>7.5800001621246338E-2</c:v>
              </c:pt>
              <c:pt idx="17">
                <c:v>7.6099999248981476E-2</c:v>
              </c:pt>
              <c:pt idx="18">
                <c:v>7.4900001287460327E-2</c:v>
              </c:pt>
              <c:pt idx="19">
                <c:v>7.5599998235702515E-2</c:v>
              </c:pt>
              <c:pt idx="20">
                <c:v>7.4699997901916504E-2</c:v>
              </c:pt>
              <c:pt idx="21">
                <c:v>7.6300002634525299E-2</c:v>
              </c:pt>
              <c:pt idx="22">
                <c:v>7.4299998581409454E-2</c:v>
              </c:pt>
              <c:pt idx="23">
                <c:v>7.3200002312660217E-2</c:v>
              </c:pt>
              <c:pt idx="24">
                <c:v>7.4900001287460327E-2</c:v>
              </c:pt>
              <c:pt idx="25">
                <c:v>7.4799999594688416E-2</c:v>
              </c:pt>
              <c:pt idx="26">
                <c:v>7.5199998915195465E-2</c:v>
              </c:pt>
              <c:pt idx="27">
                <c:v>7.4900001287460327E-2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9616-4E49-94EE-1B1216511992}"/>
            </c:ext>
          </c:extLst>
        </c:ser>
        <c:ser>
          <c:idx val="7"/>
          <c:order val="7"/>
          <c:tx>
            <c:v>No NADH 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Lit>
              <c:formatCode>General</c:formatCode>
              <c:ptCount val="28"/>
              <c:pt idx="0">
                <c:v>0</c:v>
              </c:pt>
              <c:pt idx="1">
                <c:v>32.9</c:v>
              </c:pt>
              <c:pt idx="2">
                <c:v>65.8</c:v>
              </c:pt>
              <c:pt idx="3">
                <c:v>98.7</c:v>
              </c:pt>
              <c:pt idx="4">
                <c:v>131.6</c:v>
              </c:pt>
              <c:pt idx="5">
                <c:v>164.5</c:v>
              </c:pt>
              <c:pt idx="6">
                <c:v>197.4</c:v>
              </c:pt>
              <c:pt idx="7">
                <c:v>230.4</c:v>
              </c:pt>
              <c:pt idx="8">
                <c:v>263.3</c:v>
              </c:pt>
              <c:pt idx="9">
                <c:v>296.3</c:v>
              </c:pt>
              <c:pt idx="10">
                <c:v>329.2</c:v>
              </c:pt>
              <c:pt idx="11">
                <c:v>362.1</c:v>
              </c:pt>
              <c:pt idx="12">
                <c:v>395</c:v>
              </c:pt>
              <c:pt idx="13">
                <c:v>427.9</c:v>
              </c:pt>
              <c:pt idx="14">
                <c:v>460.8</c:v>
              </c:pt>
              <c:pt idx="15">
                <c:v>493.7</c:v>
              </c:pt>
              <c:pt idx="16">
                <c:v>526.6</c:v>
              </c:pt>
              <c:pt idx="17">
                <c:v>559.5</c:v>
              </c:pt>
              <c:pt idx="18">
                <c:v>592.5</c:v>
              </c:pt>
              <c:pt idx="19">
                <c:v>625.4</c:v>
              </c:pt>
              <c:pt idx="20">
                <c:v>658.3</c:v>
              </c:pt>
              <c:pt idx="21">
                <c:v>691.2</c:v>
              </c:pt>
              <c:pt idx="22">
                <c:v>724.1</c:v>
              </c:pt>
              <c:pt idx="23">
                <c:v>757</c:v>
              </c:pt>
              <c:pt idx="24">
                <c:v>789.9</c:v>
              </c:pt>
              <c:pt idx="25">
                <c:v>822.9</c:v>
              </c:pt>
              <c:pt idx="26">
                <c:v>855.8</c:v>
              </c:pt>
              <c:pt idx="27">
                <c:v>888.7</c:v>
              </c:pt>
            </c:numLit>
          </c:xVal>
          <c:yVal>
            <c:numLit>
              <c:formatCode>General</c:formatCode>
              <c:ptCount val="28"/>
              <c:pt idx="0">
                <c:v>6.0699999332427979E-2</c:v>
              </c:pt>
              <c:pt idx="1">
                <c:v>6.1799999326467514E-2</c:v>
              </c:pt>
              <c:pt idx="2">
                <c:v>6.1900001019239426E-2</c:v>
              </c:pt>
              <c:pt idx="3">
                <c:v>6.2600001692771912E-2</c:v>
              </c:pt>
              <c:pt idx="4">
                <c:v>6.289999932050705E-2</c:v>
              </c:pt>
              <c:pt idx="5">
                <c:v>6.4300000667572021E-2</c:v>
              </c:pt>
              <c:pt idx="6">
                <c:v>6.4599998295307159E-2</c:v>
              </c:pt>
              <c:pt idx="7">
                <c:v>6.4800001680850983E-2</c:v>
              </c:pt>
              <c:pt idx="8">
                <c:v>6.4000003039836884E-2</c:v>
              </c:pt>
              <c:pt idx="9">
                <c:v>6.4599998295307159E-2</c:v>
              </c:pt>
              <c:pt idx="10">
                <c:v>6.4300000667572021E-2</c:v>
              </c:pt>
              <c:pt idx="11">
                <c:v>6.4599998295307159E-2</c:v>
              </c:pt>
              <c:pt idx="12">
                <c:v>6.4999997615814209E-2</c:v>
              </c:pt>
              <c:pt idx="13">
                <c:v>6.5399996936321259E-2</c:v>
              </c:pt>
              <c:pt idx="14">
                <c:v>6.5600000321865082E-2</c:v>
              </c:pt>
              <c:pt idx="15">
                <c:v>6.549999862909317E-2</c:v>
              </c:pt>
              <c:pt idx="16">
                <c:v>6.6899999976158142E-2</c:v>
              </c:pt>
              <c:pt idx="17">
                <c:v>6.589999794960022E-2</c:v>
              </c:pt>
              <c:pt idx="18">
                <c:v>6.5800003707408905E-2</c:v>
              </c:pt>
              <c:pt idx="19">
                <c:v>6.6100001335144043E-2</c:v>
              </c:pt>
              <c:pt idx="20">
                <c:v>6.5700002014636993E-2</c:v>
              </c:pt>
              <c:pt idx="21">
                <c:v>6.589999794960022E-2</c:v>
              </c:pt>
              <c:pt idx="22">
                <c:v>6.5700002014636993E-2</c:v>
              </c:pt>
              <c:pt idx="23">
                <c:v>6.5700002014636993E-2</c:v>
              </c:pt>
              <c:pt idx="24">
                <c:v>6.6200003027915955E-2</c:v>
              </c:pt>
              <c:pt idx="25">
                <c:v>6.5399996936321259E-2</c:v>
              </c:pt>
              <c:pt idx="26">
                <c:v>6.5600000321865082E-2</c:v>
              </c:pt>
              <c:pt idx="27">
                <c:v>6.5600000321865082E-2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9616-4E49-94EE-1B1216511992}"/>
            </c:ext>
          </c:extLst>
        </c:ser>
        <c:ser>
          <c:idx val="8"/>
          <c:order val="8"/>
          <c:tx>
            <c:v>No NADH 3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Lit>
              <c:formatCode>General</c:formatCode>
              <c:ptCount val="28"/>
              <c:pt idx="0">
                <c:v>0</c:v>
              </c:pt>
              <c:pt idx="1">
                <c:v>32.9</c:v>
              </c:pt>
              <c:pt idx="2">
                <c:v>65.8</c:v>
              </c:pt>
              <c:pt idx="3">
                <c:v>98.7</c:v>
              </c:pt>
              <c:pt idx="4">
                <c:v>131.6</c:v>
              </c:pt>
              <c:pt idx="5">
                <c:v>164.5</c:v>
              </c:pt>
              <c:pt idx="6">
                <c:v>197.4</c:v>
              </c:pt>
              <c:pt idx="7">
                <c:v>230.4</c:v>
              </c:pt>
              <c:pt idx="8">
                <c:v>263.3</c:v>
              </c:pt>
              <c:pt idx="9">
                <c:v>296.3</c:v>
              </c:pt>
              <c:pt idx="10">
                <c:v>329.2</c:v>
              </c:pt>
              <c:pt idx="11">
                <c:v>362.1</c:v>
              </c:pt>
              <c:pt idx="12">
                <c:v>395</c:v>
              </c:pt>
              <c:pt idx="13">
                <c:v>427.9</c:v>
              </c:pt>
              <c:pt idx="14">
                <c:v>460.8</c:v>
              </c:pt>
              <c:pt idx="15">
                <c:v>493.7</c:v>
              </c:pt>
              <c:pt idx="16">
                <c:v>526.6</c:v>
              </c:pt>
              <c:pt idx="17">
                <c:v>559.5</c:v>
              </c:pt>
              <c:pt idx="18">
                <c:v>592.5</c:v>
              </c:pt>
              <c:pt idx="19">
                <c:v>625.4</c:v>
              </c:pt>
              <c:pt idx="20">
                <c:v>658.3</c:v>
              </c:pt>
              <c:pt idx="21">
                <c:v>691.2</c:v>
              </c:pt>
              <c:pt idx="22">
                <c:v>724.1</c:v>
              </c:pt>
              <c:pt idx="23">
                <c:v>757</c:v>
              </c:pt>
              <c:pt idx="24">
                <c:v>789.9</c:v>
              </c:pt>
              <c:pt idx="25">
                <c:v>822.9</c:v>
              </c:pt>
              <c:pt idx="26">
                <c:v>855.8</c:v>
              </c:pt>
              <c:pt idx="27">
                <c:v>888.7</c:v>
              </c:pt>
            </c:numLit>
          </c:xVal>
          <c:yVal>
            <c:numLit>
              <c:formatCode>General</c:formatCode>
              <c:ptCount val="28"/>
              <c:pt idx="0">
                <c:v>4.5800000429153442E-2</c:v>
              </c:pt>
              <c:pt idx="1">
                <c:v>4.5499999076128006E-2</c:v>
              </c:pt>
              <c:pt idx="2">
                <c:v>4.5499999076128006E-2</c:v>
              </c:pt>
              <c:pt idx="3">
                <c:v>4.5499999076128006E-2</c:v>
              </c:pt>
              <c:pt idx="4">
                <c:v>4.5499999076128006E-2</c:v>
              </c:pt>
              <c:pt idx="5">
                <c:v>4.5499999076128006E-2</c:v>
              </c:pt>
              <c:pt idx="6">
                <c:v>4.5400001108646393E-2</c:v>
              </c:pt>
              <c:pt idx="7">
                <c:v>4.5400001108646393E-2</c:v>
              </c:pt>
              <c:pt idx="8">
                <c:v>4.5400001108646393E-2</c:v>
              </c:pt>
              <c:pt idx="9">
                <c:v>4.5400001108646393E-2</c:v>
              </c:pt>
              <c:pt idx="10">
                <c:v>4.5400001108646393E-2</c:v>
              </c:pt>
              <c:pt idx="11">
                <c:v>4.5400001108646393E-2</c:v>
              </c:pt>
              <c:pt idx="12">
                <c:v>4.5499999076128006E-2</c:v>
              </c:pt>
              <c:pt idx="13">
                <c:v>4.5400001108646393E-2</c:v>
              </c:pt>
              <c:pt idx="14">
                <c:v>4.5400001108646393E-2</c:v>
              </c:pt>
              <c:pt idx="15">
                <c:v>4.5400001108646393E-2</c:v>
              </c:pt>
              <c:pt idx="16">
                <c:v>4.5400001108646393E-2</c:v>
              </c:pt>
              <c:pt idx="17">
                <c:v>4.5400001108646393E-2</c:v>
              </c:pt>
              <c:pt idx="18">
                <c:v>4.5400001108646393E-2</c:v>
              </c:pt>
              <c:pt idx="19">
                <c:v>4.5400001108646393E-2</c:v>
              </c:pt>
              <c:pt idx="20">
                <c:v>4.5499999076128006E-2</c:v>
              </c:pt>
              <c:pt idx="21">
                <c:v>4.5299999415874481E-2</c:v>
              </c:pt>
              <c:pt idx="22">
                <c:v>4.5400001108646393E-2</c:v>
              </c:pt>
              <c:pt idx="23">
                <c:v>4.5499999076128006E-2</c:v>
              </c:pt>
              <c:pt idx="24">
                <c:v>4.5400001108646393E-2</c:v>
              </c:pt>
              <c:pt idx="25">
                <c:v>4.5400001108646393E-2</c:v>
              </c:pt>
              <c:pt idx="26">
                <c:v>4.5400001108646393E-2</c:v>
              </c:pt>
              <c:pt idx="27">
                <c:v>4.5400001108646393E-2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9616-4E49-94EE-1B12165119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3547647"/>
        <c:axId val="922495487"/>
      </c:scatterChart>
      <c:valAx>
        <c:axId val="9235476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Time</a:t>
                </a:r>
                <a:r>
                  <a:rPr lang="fr-FR" baseline="0"/>
                  <a:t>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22495487"/>
        <c:crosses val="autoZero"/>
        <c:crossBetween val="midCat"/>
      </c:valAx>
      <c:valAx>
        <c:axId val="9224954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Absorbance (340nm)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235476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38100</xdr:rowOff>
    </xdr:from>
    <xdr:to>
      <xdr:col>16</xdr:col>
      <xdr:colOff>468575</xdr:colOff>
      <xdr:row>59</xdr:row>
      <xdr:rowOff>10583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FAE0EB-9439-8752-A36F-4BD6AA423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440267"/>
          <a:ext cx="12851075" cy="114342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800099</xdr:colOff>
      <xdr:row>2</xdr:row>
      <xdr:rowOff>12700</xdr:rowOff>
    </xdr:from>
    <xdr:to>
      <xdr:col>16</xdr:col>
      <xdr:colOff>66842</xdr:colOff>
      <xdr:row>45</xdr:row>
      <xdr:rowOff>126242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7AC56-ACA3-7DBC-3FB6-86517D620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099" y="413753"/>
          <a:ext cx="12367796" cy="87361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119402</xdr:rowOff>
    </xdr:from>
    <xdr:to>
      <xdr:col>19</xdr:col>
      <xdr:colOff>455896</xdr:colOff>
      <xdr:row>56</xdr:row>
      <xdr:rowOff>174575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B331FF-BB21-CCAE-9C2E-0F14592FB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25641"/>
          <a:ext cx="16130084" cy="113983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831985</xdr:colOff>
      <xdr:row>30</xdr:row>
      <xdr:rowOff>84845</xdr:rowOff>
    </xdr:from>
    <xdr:to>
      <xdr:col>26</xdr:col>
      <xdr:colOff>327230</xdr:colOff>
      <xdr:row>60</xdr:row>
      <xdr:rowOff>71335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98A934E-5341-114E-894B-5D2621A5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482600</xdr:colOff>
      <xdr:row>2</xdr:row>
      <xdr:rowOff>152399</xdr:rowOff>
    </xdr:from>
    <xdr:to>
      <xdr:col>9</xdr:col>
      <xdr:colOff>50800</xdr:colOff>
      <xdr:row>31</xdr:row>
      <xdr:rowOff>109766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655BFC-127F-F1B3-2507-A5FB7FAF3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600" y="558799"/>
          <a:ext cx="6997700" cy="58501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277665</xdr:colOff>
      <xdr:row>23</xdr:row>
      <xdr:rowOff>44661</xdr:rowOff>
    </xdr:from>
    <xdr:to>
      <xdr:col>23</xdr:col>
      <xdr:colOff>550955</xdr:colOff>
      <xdr:row>51</xdr:row>
      <xdr:rowOff>138375</xdr:rowOff>
    </xdr:to>
    <xdr:graphicFrame macro="">
      <xdr:nvGraphicFramePr>
        <xdr:cNvPr id="2" name="Graphique 3">
          <a:extLst>
            <a:ext uri="{FF2B5EF4-FFF2-40B4-BE49-F238E27FC236}">
              <a16:creationId xmlns:a16="http://schemas.microsoft.com/office/drawing/2014/main" id="{BB36831B-85D4-994B-96A0-70F17D4E03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uniprot_table" connectionId="1" xr16:uid="{B055CD89-EC4D-1E46-A85A-7823C1A4D5C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9B3BA-EE55-DC4D-9356-F4856905B9CB}">
  <dimension ref="A1"/>
  <sheetViews>
    <sheetView tabSelected="1" zoomScaleNormal="100" workbookViewId="0">
      <selection activeCell="C62" sqref="C62"/>
    </sheetView>
  </sheetViews>
  <sheetFormatPr baseColWidth="10" defaultRowHeight="16"/>
  <sheetData>
    <row r="1" spans="1:1">
      <c r="A1" s="2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774FA-3117-E74A-85A2-AACEDD5969F4}">
  <dimension ref="A1"/>
  <sheetViews>
    <sheetView zoomScaleNormal="100" workbookViewId="0"/>
  </sheetViews>
  <sheetFormatPr baseColWidth="10" defaultRowHeight="16"/>
  <sheetData>
    <row r="1" spans="1:1">
      <c r="A1" s="2" t="s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776B3-50CB-7448-BA0C-D61F73DAE980}">
  <dimension ref="A1:C405"/>
  <sheetViews>
    <sheetView topLeftCell="A170" workbookViewId="0">
      <selection activeCell="B229" sqref="B229:C229"/>
    </sheetView>
  </sheetViews>
  <sheetFormatPr baseColWidth="10" defaultRowHeight="16"/>
  <cols>
    <col min="1" max="1" width="20.1640625" customWidth="1"/>
    <col min="2" max="2" width="15.1640625" customWidth="1"/>
    <col min="3" max="3" width="15.33203125" customWidth="1"/>
  </cols>
  <sheetData>
    <row r="1" spans="1:3">
      <c r="A1" t="s">
        <v>778</v>
      </c>
    </row>
    <row r="3" spans="1:3">
      <c r="A3" s="1" t="s">
        <v>108</v>
      </c>
      <c r="B3" s="1" t="s">
        <v>109</v>
      </c>
      <c r="C3" s="1" t="s">
        <v>110</v>
      </c>
    </row>
    <row r="4" spans="1:3">
      <c r="A4" t="s">
        <v>113</v>
      </c>
      <c r="B4" t="s">
        <v>114</v>
      </c>
      <c r="C4" t="s">
        <v>115</v>
      </c>
    </row>
    <row r="5" spans="1:3">
      <c r="A5" t="s">
        <v>779</v>
      </c>
      <c r="B5" t="s">
        <v>111</v>
      </c>
      <c r="C5" t="s">
        <v>112</v>
      </c>
    </row>
    <row r="6" spans="1:3">
      <c r="A6" t="s">
        <v>116</v>
      </c>
      <c r="B6" t="s">
        <v>117</v>
      </c>
      <c r="C6" t="s">
        <v>118</v>
      </c>
    </row>
    <row r="7" spans="1:3">
      <c r="A7" t="s">
        <v>685</v>
      </c>
      <c r="B7" t="s">
        <v>119</v>
      </c>
      <c r="C7" t="s">
        <v>686</v>
      </c>
    </row>
    <row r="8" spans="1:3">
      <c r="A8" t="s">
        <v>120</v>
      </c>
      <c r="B8" t="s">
        <v>121</v>
      </c>
      <c r="C8" t="s">
        <v>122</v>
      </c>
    </row>
    <row r="9" spans="1:3">
      <c r="A9" t="s">
        <v>123</v>
      </c>
      <c r="B9" t="s">
        <v>124</v>
      </c>
      <c r="C9" t="s">
        <v>125</v>
      </c>
    </row>
    <row r="10" spans="1:3">
      <c r="A10" t="s">
        <v>126</v>
      </c>
      <c r="B10" t="s">
        <v>127</v>
      </c>
      <c r="C10" t="s">
        <v>128</v>
      </c>
    </row>
    <row r="11" spans="1:3">
      <c r="A11" t="s">
        <v>129</v>
      </c>
      <c r="B11" t="s">
        <v>130</v>
      </c>
      <c r="C11" t="s">
        <v>131</v>
      </c>
    </row>
    <row r="12" spans="1:3">
      <c r="A12" t="s">
        <v>687</v>
      </c>
      <c r="B12" t="s">
        <v>132</v>
      </c>
      <c r="C12" t="s">
        <v>688</v>
      </c>
    </row>
    <row r="13" spans="1:3">
      <c r="A13" t="s">
        <v>133</v>
      </c>
      <c r="B13" t="s">
        <v>134</v>
      </c>
      <c r="C13" t="s">
        <v>135</v>
      </c>
    </row>
    <row r="14" spans="1:3">
      <c r="A14" t="s">
        <v>136</v>
      </c>
      <c r="B14" t="s">
        <v>137</v>
      </c>
      <c r="C14" t="s">
        <v>138</v>
      </c>
    </row>
    <row r="15" spans="1:3">
      <c r="A15" t="s">
        <v>139</v>
      </c>
      <c r="B15" t="s">
        <v>140</v>
      </c>
      <c r="C15" t="s">
        <v>141</v>
      </c>
    </row>
    <row r="16" spans="1:3">
      <c r="A16" t="s">
        <v>142</v>
      </c>
      <c r="B16" t="s">
        <v>143</v>
      </c>
      <c r="C16" t="s">
        <v>144</v>
      </c>
    </row>
    <row r="17" spans="1:3">
      <c r="A17" t="s">
        <v>689</v>
      </c>
      <c r="B17" t="s">
        <v>145</v>
      </c>
      <c r="C17" t="s">
        <v>690</v>
      </c>
    </row>
    <row r="18" spans="1:3">
      <c r="A18" t="s">
        <v>146</v>
      </c>
      <c r="B18" t="s">
        <v>147</v>
      </c>
      <c r="C18" t="s">
        <v>148</v>
      </c>
    </row>
    <row r="19" spans="1:3">
      <c r="A19" t="s">
        <v>149</v>
      </c>
      <c r="B19" t="s">
        <v>150</v>
      </c>
      <c r="C19" t="s">
        <v>151</v>
      </c>
    </row>
    <row r="20" spans="1:3">
      <c r="A20" t="s">
        <v>152</v>
      </c>
      <c r="B20" t="s">
        <v>153</v>
      </c>
      <c r="C20" t="s">
        <v>154</v>
      </c>
    </row>
    <row r="21" spans="1:3">
      <c r="A21" t="s">
        <v>155</v>
      </c>
      <c r="B21" t="s">
        <v>156</v>
      </c>
      <c r="C21" t="s">
        <v>157</v>
      </c>
    </row>
    <row r="22" spans="1:3">
      <c r="A22" t="s">
        <v>158</v>
      </c>
      <c r="B22" t="s">
        <v>159</v>
      </c>
      <c r="C22" t="s">
        <v>160</v>
      </c>
    </row>
    <row r="23" spans="1:3">
      <c r="A23" t="s">
        <v>161</v>
      </c>
      <c r="B23" t="s">
        <v>162</v>
      </c>
      <c r="C23" t="s">
        <v>163</v>
      </c>
    </row>
    <row r="24" spans="1:3">
      <c r="A24" t="s">
        <v>691</v>
      </c>
      <c r="B24" t="s">
        <v>164</v>
      </c>
      <c r="C24" t="s">
        <v>692</v>
      </c>
    </row>
    <row r="25" spans="1:3">
      <c r="A25" t="s">
        <v>165</v>
      </c>
      <c r="B25" t="s">
        <v>166</v>
      </c>
      <c r="C25" t="s">
        <v>167</v>
      </c>
    </row>
    <row r="26" spans="1:3">
      <c r="A26" t="s">
        <v>168</v>
      </c>
      <c r="B26" t="s">
        <v>169</v>
      </c>
      <c r="C26" t="s">
        <v>170</v>
      </c>
    </row>
    <row r="27" spans="1:3">
      <c r="A27" t="s">
        <v>171</v>
      </c>
      <c r="B27" t="s">
        <v>172</v>
      </c>
      <c r="C27" t="s">
        <v>173</v>
      </c>
    </row>
    <row r="28" spans="1:3">
      <c r="A28" t="s">
        <v>174</v>
      </c>
      <c r="B28" t="s">
        <v>175</v>
      </c>
      <c r="C28" t="s">
        <v>176</v>
      </c>
    </row>
    <row r="29" spans="1:3">
      <c r="A29" t="s">
        <v>693</v>
      </c>
      <c r="B29" t="s">
        <v>177</v>
      </c>
      <c r="C29" t="s">
        <v>694</v>
      </c>
    </row>
    <row r="30" spans="1:3">
      <c r="A30" t="s">
        <v>178</v>
      </c>
      <c r="B30" t="s">
        <v>179</v>
      </c>
      <c r="C30" t="s">
        <v>180</v>
      </c>
    </row>
    <row r="31" spans="1:3">
      <c r="A31" t="s">
        <v>181</v>
      </c>
      <c r="B31" t="s">
        <v>182</v>
      </c>
      <c r="C31" t="s">
        <v>183</v>
      </c>
    </row>
    <row r="32" spans="1:3">
      <c r="A32" t="s">
        <v>184</v>
      </c>
      <c r="B32" t="s">
        <v>185</v>
      </c>
      <c r="C32" t="s">
        <v>186</v>
      </c>
    </row>
    <row r="33" spans="1:3">
      <c r="A33" t="s">
        <v>187</v>
      </c>
      <c r="B33" t="s">
        <v>188</v>
      </c>
      <c r="C33" t="s">
        <v>189</v>
      </c>
    </row>
    <row r="34" spans="1:3">
      <c r="A34" t="s">
        <v>695</v>
      </c>
      <c r="B34" t="s">
        <v>190</v>
      </c>
      <c r="C34" t="s">
        <v>696</v>
      </c>
    </row>
    <row r="35" spans="1:3">
      <c r="A35" t="s">
        <v>191</v>
      </c>
      <c r="B35" t="s">
        <v>192</v>
      </c>
      <c r="C35" t="s">
        <v>193</v>
      </c>
    </row>
    <row r="36" spans="1:3">
      <c r="A36" t="s">
        <v>194</v>
      </c>
      <c r="B36" t="s">
        <v>195</v>
      </c>
      <c r="C36" t="s">
        <v>196</v>
      </c>
    </row>
    <row r="37" spans="1:3">
      <c r="A37" t="s">
        <v>197</v>
      </c>
      <c r="B37" t="s">
        <v>198</v>
      </c>
      <c r="C37" t="s">
        <v>199</v>
      </c>
    </row>
    <row r="38" spans="1:3">
      <c r="A38" t="s">
        <v>200</v>
      </c>
      <c r="B38" t="s">
        <v>201</v>
      </c>
      <c r="C38" t="s">
        <v>202</v>
      </c>
    </row>
    <row r="39" spans="1:3">
      <c r="A39" t="s">
        <v>697</v>
      </c>
      <c r="B39" t="s">
        <v>203</v>
      </c>
      <c r="C39" t="s">
        <v>698</v>
      </c>
    </row>
    <row r="40" spans="1:3">
      <c r="A40" t="s">
        <v>204</v>
      </c>
      <c r="B40" t="s">
        <v>205</v>
      </c>
      <c r="C40" t="s">
        <v>206</v>
      </c>
    </row>
    <row r="41" spans="1:3">
      <c r="A41" t="s">
        <v>207</v>
      </c>
      <c r="B41" t="s">
        <v>208</v>
      </c>
      <c r="C41" t="s">
        <v>209</v>
      </c>
    </row>
    <row r="42" spans="1:3">
      <c r="A42" t="s">
        <v>210</v>
      </c>
      <c r="B42" t="s">
        <v>211</v>
      </c>
      <c r="C42" t="s">
        <v>212</v>
      </c>
    </row>
    <row r="43" spans="1:3">
      <c r="A43" t="s">
        <v>213</v>
      </c>
      <c r="B43" t="s">
        <v>214</v>
      </c>
      <c r="C43" t="s">
        <v>215</v>
      </c>
    </row>
    <row r="44" spans="1:3">
      <c r="A44" t="s">
        <v>699</v>
      </c>
      <c r="B44" t="s">
        <v>216</v>
      </c>
      <c r="C44" t="s">
        <v>700</v>
      </c>
    </row>
    <row r="45" spans="1:3">
      <c r="A45" t="s">
        <v>217</v>
      </c>
      <c r="B45" t="s">
        <v>218</v>
      </c>
      <c r="C45" t="s">
        <v>219</v>
      </c>
    </row>
    <row r="46" spans="1:3">
      <c r="A46" t="s">
        <v>220</v>
      </c>
      <c r="B46" t="s">
        <v>221</v>
      </c>
      <c r="C46" t="s">
        <v>222</v>
      </c>
    </row>
    <row r="47" spans="1:3">
      <c r="A47" t="s">
        <v>223</v>
      </c>
      <c r="B47" t="s">
        <v>224</v>
      </c>
      <c r="C47" t="s">
        <v>225</v>
      </c>
    </row>
    <row r="48" spans="1:3">
      <c r="A48" t="s">
        <v>701</v>
      </c>
      <c r="B48" t="s">
        <v>226</v>
      </c>
      <c r="C48" t="s">
        <v>702</v>
      </c>
    </row>
    <row r="49" spans="1:3">
      <c r="A49" t="s">
        <v>227</v>
      </c>
      <c r="B49" t="s">
        <v>228</v>
      </c>
      <c r="C49" t="s">
        <v>229</v>
      </c>
    </row>
    <row r="50" spans="1:3">
      <c r="A50" t="s">
        <v>230</v>
      </c>
      <c r="B50" t="s">
        <v>231</v>
      </c>
      <c r="C50" t="s">
        <v>232</v>
      </c>
    </row>
    <row r="51" spans="1:3">
      <c r="A51" t="s">
        <v>233</v>
      </c>
      <c r="B51" t="s">
        <v>234</v>
      </c>
      <c r="C51" t="s">
        <v>235</v>
      </c>
    </row>
    <row r="52" spans="1:3">
      <c r="A52" t="s">
        <v>236</v>
      </c>
      <c r="B52" t="s">
        <v>237</v>
      </c>
      <c r="C52" t="s">
        <v>238</v>
      </c>
    </row>
    <row r="53" spans="1:3">
      <c r="A53" t="s">
        <v>239</v>
      </c>
      <c r="B53" t="s">
        <v>240</v>
      </c>
      <c r="C53" t="s">
        <v>241</v>
      </c>
    </row>
    <row r="54" spans="1:3">
      <c r="A54" t="s">
        <v>242</v>
      </c>
      <c r="B54" t="s">
        <v>243</v>
      </c>
      <c r="C54" t="s">
        <v>244</v>
      </c>
    </row>
    <row r="55" spans="1:3">
      <c r="A55" t="s">
        <v>245</v>
      </c>
      <c r="B55" t="s">
        <v>246</v>
      </c>
      <c r="C55" t="s">
        <v>247</v>
      </c>
    </row>
    <row r="56" spans="1:3">
      <c r="A56" t="s">
        <v>248</v>
      </c>
      <c r="B56" t="s">
        <v>249</v>
      </c>
      <c r="C56" t="s">
        <v>250</v>
      </c>
    </row>
    <row r="57" spans="1:3">
      <c r="A57" t="s">
        <v>703</v>
      </c>
      <c r="B57" t="s">
        <v>251</v>
      </c>
      <c r="C57" t="s">
        <v>704</v>
      </c>
    </row>
    <row r="58" spans="1:3">
      <c r="A58" t="s">
        <v>252</v>
      </c>
      <c r="B58" t="s">
        <v>253</v>
      </c>
      <c r="C58" t="s">
        <v>254</v>
      </c>
    </row>
    <row r="59" spans="1:3">
      <c r="A59" t="s">
        <v>255</v>
      </c>
      <c r="B59" t="s">
        <v>256</v>
      </c>
      <c r="C59" t="s">
        <v>257</v>
      </c>
    </row>
    <row r="60" spans="1:3">
      <c r="A60" t="s">
        <v>258</v>
      </c>
      <c r="B60" t="s">
        <v>259</v>
      </c>
      <c r="C60" t="s">
        <v>260</v>
      </c>
    </row>
    <row r="61" spans="1:3">
      <c r="A61" t="s">
        <v>261</v>
      </c>
      <c r="B61" t="s">
        <v>262</v>
      </c>
      <c r="C61" t="s">
        <v>263</v>
      </c>
    </row>
    <row r="62" spans="1:3">
      <c r="A62" t="s">
        <v>705</v>
      </c>
      <c r="B62" t="s">
        <v>264</v>
      </c>
      <c r="C62" t="s">
        <v>706</v>
      </c>
    </row>
    <row r="63" spans="1:3">
      <c r="A63" t="s">
        <v>265</v>
      </c>
      <c r="B63" t="s">
        <v>266</v>
      </c>
      <c r="C63" t="s">
        <v>267</v>
      </c>
    </row>
    <row r="64" spans="1:3">
      <c r="A64" t="s">
        <v>268</v>
      </c>
      <c r="B64" t="s">
        <v>269</v>
      </c>
      <c r="C64" t="s">
        <v>270</v>
      </c>
    </row>
    <row r="65" spans="1:3">
      <c r="A65" t="s">
        <v>271</v>
      </c>
      <c r="B65" t="s">
        <v>272</v>
      </c>
      <c r="C65" t="s">
        <v>273</v>
      </c>
    </row>
    <row r="66" spans="1:3">
      <c r="A66" t="s">
        <v>274</v>
      </c>
      <c r="B66" t="s">
        <v>275</v>
      </c>
      <c r="C66" t="s">
        <v>276</v>
      </c>
    </row>
    <row r="67" spans="1:3">
      <c r="A67" t="s">
        <v>707</v>
      </c>
      <c r="B67" t="s">
        <v>277</v>
      </c>
      <c r="C67" t="s">
        <v>708</v>
      </c>
    </row>
    <row r="68" spans="1:3">
      <c r="A68" t="s">
        <v>278</v>
      </c>
      <c r="B68" t="s">
        <v>279</v>
      </c>
      <c r="C68" t="s">
        <v>280</v>
      </c>
    </row>
    <row r="69" spans="1:3">
      <c r="A69" t="s">
        <v>281</v>
      </c>
      <c r="B69" t="s">
        <v>282</v>
      </c>
      <c r="C69" t="s">
        <v>283</v>
      </c>
    </row>
    <row r="70" spans="1:3">
      <c r="A70" t="s">
        <v>284</v>
      </c>
      <c r="B70" t="s">
        <v>285</v>
      </c>
      <c r="C70" t="s">
        <v>286</v>
      </c>
    </row>
    <row r="71" spans="1:3">
      <c r="A71" t="s">
        <v>709</v>
      </c>
      <c r="B71" t="s">
        <v>287</v>
      </c>
      <c r="C71" t="s">
        <v>710</v>
      </c>
    </row>
    <row r="72" spans="1:3">
      <c r="A72" t="s">
        <v>288</v>
      </c>
      <c r="B72" t="s">
        <v>289</v>
      </c>
      <c r="C72" t="s">
        <v>290</v>
      </c>
    </row>
    <row r="73" spans="1:3">
      <c r="A73" t="s">
        <v>291</v>
      </c>
      <c r="B73" t="s">
        <v>292</v>
      </c>
      <c r="C73" t="s">
        <v>293</v>
      </c>
    </row>
    <row r="74" spans="1:3">
      <c r="A74" t="s">
        <v>294</v>
      </c>
      <c r="B74" t="s">
        <v>295</v>
      </c>
      <c r="C74" t="s">
        <v>296</v>
      </c>
    </row>
    <row r="75" spans="1:3">
      <c r="A75" t="s">
        <v>297</v>
      </c>
      <c r="B75" t="s">
        <v>298</v>
      </c>
      <c r="C75" t="s">
        <v>299</v>
      </c>
    </row>
    <row r="76" spans="1:3">
      <c r="A76" t="s">
        <v>711</v>
      </c>
      <c r="B76" t="s">
        <v>300</v>
      </c>
      <c r="C76" t="s">
        <v>712</v>
      </c>
    </row>
    <row r="77" spans="1:3">
      <c r="A77" t="s">
        <v>301</v>
      </c>
      <c r="B77" t="s">
        <v>302</v>
      </c>
      <c r="C77" t="s">
        <v>303</v>
      </c>
    </row>
    <row r="78" spans="1:3">
      <c r="A78" t="s">
        <v>304</v>
      </c>
      <c r="B78" t="s">
        <v>305</v>
      </c>
      <c r="C78" t="s">
        <v>306</v>
      </c>
    </row>
    <row r="79" spans="1:3">
      <c r="A79" t="s">
        <v>307</v>
      </c>
      <c r="B79" t="s">
        <v>308</v>
      </c>
      <c r="C79" t="s">
        <v>309</v>
      </c>
    </row>
    <row r="80" spans="1:3">
      <c r="A80" t="s">
        <v>310</v>
      </c>
      <c r="B80" t="s">
        <v>311</v>
      </c>
      <c r="C80" t="s">
        <v>312</v>
      </c>
    </row>
    <row r="81" spans="1:3">
      <c r="A81" t="s">
        <v>713</v>
      </c>
      <c r="B81" t="s">
        <v>313</v>
      </c>
      <c r="C81" t="s">
        <v>714</v>
      </c>
    </row>
    <row r="82" spans="1:3">
      <c r="A82" t="s">
        <v>314</v>
      </c>
      <c r="B82" t="s">
        <v>315</v>
      </c>
      <c r="C82" t="s">
        <v>316</v>
      </c>
    </row>
    <row r="83" spans="1:3">
      <c r="A83" t="s">
        <v>317</v>
      </c>
      <c r="B83" t="s">
        <v>318</v>
      </c>
      <c r="C83" t="s">
        <v>319</v>
      </c>
    </row>
    <row r="84" spans="1:3">
      <c r="A84" t="s">
        <v>320</v>
      </c>
      <c r="B84" t="s">
        <v>321</v>
      </c>
      <c r="C84" t="s">
        <v>322</v>
      </c>
    </row>
    <row r="85" spans="1:3">
      <c r="A85" t="s">
        <v>323</v>
      </c>
      <c r="B85" t="s">
        <v>324</v>
      </c>
      <c r="C85" t="s">
        <v>325</v>
      </c>
    </row>
    <row r="86" spans="1:3">
      <c r="A86" t="s">
        <v>715</v>
      </c>
      <c r="B86" t="s">
        <v>326</v>
      </c>
      <c r="C86" t="s">
        <v>716</v>
      </c>
    </row>
    <row r="87" spans="1:3">
      <c r="A87" t="s">
        <v>327</v>
      </c>
      <c r="B87" t="s">
        <v>328</v>
      </c>
      <c r="C87" t="s">
        <v>329</v>
      </c>
    </row>
    <row r="88" spans="1:3">
      <c r="A88" t="s">
        <v>46</v>
      </c>
      <c r="B88" t="s">
        <v>330</v>
      </c>
      <c r="C88" t="s">
        <v>717</v>
      </c>
    </row>
    <row r="89" spans="1:3">
      <c r="A89" t="s">
        <v>331</v>
      </c>
      <c r="B89" t="s">
        <v>332</v>
      </c>
      <c r="C89" t="s">
        <v>333</v>
      </c>
    </row>
    <row r="90" spans="1:3">
      <c r="A90" t="s">
        <v>334</v>
      </c>
      <c r="B90" t="s">
        <v>335</v>
      </c>
      <c r="C90" t="s">
        <v>336</v>
      </c>
    </row>
    <row r="91" spans="1:3">
      <c r="A91" t="s">
        <v>337</v>
      </c>
      <c r="B91" t="s">
        <v>338</v>
      </c>
      <c r="C91" t="s">
        <v>339</v>
      </c>
    </row>
    <row r="92" spans="1:3">
      <c r="A92" t="s">
        <v>718</v>
      </c>
      <c r="B92" t="s">
        <v>340</v>
      </c>
      <c r="C92" t="s">
        <v>719</v>
      </c>
    </row>
    <row r="93" spans="1:3">
      <c r="A93" t="s">
        <v>341</v>
      </c>
      <c r="B93" t="s">
        <v>342</v>
      </c>
      <c r="C93" t="s">
        <v>343</v>
      </c>
    </row>
    <row r="94" spans="1:3">
      <c r="A94" t="s">
        <v>344</v>
      </c>
      <c r="B94" t="s">
        <v>345</v>
      </c>
      <c r="C94" t="s">
        <v>346</v>
      </c>
    </row>
    <row r="95" spans="1:3">
      <c r="A95" t="s">
        <v>347</v>
      </c>
      <c r="B95" t="s">
        <v>348</v>
      </c>
      <c r="C95" t="s">
        <v>349</v>
      </c>
    </row>
    <row r="96" spans="1:3">
      <c r="A96" t="s">
        <v>720</v>
      </c>
      <c r="B96" t="s">
        <v>350</v>
      </c>
      <c r="C96" t="s">
        <v>721</v>
      </c>
    </row>
    <row r="97" spans="1:3">
      <c r="A97" t="s">
        <v>351</v>
      </c>
      <c r="B97" t="s">
        <v>352</v>
      </c>
      <c r="C97" t="s">
        <v>353</v>
      </c>
    </row>
    <row r="98" spans="1:3">
      <c r="A98" t="s">
        <v>354</v>
      </c>
      <c r="B98" t="s">
        <v>355</v>
      </c>
      <c r="C98" t="s">
        <v>356</v>
      </c>
    </row>
    <row r="99" spans="1:3">
      <c r="A99" t="s">
        <v>357</v>
      </c>
      <c r="B99" t="s">
        <v>358</v>
      </c>
      <c r="C99" t="s">
        <v>359</v>
      </c>
    </row>
    <row r="100" spans="1:3">
      <c r="A100" t="s">
        <v>360</v>
      </c>
      <c r="B100" t="s">
        <v>361</v>
      </c>
      <c r="C100" t="s">
        <v>362</v>
      </c>
    </row>
    <row r="101" spans="1:3">
      <c r="A101" t="s">
        <v>363</v>
      </c>
      <c r="B101" t="s">
        <v>364</v>
      </c>
      <c r="C101" t="s">
        <v>365</v>
      </c>
    </row>
    <row r="102" spans="1:3">
      <c r="A102" t="s">
        <v>722</v>
      </c>
      <c r="B102" t="s">
        <v>366</v>
      </c>
      <c r="C102" t="s">
        <v>723</v>
      </c>
    </row>
    <row r="103" spans="1:3">
      <c r="A103" t="s">
        <v>724</v>
      </c>
      <c r="B103" t="s">
        <v>367</v>
      </c>
      <c r="C103" t="s">
        <v>725</v>
      </c>
    </row>
    <row r="104" spans="1:3">
      <c r="A104" t="s">
        <v>726</v>
      </c>
      <c r="B104" t="s">
        <v>368</v>
      </c>
      <c r="C104" t="s">
        <v>727</v>
      </c>
    </row>
    <row r="105" spans="1:3">
      <c r="A105" t="s">
        <v>369</v>
      </c>
      <c r="B105" t="s">
        <v>370</v>
      </c>
      <c r="C105" t="s">
        <v>371</v>
      </c>
    </row>
    <row r="106" spans="1:3">
      <c r="A106" t="s">
        <v>372</v>
      </c>
      <c r="B106" t="s">
        <v>373</v>
      </c>
      <c r="C106" t="s">
        <v>374</v>
      </c>
    </row>
    <row r="107" spans="1:3">
      <c r="A107" t="s">
        <v>375</v>
      </c>
      <c r="B107" t="s">
        <v>376</v>
      </c>
      <c r="C107" t="s">
        <v>377</v>
      </c>
    </row>
    <row r="108" spans="1:3">
      <c r="A108" t="s">
        <v>728</v>
      </c>
      <c r="B108" t="s">
        <v>378</v>
      </c>
      <c r="C108" t="s">
        <v>729</v>
      </c>
    </row>
    <row r="109" spans="1:3">
      <c r="A109" t="s">
        <v>379</v>
      </c>
      <c r="B109" t="s">
        <v>380</v>
      </c>
      <c r="C109" t="s">
        <v>381</v>
      </c>
    </row>
    <row r="110" spans="1:3">
      <c r="A110" t="s">
        <v>382</v>
      </c>
      <c r="B110" t="s">
        <v>383</v>
      </c>
      <c r="C110" t="s">
        <v>384</v>
      </c>
    </row>
    <row r="111" spans="1:3">
      <c r="A111" t="s">
        <v>385</v>
      </c>
      <c r="B111" t="s">
        <v>386</v>
      </c>
      <c r="C111" t="s">
        <v>387</v>
      </c>
    </row>
    <row r="112" spans="1:3">
      <c r="A112" t="s">
        <v>730</v>
      </c>
      <c r="B112" t="s">
        <v>388</v>
      </c>
      <c r="C112" t="s">
        <v>731</v>
      </c>
    </row>
    <row r="113" spans="1:3">
      <c r="A113" t="s">
        <v>389</v>
      </c>
      <c r="B113" t="s">
        <v>390</v>
      </c>
      <c r="C113" t="s">
        <v>391</v>
      </c>
    </row>
    <row r="114" spans="1:3">
      <c r="A114" t="s">
        <v>392</v>
      </c>
      <c r="B114" t="s">
        <v>393</v>
      </c>
      <c r="C114" t="s">
        <v>394</v>
      </c>
    </row>
    <row r="115" spans="1:3">
      <c r="A115" t="s">
        <v>395</v>
      </c>
      <c r="B115" t="s">
        <v>396</v>
      </c>
      <c r="C115" t="s">
        <v>397</v>
      </c>
    </row>
    <row r="116" spans="1:3">
      <c r="A116" t="s">
        <v>398</v>
      </c>
      <c r="B116" t="s">
        <v>399</v>
      </c>
      <c r="C116" t="s">
        <v>400</v>
      </c>
    </row>
    <row r="117" spans="1:3">
      <c r="A117" t="s">
        <v>732</v>
      </c>
      <c r="B117" t="s">
        <v>401</v>
      </c>
      <c r="C117" t="s">
        <v>733</v>
      </c>
    </row>
    <row r="118" spans="1:3">
      <c r="A118" t="s">
        <v>402</v>
      </c>
      <c r="B118" t="s">
        <v>403</v>
      </c>
      <c r="C118" t="s">
        <v>404</v>
      </c>
    </row>
    <row r="119" spans="1:3">
      <c r="A119" t="s">
        <v>405</v>
      </c>
      <c r="B119" t="s">
        <v>406</v>
      </c>
      <c r="C119" t="s">
        <v>407</v>
      </c>
    </row>
    <row r="120" spans="1:3">
      <c r="A120" t="s">
        <v>408</v>
      </c>
      <c r="B120" t="s">
        <v>409</v>
      </c>
      <c r="C120" t="s">
        <v>410</v>
      </c>
    </row>
    <row r="121" spans="1:3">
      <c r="A121" t="s">
        <v>411</v>
      </c>
      <c r="B121" t="s">
        <v>412</v>
      </c>
      <c r="C121" t="s">
        <v>413</v>
      </c>
    </row>
    <row r="122" spans="1:3">
      <c r="A122" t="s">
        <v>734</v>
      </c>
      <c r="B122" t="s">
        <v>414</v>
      </c>
      <c r="C122" t="s">
        <v>735</v>
      </c>
    </row>
    <row r="123" spans="1:3">
      <c r="A123" t="s">
        <v>415</v>
      </c>
      <c r="B123" t="s">
        <v>416</v>
      </c>
      <c r="C123" t="s">
        <v>417</v>
      </c>
    </row>
    <row r="124" spans="1:3">
      <c r="A124" t="s">
        <v>418</v>
      </c>
      <c r="B124" t="s">
        <v>419</v>
      </c>
      <c r="C124" t="s">
        <v>420</v>
      </c>
    </row>
    <row r="125" spans="1:3">
      <c r="A125" t="s">
        <v>421</v>
      </c>
      <c r="B125" t="s">
        <v>422</v>
      </c>
      <c r="C125" t="s">
        <v>423</v>
      </c>
    </row>
    <row r="126" spans="1:3">
      <c r="A126" t="s">
        <v>424</v>
      </c>
      <c r="B126" t="s">
        <v>425</v>
      </c>
      <c r="C126" t="s">
        <v>426</v>
      </c>
    </row>
    <row r="127" spans="1:3">
      <c r="A127" t="s">
        <v>736</v>
      </c>
      <c r="B127" t="s">
        <v>427</v>
      </c>
      <c r="C127" t="s">
        <v>737</v>
      </c>
    </row>
    <row r="128" spans="1:3">
      <c r="A128" t="s">
        <v>428</v>
      </c>
      <c r="B128" t="s">
        <v>429</v>
      </c>
      <c r="C128" t="s">
        <v>430</v>
      </c>
    </row>
    <row r="129" spans="1:3">
      <c r="A129" t="s">
        <v>431</v>
      </c>
      <c r="B129" t="s">
        <v>432</v>
      </c>
      <c r="C129" t="s">
        <v>433</v>
      </c>
    </row>
    <row r="130" spans="1:3">
      <c r="A130" t="s">
        <v>434</v>
      </c>
      <c r="B130" t="s">
        <v>435</v>
      </c>
      <c r="C130" t="s">
        <v>436</v>
      </c>
    </row>
    <row r="131" spans="1:3">
      <c r="A131" t="s">
        <v>437</v>
      </c>
      <c r="B131" t="s">
        <v>438</v>
      </c>
      <c r="C131" t="s">
        <v>439</v>
      </c>
    </row>
    <row r="132" spans="1:3">
      <c r="A132" t="s">
        <v>738</v>
      </c>
      <c r="B132" t="s">
        <v>440</v>
      </c>
      <c r="C132" t="s">
        <v>739</v>
      </c>
    </row>
    <row r="133" spans="1:3">
      <c r="A133" t="s">
        <v>441</v>
      </c>
      <c r="B133" t="s">
        <v>442</v>
      </c>
      <c r="C133" t="s">
        <v>443</v>
      </c>
    </row>
    <row r="134" spans="1:3">
      <c r="A134" t="s">
        <v>444</v>
      </c>
      <c r="B134" t="s">
        <v>445</v>
      </c>
      <c r="C134" t="s">
        <v>446</v>
      </c>
    </row>
    <row r="135" spans="1:3">
      <c r="A135" t="s">
        <v>447</v>
      </c>
      <c r="B135" t="s">
        <v>448</v>
      </c>
      <c r="C135" t="s">
        <v>449</v>
      </c>
    </row>
    <row r="136" spans="1:3">
      <c r="A136" t="s">
        <v>450</v>
      </c>
      <c r="B136" t="s">
        <v>451</v>
      </c>
      <c r="C136" t="s">
        <v>452</v>
      </c>
    </row>
    <row r="137" spans="1:3">
      <c r="A137" t="s">
        <v>740</v>
      </c>
      <c r="B137" t="s">
        <v>453</v>
      </c>
      <c r="C137" t="s">
        <v>741</v>
      </c>
    </row>
    <row r="138" spans="1:3">
      <c r="A138" t="s">
        <v>454</v>
      </c>
      <c r="B138" t="s">
        <v>455</v>
      </c>
      <c r="C138" t="s">
        <v>456</v>
      </c>
    </row>
    <row r="139" spans="1:3">
      <c r="A139" t="s">
        <v>457</v>
      </c>
      <c r="B139" t="s">
        <v>458</v>
      </c>
      <c r="C139" t="s">
        <v>459</v>
      </c>
    </row>
    <row r="140" spans="1:3">
      <c r="A140" t="s">
        <v>460</v>
      </c>
      <c r="B140" t="s">
        <v>461</v>
      </c>
      <c r="C140" t="s">
        <v>462</v>
      </c>
    </row>
    <row r="141" spans="1:3">
      <c r="A141" t="s">
        <v>463</v>
      </c>
      <c r="B141" t="s">
        <v>464</v>
      </c>
      <c r="C141" t="s">
        <v>465</v>
      </c>
    </row>
    <row r="142" spans="1:3">
      <c r="A142" t="s">
        <v>742</v>
      </c>
      <c r="B142" t="s">
        <v>466</v>
      </c>
      <c r="C142" t="s">
        <v>743</v>
      </c>
    </row>
    <row r="143" spans="1:3">
      <c r="A143" t="s">
        <v>467</v>
      </c>
      <c r="B143" t="s">
        <v>468</v>
      </c>
      <c r="C143" t="s">
        <v>469</v>
      </c>
    </row>
    <row r="144" spans="1:3">
      <c r="A144" t="s">
        <v>470</v>
      </c>
      <c r="B144" t="s">
        <v>471</v>
      </c>
      <c r="C144" t="s">
        <v>472</v>
      </c>
    </row>
    <row r="145" spans="1:3">
      <c r="A145" t="s">
        <v>473</v>
      </c>
      <c r="B145" t="s">
        <v>474</v>
      </c>
      <c r="C145" t="s">
        <v>475</v>
      </c>
    </row>
    <row r="146" spans="1:3">
      <c r="A146" t="s">
        <v>476</v>
      </c>
      <c r="B146" t="s">
        <v>477</v>
      </c>
      <c r="C146" t="s">
        <v>478</v>
      </c>
    </row>
    <row r="147" spans="1:3">
      <c r="A147" t="s">
        <v>479</v>
      </c>
      <c r="B147" t="s">
        <v>480</v>
      </c>
      <c r="C147" t="s">
        <v>481</v>
      </c>
    </row>
    <row r="148" spans="1:3">
      <c r="A148" t="s">
        <v>482</v>
      </c>
      <c r="B148" t="s">
        <v>483</v>
      </c>
      <c r="C148" t="s">
        <v>484</v>
      </c>
    </row>
    <row r="149" spans="1:3">
      <c r="A149" t="s">
        <v>744</v>
      </c>
      <c r="B149" t="s">
        <v>485</v>
      </c>
      <c r="C149" t="s">
        <v>745</v>
      </c>
    </row>
    <row r="150" spans="1:3">
      <c r="A150" t="s">
        <v>486</v>
      </c>
      <c r="B150" t="s">
        <v>487</v>
      </c>
      <c r="C150" t="s">
        <v>488</v>
      </c>
    </row>
    <row r="151" spans="1:3">
      <c r="A151" t="s">
        <v>489</v>
      </c>
      <c r="B151" t="s">
        <v>490</v>
      </c>
      <c r="C151" t="s">
        <v>491</v>
      </c>
    </row>
    <row r="152" spans="1:3">
      <c r="A152" t="s">
        <v>492</v>
      </c>
      <c r="B152" t="s">
        <v>493</v>
      </c>
      <c r="C152" t="s">
        <v>494</v>
      </c>
    </row>
    <row r="153" spans="1:3">
      <c r="A153" t="s">
        <v>495</v>
      </c>
      <c r="B153" t="s">
        <v>496</v>
      </c>
      <c r="C153" t="s">
        <v>497</v>
      </c>
    </row>
    <row r="154" spans="1:3">
      <c r="A154" t="s">
        <v>746</v>
      </c>
      <c r="B154" t="s">
        <v>498</v>
      </c>
      <c r="C154" t="s">
        <v>747</v>
      </c>
    </row>
    <row r="155" spans="1:3">
      <c r="A155" t="s">
        <v>499</v>
      </c>
      <c r="B155" t="s">
        <v>500</v>
      </c>
      <c r="C155" t="s">
        <v>501</v>
      </c>
    </row>
    <row r="156" spans="1:3">
      <c r="A156" t="s">
        <v>502</v>
      </c>
      <c r="B156" t="s">
        <v>503</v>
      </c>
      <c r="C156" t="s">
        <v>504</v>
      </c>
    </row>
    <row r="157" spans="1:3">
      <c r="A157" t="s">
        <v>505</v>
      </c>
      <c r="B157" t="s">
        <v>506</v>
      </c>
      <c r="C157" t="s">
        <v>507</v>
      </c>
    </row>
    <row r="158" spans="1:3">
      <c r="A158" t="s">
        <v>508</v>
      </c>
      <c r="B158" t="s">
        <v>509</v>
      </c>
      <c r="C158" t="s">
        <v>510</v>
      </c>
    </row>
    <row r="159" spans="1:3">
      <c r="A159" t="s">
        <v>748</v>
      </c>
      <c r="B159" t="s">
        <v>511</v>
      </c>
      <c r="C159" t="s">
        <v>749</v>
      </c>
    </row>
    <row r="160" spans="1:3">
      <c r="A160" t="s">
        <v>512</v>
      </c>
      <c r="B160" t="s">
        <v>513</v>
      </c>
      <c r="C160" t="s">
        <v>514</v>
      </c>
    </row>
    <row r="161" spans="1:3">
      <c r="A161" t="s">
        <v>515</v>
      </c>
      <c r="B161" t="s">
        <v>516</v>
      </c>
      <c r="C161" t="s">
        <v>517</v>
      </c>
    </row>
    <row r="162" spans="1:3">
      <c r="A162" t="s">
        <v>518</v>
      </c>
      <c r="B162" t="s">
        <v>519</v>
      </c>
      <c r="C162" t="s">
        <v>520</v>
      </c>
    </row>
    <row r="163" spans="1:3">
      <c r="A163" t="s">
        <v>521</v>
      </c>
      <c r="B163" t="s">
        <v>522</v>
      </c>
      <c r="C163" t="s">
        <v>523</v>
      </c>
    </row>
    <row r="164" spans="1:3">
      <c r="A164" t="s">
        <v>750</v>
      </c>
      <c r="B164" t="s">
        <v>524</v>
      </c>
      <c r="C164" t="s">
        <v>751</v>
      </c>
    </row>
    <row r="165" spans="1:3">
      <c r="A165" t="s">
        <v>525</v>
      </c>
      <c r="B165" t="s">
        <v>526</v>
      </c>
      <c r="C165" t="s">
        <v>527</v>
      </c>
    </row>
    <row r="166" spans="1:3">
      <c r="A166" t="s">
        <v>528</v>
      </c>
      <c r="B166" t="s">
        <v>529</v>
      </c>
      <c r="C166" t="s">
        <v>530</v>
      </c>
    </row>
    <row r="167" spans="1:3">
      <c r="A167" t="s">
        <v>531</v>
      </c>
      <c r="B167" t="s">
        <v>532</v>
      </c>
      <c r="C167" t="s">
        <v>533</v>
      </c>
    </row>
    <row r="168" spans="1:3">
      <c r="A168" t="s">
        <v>534</v>
      </c>
      <c r="B168" t="s">
        <v>535</v>
      </c>
      <c r="C168" t="s">
        <v>536</v>
      </c>
    </row>
    <row r="169" spans="1:3">
      <c r="A169" t="s">
        <v>752</v>
      </c>
      <c r="B169" t="s">
        <v>537</v>
      </c>
      <c r="C169" t="s">
        <v>753</v>
      </c>
    </row>
    <row r="170" spans="1:3">
      <c r="A170" t="s">
        <v>538</v>
      </c>
      <c r="B170" t="s">
        <v>539</v>
      </c>
      <c r="C170" t="s">
        <v>540</v>
      </c>
    </row>
    <row r="171" spans="1:3">
      <c r="A171" t="s">
        <v>541</v>
      </c>
      <c r="B171" t="s">
        <v>542</v>
      </c>
      <c r="C171" t="s">
        <v>543</v>
      </c>
    </row>
    <row r="172" spans="1:3">
      <c r="A172" t="s">
        <v>544</v>
      </c>
      <c r="B172" t="s">
        <v>545</v>
      </c>
      <c r="C172" t="s">
        <v>546</v>
      </c>
    </row>
    <row r="173" spans="1:3">
      <c r="A173" t="s">
        <v>547</v>
      </c>
      <c r="B173" t="s">
        <v>548</v>
      </c>
      <c r="C173" t="s">
        <v>549</v>
      </c>
    </row>
    <row r="174" spans="1:3">
      <c r="A174" t="s">
        <v>754</v>
      </c>
      <c r="B174" t="s">
        <v>550</v>
      </c>
      <c r="C174" t="s">
        <v>755</v>
      </c>
    </row>
    <row r="175" spans="1:3">
      <c r="A175" t="s">
        <v>551</v>
      </c>
      <c r="B175" t="s">
        <v>552</v>
      </c>
      <c r="C175" t="s">
        <v>553</v>
      </c>
    </row>
    <row r="176" spans="1:3">
      <c r="A176" t="s">
        <v>554</v>
      </c>
      <c r="B176" t="s">
        <v>555</v>
      </c>
      <c r="C176" t="s">
        <v>556</v>
      </c>
    </row>
    <row r="177" spans="1:3">
      <c r="A177" t="s">
        <v>557</v>
      </c>
      <c r="B177" t="s">
        <v>558</v>
      </c>
      <c r="C177" t="s">
        <v>559</v>
      </c>
    </row>
    <row r="178" spans="1:3">
      <c r="A178" t="s">
        <v>560</v>
      </c>
      <c r="B178" t="s">
        <v>561</v>
      </c>
      <c r="C178" t="s">
        <v>562</v>
      </c>
    </row>
    <row r="179" spans="1:3">
      <c r="A179" t="s">
        <v>756</v>
      </c>
      <c r="B179" t="s">
        <v>563</v>
      </c>
      <c r="C179" t="s">
        <v>757</v>
      </c>
    </row>
    <row r="180" spans="1:3">
      <c r="A180" t="s">
        <v>564</v>
      </c>
      <c r="B180" t="s">
        <v>565</v>
      </c>
      <c r="C180" t="s">
        <v>566</v>
      </c>
    </row>
    <row r="181" spans="1:3">
      <c r="A181" t="s">
        <v>567</v>
      </c>
      <c r="B181" t="s">
        <v>568</v>
      </c>
      <c r="C181" t="s">
        <v>569</v>
      </c>
    </row>
    <row r="182" spans="1:3">
      <c r="A182" t="s">
        <v>570</v>
      </c>
      <c r="B182" t="s">
        <v>571</v>
      </c>
      <c r="C182" t="s">
        <v>572</v>
      </c>
    </row>
    <row r="183" spans="1:3">
      <c r="A183" t="s">
        <v>573</v>
      </c>
      <c r="B183" t="s">
        <v>574</v>
      </c>
      <c r="C183" t="s">
        <v>575</v>
      </c>
    </row>
    <row r="184" spans="1:3">
      <c r="A184" t="s">
        <v>758</v>
      </c>
      <c r="B184" t="s">
        <v>576</v>
      </c>
      <c r="C184" t="s">
        <v>759</v>
      </c>
    </row>
    <row r="185" spans="1:3">
      <c r="A185" t="s">
        <v>577</v>
      </c>
      <c r="B185" t="s">
        <v>578</v>
      </c>
      <c r="C185" t="s">
        <v>579</v>
      </c>
    </row>
    <row r="186" spans="1:3">
      <c r="A186" t="s">
        <v>580</v>
      </c>
      <c r="B186" t="s">
        <v>581</v>
      </c>
      <c r="C186" t="s">
        <v>582</v>
      </c>
    </row>
    <row r="187" spans="1:3">
      <c r="A187" t="s">
        <v>583</v>
      </c>
      <c r="B187" t="s">
        <v>584</v>
      </c>
      <c r="C187" t="s">
        <v>585</v>
      </c>
    </row>
    <row r="188" spans="1:3">
      <c r="A188" t="s">
        <v>586</v>
      </c>
      <c r="B188" t="s">
        <v>587</v>
      </c>
      <c r="C188" t="s">
        <v>588</v>
      </c>
    </row>
    <row r="189" spans="1:3">
      <c r="A189" t="s">
        <v>760</v>
      </c>
      <c r="B189" t="s">
        <v>589</v>
      </c>
      <c r="C189" t="s">
        <v>761</v>
      </c>
    </row>
    <row r="190" spans="1:3">
      <c r="A190" t="s">
        <v>590</v>
      </c>
      <c r="B190" t="s">
        <v>591</v>
      </c>
      <c r="C190" t="s">
        <v>592</v>
      </c>
    </row>
    <row r="191" spans="1:3">
      <c r="A191" t="s">
        <v>593</v>
      </c>
      <c r="B191" t="s">
        <v>594</v>
      </c>
      <c r="C191" t="s">
        <v>595</v>
      </c>
    </row>
    <row r="192" spans="1:3">
      <c r="A192" t="s">
        <v>596</v>
      </c>
      <c r="B192" t="s">
        <v>597</v>
      </c>
      <c r="C192" t="s">
        <v>598</v>
      </c>
    </row>
    <row r="193" spans="1:3">
      <c r="A193" t="s">
        <v>599</v>
      </c>
      <c r="B193" t="s">
        <v>600</v>
      </c>
      <c r="C193" t="s">
        <v>601</v>
      </c>
    </row>
    <row r="194" spans="1:3">
      <c r="A194" t="s">
        <v>602</v>
      </c>
      <c r="B194" t="s">
        <v>603</v>
      </c>
      <c r="C194" t="s">
        <v>604</v>
      </c>
    </row>
    <row r="195" spans="1:3">
      <c r="A195" t="s">
        <v>605</v>
      </c>
      <c r="B195" t="s">
        <v>606</v>
      </c>
      <c r="C195" t="s">
        <v>607</v>
      </c>
    </row>
    <row r="196" spans="1:3">
      <c r="A196" t="s">
        <v>608</v>
      </c>
      <c r="B196" t="s">
        <v>609</v>
      </c>
      <c r="C196" t="s">
        <v>610</v>
      </c>
    </row>
    <row r="197" spans="1:3">
      <c r="A197" t="s">
        <v>611</v>
      </c>
      <c r="B197" t="s">
        <v>612</v>
      </c>
      <c r="C197" t="s">
        <v>613</v>
      </c>
    </row>
    <row r="198" spans="1:3">
      <c r="A198" t="s">
        <v>762</v>
      </c>
      <c r="B198" t="s">
        <v>614</v>
      </c>
      <c r="C198" t="s">
        <v>763</v>
      </c>
    </row>
    <row r="199" spans="1:3">
      <c r="A199" t="s">
        <v>615</v>
      </c>
      <c r="B199" t="s">
        <v>616</v>
      </c>
      <c r="C199" t="s">
        <v>617</v>
      </c>
    </row>
    <row r="200" spans="1:3">
      <c r="A200" t="s">
        <v>618</v>
      </c>
      <c r="B200" t="s">
        <v>619</v>
      </c>
      <c r="C200" t="s">
        <v>620</v>
      </c>
    </row>
    <row r="201" spans="1:3">
      <c r="A201" t="s">
        <v>621</v>
      </c>
      <c r="B201" t="s">
        <v>622</v>
      </c>
      <c r="C201" t="s">
        <v>623</v>
      </c>
    </row>
    <row r="202" spans="1:3">
      <c r="A202" t="s">
        <v>624</v>
      </c>
      <c r="B202" t="s">
        <v>625</v>
      </c>
      <c r="C202" t="s">
        <v>626</v>
      </c>
    </row>
    <row r="203" spans="1:3">
      <c r="A203" t="s">
        <v>764</v>
      </c>
      <c r="B203" t="s">
        <v>627</v>
      </c>
      <c r="C203" t="s">
        <v>765</v>
      </c>
    </row>
    <row r="204" spans="1:3">
      <c r="A204" t="s">
        <v>628</v>
      </c>
      <c r="B204" t="s">
        <v>629</v>
      </c>
      <c r="C204" t="s">
        <v>630</v>
      </c>
    </row>
    <row r="205" spans="1:3">
      <c r="A205" t="s">
        <v>631</v>
      </c>
      <c r="B205" t="s">
        <v>632</v>
      </c>
      <c r="C205" t="s">
        <v>633</v>
      </c>
    </row>
    <row r="206" spans="1:3">
      <c r="A206" t="s">
        <v>634</v>
      </c>
      <c r="B206" t="s">
        <v>635</v>
      </c>
      <c r="C206" t="s">
        <v>636</v>
      </c>
    </row>
    <row r="207" spans="1:3">
      <c r="A207" t="s">
        <v>637</v>
      </c>
      <c r="B207" t="s">
        <v>638</v>
      </c>
      <c r="C207" t="s">
        <v>639</v>
      </c>
    </row>
    <row r="208" spans="1:3">
      <c r="A208" t="s">
        <v>766</v>
      </c>
      <c r="B208" t="s">
        <v>640</v>
      </c>
      <c r="C208" t="s">
        <v>767</v>
      </c>
    </row>
    <row r="209" spans="1:3">
      <c r="A209" t="s">
        <v>641</v>
      </c>
      <c r="B209" t="s">
        <v>642</v>
      </c>
      <c r="C209" t="s">
        <v>643</v>
      </c>
    </row>
    <row r="210" spans="1:3">
      <c r="A210" t="s">
        <v>644</v>
      </c>
      <c r="B210" t="s">
        <v>645</v>
      </c>
      <c r="C210" t="s">
        <v>768</v>
      </c>
    </row>
    <row r="211" spans="1:3">
      <c r="A211" t="s">
        <v>646</v>
      </c>
      <c r="B211" t="s">
        <v>647</v>
      </c>
      <c r="C211" t="s">
        <v>769</v>
      </c>
    </row>
    <row r="212" spans="1:3">
      <c r="A212" t="s">
        <v>648</v>
      </c>
      <c r="B212" t="s">
        <v>649</v>
      </c>
      <c r="C212" t="s">
        <v>650</v>
      </c>
    </row>
    <row r="213" spans="1:3">
      <c r="A213" t="s">
        <v>651</v>
      </c>
      <c r="B213" t="s">
        <v>652</v>
      </c>
      <c r="C213" t="s">
        <v>653</v>
      </c>
    </row>
    <row r="214" spans="1:3">
      <c r="A214" t="s">
        <v>654</v>
      </c>
      <c r="B214" t="s">
        <v>655</v>
      </c>
      <c r="C214" t="s">
        <v>656</v>
      </c>
    </row>
    <row r="215" spans="1:3">
      <c r="A215" t="s">
        <v>770</v>
      </c>
      <c r="B215" t="s">
        <v>657</v>
      </c>
      <c r="C215" t="s">
        <v>771</v>
      </c>
    </row>
    <row r="216" spans="1:3">
      <c r="A216" t="s">
        <v>658</v>
      </c>
      <c r="B216" t="s">
        <v>659</v>
      </c>
      <c r="C216" t="s">
        <v>660</v>
      </c>
    </row>
    <row r="217" spans="1:3">
      <c r="A217" t="s">
        <v>661</v>
      </c>
      <c r="B217" t="s">
        <v>662</v>
      </c>
      <c r="C217" t="s">
        <v>663</v>
      </c>
    </row>
    <row r="218" spans="1:3">
      <c r="A218" t="s">
        <v>664</v>
      </c>
      <c r="B218" t="s">
        <v>665</v>
      </c>
      <c r="C218" t="s">
        <v>666</v>
      </c>
    </row>
    <row r="219" spans="1:3">
      <c r="A219" t="s">
        <v>667</v>
      </c>
      <c r="B219" t="s">
        <v>668</v>
      </c>
      <c r="C219" t="s">
        <v>669</v>
      </c>
    </row>
    <row r="220" spans="1:3">
      <c r="A220" t="s">
        <v>772</v>
      </c>
      <c r="B220" t="s">
        <v>670</v>
      </c>
      <c r="C220" t="s">
        <v>773</v>
      </c>
    </row>
    <row r="221" spans="1:3">
      <c r="A221" t="s">
        <v>671</v>
      </c>
      <c r="B221" t="s">
        <v>672</v>
      </c>
      <c r="C221" t="s">
        <v>673</v>
      </c>
    </row>
    <row r="222" spans="1:3">
      <c r="A222" t="s">
        <v>674</v>
      </c>
      <c r="B222" t="s">
        <v>675</v>
      </c>
      <c r="C222" t="s">
        <v>676</v>
      </c>
    </row>
    <row r="223" spans="1:3">
      <c r="A223" t="s">
        <v>677</v>
      </c>
      <c r="B223" t="s">
        <v>678</v>
      </c>
      <c r="C223" t="s">
        <v>679</v>
      </c>
    </row>
    <row r="224" spans="1:3">
      <c r="A224" t="s">
        <v>680</v>
      </c>
      <c r="B224" t="s">
        <v>681</v>
      </c>
      <c r="C224" t="s">
        <v>682</v>
      </c>
    </row>
    <row r="225" spans="1:3">
      <c r="A225" t="s">
        <v>774</v>
      </c>
      <c r="B225" t="s">
        <v>683</v>
      </c>
      <c r="C225" t="s">
        <v>775</v>
      </c>
    </row>
    <row r="226" spans="1:3">
      <c r="A226" t="s">
        <v>776</v>
      </c>
      <c r="B226" t="s">
        <v>684</v>
      </c>
      <c r="C226" t="s">
        <v>777</v>
      </c>
    </row>
    <row r="229" spans="1:3">
      <c r="A229" t="s">
        <v>955</v>
      </c>
    </row>
    <row r="231" spans="1:3">
      <c r="A231" t="s">
        <v>780</v>
      </c>
    </row>
    <row r="232" spans="1:3">
      <c r="A232" t="s">
        <v>781</v>
      </c>
    </row>
    <row r="233" spans="1:3">
      <c r="A233" t="s">
        <v>782</v>
      </c>
    </row>
    <row r="234" spans="1:3">
      <c r="A234" t="s">
        <v>783</v>
      </c>
    </row>
    <row r="235" spans="1:3">
      <c r="A235" t="s">
        <v>784</v>
      </c>
    </row>
    <row r="236" spans="1:3">
      <c r="A236" t="s">
        <v>785</v>
      </c>
    </row>
    <row r="237" spans="1:3">
      <c r="A237" t="s">
        <v>786</v>
      </c>
    </row>
    <row r="238" spans="1:3">
      <c r="A238" t="s">
        <v>787</v>
      </c>
    </row>
    <row r="239" spans="1:3">
      <c r="A239" t="s">
        <v>788</v>
      </c>
    </row>
    <row r="240" spans="1:3">
      <c r="A240" t="s">
        <v>789</v>
      </c>
    </row>
    <row r="241" spans="1:1">
      <c r="A241" t="s">
        <v>790</v>
      </c>
    </row>
    <row r="242" spans="1:1">
      <c r="A242" t="s">
        <v>791</v>
      </c>
    </row>
    <row r="243" spans="1:1">
      <c r="A243" t="s">
        <v>792</v>
      </c>
    </row>
    <row r="244" spans="1:1">
      <c r="A244" t="s">
        <v>793</v>
      </c>
    </row>
    <row r="245" spans="1:1">
      <c r="A245" t="s">
        <v>794</v>
      </c>
    </row>
    <row r="246" spans="1:1">
      <c r="A246" t="s">
        <v>795</v>
      </c>
    </row>
    <row r="247" spans="1:1">
      <c r="A247" t="s">
        <v>796</v>
      </c>
    </row>
    <row r="248" spans="1:1">
      <c r="A248" t="s">
        <v>797</v>
      </c>
    </row>
    <row r="249" spans="1:1">
      <c r="A249" t="s">
        <v>798</v>
      </c>
    </row>
    <row r="250" spans="1:1">
      <c r="A250" t="s">
        <v>799</v>
      </c>
    </row>
    <row r="251" spans="1:1">
      <c r="A251" t="s">
        <v>800</v>
      </c>
    </row>
    <row r="252" spans="1:1">
      <c r="A252" t="s">
        <v>801</v>
      </c>
    </row>
    <row r="253" spans="1:1">
      <c r="A253" t="s">
        <v>802</v>
      </c>
    </row>
    <row r="254" spans="1:1">
      <c r="A254" t="s">
        <v>803</v>
      </c>
    </row>
    <row r="255" spans="1:1">
      <c r="A255" t="s">
        <v>804</v>
      </c>
    </row>
    <row r="256" spans="1:1">
      <c r="A256" t="s">
        <v>805</v>
      </c>
    </row>
    <row r="257" spans="1:1">
      <c r="A257" t="s">
        <v>806</v>
      </c>
    </row>
    <row r="258" spans="1:1">
      <c r="A258" t="s">
        <v>807</v>
      </c>
    </row>
    <row r="259" spans="1:1">
      <c r="A259" t="s">
        <v>808</v>
      </c>
    </row>
    <row r="260" spans="1:1">
      <c r="A260" t="s">
        <v>809</v>
      </c>
    </row>
    <row r="261" spans="1:1">
      <c r="A261" t="s">
        <v>810</v>
      </c>
    </row>
    <row r="262" spans="1:1">
      <c r="A262" t="s">
        <v>811</v>
      </c>
    </row>
    <row r="263" spans="1:1">
      <c r="A263" t="s">
        <v>812</v>
      </c>
    </row>
    <row r="264" spans="1:1">
      <c r="A264" t="s">
        <v>813</v>
      </c>
    </row>
    <row r="265" spans="1:1">
      <c r="A265" t="s">
        <v>814</v>
      </c>
    </row>
    <row r="266" spans="1:1">
      <c r="A266" t="s">
        <v>815</v>
      </c>
    </row>
    <row r="267" spans="1:1">
      <c r="A267" t="s">
        <v>816</v>
      </c>
    </row>
    <row r="268" spans="1:1">
      <c r="A268" t="s">
        <v>817</v>
      </c>
    </row>
    <row r="269" spans="1:1">
      <c r="A269" t="s">
        <v>818</v>
      </c>
    </row>
    <row r="270" spans="1:1">
      <c r="A270" t="s">
        <v>819</v>
      </c>
    </row>
    <row r="271" spans="1:1">
      <c r="A271" t="s">
        <v>820</v>
      </c>
    </row>
    <row r="272" spans="1:1">
      <c r="A272" t="s">
        <v>821</v>
      </c>
    </row>
    <row r="273" spans="1:1">
      <c r="A273" t="s">
        <v>822</v>
      </c>
    </row>
    <row r="274" spans="1:1">
      <c r="A274" t="s">
        <v>823</v>
      </c>
    </row>
    <row r="275" spans="1:1">
      <c r="A275" t="s">
        <v>824</v>
      </c>
    </row>
    <row r="276" spans="1:1">
      <c r="A276" t="s">
        <v>825</v>
      </c>
    </row>
    <row r="277" spans="1:1">
      <c r="A277" t="s">
        <v>826</v>
      </c>
    </row>
    <row r="278" spans="1:1">
      <c r="A278" t="s">
        <v>827</v>
      </c>
    </row>
    <row r="279" spans="1:1">
      <c r="A279" t="s">
        <v>828</v>
      </c>
    </row>
    <row r="280" spans="1:1">
      <c r="A280" t="s">
        <v>829</v>
      </c>
    </row>
    <row r="281" spans="1:1">
      <c r="A281" t="s">
        <v>830</v>
      </c>
    </row>
    <row r="282" spans="1:1">
      <c r="A282" t="s">
        <v>831</v>
      </c>
    </row>
    <row r="283" spans="1:1">
      <c r="A283" t="s">
        <v>832</v>
      </c>
    </row>
    <row r="284" spans="1:1">
      <c r="A284" t="s">
        <v>833</v>
      </c>
    </row>
    <row r="285" spans="1:1">
      <c r="A285" t="s">
        <v>834</v>
      </c>
    </row>
    <row r="286" spans="1:1">
      <c r="A286" t="s">
        <v>835</v>
      </c>
    </row>
    <row r="287" spans="1:1">
      <c r="A287" t="s">
        <v>836</v>
      </c>
    </row>
    <row r="288" spans="1:1">
      <c r="A288" t="s">
        <v>837</v>
      </c>
    </row>
    <row r="289" spans="1:1">
      <c r="A289" t="s">
        <v>838</v>
      </c>
    </row>
    <row r="290" spans="1:1">
      <c r="A290" t="s">
        <v>839</v>
      </c>
    </row>
    <row r="291" spans="1:1">
      <c r="A291" t="s">
        <v>840</v>
      </c>
    </row>
    <row r="292" spans="1:1">
      <c r="A292" t="s">
        <v>841</v>
      </c>
    </row>
    <row r="293" spans="1:1">
      <c r="A293" t="s">
        <v>842</v>
      </c>
    </row>
    <row r="294" spans="1:1">
      <c r="A294" t="s">
        <v>843</v>
      </c>
    </row>
    <row r="295" spans="1:1">
      <c r="A295" t="s">
        <v>844</v>
      </c>
    </row>
    <row r="296" spans="1:1">
      <c r="A296" t="s">
        <v>845</v>
      </c>
    </row>
    <row r="297" spans="1:1">
      <c r="A297" t="s">
        <v>846</v>
      </c>
    </row>
    <row r="298" spans="1:1">
      <c r="A298" t="s">
        <v>847</v>
      </c>
    </row>
    <row r="299" spans="1:1">
      <c r="A299" t="s">
        <v>848</v>
      </c>
    </row>
    <row r="300" spans="1:1">
      <c r="A300" t="s">
        <v>849</v>
      </c>
    </row>
    <row r="301" spans="1:1">
      <c r="A301" t="s">
        <v>850</v>
      </c>
    </row>
    <row r="302" spans="1:1">
      <c r="A302" t="s">
        <v>851</v>
      </c>
    </row>
    <row r="303" spans="1:1">
      <c r="A303" t="s">
        <v>852</v>
      </c>
    </row>
    <row r="304" spans="1:1">
      <c r="A304" t="s">
        <v>853</v>
      </c>
    </row>
    <row r="305" spans="1:1">
      <c r="A305" t="s">
        <v>854</v>
      </c>
    </row>
    <row r="306" spans="1:1">
      <c r="A306" t="s">
        <v>855</v>
      </c>
    </row>
    <row r="307" spans="1:1">
      <c r="A307" t="s">
        <v>856</v>
      </c>
    </row>
    <row r="308" spans="1:1">
      <c r="A308" t="s">
        <v>857</v>
      </c>
    </row>
    <row r="309" spans="1:1">
      <c r="A309" t="s">
        <v>858</v>
      </c>
    </row>
    <row r="310" spans="1:1">
      <c r="A310" t="s">
        <v>859</v>
      </c>
    </row>
    <row r="311" spans="1:1">
      <c r="A311" t="s">
        <v>860</v>
      </c>
    </row>
    <row r="312" spans="1:1">
      <c r="A312" t="s">
        <v>861</v>
      </c>
    </row>
    <row r="313" spans="1:1">
      <c r="A313" t="s">
        <v>862</v>
      </c>
    </row>
    <row r="314" spans="1:1">
      <c r="A314" t="s">
        <v>863</v>
      </c>
    </row>
    <row r="315" spans="1:1">
      <c r="A315" t="s">
        <v>864</v>
      </c>
    </row>
    <row r="316" spans="1:1">
      <c r="A316" t="s">
        <v>865</v>
      </c>
    </row>
    <row r="317" spans="1:1">
      <c r="A317" t="s">
        <v>866</v>
      </c>
    </row>
    <row r="318" spans="1:1">
      <c r="A318" t="s">
        <v>867</v>
      </c>
    </row>
    <row r="319" spans="1:1">
      <c r="A319" t="s">
        <v>868</v>
      </c>
    </row>
    <row r="320" spans="1:1">
      <c r="A320" t="s">
        <v>869</v>
      </c>
    </row>
    <row r="321" spans="1:1">
      <c r="A321" t="s">
        <v>870</v>
      </c>
    </row>
    <row r="322" spans="1:1">
      <c r="A322" t="s">
        <v>871</v>
      </c>
    </row>
    <row r="323" spans="1:1">
      <c r="A323" t="s">
        <v>872</v>
      </c>
    </row>
    <row r="324" spans="1:1">
      <c r="A324" t="s">
        <v>873</v>
      </c>
    </row>
    <row r="325" spans="1:1">
      <c r="A325" t="s">
        <v>874</v>
      </c>
    </row>
    <row r="326" spans="1:1">
      <c r="A326" t="s">
        <v>875</v>
      </c>
    </row>
    <row r="327" spans="1:1">
      <c r="A327" t="s">
        <v>876</v>
      </c>
    </row>
    <row r="328" spans="1:1">
      <c r="A328" t="s">
        <v>877</v>
      </c>
    </row>
    <row r="329" spans="1:1">
      <c r="A329" t="s">
        <v>878</v>
      </c>
    </row>
    <row r="330" spans="1:1">
      <c r="A330" t="s">
        <v>879</v>
      </c>
    </row>
    <row r="331" spans="1:1">
      <c r="A331" t="s">
        <v>880</v>
      </c>
    </row>
    <row r="332" spans="1:1">
      <c r="A332" t="s">
        <v>881</v>
      </c>
    </row>
    <row r="333" spans="1:1">
      <c r="A333" t="s">
        <v>882</v>
      </c>
    </row>
    <row r="334" spans="1:1">
      <c r="A334" t="s">
        <v>883</v>
      </c>
    </row>
    <row r="335" spans="1:1">
      <c r="A335" t="s">
        <v>884</v>
      </c>
    </row>
    <row r="336" spans="1:1">
      <c r="A336" t="s">
        <v>885</v>
      </c>
    </row>
    <row r="337" spans="1:1">
      <c r="A337" t="s">
        <v>886</v>
      </c>
    </row>
    <row r="338" spans="1:1">
      <c r="A338" t="s">
        <v>887</v>
      </c>
    </row>
    <row r="339" spans="1:1">
      <c r="A339" t="s">
        <v>888</v>
      </c>
    </row>
    <row r="340" spans="1:1">
      <c r="A340" t="s">
        <v>889</v>
      </c>
    </row>
    <row r="341" spans="1:1">
      <c r="A341" t="s">
        <v>890</v>
      </c>
    </row>
    <row r="342" spans="1:1">
      <c r="A342" t="s">
        <v>891</v>
      </c>
    </row>
    <row r="343" spans="1:1">
      <c r="A343" t="s">
        <v>892</v>
      </c>
    </row>
    <row r="344" spans="1:1">
      <c r="A344" t="s">
        <v>893</v>
      </c>
    </row>
    <row r="345" spans="1:1">
      <c r="A345" t="s">
        <v>894</v>
      </c>
    </row>
    <row r="346" spans="1:1">
      <c r="A346" t="s">
        <v>895</v>
      </c>
    </row>
    <row r="347" spans="1:1">
      <c r="A347" t="s">
        <v>896</v>
      </c>
    </row>
    <row r="348" spans="1:1">
      <c r="A348" t="s">
        <v>897</v>
      </c>
    </row>
    <row r="349" spans="1:1">
      <c r="A349" t="s">
        <v>898</v>
      </c>
    </row>
    <row r="350" spans="1:1">
      <c r="A350" t="s">
        <v>899</v>
      </c>
    </row>
    <row r="351" spans="1:1">
      <c r="A351" t="s">
        <v>900</v>
      </c>
    </row>
    <row r="352" spans="1:1">
      <c r="A352" t="s">
        <v>901</v>
      </c>
    </row>
    <row r="353" spans="1:1">
      <c r="A353" t="s">
        <v>902</v>
      </c>
    </row>
    <row r="354" spans="1:1">
      <c r="A354" t="s">
        <v>903</v>
      </c>
    </row>
    <row r="355" spans="1:1">
      <c r="A355" t="s">
        <v>904</v>
      </c>
    </row>
    <row r="356" spans="1:1">
      <c r="A356" t="s">
        <v>905</v>
      </c>
    </row>
    <row r="357" spans="1:1">
      <c r="A357" t="s">
        <v>906</v>
      </c>
    </row>
    <row r="358" spans="1:1">
      <c r="A358" t="s">
        <v>907</v>
      </c>
    </row>
    <row r="359" spans="1:1">
      <c r="A359" t="s">
        <v>908</v>
      </c>
    </row>
    <row r="360" spans="1:1">
      <c r="A360" t="s">
        <v>909</v>
      </c>
    </row>
    <row r="361" spans="1:1">
      <c r="A361" t="s">
        <v>910</v>
      </c>
    </row>
    <row r="362" spans="1:1">
      <c r="A362" t="s">
        <v>911</v>
      </c>
    </row>
    <row r="363" spans="1:1">
      <c r="A363" t="s">
        <v>912</v>
      </c>
    </row>
    <row r="364" spans="1:1">
      <c r="A364" t="s">
        <v>913</v>
      </c>
    </row>
    <row r="365" spans="1:1">
      <c r="A365" t="s">
        <v>914</v>
      </c>
    </row>
    <row r="366" spans="1:1">
      <c r="A366" t="s">
        <v>915</v>
      </c>
    </row>
    <row r="367" spans="1:1">
      <c r="A367" t="s">
        <v>916</v>
      </c>
    </row>
    <row r="368" spans="1:1">
      <c r="A368" t="s">
        <v>917</v>
      </c>
    </row>
    <row r="369" spans="1:1">
      <c r="A369" t="s">
        <v>918</v>
      </c>
    </row>
    <row r="370" spans="1:1">
      <c r="A370" t="s">
        <v>919</v>
      </c>
    </row>
    <row r="371" spans="1:1">
      <c r="A371" t="s">
        <v>920</v>
      </c>
    </row>
    <row r="372" spans="1:1">
      <c r="A372" t="s">
        <v>921</v>
      </c>
    </row>
    <row r="373" spans="1:1">
      <c r="A373" t="s">
        <v>922</v>
      </c>
    </row>
    <row r="374" spans="1:1">
      <c r="A374" t="s">
        <v>923</v>
      </c>
    </row>
    <row r="375" spans="1:1">
      <c r="A375" t="s">
        <v>924</v>
      </c>
    </row>
    <row r="376" spans="1:1">
      <c r="A376" t="s">
        <v>925</v>
      </c>
    </row>
    <row r="377" spans="1:1">
      <c r="A377" t="s">
        <v>926</v>
      </c>
    </row>
    <row r="378" spans="1:1">
      <c r="A378" t="s">
        <v>927</v>
      </c>
    </row>
    <row r="379" spans="1:1">
      <c r="A379" t="s">
        <v>928</v>
      </c>
    </row>
    <row r="380" spans="1:1">
      <c r="A380" t="s">
        <v>929</v>
      </c>
    </row>
    <row r="381" spans="1:1">
      <c r="A381" t="s">
        <v>930</v>
      </c>
    </row>
    <row r="382" spans="1:1">
      <c r="A382" t="s">
        <v>931</v>
      </c>
    </row>
    <row r="383" spans="1:1">
      <c r="A383" t="s">
        <v>932</v>
      </c>
    </row>
    <row r="384" spans="1:1">
      <c r="A384" t="s">
        <v>933</v>
      </c>
    </row>
    <row r="385" spans="1:1">
      <c r="A385" t="s">
        <v>934</v>
      </c>
    </row>
    <row r="386" spans="1:1">
      <c r="A386" t="s">
        <v>935</v>
      </c>
    </row>
    <row r="387" spans="1:1">
      <c r="A387" t="s">
        <v>936</v>
      </c>
    </row>
    <row r="388" spans="1:1">
      <c r="A388" t="s">
        <v>937</v>
      </c>
    </row>
    <row r="389" spans="1:1">
      <c r="A389" t="s">
        <v>938</v>
      </c>
    </row>
    <row r="390" spans="1:1">
      <c r="A390" t="s">
        <v>939</v>
      </c>
    </row>
    <row r="391" spans="1:1">
      <c r="A391" t="s">
        <v>940</v>
      </c>
    </row>
    <row r="392" spans="1:1">
      <c r="A392" t="s">
        <v>941</v>
      </c>
    </row>
    <row r="393" spans="1:1">
      <c r="A393" t="s">
        <v>942</v>
      </c>
    </row>
    <row r="394" spans="1:1">
      <c r="A394" t="s">
        <v>943</v>
      </c>
    </row>
    <row r="395" spans="1:1">
      <c r="A395" t="s">
        <v>944</v>
      </c>
    </row>
    <row r="396" spans="1:1">
      <c r="A396" t="s">
        <v>945</v>
      </c>
    </row>
    <row r="397" spans="1:1">
      <c r="A397" t="s">
        <v>946</v>
      </c>
    </row>
    <row r="398" spans="1:1">
      <c r="A398" t="s">
        <v>947</v>
      </c>
    </row>
    <row r="399" spans="1:1">
      <c r="A399" t="s">
        <v>948</v>
      </c>
    </row>
    <row r="400" spans="1:1">
      <c r="A400" t="s">
        <v>949</v>
      </c>
    </row>
    <row r="401" spans="1:1">
      <c r="A401" t="s">
        <v>950</v>
      </c>
    </row>
    <row r="402" spans="1:1">
      <c r="A402" t="s">
        <v>951</v>
      </c>
    </row>
    <row r="403" spans="1:1">
      <c r="A403" t="s">
        <v>952</v>
      </c>
    </row>
    <row r="404" spans="1:1">
      <c r="A404" t="s">
        <v>953</v>
      </c>
    </row>
    <row r="405" spans="1:1">
      <c r="A405" t="s">
        <v>954</v>
      </c>
    </row>
  </sheetData>
  <sortState xmlns:xlrd2="http://schemas.microsoft.com/office/spreadsheetml/2017/richdata2" ref="A4:C226">
    <sortCondition ref="A4:A22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77963-D15C-214E-B135-C64A5EFABB78}">
  <dimension ref="A1:BM65"/>
  <sheetViews>
    <sheetView zoomScaleNormal="100" workbookViewId="0"/>
  </sheetViews>
  <sheetFormatPr baseColWidth="10" defaultRowHeight="16"/>
  <cols>
    <col min="1" max="1" width="47.83203125" style="1" customWidth="1"/>
    <col min="53" max="53" width="14.83203125" customWidth="1"/>
    <col min="54" max="54" width="7.5" customWidth="1"/>
    <col min="55" max="55" width="10.33203125" customWidth="1"/>
    <col min="56" max="56" width="15.5" customWidth="1"/>
    <col min="57" max="57" width="9.83203125" customWidth="1"/>
    <col min="58" max="58" width="16" customWidth="1"/>
    <col min="59" max="59" width="24.5" customWidth="1"/>
    <col min="60" max="60" width="24.1640625" customWidth="1"/>
    <col min="61" max="61" width="26.33203125" customWidth="1"/>
    <col min="62" max="62" width="33.5" customWidth="1"/>
    <col min="63" max="63" width="24.1640625" customWidth="1"/>
    <col min="64" max="64" width="23.83203125" customWidth="1"/>
    <col min="65" max="65" width="30.1640625" customWidth="1"/>
  </cols>
  <sheetData>
    <row r="1" spans="1:65" s="6" customFormat="1">
      <c r="A1" s="5"/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23</v>
      </c>
      <c r="X1" s="5" t="s">
        <v>24</v>
      </c>
      <c r="Y1" s="5" t="s">
        <v>25</v>
      </c>
      <c r="Z1" s="5" t="s">
        <v>26</v>
      </c>
      <c r="AA1" s="5" t="s">
        <v>27</v>
      </c>
      <c r="AB1" s="5" t="s">
        <v>28</v>
      </c>
      <c r="AC1" s="5" t="s">
        <v>29</v>
      </c>
      <c r="AD1" s="5" t="s">
        <v>30</v>
      </c>
      <c r="AE1" s="5" t="s">
        <v>31</v>
      </c>
      <c r="AF1" s="5" t="s">
        <v>32</v>
      </c>
      <c r="AG1" s="5" t="s">
        <v>33</v>
      </c>
      <c r="AH1" s="5" t="s">
        <v>34</v>
      </c>
      <c r="AI1" s="5" t="s">
        <v>35</v>
      </c>
      <c r="AJ1" s="5" t="s">
        <v>36</v>
      </c>
      <c r="AK1" s="5" t="s">
        <v>37</v>
      </c>
      <c r="AL1" s="5" t="s">
        <v>38</v>
      </c>
      <c r="AM1" s="5" t="s">
        <v>39</v>
      </c>
      <c r="AN1" s="5" t="s">
        <v>40</v>
      </c>
      <c r="AO1" s="5" t="s">
        <v>41</v>
      </c>
      <c r="AP1" s="5" t="s">
        <v>42</v>
      </c>
      <c r="AQ1" s="5" t="s">
        <v>43</v>
      </c>
      <c r="AR1" s="5" t="s">
        <v>44</v>
      </c>
      <c r="AS1" s="5" t="s">
        <v>45</v>
      </c>
      <c r="AT1" s="5" t="s">
        <v>46</v>
      </c>
      <c r="AU1" s="5" t="s">
        <v>47</v>
      </c>
      <c r="AV1" s="5" t="s">
        <v>48</v>
      </c>
      <c r="AW1" s="5" t="s">
        <v>49</v>
      </c>
      <c r="AX1" s="5" t="s">
        <v>50</v>
      </c>
      <c r="AY1" s="5" t="s">
        <v>51</v>
      </c>
      <c r="AZ1" s="5" t="s">
        <v>52</v>
      </c>
      <c r="BA1" s="5" t="s">
        <v>53</v>
      </c>
      <c r="BB1" s="7" t="s">
        <v>54</v>
      </c>
      <c r="BC1" s="7" t="s">
        <v>55</v>
      </c>
      <c r="BD1" s="7" t="s">
        <v>56</v>
      </c>
      <c r="BE1" s="7" t="s">
        <v>57</v>
      </c>
      <c r="BF1" s="7" t="s">
        <v>60</v>
      </c>
      <c r="BG1" s="7" t="s">
        <v>59</v>
      </c>
      <c r="BH1" s="7" t="s">
        <v>61</v>
      </c>
      <c r="BI1" s="7" t="s">
        <v>62</v>
      </c>
      <c r="BJ1" s="7" t="s">
        <v>63</v>
      </c>
      <c r="BK1" s="7" t="s">
        <v>64</v>
      </c>
      <c r="BL1" s="7" t="s">
        <v>65</v>
      </c>
      <c r="BM1" s="7" t="s">
        <v>66</v>
      </c>
    </row>
    <row r="2" spans="1:65">
      <c r="A2" s="3" t="s">
        <v>2</v>
      </c>
      <c r="B2" s="4"/>
      <c r="C2" s="4">
        <v>0.73619682471199999</v>
      </c>
      <c r="D2" s="4">
        <v>0.27421688571199998</v>
      </c>
      <c r="E2" s="4">
        <v>0.24341428351300001</v>
      </c>
      <c r="F2" s="4">
        <v>0.27955977197300003</v>
      </c>
      <c r="G2" s="4">
        <v>0.26898860820300002</v>
      </c>
      <c r="H2" s="4">
        <v>0.284898175024</v>
      </c>
      <c r="I2" s="4">
        <v>0.25634393985600001</v>
      </c>
      <c r="J2" s="4">
        <v>0.316647069728</v>
      </c>
      <c r="K2" s="4">
        <v>0.37001249098299999</v>
      </c>
      <c r="L2" s="4">
        <v>0.46315855716999998</v>
      </c>
      <c r="M2" s="4">
        <v>0.329806214248</v>
      </c>
      <c r="N2" s="4">
        <v>0.41532798379399999</v>
      </c>
      <c r="O2" s="4">
        <v>0.33232866375300002</v>
      </c>
      <c r="P2" s="4">
        <v>0.34954092222799998</v>
      </c>
      <c r="Q2" s="4">
        <v>0.29144820200499999</v>
      </c>
      <c r="R2" s="4">
        <v>0.27402365431199999</v>
      </c>
      <c r="S2" s="4">
        <v>0.28391567641400001</v>
      </c>
      <c r="T2" s="4">
        <v>0.25825995677199998</v>
      </c>
      <c r="U2" s="4">
        <v>0.34713407866399998</v>
      </c>
      <c r="V2" s="4">
        <v>0.35751303323099998</v>
      </c>
      <c r="W2" s="4">
        <v>0.27279095776200002</v>
      </c>
      <c r="X2" s="4">
        <v>0.251236225398</v>
      </c>
      <c r="Y2" s="4">
        <v>0.285779006113</v>
      </c>
      <c r="Z2" s="4">
        <v>0.23702843242800001</v>
      </c>
      <c r="AA2" s="4">
        <v>0.19902545471800001</v>
      </c>
      <c r="AB2" s="4">
        <v>0.21817989400599999</v>
      </c>
      <c r="AC2" s="4">
        <v>0.22217104574999999</v>
      </c>
      <c r="AD2" s="4">
        <v>0.25553034700100002</v>
      </c>
      <c r="AE2" s="4">
        <v>0.20860987166100001</v>
      </c>
      <c r="AF2" s="4">
        <v>0.19873529930799999</v>
      </c>
      <c r="AG2" s="4">
        <v>0.22362984295400001</v>
      </c>
      <c r="AH2" s="4">
        <v>0.18433263739200001</v>
      </c>
      <c r="AI2" s="4">
        <v>0.34710805261200001</v>
      </c>
      <c r="AJ2" s="4">
        <v>0.28172256044299998</v>
      </c>
      <c r="AK2" s="4">
        <v>0.24815423205000001</v>
      </c>
      <c r="AL2" s="4">
        <v>0.246847259289</v>
      </c>
      <c r="AM2" s="4">
        <v>0.37154242595499998</v>
      </c>
      <c r="AN2" s="4">
        <v>0.210185096554</v>
      </c>
      <c r="AO2" s="4">
        <v>0.47489087349100001</v>
      </c>
      <c r="AP2" s="4">
        <v>0.32530762332099999</v>
      </c>
      <c r="AQ2" s="4">
        <v>0.188229868143</v>
      </c>
      <c r="AR2" s="4">
        <v>0.21463053176300001</v>
      </c>
      <c r="AS2" s="4">
        <v>0.388923986715</v>
      </c>
      <c r="AT2" s="4">
        <v>0.27047878223299998</v>
      </c>
      <c r="AU2" s="4">
        <v>0.199346809525</v>
      </c>
      <c r="AV2" s="4">
        <v>0.17671658986300001</v>
      </c>
      <c r="AW2" s="4">
        <v>0.22306979334099999</v>
      </c>
      <c r="AX2" s="4">
        <v>0.26329751234400001</v>
      </c>
      <c r="AY2" s="4">
        <v>0.18009040996299999</v>
      </c>
      <c r="AZ2" s="4">
        <v>0.25514773423699999</v>
      </c>
      <c r="BA2" s="4">
        <v>0.22072660760400001</v>
      </c>
      <c r="BB2" s="4">
        <v>0.45264000153900003</v>
      </c>
      <c r="BC2" s="4">
        <v>0.40352402859600001</v>
      </c>
      <c r="BD2" s="4">
        <v>0.19210561586800001</v>
      </c>
      <c r="BE2" s="4">
        <v>0.44527810827800002</v>
      </c>
      <c r="BF2" s="4">
        <v>0.29300358385899999</v>
      </c>
      <c r="BG2" s="4">
        <v>0.21879207276199999</v>
      </c>
      <c r="BH2" s="4">
        <v>0.23251885220999999</v>
      </c>
      <c r="BI2" s="4">
        <v>0.23202271620600001</v>
      </c>
      <c r="BJ2" s="4">
        <v>0.19538065864099999</v>
      </c>
      <c r="BK2" s="4">
        <v>0.28111440760200002</v>
      </c>
      <c r="BL2" s="4">
        <v>0.233258369721</v>
      </c>
      <c r="BM2" s="4">
        <v>0.184868978341</v>
      </c>
    </row>
    <row r="3" spans="1:65">
      <c r="A3" s="3" t="s">
        <v>3</v>
      </c>
      <c r="B3" s="4">
        <v>0.73619682471199999</v>
      </c>
      <c r="C3" s="4"/>
      <c r="D3" s="4">
        <v>0.16477596614500001</v>
      </c>
      <c r="E3" s="4">
        <v>0.15998876537500001</v>
      </c>
      <c r="F3" s="4">
        <v>0.15975635668999999</v>
      </c>
      <c r="G3" s="4">
        <v>0.163409372425</v>
      </c>
      <c r="H3" s="4">
        <v>0.20136865258700001</v>
      </c>
      <c r="I3" s="4">
        <v>0.16811909420900001</v>
      </c>
      <c r="J3" s="4">
        <v>0.184929525851</v>
      </c>
      <c r="K3" s="4">
        <v>0.16239091600200001</v>
      </c>
      <c r="L3" s="4">
        <v>0.170555877247</v>
      </c>
      <c r="M3" s="4">
        <v>0.39095809456199998</v>
      </c>
      <c r="N3" s="4">
        <v>0.35369169531</v>
      </c>
      <c r="O3" s="4">
        <v>0.29882970479999998</v>
      </c>
      <c r="P3" s="4">
        <v>0.31177496672400001</v>
      </c>
      <c r="Q3" s="4">
        <v>0.28800354617500001</v>
      </c>
      <c r="R3" s="4">
        <v>0.19112469772900001</v>
      </c>
      <c r="S3" s="4">
        <v>0.17340112309899999</v>
      </c>
      <c r="T3" s="4">
        <v>0.17935543937000001</v>
      </c>
      <c r="U3" s="4">
        <v>0.30293386724100002</v>
      </c>
      <c r="V3" s="4">
        <v>0.18013136825100001</v>
      </c>
      <c r="W3" s="4">
        <v>0.20050697876199999</v>
      </c>
      <c r="X3" s="4">
        <v>0.248400977173</v>
      </c>
      <c r="Y3" s="4">
        <v>0.18926393995599999</v>
      </c>
      <c r="Z3" s="4">
        <v>0.21186816210199999</v>
      </c>
      <c r="AA3" s="4">
        <v>0.26686555306999998</v>
      </c>
      <c r="AB3" s="4">
        <v>0.201955575139</v>
      </c>
      <c r="AC3" s="4">
        <v>0.28700194143500002</v>
      </c>
      <c r="AD3" s="4">
        <v>0.28531080713099999</v>
      </c>
      <c r="AE3" s="4">
        <v>0.16558400035699999</v>
      </c>
      <c r="AF3" s="4">
        <v>0.32999702087900001</v>
      </c>
      <c r="AG3" s="4">
        <v>0.30530806779199998</v>
      </c>
      <c r="AH3" s="4">
        <v>0.40474843693500001</v>
      </c>
      <c r="AI3" s="4">
        <v>0.21300332044100001</v>
      </c>
      <c r="AJ3" s="4">
        <v>0.23747400407800001</v>
      </c>
      <c r="AK3" s="4">
        <v>0.17763452050699999</v>
      </c>
      <c r="AL3" s="4">
        <v>0.20428441269600001</v>
      </c>
      <c r="AM3" s="4">
        <v>0.21858468998399999</v>
      </c>
      <c r="AN3" s="4">
        <v>0.26199580555399998</v>
      </c>
      <c r="AO3" s="4">
        <v>0.15730263693999999</v>
      </c>
      <c r="AP3" s="4">
        <v>0.241977137013</v>
      </c>
      <c r="AQ3" s="4">
        <v>0.24192232523400001</v>
      </c>
      <c r="AR3" s="4">
        <v>0.20424644557999999</v>
      </c>
      <c r="AS3" s="4">
        <v>0.241027725434</v>
      </c>
      <c r="AT3" s="4">
        <v>0.237176813426</v>
      </c>
      <c r="AU3" s="4">
        <v>0.337116725688</v>
      </c>
      <c r="AV3" s="4">
        <v>0.138502408691</v>
      </c>
      <c r="AW3" s="4">
        <v>0.46997612334799999</v>
      </c>
      <c r="AX3" s="4">
        <v>0.30825422183899998</v>
      </c>
      <c r="AY3" s="4">
        <v>0.176666617902</v>
      </c>
      <c r="AZ3" s="4">
        <v>0.27888089200600003</v>
      </c>
      <c r="BA3" s="4">
        <v>0.26873948187699997</v>
      </c>
      <c r="BB3" s="4">
        <v>0.27764506124900001</v>
      </c>
      <c r="BC3" s="4">
        <v>0.17575490485799999</v>
      </c>
      <c r="BD3" s="4">
        <v>0.21459604524199999</v>
      </c>
      <c r="BE3" s="4">
        <v>0.29176639074999999</v>
      </c>
      <c r="BF3" s="4">
        <v>0.39229178763200001</v>
      </c>
      <c r="BG3" s="4">
        <v>0.21848081107199999</v>
      </c>
      <c r="BH3" s="4">
        <v>0.37882563764499999</v>
      </c>
      <c r="BI3" s="4">
        <v>0.23333385164500001</v>
      </c>
      <c r="BJ3" s="4">
        <v>0.208751577104</v>
      </c>
      <c r="BK3" s="4">
        <v>0.211373410718</v>
      </c>
      <c r="BL3" s="4">
        <v>0.248143946005</v>
      </c>
      <c r="BM3" s="4">
        <v>0.23327876675299999</v>
      </c>
    </row>
    <row r="4" spans="1:65">
      <c r="A4" s="3" t="s">
        <v>4</v>
      </c>
      <c r="B4" s="4">
        <v>0.27421688571199998</v>
      </c>
      <c r="C4" s="4">
        <v>0.16477596614500001</v>
      </c>
      <c r="D4" s="4"/>
      <c r="E4" s="4">
        <v>0.70081856313699997</v>
      </c>
      <c r="F4" s="4">
        <v>0.19556263893799999</v>
      </c>
      <c r="G4" s="4">
        <v>0.76365490914400003</v>
      </c>
      <c r="H4" s="4">
        <v>0.67905953923100004</v>
      </c>
      <c r="I4" s="4">
        <v>0.75676095273099997</v>
      </c>
      <c r="J4" s="4">
        <v>0.84534368676399996</v>
      </c>
      <c r="K4" s="4">
        <v>0.81802389318799995</v>
      </c>
      <c r="L4" s="4">
        <v>0.32309784727099999</v>
      </c>
      <c r="M4" s="4">
        <v>0.45233778843400002</v>
      </c>
      <c r="N4" s="4">
        <v>0.35986968966999999</v>
      </c>
      <c r="O4" s="4">
        <v>0.30534915811699997</v>
      </c>
      <c r="P4" s="4">
        <v>0.295438894211</v>
      </c>
      <c r="Q4" s="4">
        <v>0.62757786734099996</v>
      </c>
      <c r="R4" s="4">
        <v>0.614805798673</v>
      </c>
      <c r="S4" s="4">
        <v>0.68768066576300002</v>
      </c>
      <c r="T4" s="4">
        <v>0.28148441890300002</v>
      </c>
      <c r="U4" s="4">
        <v>0.70066536833199999</v>
      </c>
      <c r="V4" s="4">
        <v>0.61142431464299996</v>
      </c>
      <c r="W4" s="4">
        <v>0.22740519518999999</v>
      </c>
      <c r="X4" s="4">
        <v>0.26234951077599999</v>
      </c>
      <c r="Y4" s="4">
        <v>0.18765786943599999</v>
      </c>
      <c r="Z4" s="4">
        <v>0.22910981580000001</v>
      </c>
      <c r="AA4" s="4">
        <v>0.17313460961499999</v>
      </c>
      <c r="AB4" s="4">
        <v>0.21311224934799999</v>
      </c>
      <c r="AC4" s="4">
        <v>0.39661290458600001</v>
      </c>
      <c r="AD4" s="4">
        <v>0.25663020739600001</v>
      </c>
      <c r="AE4" s="4">
        <v>0.20763165087400001</v>
      </c>
      <c r="AF4" s="4">
        <v>0.26961985266299998</v>
      </c>
      <c r="AG4" s="4">
        <v>0.28082860525699999</v>
      </c>
      <c r="AH4" s="4">
        <v>0.24776949272599999</v>
      </c>
      <c r="AI4" s="4">
        <v>0.200492563061</v>
      </c>
      <c r="AJ4" s="4">
        <v>0.25927766573200001</v>
      </c>
      <c r="AK4" s="4">
        <v>0.188092713296</v>
      </c>
      <c r="AL4" s="4">
        <v>0.34874783155299999</v>
      </c>
      <c r="AM4" s="4">
        <v>0.20318187225500001</v>
      </c>
      <c r="AN4" s="4">
        <v>0.19657252516199999</v>
      </c>
      <c r="AO4" s="4">
        <v>0.29958839059100001</v>
      </c>
      <c r="AP4" s="4">
        <v>0.32818684295099998</v>
      </c>
      <c r="AQ4" s="4">
        <v>0.234638604536</v>
      </c>
      <c r="AR4" s="4">
        <v>0.19843150596199999</v>
      </c>
      <c r="AS4" s="4">
        <v>0.210351113689</v>
      </c>
      <c r="AT4" s="4">
        <v>0.33215522119000002</v>
      </c>
      <c r="AU4" s="4">
        <v>0.237655942747</v>
      </c>
      <c r="AV4" s="4">
        <v>0.174222801836</v>
      </c>
      <c r="AW4" s="4">
        <v>0.28333643719700002</v>
      </c>
      <c r="AX4" s="4">
        <v>0.28911503300199998</v>
      </c>
      <c r="AY4" s="4">
        <v>0.158504516619</v>
      </c>
      <c r="AZ4" s="4">
        <v>0.29056623217999999</v>
      </c>
      <c r="BA4" s="4">
        <v>0.31740337295400001</v>
      </c>
      <c r="BB4" s="4">
        <v>0.32264784416600001</v>
      </c>
      <c r="BC4" s="4">
        <v>0.199082829322</v>
      </c>
      <c r="BD4" s="4">
        <v>0.22244319149399999</v>
      </c>
      <c r="BE4" s="4">
        <v>0.29182465753600001</v>
      </c>
      <c r="BF4" s="4">
        <v>0.28653901378000002</v>
      </c>
      <c r="BG4" s="4">
        <v>0.25908798768899999</v>
      </c>
      <c r="BH4" s="4">
        <v>0.29913122045700002</v>
      </c>
      <c r="BI4" s="4">
        <v>0.266804220807</v>
      </c>
      <c r="BJ4" s="4">
        <v>0.23522789984600001</v>
      </c>
      <c r="BK4" s="4">
        <v>0.23161875074900001</v>
      </c>
      <c r="BL4" s="4">
        <v>0.27372516226799998</v>
      </c>
      <c r="BM4" s="4">
        <v>0.28824364986200002</v>
      </c>
    </row>
    <row r="5" spans="1:65">
      <c r="A5" s="3" t="s">
        <v>5</v>
      </c>
      <c r="B5" s="4">
        <v>0.24341428351300001</v>
      </c>
      <c r="C5" s="4">
        <v>0.15998876537500001</v>
      </c>
      <c r="D5" s="4">
        <v>0.70081856313699997</v>
      </c>
      <c r="E5" s="4"/>
      <c r="F5" s="4">
        <v>0.66568665709700003</v>
      </c>
      <c r="G5" s="4">
        <v>0.20134445412499999</v>
      </c>
      <c r="H5" s="4">
        <v>0.71050429682899996</v>
      </c>
      <c r="I5" s="4">
        <v>0.336924606997</v>
      </c>
      <c r="J5" s="4">
        <v>0.79845065307999996</v>
      </c>
      <c r="K5" s="4">
        <v>0.72214512258499997</v>
      </c>
      <c r="L5" s="4">
        <v>0.80881478807899998</v>
      </c>
      <c r="M5" s="4">
        <v>0.36572270139200003</v>
      </c>
      <c r="N5" s="4">
        <v>0.38889315286699999</v>
      </c>
      <c r="O5" s="4">
        <v>0.450887977592</v>
      </c>
      <c r="P5" s="4">
        <v>0.31658454805000003</v>
      </c>
      <c r="Q5" s="4">
        <v>0.54354649285300005</v>
      </c>
      <c r="R5" s="4">
        <v>0.64916259333000004</v>
      </c>
      <c r="S5" s="4">
        <v>0.63673581782699995</v>
      </c>
      <c r="T5" s="4">
        <v>0.68541946744299997</v>
      </c>
      <c r="U5" s="4">
        <v>0.76519365512100002</v>
      </c>
      <c r="V5" s="4">
        <v>0.65629140006599995</v>
      </c>
      <c r="W5" s="4">
        <v>0.70786451208699996</v>
      </c>
      <c r="X5" s="4">
        <v>0.25579107371600002</v>
      </c>
      <c r="Y5" s="4">
        <v>0.20814871832099999</v>
      </c>
      <c r="Z5" s="4">
        <v>0.223044339669</v>
      </c>
      <c r="AA5" s="4">
        <v>0.13011513265300001</v>
      </c>
      <c r="AB5" s="4">
        <v>0.18167968218700001</v>
      </c>
      <c r="AC5" s="4">
        <v>0.25314940252399998</v>
      </c>
      <c r="AD5" s="4">
        <v>0.33203070811300001</v>
      </c>
      <c r="AE5" s="4">
        <v>0.17241837311399999</v>
      </c>
      <c r="AF5" s="4">
        <v>0.23295042645899999</v>
      </c>
      <c r="AG5" s="4">
        <v>0.28806520132800001</v>
      </c>
      <c r="AH5" s="4">
        <v>0.174613509542</v>
      </c>
      <c r="AI5" s="4">
        <v>0.21241491490100001</v>
      </c>
      <c r="AJ5" s="4">
        <v>0.27578812883300002</v>
      </c>
      <c r="AK5" s="4">
        <v>0.16713044272300001</v>
      </c>
      <c r="AL5" s="4">
        <v>0.18206486102</v>
      </c>
      <c r="AM5" s="4">
        <v>0.24715325718200001</v>
      </c>
      <c r="AN5" s="4">
        <v>0.18974255209400001</v>
      </c>
      <c r="AO5" s="4">
        <v>0.24565385115999999</v>
      </c>
      <c r="AP5" s="4">
        <v>0.25245154281900001</v>
      </c>
      <c r="AQ5" s="4">
        <v>0.213830783158</v>
      </c>
      <c r="AR5" s="4">
        <v>0.184359697061</v>
      </c>
      <c r="AS5" s="4">
        <v>0.21896684389500001</v>
      </c>
      <c r="AT5" s="4">
        <v>0.26761818737100002</v>
      </c>
      <c r="AU5" s="4">
        <v>0.244358788642</v>
      </c>
      <c r="AV5" s="4">
        <v>0.14420342291800001</v>
      </c>
      <c r="AW5" s="4">
        <v>0.31947102210900002</v>
      </c>
      <c r="AX5" s="4">
        <v>0.298338503689</v>
      </c>
      <c r="AY5" s="4">
        <v>0.17412386883600001</v>
      </c>
      <c r="AZ5" s="4">
        <v>0.360491607667</v>
      </c>
      <c r="BA5" s="4">
        <v>0.34637725005600001</v>
      </c>
      <c r="BB5" s="4">
        <v>0.32855423465400002</v>
      </c>
      <c r="BC5" s="4">
        <v>0.21603616084800001</v>
      </c>
      <c r="BD5" s="4">
        <v>0.233502595363</v>
      </c>
      <c r="BE5" s="4">
        <v>0.23007570947200001</v>
      </c>
      <c r="BF5" s="4">
        <v>0.33763879136399999</v>
      </c>
      <c r="BG5" s="4">
        <v>0.27609249971400002</v>
      </c>
      <c r="BH5" s="4">
        <v>0.26123735225799999</v>
      </c>
      <c r="BI5" s="4">
        <v>0.26169904485000001</v>
      </c>
      <c r="BJ5" s="4">
        <v>0.221669361516</v>
      </c>
      <c r="BK5" s="4">
        <v>0.19626890766499999</v>
      </c>
      <c r="BL5" s="4">
        <v>0.34063821446600001</v>
      </c>
      <c r="BM5" s="4">
        <v>0.28080556144399998</v>
      </c>
    </row>
    <row r="6" spans="1:65">
      <c r="A6" s="3" t="s">
        <v>6</v>
      </c>
      <c r="B6" s="4">
        <v>0.27955977197300003</v>
      </c>
      <c r="C6" s="4">
        <v>0.15975635668999999</v>
      </c>
      <c r="D6" s="4">
        <v>0.19556263893799999</v>
      </c>
      <c r="E6" s="4">
        <v>0.66568665709700003</v>
      </c>
      <c r="F6" s="4"/>
      <c r="G6" s="4">
        <v>0.78051766484100005</v>
      </c>
      <c r="H6" s="4">
        <v>0.74118342291999995</v>
      </c>
      <c r="I6" s="4">
        <v>0.77876108672300004</v>
      </c>
      <c r="J6" s="4">
        <v>0.80401248316499996</v>
      </c>
      <c r="K6" s="4">
        <v>0.84714999111400002</v>
      </c>
      <c r="L6" s="4">
        <v>0.596026338484</v>
      </c>
      <c r="M6" s="4">
        <v>0.36452163556799999</v>
      </c>
      <c r="N6" s="4">
        <v>0.36813070881600002</v>
      </c>
      <c r="O6" s="4">
        <v>0.28320707354399999</v>
      </c>
      <c r="P6" s="4">
        <v>0.684842994373</v>
      </c>
      <c r="Q6" s="4">
        <v>0.67498980986599999</v>
      </c>
      <c r="R6" s="4">
        <v>0.66068399509099995</v>
      </c>
      <c r="S6" s="4">
        <v>0.70071197756100001</v>
      </c>
      <c r="T6" s="4">
        <v>0.60698297961600001</v>
      </c>
      <c r="U6" s="4">
        <v>0.75131730727900004</v>
      </c>
      <c r="V6" s="4">
        <v>0.44055086639399998</v>
      </c>
      <c r="W6" s="4">
        <v>0.588194307606</v>
      </c>
      <c r="X6" s="4">
        <v>0.41974879188800002</v>
      </c>
      <c r="Y6" s="4">
        <v>0.23413034554600001</v>
      </c>
      <c r="Z6" s="4">
        <v>0.31030852127300002</v>
      </c>
      <c r="AA6" s="4">
        <v>0.18817504864500001</v>
      </c>
      <c r="AB6" s="4">
        <v>0.26207793400700002</v>
      </c>
      <c r="AC6" s="4">
        <v>0.28448797921800001</v>
      </c>
      <c r="AD6" s="4">
        <v>0.27726724997199997</v>
      </c>
      <c r="AE6" s="4">
        <v>0.16943858548499999</v>
      </c>
      <c r="AF6" s="4">
        <v>0.19099577141099999</v>
      </c>
      <c r="AG6" s="4">
        <v>0.31298797932700001</v>
      </c>
      <c r="AH6" s="4">
        <v>0.35701713702799998</v>
      </c>
      <c r="AI6" s="4">
        <v>0.21189387602099999</v>
      </c>
      <c r="AJ6" s="4">
        <v>0.251717618664</v>
      </c>
      <c r="AK6" s="4">
        <v>0.17953358879699999</v>
      </c>
      <c r="AL6" s="4">
        <v>0.190606859248</v>
      </c>
      <c r="AM6" s="4">
        <v>0.20571850286400001</v>
      </c>
      <c r="AN6" s="4">
        <v>0.17335593090599999</v>
      </c>
      <c r="AO6" s="4">
        <v>0.245025084161</v>
      </c>
      <c r="AP6" s="4">
        <v>0.24625176956200001</v>
      </c>
      <c r="AQ6" s="4">
        <v>0.21449628338900001</v>
      </c>
      <c r="AR6" s="4">
        <v>0.20063054124099999</v>
      </c>
      <c r="AS6" s="4">
        <v>0.206662002412</v>
      </c>
      <c r="AT6" s="4">
        <v>0.23445913516799999</v>
      </c>
      <c r="AU6" s="4">
        <v>0.23059362564899999</v>
      </c>
      <c r="AV6" s="4">
        <v>0.16251349514899999</v>
      </c>
      <c r="AW6" s="4">
        <v>0.28591021357200003</v>
      </c>
      <c r="AX6" s="4">
        <v>0.319650636509</v>
      </c>
      <c r="AY6" s="4">
        <v>0.142091861332</v>
      </c>
      <c r="AZ6" s="4">
        <v>0.29513051526599998</v>
      </c>
      <c r="BA6" s="4">
        <v>0.28681436535600002</v>
      </c>
      <c r="BB6" s="4">
        <v>0.305474909392</v>
      </c>
      <c r="BC6" s="4">
        <v>0.238843678945</v>
      </c>
      <c r="BD6" s="4">
        <v>0.199896316845</v>
      </c>
      <c r="BE6" s="4">
        <v>0.23763861465800001</v>
      </c>
      <c r="BF6" s="4">
        <v>0.21876276917000001</v>
      </c>
      <c r="BG6" s="4">
        <v>0.255232149874</v>
      </c>
      <c r="BH6" s="4">
        <v>0.27783378796800001</v>
      </c>
      <c r="BI6" s="4">
        <v>0.248249607762</v>
      </c>
      <c r="BJ6" s="4">
        <v>0.22254091974500001</v>
      </c>
      <c r="BK6" s="4">
        <v>0.21420228489699999</v>
      </c>
      <c r="BL6" s="4">
        <v>0.27677099265299998</v>
      </c>
      <c r="BM6" s="4">
        <v>0.26713655646599999</v>
      </c>
    </row>
    <row r="7" spans="1:65">
      <c r="A7" s="3" t="s">
        <v>7</v>
      </c>
      <c r="B7" s="4">
        <v>0.26898860820300002</v>
      </c>
      <c r="C7" s="4">
        <v>0.163409372425</v>
      </c>
      <c r="D7" s="4">
        <v>0.76365490914400003</v>
      </c>
      <c r="E7" s="4">
        <v>0.20134445412499999</v>
      </c>
      <c r="F7" s="4">
        <v>0.78051766484100005</v>
      </c>
      <c r="G7" s="4"/>
      <c r="H7" s="4">
        <v>0.83580949768900004</v>
      </c>
      <c r="I7" s="4">
        <v>0.466338254906</v>
      </c>
      <c r="J7" s="4">
        <v>0.79491537011799995</v>
      </c>
      <c r="K7" s="4">
        <v>0.77757866356299998</v>
      </c>
      <c r="L7" s="4">
        <v>0.78293144426799999</v>
      </c>
      <c r="M7" s="4">
        <v>0.35283788029199997</v>
      </c>
      <c r="N7" s="4">
        <v>0.36147607715500002</v>
      </c>
      <c r="O7" s="4">
        <v>0.32979634729700003</v>
      </c>
      <c r="P7" s="4">
        <v>0.31715072305800002</v>
      </c>
      <c r="Q7" s="4">
        <v>0.51743543150100002</v>
      </c>
      <c r="R7" s="4">
        <v>0.775289658198</v>
      </c>
      <c r="S7" s="4">
        <v>0.79674445900500002</v>
      </c>
      <c r="T7" s="4">
        <v>0.70205411524100003</v>
      </c>
      <c r="U7" s="4">
        <v>0.800542535369</v>
      </c>
      <c r="V7" s="4">
        <v>0.72462300985200001</v>
      </c>
      <c r="W7" s="4">
        <v>0.78153156398800006</v>
      </c>
      <c r="X7" s="4">
        <v>0.26312237476400002</v>
      </c>
      <c r="Y7" s="4">
        <v>0.18937875918399999</v>
      </c>
      <c r="Z7" s="4">
        <v>0.21811425920999999</v>
      </c>
      <c r="AA7" s="4">
        <v>0.16700955664799999</v>
      </c>
      <c r="AB7" s="4">
        <v>0.197493878545</v>
      </c>
      <c r="AC7" s="4">
        <v>0.27837521488400002</v>
      </c>
      <c r="AD7" s="4">
        <v>0.262259603856</v>
      </c>
      <c r="AE7" s="4">
        <v>0.17703858359800001</v>
      </c>
      <c r="AF7" s="4">
        <v>0.34931345413199999</v>
      </c>
      <c r="AG7" s="4">
        <v>0.25410127743100003</v>
      </c>
      <c r="AH7" s="4">
        <v>0.189135873945</v>
      </c>
      <c r="AI7" s="4">
        <v>0.20947197518999999</v>
      </c>
      <c r="AJ7" s="4">
        <v>0.24254582965099999</v>
      </c>
      <c r="AK7" s="4">
        <v>0.17508183810899999</v>
      </c>
      <c r="AL7" s="4">
        <v>0.19071494659300001</v>
      </c>
      <c r="AM7" s="4">
        <v>0.230209002375</v>
      </c>
      <c r="AN7" s="4">
        <v>0.19075871490099999</v>
      </c>
      <c r="AO7" s="4">
        <v>0.23334850237999999</v>
      </c>
      <c r="AP7" s="4">
        <v>0.25489288986600001</v>
      </c>
      <c r="AQ7" s="4">
        <v>0.23444657819</v>
      </c>
      <c r="AR7" s="4">
        <v>0.21153461882899999</v>
      </c>
      <c r="AS7" s="4">
        <v>0.20197444423899999</v>
      </c>
      <c r="AT7" s="4">
        <v>0.22440613485999999</v>
      </c>
      <c r="AU7" s="4">
        <v>0.27474173420100001</v>
      </c>
      <c r="AV7" s="4">
        <v>0.15190025036999999</v>
      </c>
      <c r="AW7" s="4">
        <v>0.30962933160299999</v>
      </c>
      <c r="AX7" s="4">
        <v>0.26468540176499999</v>
      </c>
      <c r="AY7" s="4">
        <v>0.14529789412399999</v>
      </c>
      <c r="AZ7" s="4">
        <v>0.275034908799</v>
      </c>
      <c r="BA7" s="4">
        <v>0.27428150371299997</v>
      </c>
      <c r="BB7" s="4">
        <v>0.28520310865199999</v>
      </c>
      <c r="BC7" s="4">
        <v>0.19336910652799999</v>
      </c>
      <c r="BD7" s="4">
        <v>0.21894249881799999</v>
      </c>
      <c r="BE7" s="4">
        <v>0.27890502643600001</v>
      </c>
      <c r="BF7" s="4">
        <v>0.26914142742199998</v>
      </c>
      <c r="BG7" s="4">
        <v>0.29216252136800003</v>
      </c>
      <c r="BH7" s="4">
        <v>0.27208034609800003</v>
      </c>
      <c r="BI7" s="4">
        <v>0.26276768205000001</v>
      </c>
      <c r="BJ7" s="4">
        <v>0.31827630380799998</v>
      </c>
      <c r="BK7" s="4">
        <v>0.21730672243900001</v>
      </c>
      <c r="BL7" s="4">
        <v>0.46710208652500002</v>
      </c>
      <c r="BM7" s="4">
        <v>0.34174038855799999</v>
      </c>
    </row>
    <row r="8" spans="1:65">
      <c r="A8" s="3" t="s">
        <v>8</v>
      </c>
      <c r="B8" s="4">
        <v>0.284898175024</v>
      </c>
      <c r="C8" s="4">
        <v>0.20136865258700001</v>
      </c>
      <c r="D8" s="4">
        <v>0.67905953923100004</v>
      </c>
      <c r="E8" s="4">
        <v>0.71050429682899996</v>
      </c>
      <c r="F8" s="4">
        <v>0.74118342291999995</v>
      </c>
      <c r="G8" s="4">
        <v>0.83580949768900004</v>
      </c>
      <c r="H8" s="4"/>
      <c r="I8" s="4">
        <v>0.74541739705499999</v>
      </c>
      <c r="J8" s="4">
        <v>0.746571911576</v>
      </c>
      <c r="K8" s="4">
        <v>0.84798286588799998</v>
      </c>
      <c r="L8" s="4">
        <v>0.81383244719799996</v>
      </c>
      <c r="M8" s="4">
        <v>0.40343945921899999</v>
      </c>
      <c r="N8" s="4">
        <v>0.36251588666899998</v>
      </c>
      <c r="O8" s="4">
        <v>0.286376276752</v>
      </c>
      <c r="P8" s="4">
        <v>0.32507011518399997</v>
      </c>
      <c r="Q8" s="4">
        <v>0.60331332711800001</v>
      </c>
      <c r="R8" s="4">
        <v>0.71945103713699998</v>
      </c>
      <c r="S8" s="4">
        <v>0.72558922354400002</v>
      </c>
      <c r="T8" s="4">
        <v>0.67577910909600003</v>
      </c>
      <c r="U8" s="4">
        <v>0.46708964888299997</v>
      </c>
      <c r="V8" s="4">
        <v>0.37647679566600001</v>
      </c>
      <c r="W8" s="4">
        <v>0.57296513751400002</v>
      </c>
      <c r="X8" s="4">
        <v>0.45902052679999999</v>
      </c>
      <c r="Y8" s="4">
        <v>0.220939177741</v>
      </c>
      <c r="Z8" s="4">
        <v>0.25900783161800001</v>
      </c>
      <c r="AA8" s="4">
        <v>0.158525119888</v>
      </c>
      <c r="AB8" s="4">
        <v>0.20250607656899999</v>
      </c>
      <c r="AC8" s="4">
        <v>0.28563295335900002</v>
      </c>
      <c r="AD8" s="4">
        <v>0.35000580265100001</v>
      </c>
      <c r="AE8" s="4">
        <v>0.25240104087300003</v>
      </c>
      <c r="AF8" s="4">
        <v>0.26916301996300002</v>
      </c>
      <c r="AG8" s="4">
        <v>0.28300833156799998</v>
      </c>
      <c r="AH8" s="4">
        <v>0.18165239859000001</v>
      </c>
      <c r="AI8" s="4">
        <v>0.241326068536</v>
      </c>
      <c r="AJ8" s="4">
        <v>0.25742261895899998</v>
      </c>
      <c r="AK8" s="4">
        <v>0.236614318469</v>
      </c>
      <c r="AL8" s="4">
        <v>0.26276376322299999</v>
      </c>
      <c r="AM8" s="4">
        <v>0.51168583885600005</v>
      </c>
      <c r="AN8" s="4">
        <v>0.21888501166999999</v>
      </c>
      <c r="AO8" s="4">
        <v>0.272402987529</v>
      </c>
      <c r="AP8" s="4">
        <v>0.25031172337300001</v>
      </c>
      <c r="AQ8" s="4">
        <v>0.23184780209799999</v>
      </c>
      <c r="AR8" s="4">
        <v>0.213312174459</v>
      </c>
      <c r="AS8" s="4">
        <v>0.21549947108500001</v>
      </c>
      <c r="AT8" s="4">
        <v>0.22791111699</v>
      </c>
      <c r="AU8" s="4">
        <v>0.415478493979</v>
      </c>
      <c r="AV8" s="4">
        <v>0.22518673551900001</v>
      </c>
      <c r="AW8" s="4">
        <v>0.29331679564199997</v>
      </c>
      <c r="AX8" s="4">
        <v>0.29535484630100001</v>
      </c>
      <c r="AY8" s="4">
        <v>0.142883470347</v>
      </c>
      <c r="AZ8" s="4">
        <v>0.27061857315600002</v>
      </c>
      <c r="BA8" s="4">
        <v>0.28782510827000002</v>
      </c>
      <c r="BB8" s="4">
        <v>0.30323734579599998</v>
      </c>
      <c r="BC8" s="4">
        <v>0.27426310427700001</v>
      </c>
      <c r="BD8" s="4">
        <v>0.209986378058</v>
      </c>
      <c r="BE8" s="4">
        <v>0.29548439763000001</v>
      </c>
      <c r="BF8" s="4">
        <v>0.26292206316</v>
      </c>
      <c r="BG8" s="4">
        <v>0.27527146462000002</v>
      </c>
      <c r="BH8" s="4">
        <v>0.282691321725</v>
      </c>
      <c r="BI8" s="4">
        <v>0.25748185073500002</v>
      </c>
      <c r="BJ8" s="4">
        <v>0.30334349325999999</v>
      </c>
      <c r="BK8" s="4">
        <v>0.26761363529100002</v>
      </c>
      <c r="BL8" s="4">
        <v>0.165337556853</v>
      </c>
      <c r="BM8" s="4">
        <v>0.29910382269500002</v>
      </c>
    </row>
    <row r="9" spans="1:65">
      <c r="A9" s="3" t="s">
        <v>9</v>
      </c>
      <c r="B9" s="4">
        <v>0.25634393985600001</v>
      </c>
      <c r="C9" s="4">
        <v>0.16811909420900001</v>
      </c>
      <c r="D9" s="4">
        <v>0.75676095273099997</v>
      </c>
      <c r="E9" s="4">
        <v>0.336924606997</v>
      </c>
      <c r="F9" s="4">
        <v>0.77876108672300004</v>
      </c>
      <c r="G9" s="4">
        <v>0.466338254906</v>
      </c>
      <c r="H9" s="4">
        <v>0.74541739705499999</v>
      </c>
      <c r="I9" s="4"/>
      <c r="J9" s="4">
        <v>0.80621087614200004</v>
      </c>
      <c r="K9" s="4">
        <v>0.789647628145</v>
      </c>
      <c r="L9" s="4">
        <v>0.80469973972300002</v>
      </c>
      <c r="M9" s="4">
        <v>0.40077762466299999</v>
      </c>
      <c r="N9" s="4">
        <v>0.37457551804200001</v>
      </c>
      <c r="O9" s="4">
        <v>0.65542607589599999</v>
      </c>
      <c r="P9" s="4">
        <v>0.30201125197700002</v>
      </c>
      <c r="Q9" s="4">
        <v>0.656226099575</v>
      </c>
      <c r="R9" s="4">
        <v>0.75687732816300002</v>
      </c>
      <c r="S9" s="4">
        <v>0.68309541514600003</v>
      </c>
      <c r="T9" s="4">
        <v>0.71895952926200002</v>
      </c>
      <c r="U9" s="4">
        <v>0.76034873983700002</v>
      </c>
      <c r="V9" s="4">
        <v>0.70363852647699998</v>
      </c>
      <c r="W9" s="4">
        <v>0.76829210254799996</v>
      </c>
      <c r="X9" s="4">
        <v>0.36010061834899998</v>
      </c>
      <c r="Y9" s="4">
        <v>0.33446745852699999</v>
      </c>
      <c r="Z9" s="4">
        <v>0.24085937524699999</v>
      </c>
      <c r="AA9" s="4">
        <v>0.165640992731</v>
      </c>
      <c r="AB9" s="4">
        <v>0.213500290245</v>
      </c>
      <c r="AC9" s="4">
        <v>0.28179954121299999</v>
      </c>
      <c r="AD9" s="4">
        <v>0.28561692712499998</v>
      </c>
      <c r="AE9" s="4">
        <v>0.23563881114999999</v>
      </c>
      <c r="AF9" s="4">
        <v>0.25159912200200002</v>
      </c>
      <c r="AG9" s="4">
        <v>0.298889072453</v>
      </c>
      <c r="AH9" s="4">
        <v>0.18392803427900001</v>
      </c>
      <c r="AI9" s="4">
        <v>0.204387807841</v>
      </c>
      <c r="AJ9" s="4">
        <v>0.22635525562700001</v>
      </c>
      <c r="AK9" s="4">
        <v>0.17426750976499999</v>
      </c>
      <c r="AL9" s="4">
        <v>0.17017786369400001</v>
      </c>
      <c r="AM9" s="4">
        <v>0.26728851663300002</v>
      </c>
      <c r="AN9" s="4">
        <v>0.18425810210599999</v>
      </c>
      <c r="AO9" s="4">
        <v>0.21520630866000001</v>
      </c>
      <c r="AP9" s="4">
        <v>0.25778685595700002</v>
      </c>
      <c r="AQ9" s="4">
        <v>0.23775000973900001</v>
      </c>
      <c r="AR9" s="4">
        <v>0.21053901838799999</v>
      </c>
      <c r="AS9" s="4">
        <v>0.26113053398199998</v>
      </c>
      <c r="AT9" s="4">
        <v>0.310882433899</v>
      </c>
      <c r="AU9" s="4">
        <v>0.187791080321</v>
      </c>
      <c r="AV9" s="4">
        <v>0.146197610058</v>
      </c>
      <c r="AW9" s="4">
        <v>0.30547466361800002</v>
      </c>
      <c r="AX9" s="4">
        <v>0.29997024036300002</v>
      </c>
      <c r="AY9" s="4">
        <v>0.157338772593</v>
      </c>
      <c r="AZ9" s="4">
        <v>0.28917949407499999</v>
      </c>
      <c r="BA9" s="4">
        <v>0.26077263899899999</v>
      </c>
      <c r="BB9" s="4">
        <v>0.28743386820400002</v>
      </c>
      <c r="BC9" s="4">
        <v>0.34781970168699999</v>
      </c>
      <c r="BD9" s="4">
        <v>0.23869372829800001</v>
      </c>
      <c r="BE9" s="4">
        <v>0.24432522357799999</v>
      </c>
      <c r="BF9" s="4">
        <v>0.22079154182399999</v>
      </c>
      <c r="BG9" s="4">
        <v>0.26677187172</v>
      </c>
      <c r="BH9" s="4">
        <v>0.27407387111300002</v>
      </c>
      <c r="BI9" s="4">
        <v>0.29200370753900001</v>
      </c>
      <c r="BJ9" s="4">
        <v>0.290845515567</v>
      </c>
      <c r="BK9" s="4">
        <v>0.176813253654</v>
      </c>
      <c r="BL9" s="4">
        <v>0.195829533789</v>
      </c>
      <c r="BM9" s="4">
        <v>0.378097400257</v>
      </c>
    </row>
    <row r="10" spans="1:65">
      <c r="A10" s="3" t="s">
        <v>10</v>
      </c>
      <c r="B10" s="4">
        <v>0.316647069728</v>
      </c>
      <c r="C10" s="4">
        <v>0.184929525851</v>
      </c>
      <c r="D10" s="4">
        <v>0.84534368676399996</v>
      </c>
      <c r="E10" s="4">
        <v>0.79845065307999996</v>
      </c>
      <c r="F10" s="4">
        <v>0.80401248316499996</v>
      </c>
      <c r="G10" s="4">
        <v>0.79491537011799995</v>
      </c>
      <c r="H10" s="4">
        <v>0.746571911576</v>
      </c>
      <c r="I10" s="4">
        <v>0.80621087614200004</v>
      </c>
      <c r="J10" s="4"/>
      <c r="K10" s="4">
        <v>0.87392611882600002</v>
      </c>
      <c r="L10" s="4">
        <v>0.87484903417000004</v>
      </c>
      <c r="M10" s="4">
        <v>0.36048347119700003</v>
      </c>
      <c r="N10" s="4">
        <v>0.375440983708</v>
      </c>
      <c r="O10" s="4">
        <v>0.302877260275</v>
      </c>
      <c r="P10" s="4">
        <v>0.32440303456800001</v>
      </c>
      <c r="Q10" s="4">
        <v>0.77769858867899999</v>
      </c>
      <c r="R10" s="4">
        <v>0.73637296614100001</v>
      </c>
      <c r="S10" s="4">
        <v>0.81687721664699997</v>
      </c>
      <c r="T10" s="4">
        <v>0.60627030778900004</v>
      </c>
      <c r="U10" s="4">
        <v>0.81304827785599998</v>
      </c>
      <c r="V10" s="4">
        <v>0.82571576219599996</v>
      </c>
      <c r="W10" s="4">
        <v>0.53751035757499999</v>
      </c>
      <c r="X10" s="4">
        <v>0.56174804026699998</v>
      </c>
      <c r="Y10" s="4">
        <v>0.213661559059</v>
      </c>
      <c r="Z10" s="4">
        <v>0.30278431196</v>
      </c>
      <c r="AA10" s="4">
        <v>0.157266881686</v>
      </c>
      <c r="AB10" s="4">
        <v>0.200966845832</v>
      </c>
      <c r="AC10" s="4">
        <v>0.29321623507799999</v>
      </c>
      <c r="AD10" s="4">
        <v>0.31271662640300002</v>
      </c>
      <c r="AE10" s="4">
        <v>0.19363591114000001</v>
      </c>
      <c r="AF10" s="4">
        <v>0.27433261412999999</v>
      </c>
      <c r="AG10" s="4">
        <v>0.29082716525899999</v>
      </c>
      <c r="AH10" s="4">
        <v>0.221069770774</v>
      </c>
      <c r="AI10" s="4">
        <v>0.23157587799000001</v>
      </c>
      <c r="AJ10" s="4">
        <v>0.23754407269200001</v>
      </c>
      <c r="AK10" s="4">
        <v>0.21541941399299999</v>
      </c>
      <c r="AL10" s="4">
        <v>0.33028610555799998</v>
      </c>
      <c r="AM10" s="4">
        <v>0.237239808848</v>
      </c>
      <c r="AN10" s="4">
        <v>0.194426009535</v>
      </c>
      <c r="AO10" s="4">
        <v>0.210420637134</v>
      </c>
      <c r="AP10" s="4">
        <v>0.24542156194299999</v>
      </c>
      <c r="AQ10" s="4">
        <v>0.23198968778099999</v>
      </c>
      <c r="AR10" s="4">
        <v>0.20464505777899999</v>
      </c>
      <c r="AS10" s="4">
        <v>0.21006898428199999</v>
      </c>
      <c r="AT10" s="4">
        <v>0.26877626395199999</v>
      </c>
      <c r="AU10" s="4">
        <v>0.28662510806000002</v>
      </c>
      <c r="AV10" s="4">
        <v>0.16413151813099999</v>
      </c>
      <c r="AW10" s="4">
        <v>0.30297013593400002</v>
      </c>
      <c r="AX10" s="4">
        <v>0.35326600609800002</v>
      </c>
      <c r="AY10" s="4">
        <v>0.20740522165899999</v>
      </c>
      <c r="AZ10" s="4">
        <v>0.31469519918799999</v>
      </c>
      <c r="BA10" s="4">
        <v>0.28955416617200003</v>
      </c>
      <c r="BB10" s="4">
        <v>0.31611008345300001</v>
      </c>
      <c r="BC10" s="4">
        <v>0.25113320384100002</v>
      </c>
      <c r="BD10" s="4">
        <v>0.24343742929500001</v>
      </c>
      <c r="BE10" s="4">
        <v>0.278790020774</v>
      </c>
      <c r="BF10" s="4">
        <v>0.25780872009400002</v>
      </c>
      <c r="BG10" s="4">
        <v>0.30284615432599998</v>
      </c>
      <c r="BH10" s="4">
        <v>0.31256227739199999</v>
      </c>
      <c r="BI10" s="4">
        <v>0.28764917365800002</v>
      </c>
      <c r="BJ10" s="4">
        <v>0.33801933754699998</v>
      </c>
      <c r="BK10" s="4">
        <v>0.29353779440299999</v>
      </c>
      <c r="BL10" s="4">
        <v>0.23005209333599999</v>
      </c>
      <c r="BM10" s="4">
        <v>0.280995947031</v>
      </c>
    </row>
    <row r="11" spans="1:65">
      <c r="A11" s="3" t="s">
        <v>11</v>
      </c>
      <c r="B11" s="4">
        <v>0.37001249098299999</v>
      </c>
      <c r="C11" s="4">
        <v>0.16239091600200001</v>
      </c>
      <c r="D11" s="4">
        <v>0.81802389318799995</v>
      </c>
      <c r="E11" s="4">
        <v>0.72214512258499997</v>
      </c>
      <c r="F11" s="4">
        <v>0.84714999111400002</v>
      </c>
      <c r="G11" s="4">
        <v>0.77757866356299998</v>
      </c>
      <c r="H11" s="4">
        <v>0.84798286588799998</v>
      </c>
      <c r="I11" s="4">
        <v>0.789647628145</v>
      </c>
      <c r="J11" s="4">
        <v>0.87392611882600002</v>
      </c>
      <c r="K11" s="4"/>
      <c r="L11" s="4">
        <v>0.83658071769700004</v>
      </c>
      <c r="M11" s="4">
        <v>0.33975490460800001</v>
      </c>
      <c r="N11" s="4">
        <v>0.36703522114800002</v>
      </c>
      <c r="O11" s="4">
        <v>0.37513051860399999</v>
      </c>
      <c r="P11" s="4">
        <v>0.471807018686</v>
      </c>
      <c r="Q11" s="4">
        <v>0.76089937399999996</v>
      </c>
      <c r="R11" s="4">
        <v>0.68889641448100003</v>
      </c>
      <c r="S11" s="4">
        <v>0.68428283418000002</v>
      </c>
      <c r="T11" s="4">
        <v>0.63079781928099998</v>
      </c>
      <c r="U11" s="4">
        <v>0.688443258138</v>
      </c>
      <c r="V11" s="4">
        <v>0.62948479713100003</v>
      </c>
      <c r="W11" s="4">
        <v>0.66356025456400003</v>
      </c>
      <c r="X11" s="4">
        <v>0.24907242497500001</v>
      </c>
      <c r="Y11" s="4">
        <v>0.21476532558600001</v>
      </c>
      <c r="Z11" s="4">
        <v>0.22521666741400001</v>
      </c>
      <c r="AA11" s="4">
        <v>0.145930109581</v>
      </c>
      <c r="AB11" s="4">
        <v>0.231815870162</v>
      </c>
      <c r="AC11" s="4">
        <v>0.26914366421800001</v>
      </c>
      <c r="AD11" s="4">
        <v>0.33885291093199998</v>
      </c>
      <c r="AE11" s="4">
        <v>0.190046790016</v>
      </c>
      <c r="AF11" s="4">
        <v>0.24217432350199999</v>
      </c>
      <c r="AG11" s="4">
        <v>0.28410007279400001</v>
      </c>
      <c r="AH11" s="4">
        <v>0.28721075372299998</v>
      </c>
      <c r="AI11" s="4">
        <v>0.23333419371899999</v>
      </c>
      <c r="AJ11" s="4">
        <v>0.252280840246</v>
      </c>
      <c r="AK11" s="4">
        <v>0.198438319497</v>
      </c>
      <c r="AL11" s="4">
        <v>0.209572806562</v>
      </c>
      <c r="AM11" s="4">
        <v>0.19548196829200001</v>
      </c>
      <c r="AN11" s="4">
        <v>0.35656318695200001</v>
      </c>
      <c r="AO11" s="4">
        <v>0.20257321948099999</v>
      </c>
      <c r="AP11" s="4">
        <v>0.25352351751399999</v>
      </c>
      <c r="AQ11" s="4">
        <v>0.247647972504</v>
      </c>
      <c r="AR11" s="4">
        <v>0.22008608854</v>
      </c>
      <c r="AS11" s="4">
        <v>0.32922708155800001</v>
      </c>
      <c r="AT11" s="4">
        <v>0.26273236114100001</v>
      </c>
      <c r="AU11" s="4">
        <v>0.27353070594399997</v>
      </c>
      <c r="AV11" s="4">
        <v>0.22383422767799999</v>
      </c>
      <c r="AW11" s="4">
        <v>0.34541289723800001</v>
      </c>
      <c r="AX11" s="4">
        <v>0.29317552099600003</v>
      </c>
      <c r="AY11" s="4">
        <v>0.17118164492099999</v>
      </c>
      <c r="AZ11" s="4">
        <v>0.31205265567099999</v>
      </c>
      <c r="BA11" s="4">
        <v>0.34464250059099999</v>
      </c>
      <c r="BB11" s="4">
        <v>0.30107118443699998</v>
      </c>
      <c r="BC11" s="4">
        <v>0.21299652209</v>
      </c>
      <c r="BD11" s="4">
        <v>0.23247548788399999</v>
      </c>
      <c r="BE11" s="4">
        <v>0.30570087702799997</v>
      </c>
      <c r="BF11" s="4">
        <v>0.33187876659900001</v>
      </c>
      <c r="BG11" s="4">
        <v>0.25277542736399999</v>
      </c>
      <c r="BH11" s="4">
        <v>0.30896989183200002</v>
      </c>
      <c r="BI11" s="4">
        <v>0.26108286214699999</v>
      </c>
      <c r="BJ11" s="4">
        <v>0.278545849071</v>
      </c>
      <c r="BK11" s="4">
        <v>0.22513325398199999</v>
      </c>
      <c r="BL11" s="4">
        <v>0.40501478996099999</v>
      </c>
      <c r="BM11" s="4">
        <v>0.26778849098399998</v>
      </c>
    </row>
    <row r="12" spans="1:65">
      <c r="A12" s="3" t="s">
        <v>12</v>
      </c>
      <c r="B12" s="4">
        <v>0.46315855716999998</v>
      </c>
      <c r="C12" s="4">
        <v>0.170555877247</v>
      </c>
      <c r="D12" s="4">
        <v>0.32309784727099999</v>
      </c>
      <c r="E12" s="4">
        <v>0.80881478807899998</v>
      </c>
      <c r="F12" s="4">
        <v>0.596026338484</v>
      </c>
      <c r="G12" s="4">
        <v>0.78293144426799999</v>
      </c>
      <c r="H12" s="4">
        <v>0.81383244719799996</v>
      </c>
      <c r="I12" s="4">
        <v>0.80469973972300002</v>
      </c>
      <c r="J12" s="4">
        <v>0.87484903417000004</v>
      </c>
      <c r="K12" s="4">
        <v>0.83658071769700004</v>
      </c>
      <c r="L12" s="4"/>
      <c r="M12" s="4">
        <v>0.36351827580200002</v>
      </c>
      <c r="N12" s="4">
        <v>0.37965719573099999</v>
      </c>
      <c r="O12" s="4">
        <v>0.30318444511699999</v>
      </c>
      <c r="P12" s="4">
        <v>0.40154456403700001</v>
      </c>
      <c r="Q12" s="4">
        <v>0.76917840449399999</v>
      </c>
      <c r="R12" s="4">
        <v>0.79411276730199998</v>
      </c>
      <c r="S12" s="4">
        <v>0.81871687238099999</v>
      </c>
      <c r="T12" s="4">
        <v>0.78615005877900002</v>
      </c>
      <c r="U12" s="4">
        <v>0.77397600549300005</v>
      </c>
      <c r="V12" s="4">
        <v>0.21001277368400001</v>
      </c>
      <c r="W12" s="4">
        <v>0.80635088927499998</v>
      </c>
      <c r="X12" s="4">
        <v>0.312347671652</v>
      </c>
      <c r="Y12" s="4">
        <v>0.204409564657</v>
      </c>
      <c r="Z12" s="4">
        <v>0.30637964621500002</v>
      </c>
      <c r="AA12" s="4">
        <v>0.179729648282</v>
      </c>
      <c r="AB12" s="4">
        <v>0.240679818111</v>
      </c>
      <c r="AC12" s="4">
        <v>0.310981091072</v>
      </c>
      <c r="AD12" s="4">
        <v>0.37008294728500002</v>
      </c>
      <c r="AE12" s="4">
        <v>0.21907559663699999</v>
      </c>
      <c r="AF12" s="4">
        <v>0.222316790904</v>
      </c>
      <c r="AG12" s="4">
        <v>0.266174179377</v>
      </c>
      <c r="AH12" s="4">
        <v>0.31801770333399998</v>
      </c>
      <c r="AI12" s="4">
        <v>0.270954957838</v>
      </c>
      <c r="AJ12" s="4">
        <v>0.25079893739499998</v>
      </c>
      <c r="AK12" s="4">
        <v>0.45509387653099997</v>
      </c>
      <c r="AL12" s="4">
        <v>0.20374382487600001</v>
      </c>
      <c r="AM12" s="4">
        <v>0.26440834275500003</v>
      </c>
      <c r="AN12" s="4">
        <v>0.236540871869</v>
      </c>
      <c r="AO12" s="4">
        <v>0.23025434984000001</v>
      </c>
      <c r="AP12" s="4">
        <v>0.24960236584500001</v>
      </c>
      <c r="AQ12" s="4">
        <v>0.231032957308</v>
      </c>
      <c r="AR12" s="4">
        <v>0.22279773970899999</v>
      </c>
      <c r="AS12" s="4">
        <v>0.20822707917399999</v>
      </c>
      <c r="AT12" s="4">
        <v>0.25603079124200001</v>
      </c>
      <c r="AU12" s="4">
        <v>0.18932166388400001</v>
      </c>
      <c r="AV12" s="4">
        <v>0.152203930682</v>
      </c>
      <c r="AW12" s="4">
        <v>0.33547140885600002</v>
      </c>
      <c r="AX12" s="4">
        <v>0.272961751526</v>
      </c>
      <c r="AY12" s="4">
        <v>0.15274546113000001</v>
      </c>
      <c r="AZ12" s="4">
        <v>0.31675597134200001</v>
      </c>
      <c r="BA12" s="4">
        <v>0.32849651061000001</v>
      </c>
      <c r="BB12" s="4">
        <v>0.35916082963099999</v>
      </c>
      <c r="BC12" s="4">
        <v>0.32625069259700001</v>
      </c>
      <c r="BD12" s="4">
        <v>0.22409486633699999</v>
      </c>
      <c r="BE12" s="4">
        <v>0.34884114052699999</v>
      </c>
      <c r="BF12" s="4">
        <v>0.25631027135500001</v>
      </c>
      <c r="BG12" s="4">
        <v>0.243357628593</v>
      </c>
      <c r="BH12" s="4">
        <v>0.30012086970099999</v>
      </c>
      <c r="BI12" s="4">
        <v>0.272408849728</v>
      </c>
      <c r="BJ12" s="4">
        <v>0.301958923499</v>
      </c>
      <c r="BK12" s="4">
        <v>0.326228601753</v>
      </c>
      <c r="BL12" s="4">
        <v>0.22108076460600001</v>
      </c>
      <c r="BM12" s="4">
        <v>0.228216832584</v>
      </c>
    </row>
    <row r="13" spans="1:65">
      <c r="A13" s="3" t="s">
        <v>13</v>
      </c>
      <c r="B13" s="4">
        <v>0.329806214248</v>
      </c>
      <c r="C13" s="4">
        <v>0.39095809456199998</v>
      </c>
      <c r="D13" s="4">
        <v>0.45233778843400002</v>
      </c>
      <c r="E13" s="4">
        <v>0.36572270139200003</v>
      </c>
      <c r="F13" s="4">
        <v>0.36452163556799999</v>
      </c>
      <c r="G13" s="4">
        <v>0.35283788029199997</v>
      </c>
      <c r="H13" s="4">
        <v>0.40343945921899999</v>
      </c>
      <c r="I13" s="4">
        <v>0.40077762466299999</v>
      </c>
      <c r="J13" s="4">
        <v>0.36048347119700003</v>
      </c>
      <c r="K13" s="4">
        <v>0.33975490460800001</v>
      </c>
      <c r="L13" s="4">
        <v>0.36351827580200002</v>
      </c>
      <c r="M13" s="4"/>
      <c r="N13" s="4">
        <v>0.65652564999999996</v>
      </c>
      <c r="O13" s="4">
        <v>0.320600985693</v>
      </c>
      <c r="P13" s="4">
        <v>0.37823780504499999</v>
      </c>
      <c r="Q13" s="4">
        <v>0.35399553242100001</v>
      </c>
      <c r="R13" s="4">
        <v>0.34795077166299998</v>
      </c>
      <c r="S13" s="4">
        <v>0.36552343426900002</v>
      </c>
      <c r="T13" s="4">
        <v>0.35411657748300002</v>
      </c>
      <c r="U13" s="4">
        <v>0.347125709492</v>
      </c>
      <c r="V13" s="4">
        <v>0.342710416362</v>
      </c>
      <c r="W13" s="4">
        <v>0.34154548445100003</v>
      </c>
      <c r="X13" s="4">
        <v>0.37283718552700001</v>
      </c>
      <c r="Y13" s="4">
        <v>0.342717031555</v>
      </c>
      <c r="Z13" s="4">
        <v>0.34030540725199998</v>
      </c>
      <c r="AA13" s="4">
        <v>0.32699807790199997</v>
      </c>
      <c r="AB13" s="4">
        <v>0.30458608090200001</v>
      </c>
      <c r="AC13" s="4">
        <v>0.31005049532099999</v>
      </c>
      <c r="AD13" s="4">
        <v>0.233252112545</v>
      </c>
      <c r="AE13" s="4">
        <v>0.342420558895</v>
      </c>
      <c r="AF13" s="4">
        <v>0.33894893108700003</v>
      </c>
      <c r="AG13" s="4">
        <v>0.30742678179799998</v>
      </c>
      <c r="AH13" s="4">
        <v>0.369591387025</v>
      </c>
      <c r="AI13" s="4">
        <v>0.36247904391699998</v>
      </c>
      <c r="AJ13" s="4">
        <v>0.459829568056</v>
      </c>
      <c r="AK13" s="4">
        <v>0.35223636720700002</v>
      </c>
      <c r="AL13" s="4">
        <v>0.345084796059</v>
      </c>
      <c r="AM13" s="4">
        <v>0.39211058329600001</v>
      </c>
      <c r="AN13" s="4">
        <v>0.33927381222300002</v>
      </c>
      <c r="AO13" s="4">
        <v>0.28023645125800001</v>
      </c>
      <c r="AP13" s="4">
        <v>0.29758418168200002</v>
      </c>
      <c r="AQ13" s="4">
        <v>0.31477315543599999</v>
      </c>
      <c r="AR13" s="4">
        <v>0.364783671521</v>
      </c>
      <c r="AS13" s="4">
        <v>0.31428794087299999</v>
      </c>
      <c r="AT13" s="4">
        <v>0.32399803785300002</v>
      </c>
      <c r="AU13" s="4">
        <v>0.31935756756700001</v>
      </c>
      <c r="AV13" s="4">
        <v>0.36015934878299999</v>
      </c>
      <c r="AW13" s="4">
        <v>0.30657315200099999</v>
      </c>
      <c r="AX13" s="4">
        <v>0.32627846272</v>
      </c>
      <c r="AY13" s="4">
        <v>0.32528142984800001</v>
      </c>
      <c r="AZ13" s="4">
        <v>0.33297142439499999</v>
      </c>
      <c r="BA13" s="4">
        <v>0.30838099931399998</v>
      </c>
      <c r="BB13" s="4">
        <v>0.35208728507600001</v>
      </c>
      <c r="BC13" s="4">
        <v>0.32799529006900002</v>
      </c>
      <c r="BD13" s="4">
        <v>0.32542195038499999</v>
      </c>
      <c r="BE13" s="4">
        <v>0.23310065784299999</v>
      </c>
      <c r="BF13" s="4">
        <v>0.31763167975399997</v>
      </c>
      <c r="BG13" s="4">
        <v>0.36725507066200003</v>
      </c>
      <c r="BH13" s="4">
        <v>0.316553008513</v>
      </c>
      <c r="BI13" s="4">
        <v>0.31654191643700003</v>
      </c>
      <c r="BJ13" s="4">
        <v>0.29946831957699999</v>
      </c>
      <c r="BK13" s="4">
        <v>0.47394212177099998</v>
      </c>
      <c r="BL13" s="4">
        <v>0.34004809903700001</v>
      </c>
      <c r="BM13" s="4">
        <v>0.32747294569899998</v>
      </c>
    </row>
    <row r="14" spans="1:65">
      <c r="A14" s="3" t="s">
        <v>14</v>
      </c>
      <c r="B14" s="4">
        <v>0.41532798379399999</v>
      </c>
      <c r="C14" s="4">
        <v>0.35369169531</v>
      </c>
      <c r="D14" s="4">
        <v>0.35986968966999999</v>
      </c>
      <c r="E14" s="4">
        <v>0.38889315286699999</v>
      </c>
      <c r="F14" s="4">
        <v>0.36813070881600002</v>
      </c>
      <c r="G14" s="4">
        <v>0.36147607715500002</v>
      </c>
      <c r="H14" s="4">
        <v>0.36251588666899998</v>
      </c>
      <c r="I14" s="4">
        <v>0.37457551804200001</v>
      </c>
      <c r="J14" s="4">
        <v>0.375440983708</v>
      </c>
      <c r="K14" s="4">
        <v>0.36703522114800002</v>
      </c>
      <c r="L14" s="4">
        <v>0.37965719573099999</v>
      </c>
      <c r="M14" s="4">
        <v>0.65652564999999996</v>
      </c>
      <c r="N14" s="4"/>
      <c r="O14" s="4">
        <v>0.79362656525999997</v>
      </c>
      <c r="P14" s="4">
        <v>0.76423530481500002</v>
      </c>
      <c r="Q14" s="4">
        <v>0.35222530504100003</v>
      </c>
      <c r="R14" s="4">
        <v>0.35118413078799998</v>
      </c>
      <c r="S14" s="4">
        <v>0.36161503230800002</v>
      </c>
      <c r="T14" s="4">
        <v>0.34178506044899998</v>
      </c>
      <c r="U14" s="4">
        <v>0.372375541157</v>
      </c>
      <c r="V14" s="4">
        <v>0.37222720307500001</v>
      </c>
      <c r="W14" s="4">
        <v>0.35569328753000001</v>
      </c>
      <c r="X14" s="4">
        <v>0.33152010795699999</v>
      </c>
      <c r="Y14" s="4">
        <v>0.344315827588</v>
      </c>
      <c r="Z14" s="4">
        <v>0.36846028496099997</v>
      </c>
      <c r="AA14" s="4">
        <v>0.34232689691500001</v>
      </c>
      <c r="AB14" s="4">
        <v>0.37769783553699998</v>
      </c>
      <c r="AC14" s="4">
        <v>0.35176473534800001</v>
      </c>
      <c r="AD14" s="4">
        <v>0.34436061556000003</v>
      </c>
      <c r="AE14" s="4">
        <v>0.352692672273</v>
      </c>
      <c r="AF14" s="4">
        <v>0.626536764287</v>
      </c>
      <c r="AG14" s="4">
        <v>0.32864365358999997</v>
      </c>
      <c r="AH14" s="4">
        <v>0.63956095068399998</v>
      </c>
      <c r="AI14" s="4">
        <v>0.352417657105</v>
      </c>
      <c r="AJ14" s="4">
        <v>0.354122389589</v>
      </c>
      <c r="AK14" s="4">
        <v>0.34770767813100001</v>
      </c>
      <c r="AL14" s="4">
        <v>0.34304452698100002</v>
      </c>
      <c r="AM14" s="4">
        <v>0.39597027110999999</v>
      </c>
      <c r="AN14" s="4">
        <v>0.35532526312500001</v>
      </c>
      <c r="AO14" s="4">
        <v>0.63837700180500001</v>
      </c>
      <c r="AP14" s="4">
        <v>0.33602661075000001</v>
      </c>
      <c r="AQ14" s="4">
        <v>0.33366440023799998</v>
      </c>
      <c r="AR14" s="4">
        <v>0.35112706817200001</v>
      </c>
      <c r="AS14" s="4">
        <v>0.45695498063000001</v>
      </c>
      <c r="AT14" s="4">
        <v>0.34218594339699998</v>
      </c>
      <c r="AU14" s="4">
        <v>0.33006171651999999</v>
      </c>
      <c r="AV14" s="4">
        <v>0.35043857436499998</v>
      </c>
      <c r="AW14" s="4">
        <v>0.33187826225</v>
      </c>
      <c r="AX14" s="4">
        <v>0.33329504922999997</v>
      </c>
      <c r="AY14" s="4">
        <v>0.60172474180699997</v>
      </c>
      <c r="AZ14" s="4">
        <v>0.35706929123499997</v>
      </c>
      <c r="BA14" s="4">
        <v>0.27329576001400002</v>
      </c>
      <c r="BB14" s="4">
        <v>0.33361089467900001</v>
      </c>
      <c r="BC14" s="4">
        <v>0.35135835251999997</v>
      </c>
      <c r="BD14" s="4">
        <v>0.33558963398800001</v>
      </c>
      <c r="BE14" s="4">
        <v>0.33955159068899998</v>
      </c>
      <c r="BF14" s="4">
        <v>0.33139942263</v>
      </c>
      <c r="BG14" s="4">
        <v>0.37423216196800002</v>
      </c>
      <c r="BH14" s="4">
        <v>0.32922795124300003</v>
      </c>
      <c r="BI14" s="4">
        <v>0.33640342430999998</v>
      </c>
      <c r="BJ14" s="4">
        <v>0.32604652362699998</v>
      </c>
      <c r="BK14" s="4">
        <v>0.33575817642</v>
      </c>
      <c r="BL14" s="4">
        <v>0.346211915531</v>
      </c>
      <c r="BM14" s="4">
        <v>0.33053156777199999</v>
      </c>
    </row>
    <row r="15" spans="1:65">
      <c r="A15" s="3" t="s">
        <v>15</v>
      </c>
      <c r="B15" s="4">
        <v>0.33232866375300002</v>
      </c>
      <c r="C15" s="4">
        <v>0.29882970479999998</v>
      </c>
      <c r="D15" s="4">
        <v>0.30534915811699997</v>
      </c>
      <c r="E15" s="4">
        <v>0.450887977592</v>
      </c>
      <c r="F15" s="4">
        <v>0.28320707354399999</v>
      </c>
      <c r="G15" s="4">
        <v>0.32979634729700003</v>
      </c>
      <c r="H15" s="4">
        <v>0.286376276752</v>
      </c>
      <c r="I15" s="4">
        <v>0.65542607589599999</v>
      </c>
      <c r="J15" s="4">
        <v>0.302877260275</v>
      </c>
      <c r="K15" s="4">
        <v>0.37513051860399999</v>
      </c>
      <c r="L15" s="4">
        <v>0.30318444511699999</v>
      </c>
      <c r="M15" s="4">
        <v>0.320600985693</v>
      </c>
      <c r="N15" s="4">
        <v>0.79362656525999997</v>
      </c>
      <c r="O15" s="4"/>
      <c r="P15" s="4">
        <v>0.40110173108800001</v>
      </c>
      <c r="Q15" s="4">
        <v>0.31351999439099998</v>
      </c>
      <c r="R15" s="4">
        <v>0.29338978883299999</v>
      </c>
      <c r="S15" s="4">
        <v>0.29338226132099998</v>
      </c>
      <c r="T15" s="4">
        <v>0.30924587420600003</v>
      </c>
      <c r="U15" s="4">
        <v>0.330189804699</v>
      </c>
      <c r="V15" s="4">
        <v>0.322881244628</v>
      </c>
      <c r="W15" s="4">
        <v>0.2941636151</v>
      </c>
      <c r="X15" s="4">
        <v>0.29912672252799999</v>
      </c>
      <c r="Y15" s="4">
        <v>0.43910087893100003</v>
      </c>
      <c r="Z15" s="4">
        <v>0.28202426097400002</v>
      </c>
      <c r="AA15" s="4">
        <v>0.30368550748799999</v>
      </c>
      <c r="AB15" s="4">
        <v>0.30245081950199998</v>
      </c>
      <c r="AC15" s="4">
        <v>0.47866734266700001</v>
      </c>
      <c r="AD15" s="4">
        <v>0.27442216548999998</v>
      </c>
      <c r="AE15" s="4">
        <v>0.27639610229400002</v>
      </c>
      <c r="AF15" s="4">
        <v>0.27837613235999997</v>
      </c>
      <c r="AG15" s="4">
        <v>0.291629821979</v>
      </c>
      <c r="AH15" s="4">
        <v>0.27203409740000001</v>
      </c>
      <c r="AI15" s="4">
        <v>0.30667787674800001</v>
      </c>
      <c r="AJ15" s="4">
        <v>0.313228327651</v>
      </c>
      <c r="AK15" s="4">
        <v>0.27422053426300003</v>
      </c>
      <c r="AL15" s="4">
        <v>0.30116393282800002</v>
      </c>
      <c r="AM15" s="4">
        <v>0.298137319234</v>
      </c>
      <c r="AN15" s="4">
        <v>0.28701212451500002</v>
      </c>
      <c r="AO15" s="4">
        <v>0.27493708155000002</v>
      </c>
      <c r="AP15" s="4">
        <v>0.253685274317</v>
      </c>
      <c r="AQ15" s="4">
        <v>0.26482608575200001</v>
      </c>
      <c r="AR15" s="4">
        <v>0.66815625572899995</v>
      </c>
      <c r="AS15" s="4">
        <v>0.25223472212800002</v>
      </c>
      <c r="AT15" s="4">
        <v>0.27215405591300001</v>
      </c>
      <c r="AU15" s="4">
        <v>0.26291042829</v>
      </c>
      <c r="AV15" s="4">
        <v>0.28633308334500002</v>
      </c>
      <c r="AW15" s="4">
        <v>0.326435662194</v>
      </c>
      <c r="AX15" s="4">
        <v>0.273759052246</v>
      </c>
      <c r="AY15" s="4">
        <v>0.268268931983</v>
      </c>
      <c r="AZ15" s="4">
        <v>0.26708945697699998</v>
      </c>
      <c r="BA15" s="4">
        <v>0.27286375005399999</v>
      </c>
      <c r="BB15" s="4">
        <v>0.279924483896</v>
      </c>
      <c r="BC15" s="4">
        <v>0.284729688624</v>
      </c>
      <c r="BD15" s="4">
        <v>0.29527567999900001</v>
      </c>
      <c r="BE15" s="4">
        <v>0.28456422766799999</v>
      </c>
      <c r="BF15" s="4">
        <v>0.35425624588100002</v>
      </c>
      <c r="BG15" s="4">
        <v>0.26610661149600001</v>
      </c>
      <c r="BH15" s="4">
        <v>0.30460903724299998</v>
      </c>
      <c r="BI15" s="4">
        <v>0.26319003310099998</v>
      </c>
      <c r="BJ15" s="4">
        <v>0.272472660521</v>
      </c>
      <c r="BK15" s="4">
        <v>0.27397679852200002</v>
      </c>
      <c r="BL15" s="4">
        <v>0.287343405208</v>
      </c>
      <c r="BM15" s="4">
        <v>0.25691401302900002</v>
      </c>
    </row>
    <row r="16" spans="1:65">
      <c r="A16" s="3" t="s">
        <v>16</v>
      </c>
      <c r="B16" s="4">
        <v>0.34954092222799998</v>
      </c>
      <c r="C16" s="4">
        <v>0.31177496672400001</v>
      </c>
      <c r="D16" s="4">
        <v>0.295438894211</v>
      </c>
      <c r="E16" s="4">
        <v>0.31658454805000003</v>
      </c>
      <c r="F16" s="4">
        <v>0.684842994373</v>
      </c>
      <c r="G16" s="4">
        <v>0.31715072305800002</v>
      </c>
      <c r="H16" s="4">
        <v>0.32507011518399997</v>
      </c>
      <c r="I16" s="4">
        <v>0.30201125197700002</v>
      </c>
      <c r="J16" s="4">
        <v>0.32440303456800001</v>
      </c>
      <c r="K16" s="4">
        <v>0.471807018686</v>
      </c>
      <c r="L16" s="4">
        <v>0.40154456403700001</v>
      </c>
      <c r="M16" s="4">
        <v>0.37823780504499999</v>
      </c>
      <c r="N16" s="4">
        <v>0.76423530481500002</v>
      </c>
      <c r="O16" s="4">
        <v>0.40110173108800001</v>
      </c>
      <c r="P16" s="4"/>
      <c r="Q16" s="4">
        <v>0.287236634489</v>
      </c>
      <c r="R16" s="4">
        <v>0.34309657176300001</v>
      </c>
      <c r="S16" s="4">
        <v>0.34261509670500001</v>
      </c>
      <c r="T16" s="4">
        <v>0.27959554126300001</v>
      </c>
      <c r="U16" s="4">
        <v>0.35145597733599998</v>
      </c>
      <c r="V16" s="4">
        <v>0.31346702437700003</v>
      </c>
      <c r="W16" s="4">
        <v>0.33379804917799999</v>
      </c>
      <c r="X16" s="4">
        <v>0.26393919875799998</v>
      </c>
      <c r="Y16" s="4">
        <v>0.33417588769399997</v>
      </c>
      <c r="Z16" s="4">
        <v>0.28593553940400002</v>
      </c>
      <c r="AA16" s="4">
        <v>0.28038869915100001</v>
      </c>
      <c r="AB16" s="4">
        <v>0.23176243825199999</v>
      </c>
      <c r="AC16" s="4">
        <v>0.25854018454</v>
      </c>
      <c r="AD16" s="4">
        <v>0.29825444180499999</v>
      </c>
      <c r="AE16" s="4">
        <v>0.25257546591899999</v>
      </c>
      <c r="AF16" s="4">
        <v>0.39474759429099998</v>
      </c>
      <c r="AG16" s="4">
        <v>0.28663044990100001</v>
      </c>
      <c r="AH16" s="4">
        <v>0.32063669508800002</v>
      </c>
      <c r="AI16" s="4">
        <v>0.315387838049</v>
      </c>
      <c r="AJ16" s="4">
        <v>0.28855409572700003</v>
      </c>
      <c r="AK16" s="4">
        <v>0.27532248448800001</v>
      </c>
      <c r="AL16" s="4">
        <v>0.348509843594</v>
      </c>
      <c r="AM16" s="4">
        <v>0.29605422372599999</v>
      </c>
      <c r="AN16" s="4">
        <v>0.32209791061800003</v>
      </c>
      <c r="AO16" s="4">
        <v>0.30394572109899998</v>
      </c>
      <c r="AP16" s="4">
        <v>0.22164210976400001</v>
      </c>
      <c r="AQ16" s="4">
        <v>0.31189272239400001</v>
      </c>
      <c r="AR16" s="4">
        <v>0.29326692616599997</v>
      </c>
      <c r="AS16" s="4">
        <v>0.35368417447400002</v>
      </c>
      <c r="AT16" s="4">
        <v>0.25632244843599999</v>
      </c>
      <c r="AU16" s="4">
        <v>0.31214756126600002</v>
      </c>
      <c r="AV16" s="4">
        <v>0.26122760509699999</v>
      </c>
      <c r="AW16" s="4">
        <v>0.28523474796699999</v>
      </c>
      <c r="AX16" s="4">
        <v>0.27031134261700002</v>
      </c>
      <c r="AY16" s="4">
        <v>0.27432362434200003</v>
      </c>
      <c r="AZ16" s="4">
        <v>0.31592956039199999</v>
      </c>
      <c r="BA16" s="4">
        <v>0.26493981196400002</v>
      </c>
      <c r="BB16" s="4">
        <v>0.222625744539</v>
      </c>
      <c r="BC16" s="4">
        <v>0.38606710507600001</v>
      </c>
      <c r="BD16" s="4">
        <v>0.26510714414699998</v>
      </c>
      <c r="BE16" s="4">
        <v>0.26880148915699997</v>
      </c>
      <c r="BF16" s="4">
        <v>0.25392132156899999</v>
      </c>
      <c r="BG16" s="4">
        <v>0.246669634991</v>
      </c>
      <c r="BH16" s="4">
        <v>0.28527403180499999</v>
      </c>
      <c r="BI16" s="4">
        <v>0.27733956029700002</v>
      </c>
      <c r="BJ16" s="4">
        <v>0.33576430989799999</v>
      </c>
      <c r="BK16" s="4">
        <v>0.26386492498800002</v>
      </c>
      <c r="BL16" s="4">
        <v>0.279097595378</v>
      </c>
      <c r="BM16" s="4">
        <v>0.29242767908799999</v>
      </c>
    </row>
    <row r="17" spans="1:65">
      <c r="A17" s="3" t="s">
        <v>17</v>
      </c>
      <c r="B17" s="4">
        <v>0.29144820200499999</v>
      </c>
      <c r="C17" s="4">
        <v>0.28800354617500001</v>
      </c>
      <c r="D17" s="4">
        <v>0.62757786734099996</v>
      </c>
      <c r="E17" s="4">
        <v>0.54354649285300005</v>
      </c>
      <c r="F17" s="4">
        <v>0.67498980986599999</v>
      </c>
      <c r="G17" s="4">
        <v>0.51743543150100002</v>
      </c>
      <c r="H17" s="4">
        <v>0.60331332711800001</v>
      </c>
      <c r="I17" s="4">
        <v>0.656226099575</v>
      </c>
      <c r="J17" s="4">
        <v>0.77769858867899999</v>
      </c>
      <c r="K17" s="4">
        <v>0.76089937399999996</v>
      </c>
      <c r="L17" s="4">
        <v>0.76917840449399999</v>
      </c>
      <c r="M17" s="4">
        <v>0.35399553242100001</v>
      </c>
      <c r="N17" s="4">
        <v>0.35222530504100003</v>
      </c>
      <c r="O17" s="4">
        <v>0.31351999439099998</v>
      </c>
      <c r="P17" s="4">
        <v>0.287236634489</v>
      </c>
      <c r="Q17" s="4"/>
      <c r="R17" s="4">
        <v>0.63948379872500005</v>
      </c>
      <c r="S17" s="4">
        <v>0.609652885077</v>
      </c>
      <c r="T17" s="4">
        <v>0.42335637737100001</v>
      </c>
      <c r="U17" s="4">
        <v>0.75904774287999999</v>
      </c>
      <c r="V17" s="4">
        <v>0.623534075031</v>
      </c>
      <c r="W17" s="4">
        <v>0.77368893780500003</v>
      </c>
      <c r="X17" s="4">
        <v>0.22673767761700001</v>
      </c>
      <c r="Y17" s="4">
        <v>0.20400346071700001</v>
      </c>
      <c r="Z17" s="4">
        <v>0.28596534553699998</v>
      </c>
      <c r="AA17" s="4">
        <v>0.14866710970800001</v>
      </c>
      <c r="AB17" s="4">
        <v>0.18359116980500001</v>
      </c>
      <c r="AC17" s="4">
        <v>0.27035485390399999</v>
      </c>
      <c r="AD17" s="4">
        <v>0.246081617783</v>
      </c>
      <c r="AE17" s="4">
        <v>0.19285146325899999</v>
      </c>
      <c r="AF17" s="4">
        <v>0.350863971429</v>
      </c>
      <c r="AG17" s="4">
        <v>0.49879636210200001</v>
      </c>
      <c r="AH17" s="4">
        <v>0.18840691451399999</v>
      </c>
      <c r="AI17" s="4">
        <v>0.19513976817600001</v>
      </c>
      <c r="AJ17" s="4">
        <v>0.24034937353700001</v>
      </c>
      <c r="AK17" s="4">
        <v>0.17856868130799999</v>
      </c>
      <c r="AL17" s="4">
        <v>0.19159528334199999</v>
      </c>
      <c r="AM17" s="4">
        <v>0.244411862103</v>
      </c>
      <c r="AN17" s="4">
        <v>0.281398504908</v>
      </c>
      <c r="AO17" s="4">
        <v>0.19813637225299999</v>
      </c>
      <c r="AP17" s="4">
        <v>0.367725722305</v>
      </c>
      <c r="AQ17" s="4">
        <v>0.272820712209</v>
      </c>
      <c r="AR17" s="4">
        <v>0.23388974494299999</v>
      </c>
      <c r="AS17" s="4">
        <v>0.20554828731200001</v>
      </c>
      <c r="AT17" s="4">
        <v>0.31202413387799999</v>
      </c>
      <c r="AU17" s="4">
        <v>0.256186387234</v>
      </c>
      <c r="AV17" s="4">
        <v>0.23695323228500001</v>
      </c>
      <c r="AW17" s="4">
        <v>0.31429770993</v>
      </c>
      <c r="AX17" s="4">
        <v>0.37664507077600001</v>
      </c>
      <c r="AY17" s="4">
        <v>0.17145310668200001</v>
      </c>
      <c r="AZ17" s="4">
        <v>0.276204178395</v>
      </c>
      <c r="BA17" s="4">
        <v>0.24118404121500001</v>
      </c>
      <c r="BB17" s="4">
        <v>0.30207590314999999</v>
      </c>
      <c r="BC17" s="4">
        <v>0.22986370084400001</v>
      </c>
      <c r="BD17" s="4">
        <v>0.21995099636599999</v>
      </c>
      <c r="BE17" s="4">
        <v>0.24446223412099999</v>
      </c>
      <c r="BF17" s="4">
        <v>0.27068965939299999</v>
      </c>
      <c r="BG17" s="4">
        <v>0.23666146553600001</v>
      </c>
      <c r="BH17" s="4">
        <v>0.26241814486100001</v>
      </c>
      <c r="BI17" s="4">
        <v>0.27240274480999999</v>
      </c>
      <c r="BJ17" s="4">
        <v>0.23609123763699999</v>
      </c>
      <c r="BK17" s="4">
        <v>0.280250258857</v>
      </c>
      <c r="BL17" s="4">
        <v>0.40991863858299998</v>
      </c>
      <c r="BM17" s="4">
        <v>0.227837479462</v>
      </c>
    </row>
    <row r="18" spans="1:65">
      <c r="A18" s="3" t="s">
        <v>18</v>
      </c>
      <c r="B18" s="4">
        <v>0.27402365431199999</v>
      </c>
      <c r="C18" s="4">
        <v>0.19112469772900001</v>
      </c>
      <c r="D18" s="4">
        <v>0.614805798673</v>
      </c>
      <c r="E18" s="4">
        <v>0.64916259333000004</v>
      </c>
      <c r="F18" s="4">
        <v>0.66068399509099995</v>
      </c>
      <c r="G18" s="4">
        <v>0.775289658198</v>
      </c>
      <c r="H18" s="4">
        <v>0.71945103713699998</v>
      </c>
      <c r="I18" s="4">
        <v>0.75687732816300002</v>
      </c>
      <c r="J18" s="4">
        <v>0.73637296614100001</v>
      </c>
      <c r="K18" s="4">
        <v>0.68889641448100003</v>
      </c>
      <c r="L18" s="4">
        <v>0.79411276730199998</v>
      </c>
      <c r="M18" s="4">
        <v>0.34795077166299998</v>
      </c>
      <c r="N18" s="4">
        <v>0.35118413078799998</v>
      </c>
      <c r="O18" s="4">
        <v>0.29338978883299999</v>
      </c>
      <c r="P18" s="4">
        <v>0.34309657176300001</v>
      </c>
      <c r="Q18" s="4">
        <v>0.63948379872500005</v>
      </c>
      <c r="R18" s="4"/>
      <c r="S18" s="4">
        <v>0.68523801908199999</v>
      </c>
      <c r="T18" s="4">
        <v>0.54753875617000003</v>
      </c>
      <c r="U18" s="4">
        <v>0.75863496466699998</v>
      </c>
      <c r="V18" s="4">
        <v>0.60974530538600002</v>
      </c>
      <c r="W18" s="4">
        <v>0.554914852116</v>
      </c>
      <c r="X18" s="4">
        <v>0.24328046852099999</v>
      </c>
      <c r="Y18" s="4">
        <v>0.242240901605</v>
      </c>
      <c r="Z18" s="4">
        <v>0.24078207822200001</v>
      </c>
      <c r="AA18" s="4">
        <v>0.15828873231400001</v>
      </c>
      <c r="AB18" s="4">
        <v>0.30887033899600003</v>
      </c>
      <c r="AC18" s="4">
        <v>0.26666004544900002</v>
      </c>
      <c r="AD18" s="4">
        <v>0.24220081943499999</v>
      </c>
      <c r="AE18" s="4">
        <v>0.173708980623</v>
      </c>
      <c r="AF18" s="4">
        <v>0.23914024021700001</v>
      </c>
      <c r="AG18" s="4">
        <v>0.24918189353299999</v>
      </c>
      <c r="AH18" s="4">
        <v>0.204005831927</v>
      </c>
      <c r="AI18" s="4">
        <v>0.18463003546199999</v>
      </c>
      <c r="AJ18" s="4">
        <v>0.29037658248999998</v>
      </c>
      <c r="AK18" s="4">
        <v>0.18193788380500001</v>
      </c>
      <c r="AL18" s="4">
        <v>0.17687636790299999</v>
      </c>
      <c r="AM18" s="4">
        <v>0.22433357652899999</v>
      </c>
      <c r="AN18" s="4">
        <v>0.18438470026100001</v>
      </c>
      <c r="AO18" s="4">
        <v>0.24100762129200001</v>
      </c>
      <c r="AP18" s="4">
        <v>0.28007182013999998</v>
      </c>
      <c r="AQ18" s="4">
        <v>0.217732904339</v>
      </c>
      <c r="AR18" s="4">
        <v>0.21973072678200001</v>
      </c>
      <c r="AS18" s="4">
        <v>0.20121419273999999</v>
      </c>
      <c r="AT18" s="4">
        <v>0.29289074009299998</v>
      </c>
      <c r="AU18" s="4">
        <v>0.179429498021</v>
      </c>
      <c r="AV18" s="4">
        <v>0.14884285580699999</v>
      </c>
      <c r="AW18" s="4">
        <v>0.29838597785799997</v>
      </c>
      <c r="AX18" s="4">
        <v>0.24540307509199999</v>
      </c>
      <c r="AY18" s="4">
        <v>0.16415961400500001</v>
      </c>
      <c r="AZ18" s="4">
        <v>0.291495317616</v>
      </c>
      <c r="BA18" s="4">
        <v>0.27513412370099999</v>
      </c>
      <c r="BB18" s="4">
        <v>0.29871033860000001</v>
      </c>
      <c r="BC18" s="4">
        <v>0.223804919193</v>
      </c>
      <c r="BD18" s="4">
        <v>0.223544614626</v>
      </c>
      <c r="BE18" s="4">
        <v>0.23240226152999999</v>
      </c>
      <c r="BF18" s="4">
        <v>0.32221111111700002</v>
      </c>
      <c r="BG18" s="4">
        <v>0.25667242579400001</v>
      </c>
      <c r="BH18" s="4">
        <v>0.29156627917200001</v>
      </c>
      <c r="BI18" s="4">
        <v>0.26179748343999998</v>
      </c>
      <c r="BJ18" s="4">
        <v>0.28030947118799998</v>
      </c>
      <c r="BK18" s="4">
        <v>0.217361271642</v>
      </c>
      <c r="BL18" s="4">
        <v>0.21058227319799999</v>
      </c>
      <c r="BM18" s="4">
        <v>0.298105726307</v>
      </c>
    </row>
    <row r="19" spans="1:65">
      <c r="A19" s="3" t="s">
        <v>19</v>
      </c>
      <c r="B19" s="4">
        <v>0.28391567641400001</v>
      </c>
      <c r="C19" s="4">
        <v>0.17340112309899999</v>
      </c>
      <c r="D19" s="4">
        <v>0.68768066576300002</v>
      </c>
      <c r="E19" s="4">
        <v>0.63673581782699995</v>
      </c>
      <c r="F19" s="4">
        <v>0.70071197756100001</v>
      </c>
      <c r="G19" s="4">
        <v>0.79674445900500002</v>
      </c>
      <c r="H19" s="4">
        <v>0.72558922354400002</v>
      </c>
      <c r="I19" s="4">
        <v>0.68309541514600003</v>
      </c>
      <c r="J19" s="4">
        <v>0.81687721664699997</v>
      </c>
      <c r="K19" s="4">
        <v>0.68428283418000002</v>
      </c>
      <c r="L19" s="4">
        <v>0.81871687238099999</v>
      </c>
      <c r="M19" s="4">
        <v>0.36552343426900002</v>
      </c>
      <c r="N19" s="4">
        <v>0.36161503230800002</v>
      </c>
      <c r="O19" s="4">
        <v>0.29338226132099998</v>
      </c>
      <c r="P19" s="4">
        <v>0.34261509670500001</v>
      </c>
      <c r="Q19" s="4">
        <v>0.609652885077</v>
      </c>
      <c r="R19" s="4">
        <v>0.68523801908199999</v>
      </c>
      <c r="S19" s="4"/>
      <c r="T19" s="4">
        <v>0.56401608183100005</v>
      </c>
      <c r="U19" s="4">
        <v>0.77339955603800004</v>
      </c>
      <c r="V19" s="4">
        <v>0.61673728937500005</v>
      </c>
      <c r="W19" s="4">
        <v>0.72841479840900003</v>
      </c>
      <c r="X19" s="4">
        <v>0.244850931242</v>
      </c>
      <c r="Y19" s="4">
        <v>0.19771809834599999</v>
      </c>
      <c r="Z19" s="4">
        <v>0.229288350847</v>
      </c>
      <c r="AA19" s="4">
        <v>0.143346577078</v>
      </c>
      <c r="AB19" s="4">
        <v>0.20382883485700001</v>
      </c>
      <c r="AC19" s="4">
        <v>0.29026927146300002</v>
      </c>
      <c r="AD19" s="4">
        <v>0.33118557174199997</v>
      </c>
      <c r="AE19" s="4">
        <v>0.16654649699599999</v>
      </c>
      <c r="AF19" s="4">
        <v>0.294415952393</v>
      </c>
      <c r="AG19" s="4">
        <v>0.326498435749</v>
      </c>
      <c r="AH19" s="4">
        <v>0.19638888654700001</v>
      </c>
      <c r="AI19" s="4">
        <v>0.213281131978</v>
      </c>
      <c r="AJ19" s="4">
        <v>0.248391869884</v>
      </c>
      <c r="AK19" s="4">
        <v>0.205658026641</v>
      </c>
      <c r="AL19" s="4">
        <v>0.23007431915400001</v>
      </c>
      <c r="AM19" s="4">
        <v>0.215806848784</v>
      </c>
      <c r="AN19" s="4">
        <v>0.20557311073500001</v>
      </c>
      <c r="AO19" s="4">
        <v>0.21812244874200001</v>
      </c>
      <c r="AP19" s="4">
        <v>0.29917751861000003</v>
      </c>
      <c r="AQ19" s="4">
        <v>0.21981954283499999</v>
      </c>
      <c r="AR19" s="4">
        <v>0.204462032978</v>
      </c>
      <c r="AS19" s="4">
        <v>0.22561980989200001</v>
      </c>
      <c r="AT19" s="4">
        <v>0.34734304248100001</v>
      </c>
      <c r="AU19" s="4">
        <v>0.19187247200999999</v>
      </c>
      <c r="AV19" s="4">
        <v>0.21324055273199999</v>
      </c>
      <c r="AW19" s="4">
        <v>0.33018791675300002</v>
      </c>
      <c r="AX19" s="4">
        <v>0.265931421158</v>
      </c>
      <c r="AY19" s="4">
        <v>0.17912889076399999</v>
      </c>
      <c r="AZ19" s="4">
        <v>0.31021643856600001</v>
      </c>
      <c r="BA19" s="4">
        <v>0.277400667065</v>
      </c>
      <c r="BB19" s="4">
        <v>0.32010085010599998</v>
      </c>
      <c r="BC19" s="4">
        <v>0.39879654964799999</v>
      </c>
      <c r="BD19" s="4">
        <v>0.228738893208</v>
      </c>
      <c r="BE19" s="4">
        <v>0.27903897631300001</v>
      </c>
      <c r="BF19" s="4">
        <v>0.227601860755</v>
      </c>
      <c r="BG19" s="4">
        <v>0.24606509130000001</v>
      </c>
      <c r="BH19" s="4">
        <v>0.28086293282000002</v>
      </c>
      <c r="BI19" s="4">
        <v>0.242208859704</v>
      </c>
      <c r="BJ19" s="4">
        <v>0.25725346013299999</v>
      </c>
      <c r="BK19" s="4">
        <v>0.17350866726299999</v>
      </c>
      <c r="BL19" s="4">
        <v>0.192792031137</v>
      </c>
      <c r="BM19" s="4">
        <v>0.25872071315400003</v>
      </c>
    </row>
    <row r="20" spans="1:65">
      <c r="A20" s="3" t="s">
        <v>20</v>
      </c>
      <c r="B20" s="4">
        <v>0.25825995677199998</v>
      </c>
      <c r="C20" s="4">
        <v>0.17935543937000001</v>
      </c>
      <c r="D20" s="4">
        <v>0.28148441890300002</v>
      </c>
      <c r="E20" s="4">
        <v>0.68541946744299997</v>
      </c>
      <c r="F20" s="4">
        <v>0.60698297961600001</v>
      </c>
      <c r="G20" s="4">
        <v>0.70205411524100003</v>
      </c>
      <c r="H20" s="4">
        <v>0.67577910909600003</v>
      </c>
      <c r="I20" s="4">
        <v>0.71895952926200002</v>
      </c>
      <c r="J20" s="4">
        <v>0.60627030778900004</v>
      </c>
      <c r="K20" s="4">
        <v>0.63079781928099998</v>
      </c>
      <c r="L20" s="4">
        <v>0.78615005877900002</v>
      </c>
      <c r="M20" s="4">
        <v>0.35411657748300002</v>
      </c>
      <c r="N20" s="4">
        <v>0.34178506044899998</v>
      </c>
      <c r="O20" s="4">
        <v>0.30924587420600003</v>
      </c>
      <c r="P20" s="4">
        <v>0.27959554126300001</v>
      </c>
      <c r="Q20" s="4">
        <v>0.42335637737100001</v>
      </c>
      <c r="R20" s="4">
        <v>0.54753875617000003</v>
      </c>
      <c r="S20" s="4">
        <v>0.56401608183100005</v>
      </c>
      <c r="T20" s="4"/>
      <c r="U20" s="4">
        <v>0.79651105648800002</v>
      </c>
      <c r="V20" s="4">
        <v>0.64118623961800003</v>
      </c>
      <c r="W20" s="4">
        <v>0.708728848287</v>
      </c>
      <c r="X20" s="4">
        <v>0.240584644141</v>
      </c>
      <c r="Y20" s="4">
        <v>0.190751252491</v>
      </c>
      <c r="Z20" s="4">
        <v>0.19460261418899999</v>
      </c>
      <c r="AA20" s="4">
        <v>0.205810913575</v>
      </c>
      <c r="AB20" s="4">
        <v>0.19856444288399999</v>
      </c>
      <c r="AC20" s="4">
        <v>0.35777578453699999</v>
      </c>
      <c r="AD20" s="4">
        <v>0.28290376183299998</v>
      </c>
      <c r="AE20" s="4">
        <v>0.17261897963100001</v>
      </c>
      <c r="AF20" s="4">
        <v>0.23798500292800001</v>
      </c>
      <c r="AG20" s="4">
        <v>0.26800093361799998</v>
      </c>
      <c r="AH20" s="4">
        <v>0.19106541616600001</v>
      </c>
      <c r="AI20" s="4">
        <v>0.20167727648799999</v>
      </c>
      <c r="AJ20" s="4">
        <v>0.29753977390199998</v>
      </c>
      <c r="AK20" s="4">
        <v>0.22670264832100001</v>
      </c>
      <c r="AL20" s="4">
        <v>0.17291045953</v>
      </c>
      <c r="AM20" s="4">
        <v>0.40876571006899998</v>
      </c>
      <c r="AN20" s="4">
        <v>0.18861163202299999</v>
      </c>
      <c r="AO20" s="4">
        <v>0.18254056214100001</v>
      </c>
      <c r="AP20" s="4">
        <v>0.271203419951</v>
      </c>
      <c r="AQ20" s="4">
        <v>0.22655280952099999</v>
      </c>
      <c r="AR20" s="4">
        <v>0.17345579021599999</v>
      </c>
      <c r="AS20" s="4">
        <v>0.26148562949199999</v>
      </c>
      <c r="AT20" s="4">
        <v>0.18459350797599999</v>
      </c>
      <c r="AU20" s="4">
        <v>0.23707578095000001</v>
      </c>
      <c r="AV20" s="4">
        <v>0.17119090364600001</v>
      </c>
      <c r="AW20" s="4">
        <v>0.31430376465600002</v>
      </c>
      <c r="AX20" s="4">
        <v>0.24914428257999999</v>
      </c>
      <c r="AY20" s="4">
        <v>0.151490599452</v>
      </c>
      <c r="AZ20" s="4">
        <v>0.30819536676300002</v>
      </c>
      <c r="BA20" s="4">
        <v>0.26729271653499997</v>
      </c>
      <c r="BB20" s="4">
        <v>0.32217614623800001</v>
      </c>
      <c r="BC20" s="4">
        <v>0.206026605339</v>
      </c>
      <c r="BD20" s="4">
        <v>0.23177752236599999</v>
      </c>
      <c r="BE20" s="4">
        <v>0.23476457929700001</v>
      </c>
      <c r="BF20" s="4">
        <v>0.242612252119</v>
      </c>
      <c r="BG20" s="4">
        <v>0.220171996707</v>
      </c>
      <c r="BH20" s="4">
        <v>0.254081184101</v>
      </c>
      <c r="BI20" s="4">
        <v>0.27695453520300001</v>
      </c>
      <c r="BJ20" s="4">
        <v>0.234972176783</v>
      </c>
      <c r="BK20" s="4">
        <v>0.21642175299300001</v>
      </c>
      <c r="BL20" s="4">
        <v>0.29880558081800002</v>
      </c>
      <c r="BM20" s="4">
        <v>0.28021474946300001</v>
      </c>
    </row>
    <row r="21" spans="1:65">
      <c r="A21" s="3" t="s">
        <v>21</v>
      </c>
      <c r="B21" s="4">
        <v>0.34713407866399998</v>
      </c>
      <c r="C21" s="4">
        <v>0.30293386724100002</v>
      </c>
      <c r="D21" s="4">
        <v>0.70066536833199999</v>
      </c>
      <c r="E21" s="4">
        <v>0.76519365512100002</v>
      </c>
      <c r="F21" s="4">
        <v>0.75131730727900004</v>
      </c>
      <c r="G21" s="4">
        <v>0.800542535369</v>
      </c>
      <c r="H21" s="4">
        <v>0.46708964888299997</v>
      </c>
      <c r="I21" s="4">
        <v>0.76034873983700002</v>
      </c>
      <c r="J21" s="4">
        <v>0.81304827785599998</v>
      </c>
      <c r="K21" s="4">
        <v>0.688443258138</v>
      </c>
      <c r="L21" s="4">
        <v>0.77397600549300005</v>
      </c>
      <c r="M21" s="4">
        <v>0.347125709492</v>
      </c>
      <c r="N21" s="4">
        <v>0.372375541157</v>
      </c>
      <c r="O21" s="4">
        <v>0.330189804699</v>
      </c>
      <c r="P21" s="4">
        <v>0.35145597733599998</v>
      </c>
      <c r="Q21" s="4">
        <v>0.75904774287999999</v>
      </c>
      <c r="R21" s="4">
        <v>0.75863496466699998</v>
      </c>
      <c r="S21" s="4">
        <v>0.77339955603800004</v>
      </c>
      <c r="T21" s="4">
        <v>0.79651105648800002</v>
      </c>
      <c r="U21" s="4"/>
      <c r="V21" s="4">
        <v>0.69447300730499995</v>
      </c>
      <c r="W21" s="4">
        <v>0.666470664883</v>
      </c>
      <c r="X21" s="4">
        <v>0.64441077841500005</v>
      </c>
      <c r="Y21" s="4">
        <v>0.32178157017800002</v>
      </c>
      <c r="Z21" s="4">
        <v>0.26932627373500001</v>
      </c>
      <c r="AA21" s="4">
        <v>0.21014678509099999</v>
      </c>
      <c r="AB21" s="4">
        <v>0.217022242905</v>
      </c>
      <c r="AC21" s="4">
        <v>0.30204653486600003</v>
      </c>
      <c r="AD21" s="4">
        <v>0.43653845284600001</v>
      </c>
      <c r="AE21" s="4">
        <v>0.20510449491999999</v>
      </c>
      <c r="AF21" s="4">
        <v>0.27177906999099999</v>
      </c>
      <c r="AG21" s="4">
        <v>0.29048957145499998</v>
      </c>
      <c r="AH21" s="4">
        <v>0.31509099528500001</v>
      </c>
      <c r="AI21" s="4">
        <v>0.207145171386</v>
      </c>
      <c r="AJ21" s="4">
        <v>0.402049075546</v>
      </c>
      <c r="AK21" s="4">
        <v>0.20241261795400001</v>
      </c>
      <c r="AL21" s="4">
        <v>0.19898222060699999</v>
      </c>
      <c r="AM21" s="4">
        <v>0.34725703608199998</v>
      </c>
      <c r="AN21" s="4">
        <v>0.24870554197700001</v>
      </c>
      <c r="AO21" s="4">
        <v>0.37588971300700003</v>
      </c>
      <c r="AP21" s="4">
        <v>0.27682706857200001</v>
      </c>
      <c r="AQ21" s="4">
        <v>0.28760306642900002</v>
      </c>
      <c r="AR21" s="4">
        <v>0.23115773515499999</v>
      </c>
      <c r="AS21" s="4">
        <v>0.24855906087599999</v>
      </c>
      <c r="AT21" s="4">
        <v>0.50306392065600003</v>
      </c>
      <c r="AU21" s="4">
        <v>0.30434266822200001</v>
      </c>
      <c r="AV21" s="4">
        <v>0.173740842639</v>
      </c>
      <c r="AW21" s="4">
        <v>0.407962716058</v>
      </c>
      <c r="AX21" s="4">
        <v>0.30135261270199998</v>
      </c>
      <c r="AY21" s="4">
        <v>0.16861743880899999</v>
      </c>
      <c r="AZ21" s="4">
        <v>0.29521670403900002</v>
      </c>
      <c r="BA21" s="4">
        <v>0.36221234604300001</v>
      </c>
      <c r="BB21" s="4">
        <v>0.34063907999499998</v>
      </c>
      <c r="BC21" s="4">
        <v>0.30852926302400002</v>
      </c>
      <c r="BD21" s="4">
        <v>0.26546192119899997</v>
      </c>
      <c r="BE21" s="4">
        <v>0.32842753773400002</v>
      </c>
      <c r="BF21" s="4">
        <v>0.29613662857900003</v>
      </c>
      <c r="BG21" s="4">
        <v>0.30308981673699997</v>
      </c>
      <c r="BH21" s="4">
        <v>0.29459749826800002</v>
      </c>
      <c r="BI21" s="4">
        <v>0.279373968059</v>
      </c>
      <c r="BJ21" s="4">
        <v>0.36470450119699999</v>
      </c>
      <c r="BK21" s="4">
        <v>0.339063572599</v>
      </c>
      <c r="BL21" s="4">
        <v>0.364913549876</v>
      </c>
      <c r="BM21" s="4">
        <v>0.363660500893</v>
      </c>
    </row>
    <row r="22" spans="1:65">
      <c r="A22" s="3" t="s">
        <v>22</v>
      </c>
      <c r="B22" s="4">
        <v>0.35751303323099998</v>
      </c>
      <c r="C22" s="4">
        <v>0.18013136825100001</v>
      </c>
      <c r="D22" s="4">
        <v>0.61142431464299996</v>
      </c>
      <c r="E22" s="4">
        <v>0.65629140006599995</v>
      </c>
      <c r="F22" s="4">
        <v>0.44055086639399998</v>
      </c>
      <c r="G22" s="4">
        <v>0.72462300985200001</v>
      </c>
      <c r="H22" s="4">
        <v>0.37647679566600001</v>
      </c>
      <c r="I22" s="4">
        <v>0.70363852647699998</v>
      </c>
      <c r="J22" s="4">
        <v>0.82571576219599996</v>
      </c>
      <c r="K22" s="4">
        <v>0.62948479713100003</v>
      </c>
      <c r="L22" s="4">
        <v>0.21001277368400001</v>
      </c>
      <c r="M22" s="4">
        <v>0.342710416362</v>
      </c>
      <c r="N22" s="4">
        <v>0.37222720307500001</v>
      </c>
      <c r="O22" s="4">
        <v>0.322881244628</v>
      </c>
      <c r="P22" s="4">
        <v>0.31346702437700003</v>
      </c>
      <c r="Q22" s="4">
        <v>0.623534075031</v>
      </c>
      <c r="R22" s="4">
        <v>0.60974530538600002</v>
      </c>
      <c r="S22" s="4">
        <v>0.61673728937500005</v>
      </c>
      <c r="T22" s="4">
        <v>0.64118623961800003</v>
      </c>
      <c r="U22" s="4">
        <v>0.69447300730499995</v>
      </c>
      <c r="V22" s="4"/>
      <c r="W22" s="4">
        <v>0.34297139986199998</v>
      </c>
      <c r="X22" s="4">
        <v>0.32452728983599999</v>
      </c>
      <c r="Y22" s="4">
        <v>0.20716828308400001</v>
      </c>
      <c r="Z22" s="4">
        <v>0.20700791976999999</v>
      </c>
      <c r="AA22" s="4">
        <v>0.21821390715899999</v>
      </c>
      <c r="AB22" s="4">
        <v>0.20245473254599999</v>
      </c>
      <c r="AC22" s="4">
        <v>0.26441747269900001</v>
      </c>
      <c r="AD22" s="4">
        <v>0.32476820399400003</v>
      </c>
      <c r="AE22" s="4">
        <v>0.17959473106599999</v>
      </c>
      <c r="AF22" s="4">
        <v>0.24106868074400001</v>
      </c>
      <c r="AG22" s="4">
        <v>0.289071956982</v>
      </c>
      <c r="AH22" s="4">
        <v>0.43708669196099997</v>
      </c>
      <c r="AI22" s="4">
        <v>0.19699324391699999</v>
      </c>
      <c r="AJ22" s="4">
        <v>0.22826502197599999</v>
      </c>
      <c r="AK22" s="4">
        <v>0.17356926049400001</v>
      </c>
      <c r="AL22" s="4">
        <v>0.24167081889</v>
      </c>
      <c r="AM22" s="4">
        <v>0.22890073895800001</v>
      </c>
      <c r="AN22" s="4">
        <v>0.19463833787500001</v>
      </c>
      <c r="AO22" s="4">
        <v>0.21032102363399999</v>
      </c>
      <c r="AP22" s="4">
        <v>0.30326991552100002</v>
      </c>
      <c r="AQ22" s="4">
        <v>0.28251125759500001</v>
      </c>
      <c r="AR22" s="4">
        <v>0.19356702906100001</v>
      </c>
      <c r="AS22" s="4">
        <v>0.22471807185100001</v>
      </c>
      <c r="AT22" s="4">
        <v>0.19109942421199999</v>
      </c>
      <c r="AU22" s="4">
        <v>0.261782652113</v>
      </c>
      <c r="AV22" s="4">
        <v>0.14051823745299999</v>
      </c>
      <c r="AW22" s="4">
        <v>0.293336338867</v>
      </c>
      <c r="AX22" s="4">
        <v>0.28886746525000001</v>
      </c>
      <c r="AY22" s="4">
        <v>0.160793732016</v>
      </c>
      <c r="AZ22" s="4">
        <v>0.34078332716800003</v>
      </c>
      <c r="BA22" s="4">
        <v>0.30207021105699999</v>
      </c>
      <c r="BB22" s="4">
        <v>0.34615663471500002</v>
      </c>
      <c r="BC22" s="4">
        <v>0.35140209489399998</v>
      </c>
      <c r="BD22" s="4">
        <v>0.22357061020899999</v>
      </c>
      <c r="BE22" s="4">
        <v>0.316711634001</v>
      </c>
      <c r="BF22" s="4">
        <v>0.261141622174</v>
      </c>
      <c r="BG22" s="4">
        <v>0.29381506684000003</v>
      </c>
      <c r="BH22" s="4">
        <v>0.33937824220899998</v>
      </c>
      <c r="BI22" s="4">
        <v>0.26289007399999997</v>
      </c>
      <c r="BJ22" s="4">
        <v>0.22775359116499999</v>
      </c>
      <c r="BK22" s="4">
        <v>0.27639569840099998</v>
      </c>
      <c r="BL22" s="4">
        <v>0.179775009274</v>
      </c>
      <c r="BM22" s="4">
        <v>0.21066855697799999</v>
      </c>
    </row>
    <row r="23" spans="1:65">
      <c r="A23" s="3" t="s">
        <v>23</v>
      </c>
      <c r="B23" s="4">
        <v>0.27279095776200002</v>
      </c>
      <c r="C23" s="4">
        <v>0.20050697876199999</v>
      </c>
      <c r="D23" s="4">
        <v>0.22740519518999999</v>
      </c>
      <c r="E23" s="4">
        <v>0.70786451208699996</v>
      </c>
      <c r="F23" s="4">
        <v>0.588194307606</v>
      </c>
      <c r="G23" s="4">
        <v>0.78153156398800006</v>
      </c>
      <c r="H23" s="4">
        <v>0.57296513751400002</v>
      </c>
      <c r="I23" s="4">
        <v>0.76829210254799996</v>
      </c>
      <c r="J23" s="4">
        <v>0.53751035757499999</v>
      </c>
      <c r="K23" s="4">
        <v>0.66356025456400003</v>
      </c>
      <c r="L23" s="4">
        <v>0.80635088927499998</v>
      </c>
      <c r="M23" s="4">
        <v>0.34154548445100003</v>
      </c>
      <c r="N23" s="4">
        <v>0.35569328753000001</v>
      </c>
      <c r="O23" s="4">
        <v>0.2941636151</v>
      </c>
      <c r="P23" s="4">
        <v>0.33379804917799999</v>
      </c>
      <c r="Q23" s="4">
        <v>0.77368893780500003</v>
      </c>
      <c r="R23" s="4">
        <v>0.554914852116</v>
      </c>
      <c r="S23" s="4">
        <v>0.72841479840900003</v>
      </c>
      <c r="T23" s="4">
        <v>0.708728848287</v>
      </c>
      <c r="U23" s="4">
        <v>0.666470664883</v>
      </c>
      <c r="V23" s="4">
        <v>0.34297139986199998</v>
      </c>
      <c r="W23" s="4"/>
      <c r="X23" s="4">
        <v>0.25791524574699998</v>
      </c>
      <c r="Y23" s="4">
        <v>0.22201471981599999</v>
      </c>
      <c r="Z23" s="4">
        <v>0.29027772818999997</v>
      </c>
      <c r="AA23" s="4">
        <v>0.18889478710999999</v>
      </c>
      <c r="AB23" s="4">
        <v>0.20938965057600001</v>
      </c>
      <c r="AC23" s="4">
        <v>0.27562846434799998</v>
      </c>
      <c r="AD23" s="4">
        <v>0.28526791837100002</v>
      </c>
      <c r="AE23" s="4">
        <v>0.24736133652799999</v>
      </c>
      <c r="AF23" s="4">
        <v>0.27459823256499999</v>
      </c>
      <c r="AG23" s="4">
        <v>0.29958143103399998</v>
      </c>
      <c r="AH23" s="4">
        <v>0.37529725430900002</v>
      </c>
      <c r="AI23" s="4">
        <v>0.21112971062999999</v>
      </c>
      <c r="AJ23" s="4">
        <v>0.31305636768799999</v>
      </c>
      <c r="AK23" s="4">
        <v>0.212579626243</v>
      </c>
      <c r="AL23" s="4">
        <v>0.400571930774</v>
      </c>
      <c r="AM23" s="4">
        <v>0.340542957664</v>
      </c>
      <c r="AN23" s="4">
        <v>0.24122535498100001</v>
      </c>
      <c r="AO23" s="4">
        <v>0.210282032831</v>
      </c>
      <c r="AP23" s="4">
        <v>0.26546485435799999</v>
      </c>
      <c r="AQ23" s="4">
        <v>0.243826146174</v>
      </c>
      <c r="AR23" s="4">
        <v>0.220053901957</v>
      </c>
      <c r="AS23" s="4">
        <v>0.21750485488900001</v>
      </c>
      <c r="AT23" s="4">
        <v>0.25183130561</v>
      </c>
      <c r="AU23" s="4">
        <v>0.30249519194699998</v>
      </c>
      <c r="AV23" s="4">
        <v>0.33136666851300001</v>
      </c>
      <c r="AW23" s="4">
        <v>0.35027854511299999</v>
      </c>
      <c r="AX23" s="4">
        <v>0.27202224429900002</v>
      </c>
      <c r="AY23" s="4">
        <v>0.197699172742</v>
      </c>
      <c r="AZ23" s="4">
        <v>0.283445799246</v>
      </c>
      <c r="BA23" s="4">
        <v>0.33753484978699999</v>
      </c>
      <c r="BB23" s="4">
        <v>0.27742335891999997</v>
      </c>
      <c r="BC23" s="4">
        <v>0.249877319737</v>
      </c>
      <c r="BD23" s="4">
        <v>0.281255171523</v>
      </c>
      <c r="BE23" s="4">
        <v>0.24944036966200001</v>
      </c>
      <c r="BF23" s="4">
        <v>0.24382374827</v>
      </c>
      <c r="BG23" s="4">
        <v>0.26521631825699998</v>
      </c>
      <c r="BH23" s="4">
        <v>0.25443231069299999</v>
      </c>
      <c r="BI23" s="4">
        <v>0.32347725090200002</v>
      </c>
      <c r="BJ23" s="4">
        <v>0.36985335812600001</v>
      </c>
      <c r="BK23" s="4">
        <v>0.224533491635</v>
      </c>
      <c r="BL23" s="4">
        <v>0.300209710538</v>
      </c>
      <c r="BM23" s="4">
        <v>0.27637558039600002</v>
      </c>
    </row>
    <row r="24" spans="1:65">
      <c r="A24" s="3" t="s">
        <v>24</v>
      </c>
      <c r="B24" s="4">
        <v>0.251236225398</v>
      </c>
      <c r="C24" s="4">
        <v>0.248400977173</v>
      </c>
      <c r="D24" s="4">
        <v>0.26234951077599999</v>
      </c>
      <c r="E24" s="4">
        <v>0.25579107371600002</v>
      </c>
      <c r="F24" s="4">
        <v>0.41974879188800002</v>
      </c>
      <c r="G24" s="4">
        <v>0.26312237476400002</v>
      </c>
      <c r="H24" s="4">
        <v>0.45902052679999999</v>
      </c>
      <c r="I24" s="4">
        <v>0.36010061834899998</v>
      </c>
      <c r="J24" s="4">
        <v>0.56174804026699998</v>
      </c>
      <c r="K24" s="4">
        <v>0.24907242497500001</v>
      </c>
      <c r="L24" s="4">
        <v>0.312347671652</v>
      </c>
      <c r="M24" s="4">
        <v>0.37283718552700001</v>
      </c>
      <c r="N24" s="4">
        <v>0.33152010795699999</v>
      </c>
      <c r="O24" s="4">
        <v>0.29912672252799999</v>
      </c>
      <c r="P24" s="4">
        <v>0.26393919875799998</v>
      </c>
      <c r="Q24" s="4">
        <v>0.22673767761700001</v>
      </c>
      <c r="R24" s="4">
        <v>0.24328046852099999</v>
      </c>
      <c r="S24" s="4">
        <v>0.244850931242</v>
      </c>
      <c r="T24" s="4">
        <v>0.240584644141</v>
      </c>
      <c r="U24" s="4">
        <v>0.64441077841500005</v>
      </c>
      <c r="V24" s="4">
        <v>0.32452728983599999</v>
      </c>
      <c r="W24" s="4">
        <v>0.25791524574699998</v>
      </c>
      <c r="X24" s="4"/>
      <c r="Y24" s="4">
        <v>0.53470367431099997</v>
      </c>
      <c r="Z24" s="4">
        <v>0.30094411026200002</v>
      </c>
      <c r="AA24" s="4">
        <v>0.37457494125399998</v>
      </c>
      <c r="AB24" s="4">
        <v>0.24132614594099999</v>
      </c>
      <c r="AC24" s="4">
        <v>0.233938925017</v>
      </c>
      <c r="AD24" s="4">
        <v>0.38483346141899999</v>
      </c>
      <c r="AE24" s="4">
        <v>0.218830408867</v>
      </c>
      <c r="AF24" s="4">
        <v>0.25864453429599998</v>
      </c>
      <c r="AG24" s="4">
        <v>0.26056321070600003</v>
      </c>
      <c r="AH24" s="4">
        <v>0.28530107019099998</v>
      </c>
      <c r="AI24" s="4">
        <v>0.28713414069799997</v>
      </c>
      <c r="AJ24" s="4">
        <v>0.24653722735700001</v>
      </c>
      <c r="AK24" s="4">
        <v>0.25503783477899999</v>
      </c>
      <c r="AL24" s="4">
        <v>0.28349245988999999</v>
      </c>
      <c r="AM24" s="4">
        <v>0.28976932641600001</v>
      </c>
      <c r="AN24" s="4">
        <v>0.31612614292300001</v>
      </c>
      <c r="AO24" s="4">
        <v>0.26603115998400001</v>
      </c>
      <c r="AP24" s="4">
        <v>0.26814913351300002</v>
      </c>
      <c r="AQ24" s="4">
        <v>0.22271029396600001</v>
      </c>
      <c r="AR24" s="4">
        <v>0.34985524290699999</v>
      </c>
      <c r="AS24" s="4">
        <v>0.69809478340499997</v>
      </c>
      <c r="AT24" s="4">
        <v>0.24155497371199999</v>
      </c>
      <c r="AU24" s="4">
        <v>0.29511639154000002</v>
      </c>
      <c r="AV24" s="4">
        <v>0.25539854094499997</v>
      </c>
      <c r="AW24" s="4">
        <v>0.235540784846</v>
      </c>
      <c r="AX24" s="4">
        <v>0.391261062434</v>
      </c>
      <c r="AY24" s="4">
        <v>0.21565408167399999</v>
      </c>
      <c r="AZ24" s="4">
        <v>0.25684189430999999</v>
      </c>
      <c r="BA24" s="4">
        <v>0.25624430852300001</v>
      </c>
      <c r="BB24" s="4">
        <v>0.31419968552900002</v>
      </c>
      <c r="BC24" s="4">
        <v>0.25266047735800001</v>
      </c>
      <c r="BD24" s="4">
        <v>0.27066577715500001</v>
      </c>
      <c r="BE24" s="4">
        <v>0.300244467164</v>
      </c>
      <c r="BF24" s="4">
        <v>0.260775209284</v>
      </c>
      <c r="BG24" s="4">
        <v>0.20964153273</v>
      </c>
      <c r="BH24" s="4">
        <v>0.244700046176</v>
      </c>
      <c r="BI24" s="4">
        <v>0.23588572981200001</v>
      </c>
      <c r="BJ24" s="4">
        <v>0.25651724999999997</v>
      </c>
      <c r="BK24" s="4">
        <v>0.39847136822700002</v>
      </c>
      <c r="BL24" s="4">
        <v>0.26780367099300001</v>
      </c>
      <c r="BM24" s="4">
        <v>0.235882443783</v>
      </c>
    </row>
    <row r="25" spans="1:65">
      <c r="A25" s="3" t="s">
        <v>25</v>
      </c>
      <c r="B25" s="4">
        <v>0.285779006113</v>
      </c>
      <c r="C25" s="4">
        <v>0.18926393995599999</v>
      </c>
      <c r="D25" s="4">
        <v>0.18765786943599999</v>
      </c>
      <c r="E25" s="4">
        <v>0.20814871832099999</v>
      </c>
      <c r="F25" s="4">
        <v>0.23413034554600001</v>
      </c>
      <c r="G25" s="4">
        <v>0.18937875918399999</v>
      </c>
      <c r="H25" s="4">
        <v>0.220939177741</v>
      </c>
      <c r="I25" s="4">
        <v>0.33446745852699999</v>
      </c>
      <c r="J25" s="4">
        <v>0.213661559059</v>
      </c>
      <c r="K25" s="4">
        <v>0.21476532558600001</v>
      </c>
      <c r="L25" s="4">
        <v>0.204409564657</v>
      </c>
      <c r="M25" s="4">
        <v>0.342717031555</v>
      </c>
      <c r="N25" s="4">
        <v>0.344315827588</v>
      </c>
      <c r="O25" s="4">
        <v>0.43910087893100003</v>
      </c>
      <c r="P25" s="4">
        <v>0.33417588769399997</v>
      </c>
      <c r="Q25" s="4">
        <v>0.20400346071700001</v>
      </c>
      <c r="R25" s="4">
        <v>0.242240901605</v>
      </c>
      <c r="S25" s="4">
        <v>0.19771809834599999</v>
      </c>
      <c r="T25" s="4">
        <v>0.190751252491</v>
      </c>
      <c r="U25" s="4">
        <v>0.32178157017800002</v>
      </c>
      <c r="V25" s="4">
        <v>0.20716828308400001</v>
      </c>
      <c r="W25" s="4">
        <v>0.22201471981599999</v>
      </c>
      <c r="X25" s="4">
        <v>0.53470367431099997</v>
      </c>
      <c r="Y25" s="4"/>
      <c r="Z25" s="4">
        <v>0.84530767586099997</v>
      </c>
      <c r="AA25" s="4">
        <v>0.23229184630499999</v>
      </c>
      <c r="AB25" s="4">
        <v>0.25052143783199998</v>
      </c>
      <c r="AC25" s="4">
        <v>0.252471182633</v>
      </c>
      <c r="AD25" s="4">
        <v>0.29877578385199999</v>
      </c>
      <c r="AE25" s="4">
        <v>0.26467715021600002</v>
      </c>
      <c r="AF25" s="4">
        <v>0.249072210785</v>
      </c>
      <c r="AG25" s="4">
        <v>0.313974296524</v>
      </c>
      <c r="AH25" s="4">
        <v>0.427339149004</v>
      </c>
      <c r="AI25" s="4">
        <v>0.52192080300999999</v>
      </c>
      <c r="AJ25" s="4">
        <v>0.22993573282400001</v>
      </c>
      <c r="AK25" s="4">
        <v>0.19602333490000001</v>
      </c>
      <c r="AL25" s="4">
        <v>0.23986480009200001</v>
      </c>
      <c r="AM25" s="4">
        <v>0.27299896621800002</v>
      </c>
      <c r="AN25" s="4">
        <v>0.29831709048400001</v>
      </c>
      <c r="AO25" s="4">
        <v>0.36063363029899997</v>
      </c>
      <c r="AP25" s="4">
        <v>0.25157496091499998</v>
      </c>
      <c r="AQ25" s="4">
        <v>0.215309679802</v>
      </c>
      <c r="AR25" s="4">
        <v>0.24458110867999999</v>
      </c>
      <c r="AS25" s="4">
        <v>0.234351118419</v>
      </c>
      <c r="AT25" s="4">
        <v>0.31168909176100001</v>
      </c>
      <c r="AU25" s="4">
        <v>0.207969360242</v>
      </c>
      <c r="AV25" s="4">
        <v>0.32185663810300003</v>
      </c>
      <c r="AW25" s="4">
        <v>0.35285089468500003</v>
      </c>
      <c r="AX25" s="4">
        <v>0.29382241666699999</v>
      </c>
      <c r="AY25" s="4">
        <v>0.20984144855299999</v>
      </c>
      <c r="AZ25" s="4">
        <v>0.374094515485</v>
      </c>
      <c r="BA25" s="4">
        <v>0.27056740779900001</v>
      </c>
      <c r="BB25" s="4">
        <v>0.25073956228900002</v>
      </c>
      <c r="BC25" s="4">
        <v>0.20066166039399999</v>
      </c>
      <c r="BD25" s="4">
        <v>0.238984645661</v>
      </c>
      <c r="BE25" s="4">
        <v>0.388555226797</v>
      </c>
      <c r="BF25" s="4">
        <v>0.254403898189</v>
      </c>
      <c r="BG25" s="4">
        <v>0.224674279437</v>
      </c>
      <c r="BH25" s="4">
        <v>0.28465315829999999</v>
      </c>
      <c r="BI25" s="4">
        <v>0.38838053515100002</v>
      </c>
      <c r="BJ25" s="4">
        <v>0.245212878538</v>
      </c>
      <c r="BK25" s="4">
        <v>0.24176410613900001</v>
      </c>
      <c r="BL25" s="4">
        <v>0.21291474430599999</v>
      </c>
      <c r="BM25" s="4">
        <v>0.26770599220000002</v>
      </c>
    </row>
    <row r="26" spans="1:65">
      <c r="A26" s="3" t="s">
        <v>26</v>
      </c>
      <c r="B26" s="4">
        <v>0.23702843242800001</v>
      </c>
      <c r="C26" s="4">
        <v>0.21186816210199999</v>
      </c>
      <c r="D26" s="4">
        <v>0.22910981580000001</v>
      </c>
      <c r="E26" s="4">
        <v>0.223044339669</v>
      </c>
      <c r="F26" s="4">
        <v>0.31030852127300002</v>
      </c>
      <c r="G26" s="4">
        <v>0.21811425920999999</v>
      </c>
      <c r="H26" s="4">
        <v>0.25900783161800001</v>
      </c>
      <c r="I26" s="4">
        <v>0.24085937524699999</v>
      </c>
      <c r="J26" s="4">
        <v>0.30278431196</v>
      </c>
      <c r="K26" s="4">
        <v>0.22521666741400001</v>
      </c>
      <c r="L26" s="4">
        <v>0.30637964621500002</v>
      </c>
      <c r="M26" s="4">
        <v>0.34030540725199998</v>
      </c>
      <c r="N26" s="4">
        <v>0.36846028496099997</v>
      </c>
      <c r="O26" s="4">
        <v>0.28202426097400002</v>
      </c>
      <c r="P26" s="4">
        <v>0.28593553940400002</v>
      </c>
      <c r="Q26" s="4">
        <v>0.28596534553699998</v>
      </c>
      <c r="R26" s="4">
        <v>0.24078207822200001</v>
      </c>
      <c r="S26" s="4">
        <v>0.229288350847</v>
      </c>
      <c r="T26" s="4">
        <v>0.19460261418899999</v>
      </c>
      <c r="U26" s="4">
        <v>0.26932627373500001</v>
      </c>
      <c r="V26" s="4">
        <v>0.20700791976999999</v>
      </c>
      <c r="W26" s="4">
        <v>0.29027772818999997</v>
      </c>
      <c r="X26" s="4">
        <v>0.30094411026200002</v>
      </c>
      <c r="Y26" s="4">
        <v>0.84530767586099997</v>
      </c>
      <c r="Z26" s="4"/>
      <c r="AA26" s="4">
        <v>0.19031619653000001</v>
      </c>
      <c r="AB26" s="4">
        <v>0.189921274005</v>
      </c>
      <c r="AC26" s="4">
        <v>0.23630239334100001</v>
      </c>
      <c r="AD26" s="4">
        <v>0.238666230329</v>
      </c>
      <c r="AE26" s="4">
        <v>0.17754399513499999</v>
      </c>
      <c r="AF26" s="4">
        <v>0.195346451762</v>
      </c>
      <c r="AG26" s="4">
        <v>0.301813743247</v>
      </c>
      <c r="AH26" s="4">
        <v>0.21556802856000001</v>
      </c>
      <c r="AI26" s="4">
        <v>0.18971122574999999</v>
      </c>
      <c r="AJ26" s="4">
        <v>0.33603892293199999</v>
      </c>
      <c r="AK26" s="4">
        <v>0.19206933146399999</v>
      </c>
      <c r="AL26" s="4">
        <v>0.226575530341</v>
      </c>
      <c r="AM26" s="4">
        <v>0.27736305561300001</v>
      </c>
      <c r="AN26" s="4">
        <v>0.25025078177499999</v>
      </c>
      <c r="AO26" s="4">
        <v>0.28295012900099997</v>
      </c>
      <c r="AP26" s="4">
        <v>0.23469565023700001</v>
      </c>
      <c r="AQ26" s="4">
        <v>0.229316264514</v>
      </c>
      <c r="AR26" s="4">
        <v>0.208912533402</v>
      </c>
      <c r="AS26" s="4">
        <v>0.21658973077599999</v>
      </c>
      <c r="AT26" s="4">
        <v>0.25662342938100002</v>
      </c>
      <c r="AU26" s="4">
        <v>0.234211971628</v>
      </c>
      <c r="AV26" s="4">
        <v>0.17442967112300001</v>
      </c>
      <c r="AW26" s="4">
        <v>0.240642226821</v>
      </c>
      <c r="AX26" s="4">
        <v>0.242615742601</v>
      </c>
      <c r="AY26" s="4">
        <v>0.18409144424400001</v>
      </c>
      <c r="AZ26" s="4">
        <v>0.27162585825699997</v>
      </c>
      <c r="BA26" s="4">
        <v>0.27287948865099998</v>
      </c>
      <c r="BB26" s="4">
        <v>0.26007292545100003</v>
      </c>
      <c r="BC26" s="4">
        <v>0.398397404555</v>
      </c>
      <c r="BD26" s="4">
        <v>0.21626782251599999</v>
      </c>
      <c r="BE26" s="4">
        <v>0.31754578554200003</v>
      </c>
      <c r="BF26" s="4">
        <v>0.23359811217000001</v>
      </c>
      <c r="BG26" s="4">
        <v>0.21737964482</v>
      </c>
      <c r="BH26" s="4">
        <v>0.23683340258400001</v>
      </c>
      <c r="BI26" s="4">
        <v>0.25767465444999998</v>
      </c>
      <c r="BJ26" s="4">
        <v>0.21064279997099999</v>
      </c>
      <c r="BK26" s="4">
        <v>0.21707269380800001</v>
      </c>
      <c r="BL26" s="4">
        <v>0.21700526517800001</v>
      </c>
      <c r="BM26" s="4">
        <v>0.209846420886</v>
      </c>
    </row>
    <row r="27" spans="1:65">
      <c r="A27" s="3" t="s">
        <v>27</v>
      </c>
      <c r="B27" s="4">
        <v>0.19902545471800001</v>
      </c>
      <c r="C27" s="4">
        <v>0.26686555306999998</v>
      </c>
      <c r="D27" s="4">
        <v>0.17313460961499999</v>
      </c>
      <c r="E27" s="4">
        <v>0.13011513265300001</v>
      </c>
      <c r="F27" s="4">
        <v>0.18817504864500001</v>
      </c>
      <c r="G27" s="4">
        <v>0.16700955664799999</v>
      </c>
      <c r="H27" s="4">
        <v>0.158525119888</v>
      </c>
      <c r="I27" s="4">
        <v>0.165640992731</v>
      </c>
      <c r="J27" s="4">
        <v>0.157266881686</v>
      </c>
      <c r="K27" s="4">
        <v>0.145930109581</v>
      </c>
      <c r="L27" s="4">
        <v>0.179729648282</v>
      </c>
      <c r="M27" s="4">
        <v>0.32699807790199997</v>
      </c>
      <c r="N27" s="4">
        <v>0.34232689691500001</v>
      </c>
      <c r="O27" s="4">
        <v>0.30368550748799999</v>
      </c>
      <c r="P27" s="4">
        <v>0.28038869915100001</v>
      </c>
      <c r="Q27" s="4">
        <v>0.14866710970800001</v>
      </c>
      <c r="R27" s="4">
        <v>0.15828873231400001</v>
      </c>
      <c r="S27" s="4">
        <v>0.143346577078</v>
      </c>
      <c r="T27" s="4">
        <v>0.205810913575</v>
      </c>
      <c r="U27" s="4">
        <v>0.21014678509099999</v>
      </c>
      <c r="V27" s="4">
        <v>0.21821390715899999</v>
      </c>
      <c r="W27" s="4">
        <v>0.18889478710999999</v>
      </c>
      <c r="X27" s="4">
        <v>0.37457494125399998</v>
      </c>
      <c r="Y27" s="4">
        <v>0.23229184630499999</v>
      </c>
      <c r="Z27" s="4">
        <v>0.19031619653000001</v>
      </c>
      <c r="AA27" s="4"/>
      <c r="AB27" s="4">
        <v>0.19610162400700001</v>
      </c>
      <c r="AC27" s="4">
        <v>0.26428963312199999</v>
      </c>
      <c r="AD27" s="4">
        <v>0.285781896757</v>
      </c>
      <c r="AE27" s="4">
        <v>0.134753043819</v>
      </c>
      <c r="AF27" s="4">
        <v>0.16420326995000001</v>
      </c>
      <c r="AG27" s="4">
        <v>0.25854308875799997</v>
      </c>
      <c r="AH27" s="4">
        <v>0.11445527159</v>
      </c>
      <c r="AI27" s="4">
        <v>0.17616824254300001</v>
      </c>
      <c r="AJ27" s="4">
        <v>0.24775988878499999</v>
      </c>
      <c r="AK27" s="4">
        <v>0.16029470668199999</v>
      </c>
      <c r="AL27" s="4">
        <v>0.115251048685</v>
      </c>
      <c r="AM27" s="4">
        <v>0.20606095405899999</v>
      </c>
      <c r="AN27" s="4">
        <v>0.106962471965</v>
      </c>
      <c r="AO27" s="4">
        <v>0.131679996888</v>
      </c>
      <c r="AP27" s="4">
        <v>0.26534133076999999</v>
      </c>
      <c r="AQ27" s="4">
        <v>0.19697475462899999</v>
      </c>
      <c r="AR27" s="4">
        <v>0.27001595881200002</v>
      </c>
      <c r="AS27" s="4">
        <v>0.42696231440999999</v>
      </c>
      <c r="AT27" s="4">
        <v>0.117654053284</v>
      </c>
      <c r="AU27" s="4">
        <v>0.16240039632799999</v>
      </c>
      <c r="AV27" s="4">
        <v>0.121540313429</v>
      </c>
      <c r="AW27" s="4">
        <v>0.26377118054900001</v>
      </c>
      <c r="AX27" s="4">
        <v>0.203123862672</v>
      </c>
      <c r="AY27" s="4">
        <v>0.14560776489999999</v>
      </c>
      <c r="AZ27" s="4">
        <v>0.28463522422800003</v>
      </c>
      <c r="BA27" s="4">
        <v>0.246315251544</v>
      </c>
      <c r="BB27" s="4">
        <v>0.26080596224800001</v>
      </c>
      <c r="BC27" s="4">
        <v>0.16396650504900001</v>
      </c>
      <c r="BD27" s="4">
        <v>0.212166166529</v>
      </c>
      <c r="BE27" s="4">
        <v>0.225833936968</v>
      </c>
      <c r="BF27" s="4">
        <v>0.18788958673699999</v>
      </c>
      <c r="BG27" s="4">
        <v>0.216405422047</v>
      </c>
      <c r="BH27" s="4">
        <v>0.22171481459600001</v>
      </c>
      <c r="BI27" s="4">
        <v>0.25067883359699999</v>
      </c>
      <c r="BJ27" s="4">
        <v>0.21033659051299999</v>
      </c>
      <c r="BK27" s="4">
        <v>0.13320567612699999</v>
      </c>
      <c r="BL27" s="4">
        <v>9.7224626841600006E-2</v>
      </c>
      <c r="BM27" s="4">
        <v>0.16581310231499999</v>
      </c>
    </row>
    <row r="28" spans="1:65">
      <c r="A28" s="3" t="s">
        <v>28</v>
      </c>
      <c r="B28" s="4">
        <v>0.21817989400599999</v>
      </c>
      <c r="C28" s="4">
        <v>0.201955575139</v>
      </c>
      <c r="D28" s="4">
        <v>0.21311224934799999</v>
      </c>
      <c r="E28" s="4">
        <v>0.18167968218700001</v>
      </c>
      <c r="F28" s="4">
        <v>0.26207793400700002</v>
      </c>
      <c r="G28" s="4">
        <v>0.197493878545</v>
      </c>
      <c r="H28" s="4">
        <v>0.20250607656899999</v>
      </c>
      <c r="I28" s="4">
        <v>0.213500290245</v>
      </c>
      <c r="J28" s="4">
        <v>0.200966845832</v>
      </c>
      <c r="K28" s="4">
        <v>0.231815870162</v>
      </c>
      <c r="L28" s="4">
        <v>0.240679818111</v>
      </c>
      <c r="M28" s="4">
        <v>0.30458608090200001</v>
      </c>
      <c r="N28" s="4">
        <v>0.37769783553699998</v>
      </c>
      <c r="O28" s="4">
        <v>0.30245081950199998</v>
      </c>
      <c r="P28" s="4">
        <v>0.23176243825199999</v>
      </c>
      <c r="Q28" s="4">
        <v>0.18359116980500001</v>
      </c>
      <c r="R28" s="4">
        <v>0.30887033899600003</v>
      </c>
      <c r="S28" s="4">
        <v>0.20382883485700001</v>
      </c>
      <c r="T28" s="4">
        <v>0.19856444288399999</v>
      </c>
      <c r="U28" s="4">
        <v>0.217022242905</v>
      </c>
      <c r="V28" s="4">
        <v>0.20245473254599999</v>
      </c>
      <c r="W28" s="4">
        <v>0.20938965057600001</v>
      </c>
      <c r="X28" s="4">
        <v>0.24132614594099999</v>
      </c>
      <c r="Y28" s="4">
        <v>0.25052143783199998</v>
      </c>
      <c r="Z28" s="4">
        <v>0.189921274005</v>
      </c>
      <c r="AA28" s="4">
        <v>0.19610162400700001</v>
      </c>
      <c r="AB28" s="4"/>
      <c r="AC28" s="4">
        <v>0.26145404790499999</v>
      </c>
      <c r="AD28" s="4">
        <v>0.21005840173099999</v>
      </c>
      <c r="AE28" s="4">
        <v>0.338669344792</v>
      </c>
      <c r="AF28" s="4">
        <v>0.37332150383599999</v>
      </c>
      <c r="AG28" s="4">
        <v>0.37418190674000001</v>
      </c>
      <c r="AH28" s="4">
        <v>0.192860728836</v>
      </c>
      <c r="AI28" s="4">
        <v>0.26345184096899998</v>
      </c>
      <c r="AJ28" s="4">
        <v>0.28372923086599999</v>
      </c>
      <c r="AK28" s="4">
        <v>0.19208315933600001</v>
      </c>
      <c r="AL28" s="4">
        <v>0.191697542996</v>
      </c>
      <c r="AM28" s="4">
        <v>0.352979192765</v>
      </c>
      <c r="AN28" s="4">
        <v>0.201587318761</v>
      </c>
      <c r="AO28" s="4">
        <v>0.32159387867599998</v>
      </c>
      <c r="AP28" s="4">
        <v>0.238627461106</v>
      </c>
      <c r="AQ28" s="4">
        <v>0.20174962694699999</v>
      </c>
      <c r="AR28" s="4">
        <v>0.26627612466</v>
      </c>
      <c r="AS28" s="4">
        <v>0.19682641836699999</v>
      </c>
      <c r="AT28" s="4">
        <v>0.18118490554200001</v>
      </c>
      <c r="AU28" s="4">
        <v>0.221929864867</v>
      </c>
      <c r="AV28" s="4">
        <v>0.20845604165600001</v>
      </c>
      <c r="AW28" s="4">
        <v>0.34405173177199999</v>
      </c>
      <c r="AX28" s="4">
        <v>0.30262519634099999</v>
      </c>
      <c r="AY28" s="4">
        <v>0.176395418011</v>
      </c>
      <c r="AZ28" s="4">
        <v>0.29083300929700001</v>
      </c>
      <c r="BA28" s="4">
        <v>0.216426817602</v>
      </c>
      <c r="BB28" s="4">
        <v>0.23278425956599999</v>
      </c>
      <c r="BC28" s="4">
        <v>0.23083593162300001</v>
      </c>
      <c r="BD28" s="4">
        <v>0.186500127579</v>
      </c>
      <c r="BE28" s="4">
        <v>0.20289908155899999</v>
      </c>
      <c r="BF28" s="4">
        <v>0.18249592894399999</v>
      </c>
      <c r="BG28" s="4">
        <v>0.18808564787199999</v>
      </c>
      <c r="BH28" s="4">
        <v>0.20218926745499999</v>
      </c>
      <c r="BI28" s="4">
        <v>0.21918958623599999</v>
      </c>
      <c r="BJ28" s="4">
        <v>0.201120516602</v>
      </c>
      <c r="BK28" s="4">
        <v>0.17996345984199999</v>
      </c>
      <c r="BL28" s="4">
        <v>0.18299792427200001</v>
      </c>
      <c r="BM28" s="4">
        <v>0.18030159318399999</v>
      </c>
    </row>
    <row r="29" spans="1:65">
      <c r="A29" s="3" t="s">
        <v>29</v>
      </c>
      <c r="B29" s="4">
        <v>0.22217104574999999</v>
      </c>
      <c r="C29" s="4">
        <v>0.28700194143500002</v>
      </c>
      <c r="D29" s="4">
        <v>0.39661290458600001</v>
      </c>
      <c r="E29" s="4">
        <v>0.25314940252399998</v>
      </c>
      <c r="F29" s="4">
        <v>0.28448797921800001</v>
      </c>
      <c r="G29" s="4">
        <v>0.27837521488400002</v>
      </c>
      <c r="H29" s="4">
        <v>0.28563295335900002</v>
      </c>
      <c r="I29" s="4">
        <v>0.28179954121299999</v>
      </c>
      <c r="J29" s="4">
        <v>0.29321623507799999</v>
      </c>
      <c r="K29" s="4">
        <v>0.26914366421800001</v>
      </c>
      <c r="L29" s="4">
        <v>0.310981091072</v>
      </c>
      <c r="M29" s="4">
        <v>0.31005049532099999</v>
      </c>
      <c r="N29" s="4">
        <v>0.35176473534800001</v>
      </c>
      <c r="O29" s="4">
        <v>0.47866734266700001</v>
      </c>
      <c r="P29" s="4">
        <v>0.25854018454</v>
      </c>
      <c r="Q29" s="4">
        <v>0.27035485390399999</v>
      </c>
      <c r="R29" s="4">
        <v>0.26666004544900002</v>
      </c>
      <c r="S29" s="4">
        <v>0.29026927146300002</v>
      </c>
      <c r="T29" s="4">
        <v>0.35777578453699999</v>
      </c>
      <c r="U29" s="4">
        <v>0.30204653486600003</v>
      </c>
      <c r="V29" s="4">
        <v>0.26441747269900001</v>
      </c>
      <c r="W29" s="4">
        <v>0.27562846434799998</v>
      </c>
      <c r="X29" s="4">
        <v>0.233938925017</v>
      </c>
      <c r="Y29" s="4">
        <v>0.252471182633</v>
      </c>
      <c r="Z29" s="4">
        <v>0.23630239334100001</v>
      </c>
      <c r="AA29" s="4">
        <v>0.26428963312199999</v>
      </c>
      <c r="AB29" s="4">
        <v>0.26145404790499999</v>
      </c>
      <c r="AC29" s="4"/>
      <c r="AD29" s="4">
        <v>0.210448174618</v>
      </c>
      <c r="AE29" s="4">
        <v>0.239961439523</v>
      </c>
      <c r="AF29" s="4">
        <v>0.220501314368</v>
      </c>
      <c r="AG29" s="4">
        <v>0.330936901314</v>
      </c>
      <c r="AH29" s="4">
        <v>0.29679031928499999</v>
      </c>
      <c r="AI29" s="4">
        <v>0.29987280671799998</v>
      </c>
      <c r="AJ29" s="4">
        <v>0.372461828818</v>
      </c>
      <c r="AK29" s="4">
        <v>0.22473881686700001</v>
      </c>
      <c r="AL29" s="4">
        <v>0.27396924262799999</v>
      </c>
      <c r="AM29" s="4">
        <v>0.29993171059000001</v>
      </c>
      <c r="AN29" s="4">
        <v>0.24218918527</v>
      </c>
      <c r="AO29" s="4">
        <v>0.29449891411399998</v>
      </c>
      <c r="AP29" s="4">
        <v>0.30179148438999998</v>
      </c>
      <c r="AQ29" s="4">
        <v>0.215833498767</v>
      </c>
      <c r="AR29" s="4">
        <v>0.229065778838</v>
      </c>
      <c r="AS29" s="4">
        <v>0.21186393215800001</v>
      </c>
      <c r="AT29" s="4">
        <v>0.213654208422</v>
      </c>
      <c r="AU29" s="4">
        <v>0.21952846355200001</v>
      </c>
      <c r="AV29" s="4">
        <v>0.23967331439799999</v>
      </c>
      <c r="AW29" s="4">
        <v>0.22248430918100001</v>
      </c>
      <c r="AX29" s="4">
        <v>0.25302640689200001</v>
      </c>
      <c r="AY29" s="4">
        <v>0.22644737836500001</v>
      </c>
      <c r="AZ29" s="4">
        <v>0.35455707372</v>
      </c>
      <c r="BA29" s="4">
        <v>0.20916651228700001</v>
      </c>
      <c r="BB29" s="4">
        <v>0.28990385729200002</v>
      </c>
      <c r="BC29" s="4">
        <v>0.25367392127600003</v>
      </c>
      <c r="BD29" s="4">
        <v>0.232046999502</v>
      </c>
      <c r="BE29" s="4">
        <v>0.31084621549800001</v>
      </c>
      <c r="BF29" s="4">
        <v>0.26797583133800001</v>
      </c>
      <c r="BG29" s="4">
        <v>0.51022995389199999</v>
      </c>
      <c r="BH29" s="4">
        <v>0.23042600197499999</v>
      </c>
      <c r="BI29" s="4">
        <v>0.247410044291</v>
      </c>
      <c r="BJ29" s="4">
        <v>0.23276410017099999</v>
      </c>
      <c r="BK29" s="4">
        <v>0.35843034243999999</v>
      </c>
      <c r="BL29" s="4">
        <v>0.37146388625299998</v>
      </c>
      <c r="BM29" s="4">
        <v>0.21767911933799999</v>
      </c>
    </row>
    <row r="30" spans="1:65">
      <c r="A30" s="3" t="s">
        <v>30</v>
      </c>
      <c r="B30" s="4">
        <v>0.25553034700100002</v>
      </c>
      <c r="C30" s="4">
        <v>0.28531080713099999</v>
      </c>
      <c r="D30" s="4">
        <v>0.25663020739600001</v>
      </c>
      <c r="E30" s="4">
        <v>0.33203070811300001</v>
      </c>
      <c r="F30" s="4">
        <v>0.27726724997199997</v>
      </c>
      <c r="G30" s="4">
        <v>0.262259603856</v>
      </c>
      <c r="H30" s="4">
        <v>0.35000580265100001</v>
      </c>
      <c r="I30" s="4">
        <v>0.28561692712499998</v>
      </c>
      <c r="J30" s="4">
        <v>0.31271662640300002</v>
      </c>
      <c r="K30" s="4">
        <v>0.33885291093199998</v>
      </c>
      <c r="L30" s="4">
        <v>0.37008294728500002</v>
      </c>
      <c r="M30" s="4">
        <v>0.233252112545</v>
      </c>
      <c r="N30" s="4">
        <v>0.34436061556000003</v>
      </c>
      <c r="O30" s="4">
        <v>0.27442216548999998</v>
      </c>
      <c r="P30" s="4">
        <v>0.29825444180499999</v>
      </c>
      <c r="Q30" s="4">
        <v>0.246081617783</v>
      </c>
      <c r="R30" s="4">
        <v>0.24220081943499999</v>
      </c>
      <c r="S30" s="4">
        <v>0.33118557174199997</v>
      </c>
      <c r="T30" s="4">
        <v>0.28290376183299998</v>
      </c>
      <c r="U30" s="4">
        <v>0.43653845284600001</v>
      </c>
      <c r="V30" s="4">
        <v>0.32476820399400003</v>
      </c>
      <c r="W30" s="4">
        <v>0.28526791837100002</v>
      </c>
      <c r="X30" s="4">
        <v>0.38483346141899999</v>
      </c>
      <c r="Y30" s="4">
        <v>0.29877578385199999</v>
      </c>
      <c r="Z30" s="4">
        <v>0.238666230329</v>
      </c>
      <c r="AA30" s="4">
        <v>0.285781896757</v>
      </c>
      <c r="AB30" s="4">
        <v>0.21005840173099999</v>
      </c>
      <c r="AC30" s="4">
        <v>0.210448174618</v>
      </c>
      <c r="AD30" s="4"/>
      <c r="AE30" s="4">
        <v>0.21805090577299999</v>
      </c>
      <c r="AF30" s="4">
        <v>0.22622657127699999</v>
      </c>
      <c r="AG30" s="4">
        <v>0.31728906406500001</v>
      </c>
      <c r="AH30" s="4">
        <v>0.29378944179799998</v>
      </c>
      <c r="AI30" s="4">
        <v>0.243918793646</v>
      </c>
      <c r="AJ30" s="4">
        <v>0.55124883150399995</v>
      </c>
      <c r="AK30" s="4">
        <v>0.22496460099599999</v>
      </c>
      <c r="AL30" s="4">
        <v>0.26060648285799998</v>
      </c>
      <c r="AM30" s="4">
        <v>0.31908894420099998</v>
      </c>
      <c r="AN30" s="4">
        <v>0.25751246127400002</v>
      </c>
      <c r="AO30" s="4">
        <v>0.33666739194099998</v>
      </c>
      <c r="AP30" s="4">
        <v>0.29365771739099999</v>
      </c>
      <c r="AQ30" s="4">
        <v>0.34203551612499999</v>
      </c>
      <c r="AR30" s="4">
        <v>0.26801123078299999</v>
      </c>
      <c r="AS30" s="4">
        <v>0.21950730373399999</v>
      </c>
      <c r="AT30" s="4">
        <v>0.41174735082800001</v>
      </c>
      <c r="AU30" s="4">
        <v>0.24847377641599999</v>
      </c>
      <c r="AV30" s="4">
        <v>0.22159789560000001</v>
      </c>
      <c r="AW30" s="4">
        <v>0.224680941036</v>
      </c>
      <c r="AX30" s="4">
        <v>0.27027367112099998</v>
      </c>
      <c r="AY30" s="4">
        <v>0.26598992949200001</v>
      </c>
      <c r="AZ30" s="4">
        <v>0.249884385003</v>
      </c>
      <c r="BA30" s="4">
        <v>0.221455260076</v>
      </c>
      <c r="BB30" s="4">
        <v>0.23509044988300001</v>
      </c>
      <c r="BC30" s="4">
        <v>0.23728004486000001</v>
      </c>
      <c r="BD30" s="4">
        <v>0.21188264091699999</v>
      </c>
      <c r="BE30" s="4">
        <v>0.27536196541199998</v>
      </c>
      <c r="BF30" s="4">
        <v>0.22690834213</v>
      </c>
      <c r="BG30" s="4">
        <v>0.21087942729199999</v>
      </c>
      <c r="BH30" s="4">
        <v>0.227582825617</v>
      </c>
      <c r="BI30" s="4">
        <v>0.32609670214199998</v>
      </c>
      <c r="BJ30" s="4">
        <v>0.22127035627200001</v>
      </c>
      <c r="BK30" s="4">
        <v>0.30308156590399998</v>
      </c>
      <c r="BL30" s="4">
        <v>0.31175895574099999</v>
      </c>
      <c r="BM30" s="4">
        <v>0.21098785825300001</v>
      </c>
    </row>
    <row r="31" spans="1:65">
      <c r="A31" s="3" t="s">
        <v>31</v>
      </c>
      <c r="B31" s="4">
        <v>0.20860987166100001</v>
      </c>
      <c r="C31" s="4">
        <v>0.16558400035699999</v>
      </c>
      <c r="D31" s="4">
        <v>0.20763165087400001</v>
      </c>
      <c r="E31" s="4">
        <v>0.17241837311399999</v>
      </c>
      <c r="F31" s="4">
        <v>0.16943858548499999</v>
      </c>
      <c r="G31" s="4">
        <v>0.17703858359800001</v>
      </c>
      <c r="H31" s="4">
        <v>0.25240104087300003</v>
      </c>
      <c r="I31" s="4">
        <v>0.23563881114999999</v>
      </c>
      <c r="J31" s="4">
        <v>0.19363591114000001</v>
      </c>
      <c r="K31" s="4">
        <v>0.190046790016</v>
      </c>
      <c r="L31" s="4">
        <v>0.21907559663699999</v>
      </c>
      <c r="M31" s="4">
        <v>0.342420558895</v>
      </c>
      <c r="N31" s="4">
        <v>0.352692672273</v>
      </c>
      <c r="O31" s="4">
        <v>0.27639610229400002</v>
      </c>
      <c r="P31" s="4">
        <v>0.25257546591899999</v>
      </c>
      <c r="Q31" s="4">
        <v>0.19285146325899999</v>
      </c>
      <c r="R31" s="4">
        <v>0.173708980623</v>
      </c>
      <c r="S31" s="4">
        <v>0.16654649699599999</v>
      </c>
      <c r="T31" s="4">
        <v>0.17261897963100001</v>
      </c>
      <c r="U31" s="4">
        <v>0.20510449491999999</v>
      </c>
      <c r="V31" s="4">
        <v>0.17959473106599999</v>
      </c>
      <c r="W31" s="4">
        <v>0.24736133652799999</v>
      </c>
      <c r="X31" s="4">
        <v>0.218830408867</v>
      </c>
      <c r="Y31" s="4">
        <v>0.26467715021600002</v>
      </c>
      <c r="Z31" s="4">
        <v>0.17754399513499999</v>
      </c>
      <c r="AA31" s="4">
        <v>0.134753043819</v>
      </c>
      <c r="AB31" s="4">
        <v>0.338669344792</v>
      </c>
      <c r="AC31" s="4">
        <v>0.239961439523</v>
      </c>
      <c r="AD31" s="4">
        <v>0.21805090577299999</v>
      </c>
      <c r="AE31" s="4"/>
      <c r="AF31" s="4">
        <v>0.20016240045100001</v>
      </c>
      <c r="AG31" s="4">
        <v>0.248185779829</v>
      </c>
      <c r="AH31" s="4">
        <v>0.167130442761</v>
      </c>
      <c r="AI31" s="4">
        <v>0.155151859048</v>
      </c>
      <c r="AJ31" s="4">
        <v>0.21223466493699999</v>
      </c>
      <c r="AK31" s="4">
        <v>0.15770837136599999</v>
      </c>
      <c r="AL31" s="4">
        <v>0.15642766958099999</v>
      </c>
      <c r="AM31" s="4">
        <v>0.20496201424499999</v>
      </c>
      <c r="AN31" s="4">
        <v>0.180458405002</v>
      </c>
      <c r="AO31" s="4">
        <v>0.165268565053</v>
      </c>
      <c r="AP31" s="4">
        <v>0.28866578242699997</v>
      </c>
      <c r="AQ31" s="4">
        <v>0.26293799047799998</v>
      </c>
      <c r="AR31" s="4">
        <v>0.16400925856000001</v>
      </c>
      <c r="AS31" s="4">
        <v>0.19813442482499999</v>
      </c>
      <c r="AT31" s="4">
        <v>0.14448500247599999</v>
      </c>
      <c r="AU31" s="4">
        <v>0.18390091657499999</v>
      </c>
      <c r="AV31" s="4">
        <v>0.140968821838</v>
      </c>
      <c r="AW31" s="4">
        <v>0.24212923732200001</v>
      </c>
      <c r="AX31" s="4">
        <v>0.23816956703700001</v>
      </c>
      <c r="AY31" s="4">
        <v>0.13235980583199999</v>
      </c>
      <c r="AZ31" s="4">
        <v>0.29351908702599999</v>
      </c>
      <c r="BA31" s="4">
        <v>0.25904914765999998</v>
      </c>
      <c r="BB31" s="4">
        <v>0.25819925093500001</v>
      </c>
      <c r="BC31" s="4">
        <v>0.15020344284100001</v>
      </c>
      <c r="BD31" s="4">
        <v>0.19432367582499999</v>
      </c>
      <c r="BE31" s="4">
        <v>0.253164591035</v>
      </c>
      <c r="BF31" s="4">
        <v>0.17923460645200001</v>
      </c>
      <c r="BG31" s="4">
        <v>0.20912787535899999</v>
      </c>
      <c r="BH31" s="4">
        <v>0.21476282115500001</v>
      </c>
      <c r="BI31" s="4">
        <v>0.53074541954099996</v>
      </c>
      <c r="BJ31" s="4">
        <v>0.26391411927199998</v>
      </c>
      <c r="BK31" s="4">
        <v>0.15137152125100001</v>
      </c>
      <c r="BL31" s="4">
        <v>0.172843944444</v>
      </c>
      <c r="BM31" s="4">
        <v>0.207511521905</v>
      </c>
    </row>
    <row r="32" spans="1:65">
      <c r="A32" s="3" t="s">
        <v>32</v>
      </c>
      <c r="B32" s="4">
        <v>0.19873529930799999</v>
      </c>
      <c r="C32" s="4">
        <v>0.32999702087900001</v>
      </c>
      <c r="D32" s="4">
        <v>0.26961985266299998</v>
      </c>
      <c r="E32" s="4">
        <v>0.23295042645899999</v>
      </c>
      <c r="F32" s="4">
        <v>0.19099577141099999</v>
      </c>
      <c r="G32" s="4">
        <v>0.34931345413199999</v>
      </c>
      <c r="H32" s="4">
        <v>0.26916301996300002</v>
      </c>
      <c r="I32" s="4">
        <v>0.25159912200200002</v>
      </c>
      <c r="J32" s="4">
        <v>0.27433261412999999</v>
      </c>
      <c r="K32" s="4">
        <v>0.24217432350199999</v>
      </c>
      <c r="L32" s="4">
        <v>0.222316790904</v>
      </c>
      <c r="M32" s="4">
        <v>0.33894893108700003</v>
      </c>
      <c r="N32" s="4">
        <v>0.626536764287</v>
      </c>
      <c r="O32" s="4">
        <v>0.27837613235999997</v>
      </c>
      <c r="P32" s="4">
        <v>0.39474759429099998</v>
      </c>
      <c r="Q32" s="4">
        <v>0.350863971429</v>
      </c>
      <c r="R32" s="4">
        <v>0.23914024021700001</v>
      </c>
      <c r="S32" s="4">
        <v>0.294415952393</v>
      </c>
      <c r="T32" s="4">
        <v>0.23798500292800001</v>
      </c>
      <c r="U32" s="4">
        <v>0.27177906999099999</v>
      </c>
      <c r="V32" s="4">
        <v>0.24106868074400001</v>
      </c>
      <c r="W32" s="4">
        <v>0.27459823256499999</v>
      </c>
      <c r="X32" s="4">
        <v>0.25864453429599998</v>
      </c>
      <c r="Y32" s="4">
        <v>0.249072210785</v>
      </c>
      <c r="Z32" s="4">
        <v>0.195346451762</v>
      </c>
      <c r="AA32" s="4">
        <v>0.16420326995000001</v>
      </c>
      <c r="AB32" s="4">
        <v>0.37332150383599999</v>
      </c>
      <c r="AC32" s="4">
        <v>0.220501314368</v>
      </c>
      <c r="AD32" s="4">
        <v>0.22622657127699999</v>
      </c>
      <c r="AE32" s="4">
        <v>0.20016240045100001</v>
      </c>
      <c r="AF32" s="4"/>
      <c r="AG32" s="4">
        <v>0.24640047271400001</v>
      </c>
      <c r="AH32" s="4">
        <v>0.34524288794199998</v>
      </c>
      <c r="AI32" s="4">
        <v>0.26155302783599998</v>
      </c>
      <c r="AJ32" s="4">
        <v>0.246369387592</v>
      </c>
      <c r="AK32" s="4">
        <v>0.20421573721</v>
      </c>
      <c r="AL32" s="4">
        <v>0.27427935836400003</v>
      </c>
      <c r="AM32" s="4">
        <v>0.22965908556600001</v>
      </c>
      <c r="AN32" s="4">
        <v>0.16580237734299999</v>
      </c>
      <c r="AO32" s="4">
        <v>0.20801782478</v>
      </c>
      <c r="AP32" s="4">
        <v>0.414302282972</v>
      </c>
      <c r="AQ32" s="4">
        <v>0.19362147325699999</v>
      </c>
      <c r="AR32" s="4">
        <v>0.19222957025699999</v>
      </c>
      <c r="AS32" s="4">
        <v>0.19726106851899999</v>
      </c>
      <c r="AT32" s="4">
        <v>0.20034980590699999</v>
      </c>
      <c r="AU32" s="4">
        <v>0.27724980188199999</v>
      </c>
      <c r="AV32" s="4">
        <v>0.28394868530599998</v>
      </c>
      <c r="AW32" s="4">
        <v>0.287499937097</v>
      </c>
      <c r="AX32" s="4">
        <v>0.28643756272100002</v>
      </c>
      <c r="AY32" s="4">
        <v>0.16414428547900001</v>
      </c>
      <c r="AZ32" s="4">
        <v>0.33783174739900002</v>
      </c>
      <c r="BA32" s="4">
        <v>0.22243103890599999</v>
      </c>
      <c r="BB32" s="4">
        <v>0.29167683892899998</v>
      </c>
      <c r="BC32" s="4">
        <v>0.45449895244799998</v>
      </c>
      <c r="BD32" s="4">
        <v>0.18252619028</v>
      </c>
      <c r="BE32" s="4">
        <v>0.278675596335</v>
      </c>
      <c r="BF32" s="4">
        <v>0.21679121350899999</v>
      </c>
      <c r="BG32" s="4">
        <v>0.31541317222600002</v>
      </c>
      <c r="BH32" s="4">
        <v>0.242664537347</v>
      </c>
      <c r="BI32" s="4">
        <v>0.219809225272</v>
      </c>
      <c r="BJ32" s="4">
        <v>0.19543275801599999</v>
      </c>
      <c r="BK32" s="4">
        <v>0.21135064631600001</v>
      </c>
      <c r="BL32" s="4">
        <v>0.46104269829299999</v>
      </c>
      <c r="BM32" s="4">
        <v>0.18266735403600001</v>
      </c>
    </row>
    <row r="33" spans="1:65">
      <c r="A33" s="3" t="s">
        <v>33</v>
      </c>
      <c r="B33" s="4">
        <v>0.22362984295400001</v>
      </c>
      <c r="C33" s="4">
        <v>0.30530806779199998</v>
      </c>
      <c r="D33" s="4">
        <v>0.28082860525699999</v>
      </c>
      <c r="E33" s="4">
        <v>0.28806520132800001</v>
      </c>
      <c r="F33" s="4">
        <v>0.31298797932700001</v>
      </c>
      <c r="G33" s="4">
        <v>0.25410127743100003</v>
      </c>
      <c r="H33" s="4">
        <v>0.28300833156799998</v>
      </c>
      <c r="I33" s="4">
        <v>0.298889072453</v>
      </c>
      <c r="J33" s="4">
        <v>0.29082716525899999</v>
      </c>
      <c r="K33" s="4">
        <v>0.28410007279400001</v>
      </c>
      <c r="L33" s="4">
        <v>0.266174179377</v>
      </c>
      <c r="M33" s="4">
        <v>0.30742678179799998</v>
      </c>
      <c r="N33" s="4">
        <v>0.32864365358999997</v>
      </c>
      <c r="O33" s="4">
        <v>0.291629821979</v>
      </c>
      <c r="P33" s="4">
        <v>0.28663044990100001</v>
      </c>
      <c r="Q33" s="4">
        <v>0.49879636210200001</v>
      </c>
      <c r="R33" s="4">
        <v>0.24918189353299999</v>
      </c>
      <c r="S33" s="4">
        <v>0.326498435749</v>
      </c>
      <c r="T33" s="4">
        <v>0.26800093361799998</v>
      </c>
      <c r="U33" s="4">
        <v>0.29048957145499998</v>
      </c>
      <c r="V33" s="4">
        <v>0.289071956982</v>
      </c>
      <c r="W33" s="4">
        <v>0.29958143103399998</v>
      </c>
      <c r="X33" s="4">
        <v>0.26056321070600003</v>
      </c>
      <c r="Y33" s="4">
        <v>0.313974296524</v>
      </c>
      <c r="Z33" s="4">
        <v>0.301813743247</v>
      </c>
      <c r="AA33" s="4">
        <v>0.25854308875799997</v>
      </c>
      <c r="AB33" s="4">
        <v>0.37418190674000001</v>
      </c>
      <c r="AC33" s="4">
        <v>0.330936901314</v>
      </c>
      <c r="AD33" s="4">
        <v>0.31728906406500001</v>
      </c>
      <c r="AE33" s="4">
        <v>0.248185779829</v>
      </c>
      <c r="AF33" s="4">
        <v>0.24640047271400001</v>
      </c>
      <c r="AG33" s="4"/>
      <c r="AH33" s="4">
        <v>0.24124131792</v>
      </c>
      <c r="AI33" s="4">
        <v>0.23961313270599999</v>
      </c>
      <c r="AJ33" s="4">
        <v>0.28156150653899997</v>
      </c>
      <c r="AK33" s="4">
        <v>0.38132707617799999</v>
      </c>
      <c r="AL33" s="4">
        <v>0.25506956682100002</v>
      </c>
      <c r="AM33" s="4">
        <v>0.25048282530299998</v>
      </c>
      <c r="AN33" s="4">
        <v>0.29872452356899998</v>
      </c>
      <c r="AO33" s="4">
        <v>0.244874828382</v>
      </c>
      <c r="AP33" s="4">
        <v>0.58655164694299999</v>
      </c>
      <c r="AQ33" s="4">
        <v>0.25053003537399998</v>
      </c>
      <c r="AR33" s="4">
        <v>0.23100771262799999</v>
      </c>
      <c r="AS33" s="4">
        <v>0.23767009467299999</v>
      </c>
      <c r="AT33" s="4">
        <v>0.43722883127000001</v>
      </c>
      <c r="AU33" s="4">
        <v>0.242563175405</v>
      </c>
      <c r="AV33" s="4">
        <v>0.23856574041299999</v>
      </c>
      <c r="AW33" s="4">
        <v>0.28042356136000002</v>
      </c>
      <c r="AX33" s="4">
        <v>0.47976523205499999</v>
      </c>
      <c r="AY33" s="4">
        <v>0.22761559326899999</v>
      </c>
      <c r="AZ33" s="4">
        <v>0.27477908036400001</v>
      </c>
      <c r="BA33" s="4">
        <v>0.259844373726</v>
      </c>
      <c r="BB33" s="4">
        <v>0.242823584249</v>
      </c>
      <c r="BC33" s="4">
        <v>0.22371270095099999</v>
      </c>
      <c r="BD33" s="4">
        <v>0.21547040701</v>
      </c>
      <c r="BE33" s="4">
        <v>0.28756640970899999</v>
      </c>
      <c r="BF33" s="4">
        <v>0.24441169670999999</v>
      </c>
      <c r="BG33" s="4">
        <v>0.230556855043</v>
      </c>
      <c r="BH33" s="4">
        <v>0.218549523385</v>
      </c>
      <c r="BI33" s="4">
        <v>0.23852241006300001</v>
      </c>
      <c r="BJ33" s="4">
        <v>0.25471476818</v>
      </c>
      <c r="BK33" s="4">
        <v>0.27326018655099998</v>
      </c>
      <c r="BL33" s="4">
        <v>0.25602829901700003</v>
      </c>
      <c r="BM33" s="4">
        <v>0.30082168802800002</v>
      </c>
    </row>
    <row r="34" spans="1:65">
      <c r="A34" s="3" t="s">
        <v>34</v>
      </c>
      <c r="B34" s="4">
        <v>0.18433263739200001</v>
      </c>
      <c r="C34" s="4">
        <v>0.40474843693500001</v>
      </c>
      <c r="D34" s="4">
        <v>0.24776949272599999</v>
      </c>
      <c r="E34" s="4">
        <v>0.174613509542</v>
      </c>
      <c r="F34" s="4">
        <v>0.35701713702799998</v>
      </c>
      <c r="G34" s="4">
        <v>0.189135873945</v>
      </c>
      <c r="H34" s="4">
        <v>0.18165239859000001</v>
      </c>
      <c r="I34" s="4">
        <v>0.18392803427900001</v>
      </c>
      <c r="J34" s="4">
        <v>0.221069770774</v>
      </c>
      <c r="K34" s="4">
        <v>0.28721075372299998</v>
      </c>
      <c r="L34" s="4">
        <v>0.31801770333399998</v>
      </c>
      <c r="M34" s="4">
        <v>0.369591387025</v>
      </c>
      <c r="N34" s="4">
        <v>0.63956095068399998</v>
      </c>
      <c r="O34" s="4">
        <v>0.27203409740000001</v>
      </c>
      <c r="P34" s="4">
        <v>0.32063669508800002</v>
      </c>
      <c r="Q34" s="4">
        <v>0.18840691451399999</v>
      </c>
      <c r="R34" s="4">
        <v>0.204005831927</v>
      </c>
      <c r="S34" s="4">
        <v>0.19638888654700001</v>
      </c>
      <c r="T34" s="4">
        <v>0.19106541616600001</v>
      </c>
      <c r="U34" s="4">
        <v>0.31509099528500001</v>
      </c>
      <c r="V34" s="4">
        <v>0.43708669196099997</v>
      </c>
      <c r="W34" s="4">
        <v>0.37529725430900002</v>
      </c>
      <c r="X34" s="4">
        <v>0.28530107019099998</v>
      </c>
      <c r="Y34" s="4">
        <v>0.427339149004</v>
      </c>
      <c r="Z34" s="4">
        <v>0.21556802856000001</v>
      </c>
      <c r="AA34" s="4">
        <v>0.11445527159</v>
      </c>
      <c r="AB34" s="4">
        <v>0.192860728836</v>
      </c>
      <c r="AC34" s="4">
        <v>0.29679031928499999</v>
      </c>
      <c r="AD34" s="4">
        <v>0.29378944179799998</v>
      </c>
      <c r="AE34" s="4">
        <v>0.167130442761</v>
      </c>
      <c r="AF34" s="4">
        <v>0.34524288794199998</v>
      </c>
      <c r="AG34" s="4">
        <v>0.24124131792</v>
      </c>
      <c r="AH34" s="4"/>
      <c r="AI34" s="4">
        <v>0.21750540869099999</v>
      </c>
      <c r="AJ34" s="4">
        <v>0.313869006693</v>
      </c>
      <c r="AK34" s="4">
        <v>0.15862154876500001</v>
      </c>
      <c r="AL34" s="4">
        <v>0.17104324888299999</v>
      </c>
      <c r="AM34" s="4">
        <v>0.191511423495</v>
      </c>
      <c r="AN34" s="4">
        <v>0.17442878435799999</v>
      </c>
      <c r="AO34" s="4">
        <v>0.19488377703000001</v>
      </c>
      <c r="AP34" s="4">
        <v>0.321394519943</v>
      </c>
      <c r="AQ34" s="4">
        <v>0.22807596794599999</v>
      </c>
      <c r="AR34" s="4">
        <v>0.172745761596</v>
      </c>
      <c r="AS34" s="4">
        <v>0.23499157467099999</v>
      </c>
      <c r="AT34" s="4">
        <v>0.15131571508899999</v>
      </c>
      <c r="AU34" s="4">
        <v>0.176513907676</v>
      </c>
      <c r="AV34" s="4">
        <v>0.18379184147300001</v>
      </c>
      <c r="AW34" s="4">
        <v>0.25176108753100002</v>
      </c>
      <c r="AX34" s="4">
        <v>0.239201702973</v>
      </c>
      <c r="AY34" s="4">
        <v>0.13048587833200001</v>
      </c>
      <c r="AZ34" s="4">
        <v>0.34950528068800002</v>
      </c>
      <c r="BA34" s="4">
        <v>0.26644853500100002</v>
      </c>
      <c r="BB34" s="4">
        <v>0.29281364394999998</v>
      </c>
      <c r="BC34" s="4">
        <v>0.17425228443099999</v>
      </c>
      <c r="BD34" s="4">
        <v>0.225787473292</v>
      </c>
      <c r="BE34" s="4">
        <v>0.223275973036</v>
      </c>
      <c r="BF34" s="4">
        <v>0.19056439507799999</v>
      </c>
      <c r="BG34" s="4">
        <v>0.25078557860599998</v>
      </c>
      <c r="BH34" s="4">
        <v>0.22306563349700001</v>
      </c>
      <c r="BI34" s="4">
        <v>0.290016776724</v>
      </c>
      <c r="BJ34" s="4">
        <v>0.204494444911</v>
      </c>
      <c r="BK34" s="4">
        <v>0.16805168443999999</v>
      </c>
      <c r="BL34" s="4">
        <v>0.166069046404</v>
      </c>
      <c r="BM34" s="4">
        <v>0.18179399358500001</v>
      </c>
    </row>
    <row r="35" spans="1:65">
      <c r="A35" s="3" t="s">
        <v>35</v>
      </c>
      <c r="B35" s="4">
        <v>0.34710805261200001</v>
      </c>
      <c r="C35" s="4">
        <v>0.21300332044100001</v>
      </c>
      <c r="D35" s="4">
        <v>0.200492563061</v>
      </c>
      <c r="E35" s="4">
        <v>0.21241491490100001</v>
      </c>
      <c r="F35" s="4">
        <v>0.21189387602099999</v>
      </c>
      <c r="G35" s="4">
        <v>0.20947197518999999</v>
      </c>
      <c r="H35" s="4">
        <v>0.241326068536</v>
      </c>
      <c r="I35" s="4">
        <v>0.204387807841</v>
      </c>
      <c r="J35" s="4">
        <v>0.23157587799000001</v>
      </c>
      <c r="K35" s="4">
        <v>0.23333419371899999</v>
      </c>
      <c r="L35" s="4">
        <v>0.270954957838</v>
      </c>
      <c r="M35" s="4">
        <v>0.36247904391699998</v>
      </c>
      <c r="N35" s="4">
        <v>0.352417657105</v>
      </c>
      <c r="O35" s="4">
        <v>0.30667787674800001</v>
      </c>
      <c r="P35" s="4">
        <v>0.315387838049</v>
      </c>
      <c r="Q35" s="4">
        <v>0.19513976817600001</v>
      </c>
      <c r="R35" s="4">
        <v>0.18463003546199999</v>
      </c>
      <c r="S35" s="4">
        <v>0.213281131978</v>
      </c>
      <c r="T35" s="4">
        <v>0.20167727648799999</v>
      </c>
      <c r="U35" s="4">
        <v>0.207145171386</v>
      </c>
      <c r="V35" s="4">
        <v>0.19699324391699999</v>
      </c>
      <c r="W35" s="4">
        <v>0.21112971062999999</v>
      </c>
      <c r="X35" s="4">
        <v>0.28713414069799997</v>
      </c>
      <c r="Y35" s="4">
        <v>0.52192080300999999</v>
      </c>
      <c r="Z35" s="4">
        <v>0.18971122574999999</v>
      </c>
      <c r="AA35" s="4">
        <v>0.17616824254300001</v>
      </c>
      <c r="AB35" s="4">
        <v>0.26345184096899998</v>
      </c>
      <c r="AC35" s="4">
        <v>0.29987280671799998</v>
      </c>
      <c r="AD35" s="4">
        <v>0.243918793646</v>
      </c>
      <c r="AE35" s="4">
        <v>0.155151859048</v>
      </c>
      <c r="AF35" s="4">
        <v>0.26155302783599998</v>
      </c>
      <c r="AG35" s="4">
        <v>0.23961313270599999</v>
      </c>
      <c r="AH35" s="4">
        <v>0.21750540869099999</v>
      </c>
      <c r="AI35" s="4"/>
      <c r="AJ35" s="4">
        <v>0.22523726913600001</v>
      </c>
      <c r="AK35" s="4">
        <v>0.175203610969</v>
      </c>
      <c r="AL35" s="4">
        <v>0.21221448300099999</v>
      </c>
      <c r="AM35" s="4">
        <v>0.19133063743299999</v>
      </c>
      <c r="AN35" s="4">
        <v>0.186644824307</v>
      </c>
      <c r="AO35" s="4">
        <v>0.17174156633000001</v>
      </c>
      <c r="AP35" s="4">
        <v>0.679056301192</v>
      </c>
      <c r="AQ35" s="4">
        <v>0.20862838231799999</v>
      </c>
      <c r="AR35" s="4">
        <v>0.18618571463899999</v>
      </c>
      <c r="AS35" s="4">
        <v>0.191542098124</v>
      </c>
      <c r="AT35" s="4">
        <v>0.174705424414</v>
      </c>
      <c r="AU35" s="4">
        <v>0.17406016769400001</v>
      </c>
      <c r="AV35" s="4">
        <v>0.14183342093199999</v>
      </c>
      <c r="AW35" s="4">
        <v>0.24572742575100001</v>
      </c>
      <c r="AX35" s="4">
        <v>0.22793265413300001</v>
      </c>
      <c r="AY35" s="4">
        <v>0.167226893987</v>
      </c>
      <c r="AZ35" s="4">
        <v>0.30011933975400001</v>
      </c>
      <c r="BA35" s="4">
        <v>0.29778864064499999</v>
      </c>
      <c r="BB35" s="4">
        <v>0.31077369021700002</v>
      </c>
      <c r="BC35" s="4">
        <v>0.362557948771</v>
      </c>
      <c r="BD35" s="4">
        <v>0.19262274298599999</v>
      </c>
      <c r="BE35" s="4">
        <v>0.25134996442899998</v>
      </c>
      <c r="BF35" s="4">
        <v>0.22356852415299999</v>
      </c>
      <c r="BG35" s="4">
        <v>0.24348582997599999</v>
      </c>
      <c r="BH35" s="4">
        <v>0.22477286278600001</v>
      </c>
      <c r="BI35" s="4">
        <v>0.29836279987699998</v>
      </c>
      <c r="BJ35" s="4">
        <v>0.238383365554</v>
      </c>
      <c r="BK35" s="4">
        <v>0.24820742849499999</v>
      </c>
      <c r="BL35" s="4">
        <v>0.28308405158299998</v>
      </c>
      <c r="BM35" s="4">
        <v>0.18895622342900001</v>
      </c>
    </row>
    <row r="36" spans="1:65">
      <c r="A36" s="3" t="s">
        <v>36</v>
      </c>
      <c r="B36" s="4">
        <v>0.28172256044299998</v>
      </c>
      <c r="C36" s="4">
        <v>0.23747400407800001</v>
      </c>
      <c r="D36" s="4">
        <v>0.25927766573200001</v>
      </c>
      <c r="E36" s="4">
        <v>0.27578812883300002</v>
      </c>
      <c r="F36" s="4">
        <v>0.251717618664</v>
      </c>
      <c r="G36" s="4">
        <v>0.24254582965099999</v>
      </c>
      <c r="H36" s="4">
        <v>0.25742261895899998</v>
      </c>
      <c r="I36" s="4">
        <v>0.22635525562700001</v>
      </c>
      <c r="J36" s="4">
        <v>0.23754407269200001</v>
      </c>
      <c r="K36" s="4">
        <v>0.252280840246</v>
      </c>
      <c r="L36" s="4">
        <v>0.25079893739499998</v>
      </c>
      <c r="M36" s="4">
        <v>0.459829568056</v>
      </c>
      <c r="N36" s="4">
        <v>0.354122389589</v>
      </c>
      <c r="O36" s="4">
        <v>0.313228327651</v>
      </c>
      <c r="P36" s="4">
        <v>0.28855409572700003</v>
      </c>
      <c r="Q36" s="4">
        <v>0.24034937353700001</v>
      </c>
      <c r="R36" s="4">
        <v>0.29037658248999998</v>
      </c>
      <c r="S36" s="4">
        <v>0.248391869884</v>
      </c>
      <c r="T36" s="4">
        <v>0.29753977390199998</v>
      </c>
      <c r="U36" s="4">
        <v>0.402049075546</v>
      </c>
      <c r="V36" s="4">
        <v>0.22826502197599999</v>
      </c>
      <c r="W36" s="4">
        <v>0.31305636768799999</v>
      </c>
      <c r="X36" s="4">
        <v>0.24653722735700001</v>
      </c>
      <c r="Y36" s="4">
        <v>0.22993573282400001</v>
      </c>
      <c r="Z36" s="4">
        <v>0.33603892293199999</v>
      </c>
      <c r="AA36" s="4">
        <v>0.24775988878499999</v>
      </c>
      <c r="AB36" s="4">
        <v>0.28372923086599999</v>
      </c>
      <c r="AC36" s="4">
        <v>0.372461828818</v>
      </c>
      <c r="AD36" s="4">
        <v>0.55124883150399995</v>
      </c>
      <c r="AE36" s="4">
        <v>0.21223466493699999</v>
      </c>
      <c r="AF36" s="4">
        <v>0.246369387592</v>
      </c>
      <c r="AG36" s="4">
        <v>0.28156150653899997</v>
      </c>
      <c r="AH36" s="4">
        <v>0.313869006693</v>
      </c>
      <c r="AI36" s="4">
        <v>0.22523726913600001</v>
      </c>
      <c r="AJ36" s="4"/>
      <c r="AK36" s="4">
        <v>0.22083401096800001</v>
      </c>
      <c r="AL36" s="4">
        <v>0.555549662532</v>
      </c>
      <c r="AM36" s="4">
        <v>0.27197186586099997</v>
      </c>
      <c r="AN36" s="4">
        <v>0.28938715488700001</v>
      </c>
      <c r="AO36" s="4">
        <v>0.238993465258</v>
      </c>
      <c r="AP36" s="4">
        <v>0.27175637666300001</v>
      </c>
      <c r="AQ36" s="4">
        <v>0.226999626176</v>
      </c>
      <c r="AR36" s="4">
        <v>0.238037716644</v>
      </c>
      <c r="AS36" s="4">
        <v>0.208010308039</v>
      </c>
      <c r="AT36" s="4">
        <v>0.54048375494900003</v>
      </c>
      <c r="AU36" s="4">
        <v>0.33523332657400001</v>
      </c>
      <c r="AV36" s="4">
        <v>0.26071708659100001</v>
      </c>
      <c r="AW36" s="4">
        <v>0.700545467501</v>
      </c>
      <c r="AX36" s="4">
        <v>0.29723185667200003</v>
      </c>
      <c r="AY36" s="4">
        <v>0.19917442639899999</v>
      </c>
      <c r="AZ36" s="4">
        <v>0.29386829779500001</v>
      </c>
      <c r="BA36" s="4">
        <v>0.26153926141099998</v>
      </c>
      <c r="BB36" s="4">
        <v>0.25281415396000001</v>
      </c>
      <c r="BC36" s="4">
        <v>0.62109202296300003</v>
      </c>
      <c r="BD36" s="4">
        <v>0.37521008009700002</v>
      </c>
      <c r="BE36" s="4">
        <v>0.237474722227</v>
      </c>
      <c r="BF36" s="4">
        <v>0.29879103454599998</v>
      </c>
      <c r="BG36" s="4">
        <v>0.26358232907700002</v>
      </c>
      <c r="BH36" s="4">
        <v>0.27343764726000003</v>
      </c>
      <c r="BI36" s="4">
        <v>0.273003368405</v>
      </c>
      <c r="BJ36" s="4">
        <v>0.238717679579</v>
      </c>
      <c r="BK36" s="4">
        <v>0.23161833680300001</v>
      </c>
      <c r="BL36" s="4">
        <v>0.23456940233500001</v>
      </c>
      <c r="BM36" s="4">
        <v>0.30299654250399999</v>
      </c>
    </row>
    <row r="37" spans="1:65">
      <c r="A37" s="3" t="s">
        <v>37</v>
      </c>
      <c r="B37" s="4">
        <v>0.24815423205000001</v>
      </c>
      <c r="C37" s="4">
        <v>0.17763452050699999</v>
      </c>
      <c r="D37" s="4">
        <v>0.188092713296</v>
      </c>
      <c r="E37" s="4">
        <v>0.16713044272300001</v>
      </c>
      <c r="F37" s="4">
        <v>0.17953358879699999</v>
      </c>
      <c r="G37" s="4">
        <v>0.17508183810899999</v>
      </c>
      <c r="H37" s="4">
        <v>0.236614318469</v>
      </c>
      <c r="I37" s="4">
        <v>0.17426750976499999</v>
      </c>
      <c r="J37" s="4">
        <v>0.21541941399299999</v>
      </c>
      <c r="K37" s="4">
        <v>0.198438319497</v>
      </c>
      <c r="L37" s="4">
        <v>0.45509387653099997</v>
      </c>
      <c r="M37" s="4">
        <v>0.35223636720700002</v>
      </c>
      <c r="N37" s="4">
        <v>0.34770767813100001</v>
      </c>
      <c r="O37" s="4">
        <v>0.27422053426300003</v>
      </c>
      <c r="P37" s="4">
        <v>0.27532248448800001</v>
      </c>
      <c r="Q37" s="4">
        <v>0.17856868130799999</v>
      </c>
      <c r="R37" s="4">
        <v>0.18193788380500001</v>
      </c>
      <c r="S37" s="4">
        <v>0.205658026641</v>
      </c>
      <c r="T37" s="4">
        <v>0.22670264832100001</v>
      </c>
      <c r="U37" s="4">
        <v>0.20241261795400001</v>
      </c>
      <c r="V37" s="4">
        <v>0.17356926049400001</v>
      </c>
      <c r="W37" s="4">
        <v>0.212579626243</v>
      </c>
      <c r="X37" s="4">
        <v>0.25503783477899999</v>
      </c>
      <c r="Y37" s="4">
        <v>0.19602333490000001</v>
      </c>
      <c r="Z37" s="4">
        <v>0.19206933146399999</v>
      </c>
      <c r="AA37" s="4">
        <v>0.16029470668199999</v>
      </c>
      <c r="AB37" s="4">
        <v>0.19208315933600001</v>
      </c>
      <c r="AC37" s="4">
        <v>0.22473881686700001</v>
      </c>
      <c r="AD37" s="4">
        <v>0.22496460099599999</v>
      </c>
      <c r="AE37" s="4">
        <v>0.15770837136599999</v>
      </c>
      <c r="AF37" s="4">
        <v>0.20421573721</v>
      </c>
      <c r="AG37" s="4">
        <v>0.38132707617799999</v>
      </c>
      <c r="AH37" s="4">
        <v>0.15862154876500001</v>
      </c>
      <c r="AI37" s="4">
        <v>0.175203610969</v>
      </c>
      <c r="AJ37" s="4">
        <v>0.22083401096800001</v>
      </c>
      <c r="AK37" s="4"/>
      <c r="AL37" s="4">
        <v>0.167147358819</v>
      </c>
      <c r="AM37" s="4">
        <v>0.27597552254199997</v>
      </c>
      <c r="AN37" s="4">
        <v>0.17334921187899999</v>
      </c>
      <c r="AO37" s="4">
        <v>0.173240485463</v>
      </c>
      <c r="AP37" s="4">
        <v>0.58674568319499998</v>
      </c>
      <c r="AQ37" s="4">
        <v>0.23066934046400001</v>
      </c>
      <c r="AR37" s="4">
        <v>0.167051135042</v>
      </c>
      <c r="AS37" s="4">
        <v>0.262999554237</v>
      </c>
      <c r="AT37" s="4">
        <v>0.15191697636000001</v>
      </c>
      <c r="AU37" s="4">
        <v>0.17964899070599999</v>
      </c>
      <c r="AV37" s="4">
        <v>0.15095720439499999</v>
      </c>
      <c r="AW37" s="4">
        <v>0.418998678959</v>
      </c>
      <c r="AX37" s="4">
        <v>0.23575915963300001</v>
      </c>
      <c r="AY37" s="4">
        <v>0.14974904920000001</v>
      </c>
      <c r="AZ37" s="4">
        <v>0.38633623752899998</v>
      </c>
      <c r="BA37" s="4">
        <v>0.25107944802600002</v>
      </c>
      <c r="BB37" s="4">
        <v>0.258993826594</v>
      </c>
      <c r="BC37" s="4">
        <v>0.16697584824600001</v>
      </c>
      <c r="BD37" s="4">
        <v>0.20269685454700001</v>
      </c>
      <c r="BE37" s="4">
        <v>0.22569001306100001</v>
      </c>
      <c r="BF37" s="4">
        <v>0.19458778453299999</v>
      </c>
      <c r="BG37" s="4">
        <v>0.20649088036800001</v>
      </c>
      <c r="BH37" s="4">
        <v>0.22603021087200001</v>
      </c>
      <c r="BI37" s="4">
        <v>0.23968172112800001</v>
      </c>
      <c r="BJ37" s="4">
        <v>0.219510854157</v>
      </c>
      <c r="BK37" s="4">
        <v>0.16603981816300001</v>
      </c>
      <c r="BL37" s="4">
        <v>0.23839161764399999</v>
      </c>
      <c r="BM37" s="4">
        <v>0.20882506919900001</v>
      </c>
    </row>
    <row r="38" spans="1:65">
      <c r="A38" s="3" t="s">
        <v>38</v>
      </c>
      <c r="B38" s="4">
        <v>0.246847259289</v>
      </c>
      <c r="C38" s="4">
        <v>0.20428441269600001</v>
      </c>
      <c r="D38" s="4">
        <v>0.34874783155299999</v>
      </c>
      <c r="E38" s="4">
        <v>0.18206486102</v>
      </c>
      <c r="F38" s="4">
        <v>0.190606859248</v>
      </c>
      <c r="G38" s="4">
        <v>0.19071494659300001</v>
      </c>
      <c r="H38" s="4">
        <v>0.26276376322299999</v>
      </c>
      <c r="I38" s="4">
        <v>0.17017786369400001</v>
      </c>
      <c r="J38" s="4">
        <v>0.33028610555799998</v>
      </c>
      <c r="K38" s="4">
        <v>0.209572806562</v>
      </c>
      <c r="L38" s="4">
        <v>0.20374382487600001</v>
      </c>
      <c r="M38" s="4">
        <v>0.345084796059</v>
      </c>
      <c r="N38" s="4">
        <v>0.34304452698100002</v>
      </c>
      <c r="O38" s="4">
        <v>0.30116393282800002</v>
      </c>
      <c r="P38" s="4">
        <v>0.348509843594</v>
      </c>
      <c r="Q38" s="4">
        <v>0.19159528334199999</v>
      </c>
      <c r="R38" s="4">
        <v>0.17687636790299999</v>
      </c>
      <c r="S38" s="4">
        <v>0.23007431915400001</v>
      </c>
      <c r="T38" s="4">
        <v>0.17291045953</v>
      </c>
      <c r="U38" s="4">
        <v>0.19898222060699999</v>
      </c>
      <c r="V38" s="4">
        <v>0.24167081889</v>
      </c>
      <c r="W38" s="4">
        <v>0.400571930774</v>
      </c>
      <c r="X38" s="4">
        <v>0.28349245988999999</v>
      </c>
      <c r="Y38" s="4">
        <v>0.23986480009200001</v>
      </c>
      <c r="Z38" s="4">
        <v>0.226575530341</v>
      </c>
      <c r="AA38" s="4">
        <v>0.115251048685</v>
      </c>
      <c r="AB38" s="4">
        <v>0.191697542996</v>
      </c>
      <c r="AC38" s="4">
        <v>0.27396924262799999</v>
      </c>
      <c r="AD38" s="4">
        <v>0.26060648285799998</v>
      </c>
      <c r="AE38" s="4">
        <v>0.15642766958099999</v>
      </c>
      <c r="AF38" s="4">
        <v>0.27427935836400003</v>
      </c>
      <c r="AG38" s="4">
        <v>0.25506956682100002</v>
      </c>
      <c r="AH38" s="4">
        <v>0.17104324888299999</v>
      </c>
      <c r="AI38" s="4">
        <v>0.21221448300099999</v>
      </c>
      <c r="AJ38" s="4">
        <v>0.555549662532</v>
      </c>
      <c r="AK38" s="4">
        <v>0.167147358819</v>
      </c>
      <c r="AL38" s="4"/>
      <c r="AM38" s="4">
        <v>0.257006086877</v>
      </c>
      <c r="AN38" s="4">
        <v>0.177031400527</v>
      </c>
      <c r="AO38" s="4">
        <v>0.16722040169899999</v>
      </c>
      <c r="AP38" s="4">
        <v>0.63241304968099998</v>
      </c>
      <c r="AQ38" s="4">
        <v>0.24630910049900001</v>
      </c>
      <c r="AR38" s="4">
        <v>0.17461292431799999</v>
      </c>
      <c r="AS38" s="4">
        <v>0.20814281113899999</v>
      </c>
      <c r="AT38" s="4">
        <v>0.14540735533800001</v>
      </c>
      <c r="AU38" s="4">
        <v>0.186429279452</v>
      </c>
      <c r="AV38" s="4">
        <v>0.14828784852499999</v>
      </c>
      <c r="AW38" s="4">
        <v>0.288494267335</v>
      </c>
      <c r="AX38" s="4">
        <v>0.234324111625</v>
      </c>
      <c r="AY38" s="4">
        <v>0.13779207169900001</v>
      </c>
      <c r="AZ38" s="4">
        <v>0.37504924210599999</v>
      </c>
      <c r="BA38" s="4">
        <v>0.26788649310000001</v>
      </c>
      <c r="BB38" s="4">
        <v>0.26448834682099998</v>
      </c>
      <c r="BC38" s="4">
        <v>0.21700919449299999</v>
      </c>
      <c r="BD38" s="4">
        <v>0.20514478794499999</v>
      </c>
      <c r="BE38" s="4">
        <v>0.22269878001400001</v>
      </c>
      <c r="BF38" s="4">
        <v>0.207333661162</v>
      </c>
      <c r="BG38" s="4">
        <v>0.36391642412399999</v>
      </c>
      <c r="BH38" s="4">
        <v>0.24020570361400001</v>
      </c>
      <c r="BI38" s="4">
        <v>0.26321352386300001</v>
      </c>
      <c r="BJ38" s="4">
        <v>0.19910434038399999</v>
      </c>
      <c r="BK38" s="4">
        <v>0.16920311393099999</v>
      </c>
      <c r="BL38" s="4">
        <v>0.15499967485499999</v>
      </c>
      <c r="BM38" s="4">
        <v>0.205732632719</v>
      </c>
    </row>
    <row r="39" spans="1:65">
      <c r="A39" s="3" t="s">
        <v>39</v>
      </c>
      <c r="B39" s="4">
        <v>0.37154242595499998</v>
      </c>
      <c r="C39" s="4">
        <v>0.21858468998399999</v>
      </c>
      <c r="D39" s="4">
        <v>0.20318187225500001</v>
      </c>
      <c r="E39" s="4">
        <v>0.24715325718200001</v>
      </c>
      <c r="F39" s="4">
        <v>0.20571850286400001</v>
      </c>
      <c r="G39" s="4">
        <v>0.230209002375</v>
      </c>
      <c r="H39" s="4">
        <v>0.51168583885600005</v>
      </c>
      <c r="I39" s="4">
        <v>0.26728851663300002</v>
      </c>
      <c r="J39" s="4">
        <v>0.237239808848</v>
      </c>
      <c r="K39" s="4">
        <v>0.19548196829200001</v>
      </c>
      <c r="L39" s="4">
        <v>0.26440834275500003</v>
      </c>
      <c r="M39" s="4">
        <v>0.39211058329600001</v>
      </c>
      <c r="N39" s="4">
        <v>0.39597027110999999</v>
      </c>
      <c r="O39" s="4">
        <v>0.298137319234</v>
      </c>
      <c r="P39" s="4">
        <v>0.29605422372599999</v>
      </c>
      <c r="Q39" s="4">
        <v>0.244411862103</v>
      </c>
      <c r="R39" s="4">
        <v>0.22433357652899999</v>
      </c>
      <c r="S39" s="4">
        <v>0.215806848784</v>
      </c>
      <c r="T39" s="4">
        <v>0.40876571006899998</v>
      </c>
      <c r="U39" s="4">
        <v>0.34725703608199998</v>
      </c>
      <c r="V39" s="4">
        <v>0.22890073895800001</v>
      </c>
      <c r="W39" s="4">
        <v>0.340542957664</v>
      </c>
      <c r="X39" s="4">
        <v>0.28976932641600001</v>
      </c>
      <c r="Y39" s="4">
        <v>0.27299896621800002</v>
      </c>
      <c r="Z39" s="4">
        <v>0.27736305561300001</v>
      </c>
      <c r="AA39" s="4">
        <v>0.20606095405899999</v>
      </c>
      <c r="AB39" s="4">
        <v>0.352979192765</v>
      </c>
      <c r="AC39" s="4">
        <v>0.29993171059000001</v>
      </c>
      <c r="AD39" s="4">
        <v>0.31908894420099998</v>
      </c>
      <c r="AE39" s="4">
        <v>0.20496201424499999</v>
      </c>
      <c r="AF39" s="4">
        <v>0.22965908556600001</v>
      </c>
      <c r="AG39" s="4">
        <v>0.25048282530299998</v>
      </c>
      <c r="AH39" s="4">
        <v>0.191511423495</v>
      </c>
      <c r="AI39" s="4">
        <v>0.19133063743299999</v>
      </c>
      <c r="AJ39" s="4">
        <v>0.27197186586099997</v>
      </c>
      <c r="AK39" s="4">
        <v>0.27597552254199997</v>
      </c>
      <c r="AL39" s="4">
        <v>0.257006086877</v>
      </c>
      <c r="AM39" s="4"/>
      <c r="AN39" s="4">
        <v>0.26396564540599998</v>
      </c>
      <c r="AO39" s="4">
        <v>0.21498090097799999</v>
      </c>
      <c r="AP39" s="4">
        <v>0.86216285712499996</v>
      </c>
      <c r="AQ39" s="4">
        <v>0.23833707526699999</v>
      </c>
      <c r="AR39" s="4">
        <v>0.208856240838</v>
      </c>
      <c r="AS39" s="4">
        <v>0.240288215724</v>
      </c>
      <c r="AT39" s="4">
        <v>0.22893994369199999</v>
      </c>
      <c r="AU39" s="4">
        <v>0.24036730250499999</v>
      </c>
      <c r="AV39" s="4">
        <v>0.139948528953</v>
      </c>
      <c r="AW39" s="4">
        <v>0.39201848289000002</v>
      </c>
      <c r="AX39" s="4">
        <v>0.24849383269899999</v>
      </c>
      <c r="AY39" s="4">
        <v>0.165237296915</v>
      </c>
      <c r="AZ39" s="4">
        <v>0.27135000502000001</v>
      </c>
      <c r="BA39" s="4">
        <v>0.34576817863199999</v>
      </c>
      <c r="BB39" s="4">
        <v>0.29972052287399997</v>
      </c>
      <c r="BC39" s="4">
        <v>0.449579872115</v>
      </c>
      <c r="BD39" s="4">
        <v>0.26769508521300001</v>
      </c>
      <c r="BE39" s="4">
        <v>0.31247474912399997</v>
      </c>
      <c r="BF39" s="4">
        <v>0.26064316911500002</v>
      </c>
      <c r="BG39" s="4">
        <v>0.26733675517900002</v>
      </c>
      <c r="BH39" s="4">
        <v>0.278115270862</v>
      </c>
      <c r="BI39" s="4">
        <v>0.25024878161899999</v>
      </c>
      <c r="BJ39" s="4">
        <v>0.22847247346300001</v>
      </c>
      <c r="BK39" s="4">
        <v>0.46499296094600001</v>
      </c>
      <c r="BL39" s="4">
        <v>0.21609317066</v>
      </c>
      <c r="BM39" s="4">
        <v>0.346254430773</v>
      </c>
    </row>
    <row r="40" spans="1:65">
      <c r="A40" s="3" t="s">
        <v>40</v>
      </c>
      <c r="B40" s="4">
        <v>0.210185096554</v>
      </c>
      <c r="C40" s="4">
        <v>0.26199580555399998</v>
      </c>
      <c r="D40" s="4">
        <v>0.19657252516199999</v>
      </c>
      <c r="E40" s="4">
        <v>0.18974255209400001</v>
      </c>
      <c r="F40" s="4">
        <v>0.17335593090599999</v>
      </c>
      <c r="G40" s="4">
        <v>0.19075871490099999</v>
      </c>
      <c r="H40" s="4">
        <v>0.21888501166999999</v>
      </c>
      <c r="I40" s="4">
        <v>0.18425810210599999</v>
      </c>
      <c r="J40" s="4">
        <v>0.194426009535</v>
      </c>
      <c r="K40" s="4">
        <v>0.35656318695200001</v>
      </c>
      <c r="L40" s="4">
        <v>0.236540871869</v>
      </c>
      <c r="M40" s="4">
        <v>0.33927381222300002</v>
      </c>
      <c r="N40" s="4">
        <v>0.35532526312500001</v>
      </c>
      <c r="O40" s="4">
        <v>0.28701212451500002</v>
      </c>
      <c r="P40" s="4">
        <v>0.32209791061800003</v>
      </c>
      <c r="Q40" s="4">
        <v>0.281398504908</v>
      </c>
      <c r="R40" s="4">
        <v>0.18438470026100001</v>
      </c>
      <c r="S40" s="4">
        <v>0.20557311073500001</v>
      </c>
      <c r="T40" s="4">
        <v>0.18861163202299999</v>
      </c>
      <c r="U40" s="4">
        <v>0.24870554197700001</v>
      </c>
      <c r="V40" s="4">
        <v>0.19463833787500001</v>
      </c>
      <c r="W40" s="4">
        <v>0.24122535498100001</v>
      </c>
      <c r="X40" s="4">
        <v>0.31612614292300001</v>
      </c>
      <c r="Y40" s="4">
        <v>0.29831709048400001</v>
      </c>
      <c r="Z40" s="4">
        <v>0.25025078177499999</v>
      </c>
      <c r="AA40" s="4">
        <v>0.106962471965</v>
      </c>
      <c r="AB40" s="4">
        <v>0.201587318761</v>
      </c>
      <c r="AC40" s="4">
        <v>0.24218918527</v>
      </c>
      <c r="AD40" s="4">
        <v>0.25751246127400002</v>
      </c>
      <c r="AE40" s="4">
        <v>0.180458405002</v>
      </c>
      <c r="AF40" s="4">
        <v>0.16580237734299999</v>
      </c>
      <c r="AG40" s="4">
        <v>0.29872452356899998</v>
      </c>
      <c r="AH40" s="4">
        <v>0.17442878435799999</v>
      </c>
      <c r="AI40" s="4">
        <v>0.186644824307</v>
      </c>
      <c r="AJ40" s="4">
        <v>0.28938715488700001</v>
      </c>
      <c r="AK40" s="4">
        <v>0.17334921187899999</v>
      </c>
      <c r="AL40" s="4">
        <v>0.177031400527</v>
      </c>
      <c r="AM40" s="4">
        <v>0.26396564540599998</v>
      </c>
      <c r="AN40" s="4"/>
      <c r="AO40" s="4">
        <v>0.311239743964</v>
      </c>
      <c r="AP40" s="4">
        <v>0.61231555473800003</v>
      </c>
      <c r="AQ40" s="4">
        <v>0.25102996111800002</v>
      </c>
      <c r="AR40" s="4">
        <v>0.17835762799800001</v>
      </c>
      <c r="AS40" s="4">
        <v>0.230524365954</v>
      </c>
      <c r="AT40" s="4">
        <v>0.17796755124700001</v>
      </c>
      <c r="AU40" s="4">
        <v>0.238565707126</v>
      </c>
      <c r="AV40" s="4">
        <v>0.13230891261300001</v>
      </c>
      <c r="AW40" s="4">
        <v>0.26066370451300003</v>
      </c>
      <c r="AX40" s="4">
        <v>0.22564213500700001</v>
      </c>
      <c r="AY40" s="4">
        <v>0.14557987479100001</v>
      </c>
      <c r="AZ40" s="4">
        <v>0.27595034235900001</v>
      </c>
      <c r="BA40" s="4">
        <v>0.26413505996600001</v>
      </c>
      <c r="BB40" s="4">
        <v>0.28120410197599999</v>
      </c>
      <c r="BC40" s="4">
        <v>0.25561160512300002</v>
      </c>
      <c r="BD40" s="4">
        <v>0.18950961332300001</v>
      </c>
      <c r="BE40" s="4">
        <v>0.235068433691</v>
      </c>
      <c r="BF40" s="4">
        <v>0.26478898308499998</v>
      </c>
      <c r="BG40" s="4">
        <v>0.52269667287199995</v>
      </c>
      <c r="BH40" s="4">
        <v>0.24823757433300001</v>
      </c>
      <c r="BI40" s="4">
        <v>0.255146715079</v>
      </c>
      <c r="BJ40" s="4">
        <v>0.25084444996400002</v>
      </c>
      <c r="BK40" s="4">
        <v>0.17522297879500001</v>
      </c>
      <c r="BL40" s="4">
        <v>0.14807538757800001</v>
      </c>
      <c r="BM40" s="4">
        <v>0.200934624807</v>
      </c>
    </row>
    <row r="41" spans="1:65">
      <c r="A41" s="3" t="s">
        <v>41</v>
      </c>
      <c r="B41" s="4">
        <v>0.47489087349100001</v>
      </c>
      <c r="C41" s="4">
        <v>0.15730263693999999</v>
      </c>
      <c r="D41" s="4">
        <v>0.29958839059100001</v>
      </c>
      <c r="E41" s="4">
        <v>0.24565385115999999</v>
      </c>
      <c r="F41" s="4">
        <v>0.245025084161</v>
      </c>
      <c r="G41" s="4">
        <v>0.23334850237999999</v>
      </c>
      <c r="H41" s="4">
        <v>0.272402987529</v>
      </c>
      <c r="I41" s="4">
        <v>0.21520630866000001</v>
      </c>
      <c r="J41" s="4">
        <v>0.210420637134</v>
      </c>
      <c r="K41" s="4">
        <v>0.20257321948099999</v>
      </c>
      <c r="L41" s="4">
        <v>0.23025434984000001</v>
      </c>
      <c r="M41" s="4">
        <v>0.28023645125800001</v>
      </c>
      <c r="N41" s="4">
        <v>0.63837700180500001</v>
      </c>
      <c r="O41" s="4">
        <v>0.27493708155000002</v>
      </c>
      <c r="P41" s="4">
        <v>0.30394572109899998</v>
      </c>
      <c r="Q41" s="4">
        <v>0.19813637225299999</v>
      </c>
      <c r="R41" s="4">
        <v>0.24100762129200001</v>
      </c>
      <c r="S41" s="4">
        <v>0.21812244874200001</v>
      </c>
      <c r="T41" s="4">
        <v>0.18254056214100001</v>
      </c>
      <c r="U41" s="4">
        <v>0.37588971300700003</v>
      </c>
      <c r="V41" s="4">
        <v>0.21032102363399999</v>
      </c>
      <c r="W41" s="4">
        <v>0.210282032831</v>
      </c>
      <c r="X41" s="4">
        <v>0.26603115998400001</v>
      </c>
      <c r="Y41" s="4">
        <v>0.36063363029899997</v>
      </c>
      <c r="Z41" s="4">
        <v>0.28295012900099997</v>
      </c>
      <c r="AA41" s="4">
        <v>0.131679996888</v>
      </c>
      <c r="AB41" s="4">
        <v>0.32159387867599998</v>
      </c>
      <c r="AC41" s="4">
        <v>0.29449891411399998</v>
      </c>
      <c r="AD41" s="4">
        <v>0.33666739194099998</v>
      </c>
      <c r="AE41" s="4">
        <v>0.165268565053</v>
      </c>
      <c r="AF41" s="4">
        <v>0.20801782478</v>
      </c>
      <c r="AG41" s="4">
        <v>0.244874828382</v>
      </c>
      <c r="AH41" s="4">
        <v>0.19488377703000001</v>
      </c>
      <c r="AI41" s="4">
        <v>0.17174156633000001</v>
      </c>
      <c r="AJ41" s="4">
        <v>0.238993465258</v>
      </c>
      <c r="AK41" s="4">
        <v>0.173240485463</v>
      </c>
      <c r="AL41" s="4">
        <v>0.16722040169899999</v>
      </c>
      <c r="AM41" s="4">
        <v>0.21498090097799999</v>
      </c>
      <c r="AN41" s="4">
        <v>0.311239743964</v>
      </c>
      <c r="AO41" s="4"/>
      <c r="AP41" s="4">
        <v>0.34370496846999998</v>
      </c>
      <c r="AQ41" s="4">
        <v>0.32256443405000002</v>
      </c>
      <c r="AR41" s="4">
        <v>0.16131841997999999</v>
      </c>
      <c r="AS41" s="4">
        <v>0.195440228996</v>
      </c>
      <c r="AT41" s="4">
        <v>0.14533832954600001</v>
      </c>
      <c r="AU41" s="4">
        <v>0.15155663631300001</v>
      </c>
      <c r="AV41" s="4">
        <v>0.128250223636</v>
      </c>
      <c r="AW41" s="4">
        <v>0.221317757138</v>
      </c>
      <c r="AX41" s="4">
        <v>0.22578511880900001</v>
      </c>
      <c r="AY41" s="4">
        <v>0.18631438196799999</v>
      </c>
      <c r="AZ41" s="4">
        <v>0.365903276858</v>
      </c>
      <c r="BA41" s="4">
        <v>0.23619056459099999</v>
      </c>
      <c r="BB41" s="4">
        <v>0.33186340239200002</v>
      </c>
      <c r="BC41" s="4">
        <v>0.170480708309</v>
      </c>
      <c r="BD41" s="4">
        <v>0.17494185187899999</v>
      </c>
      <c r="BE41" s="4">
        <v>0.186856222573</v>
      </c>
      <c r="BF41" s="4">
        <v>0.16264965739699999</v>
      </c>
      <c r="BG41" s="4">
        <v>0.28698810489499998</v>
      </c>
      <c r="BH41" s="4">
        <v>0.19281149172299999</v>
      </c>
      <c r="BI41" s="4">
        <v>0.33845188115500002</v>
      </c>
      <c r="BJ41" s="4">
        <v>0.191589689467</v>
      </c>
      <c r="BK41" s="4">
        <v>0.160595684514</v>
      </c>
      <c r="BL41" s="4">
        <v>0.16437886767599999</v>
      </c>
      <c r="BM41" s="4">
        <v>0.18410282297899999</v>
      </c>
    </row>
    <row r="42" spans="1:65">
      <c r="A42" s="3" t="s">
        <v>42</v>
      </c>
      <c r="B42" s="4">
        <v>0.32530762332099999</v>
      </c>
      <c r="C42" s="4">
        <v>0.241977137013</v>
      </c>
      <c r="D42" s="4">
        <v>0.32818684295099998</v>
      </c>
      <c r="E42" s="4">
        <v>0.25245154281900001</v>
      </c>
      <c r="F42" s="4">
        <v>0.24625176956200001</v>
      </c>
      <c r="G42" s="4">
        <v>0.25489288986600001</v>
      </c>
      <c r="H42" s="4">
        <v>0.25031172337300001</v>
      </c>
      <c r="I42" s="4">
        <v>0.25778685595700002</v>
      </c>
      <c r="J42" s="4">
        <v>0.24542156194299999</v>
      </c>
      <c r="K42" s="4">
        <v>0.25352351751399999</v>
      </c>
      <c r="L42" s="4">
        <v>0.24960236584500001</v>
      </c>
      <c r="M42" s="4">
        <v>0.29758418168200002</v>
      </c>
      <c r="N42" s="4">
        <v>0.33602661075000001</v>
      </c>
      <c r="O42" s="4">
        <v>0.253685274317</v>
      </c>
      <c r="P42" s="4">
        <v>0.22164210976400001</v>
      </c>
      <c r="Q42" s="4">
        <v>0.367725722305</v>
      </c>
      <c r="R42" s="4">
        <v>0.28007182013999998</v>
      </c>
      <c r="S42" s="4">
        <v>0.29917751861000003</v>
      </c>
      <c r="T42" s="4">
        <v>0.271203419951</v>
      </c>
      <c r="U42" s="4">
        <v>0.27682706857200001</v>
      </c>
      <c r="V42" s="4">
        <v>0.30326991552100002</v>
      </c>
      <c r="W42" s="4">
        <v>0.26546485435799999</v>
      </c>
      <c r="X42" s="4">
        <v>0.26814913351300002</v>
      </c>
      <c r="Y42" s="4">
        <v>0.25157496091499998</v>
      </c>
      <c r="Z42" s="4">
        <v>0.23469565023700001</v>
      </c>
      <c r="AA42" s="4">
        <v>0.26534133076999999</v>
      </c>
      <c r="AB42" s="4">
        <v>0.238627461106</v>
      </c>
      <c r="AC42" s="4">
        <v>0.30179148438999998</v>
      </c>
      <c r="AD42" s="4">
        <v>0.29365771739099999</v>
      </c>
      <c r="AE42" s="4">
        <v>0.28866578242699997</v>
      </c>
      <c r="AF42" s="4">
        <v>0.414302282972</v>
      </c>
      <c r="AG42" s="4">
        <v>0.58655164694299999</v>
      </c>
      <c r="AH42" s="4">
        <v>0.321394519943</v>
      </c>
      <c r="AI42" s="4">
        <v>0.679056301192</v>
      </c>
      <c r="AJ42" s="4">
        <v>0.27175637666300001</v>
      </c>
      <c r="AK42" s="4">
        <v>0.58674568319499998</v>
      </c>
      <c r="AL42" s="4">
        <v>0.63241304968099998</v>
      </c>
      <c r="AM42" s="4">
        <v>0.86216285712499996</v>
      </c>
      <c r="AN42" s="4">
        <v>0.61231555473800003</v>
      </c>
      <c r="AO42" s="4">
        <v>0.34370496846999998</v>
      </c>
      <c r="AP42" s="4"/>
      <c r="AQ42" s="4">
        <v>0.249444535094</v>
      </c>
      <c r="AR42" s="4">
        <v>0.24580722018199999</v>
      </c>
      <c r="AS42" s="4">
        <v>0.235507087186</v>
      </c>
      <c r="AT42" s="4">
        <v>0.23202125584700001</v>
      </c>
      <c r="AU42" s="4">
        <v>0.27174353399500001</v>
      </c>
      <c r="AV42" s="4">
        <v>0.25339001569000003</v>
      </c>
      <c r="AW42" s="4">
        <v>0.29780624981300002</v>
      </c>
      <c r="AX42" s="4">
        <v>0.33919270933099999</v>
      </c>
      <c r="AY42" s="4">
        <v>0.23788510926699999</v>
      </c>
      <c r="AZ42" s="4">
        <v>0.24985780468999999</v>
      </c>
      <c r="BA42" s="4">
        <v>0.24630504667299999</v>
      </c>
      <c r="BB42" s="4">
        <v>0.22241777269999999</v>
      </c>
      <c r="BC42" s="4">
        <v>0.28899234276399999</v>
      </c>
      <c r="BD42" s="4">
        <v>0.23656548169300001</v>
      </c>
      <c r="BE42" s="4">
        <v>0.27115109019200001</v>
      </c>
      <c r="BF42" s="4">
        <v>0.40347931661000003</v>
      </c>
      <c r="BG42" s="4">
        <v>0.218368406347</v>
      </c>
      <c r="BH42" s="4">
        <v>0.26218170422800002</v>
      </c>
      <c r="BI42" s="4">
        <v>0.21136406652799999</v>
      </c>
      <c r="BJ42" s="4">
        <v>0.39272976254600001</v>
      </c>
      <c r="BK42" s="4">
        <v>0.32678882515699997</v>
      </c>
      <c r="BL42" s="4">
        <v>0.31264850169300001</v>
      </c>
      <c r="BM42" s="4">
        <v>0.26360979861599998</v>
      </c>
    </row>
    <row r="43" spans="1:65">
      <c r="A43" s="3" t="s">
        <v>43</v>
      </c>
      <c r="B43" s="4">
        <v>0.188229868143</v>
      </c>
      <c r="C43" s="4">
        <v>0.24192232523400001</v>
      </c>
      <c r="D43" s="4">
        <v>0.234638604536</v>
      </c>
      <c r="E43" s="4">
        <v>0.213830783158</v>
      </c>
      <c r="F43" s="4">
        <v>0.21449628338900001</v>
      </c>
      <c r="G43" s="4">
        <v>0.23444657819</v>
      </c>
      <c r="H43" s="4">
        <v>0.23184780209799999</v>
      </c>
      <c r="I43" s="4">
        <v>0.23775000973900001</v>
      </c>
      <c r="J43" s="4">
        <v>0.23198968778099999</v>
      </c>
      <c r="K43" s="4">
        <v>0.247647972504</v>
      </c>
      <c r="L43" s="4">
        <v>0.231032957308</v>
      </c>
      <c r="M43" s="4">
        <v>0.31477315543599999</v>
      </c>
      <c r="N43" s="4">
        <v>0.33366440023799998</v>
      </c>
      <c r="O43" s="4">
        <v>0.26482608575200001</v>
      </c>
      <c r="P43" s="4">
        <v>0.31189272239400001</v>
      </c>
      <c r="Q43" s="4">
        <v>0.272820712209</v>
      </c>
      <c r="R43" s="4">
        <v>0.217732904339</v>
      </c>
      <c r="S43" s="4">
        <v>0.21981954283499999</v>
      </c>
      <c r="T43" s="4">
        <v>0.22655280952099999</v>
      </c>
      <c r="U43" s="4">
        <v>0.28760306642900002</v>
      </c>
      <c r="V43" s="4">
        <v>0.28251125759500001</v>
      </c>
      <c r="W43" s="4">
        <v>0.243826146174</v>
      </c>
      <c r="X43" s="4">
        <v>0.22271029396600001</v>
      </c>
      <c r="Y43" s="4">
        <v>0.215309679802</v>
      </c>
      <c r="Z43" s="4">
        <v>0.229316264514</v>
      </c>
      <c r="AA43" s="4">
        <v>0.19697475462899999</v>
      </c>
      <c r="AB43" s="4">
        <v>0.20174962694699999</v>
      </c>
      <c r="AC43" s="4">
        <v>0.215833498767</v>
      </c>
      <c r="AD43" s="4">
        <v>0.34203551612499999</v>
      </c>
      <c r="AE43" s="4">
        <v>0.26293799047799998</v>
      </c>
      <c r="AF43" s="4">
        <v>0.19362147325699999</v>
      </c>
      <c r="AG43" s="4">
        <v>0.25053003537399998</v>
      </c>
      <c r="AH43" s="4">
        <v>0.22807596794599999</v>
      </c>
      <c r="AI43" s="4">
        <v>0.20862838231799999</v>
      </c>
      <c r="AJ43" s="4">
        <v>0.226999626176</v>
      </c>
      <c r="AK43" s="4">
        <v>0.23066934046400001</v>
      </c>
      <c r="AL43" s="4">
        <v>0.24630910049900001</v>
      </c>
      <c r="AM43" s="4">
        <v>0.23833707526699999</v>
      </c>
      <c r="AN43" s="4">
        <v>0.25102996111800002</v>
      </c>
      <c r="AO43" s="4">
        <v>0.32256443405000002</v>
      </c>
      <c r="AP43" s="4">
        <v>0.249444535094</v>
      </c>
      <c r="AQ43" s="4"/>
      <c r="AR43" s="4">
        <v>0.19713257789300001</v>
      </c>
      <c r="AS43" s="4">
        <v>0.19765221913</v>
      </c>
      <c r="AT43" s="4">
        <v>0.22994802492899999</v>
      </c>
      <c r="AU43" s="4">
        <v>0.21892255276799999</v>
      </c>
      <c r="AV43" s="4">
        <v>0.257536523292</v>
      </c>
      <c r="AW43" s="4">
        <v>0.22642403290999999</v>
      </c>
      <c r="AX43" s="4">
        <v>0.24144133779900001</v>
      </c>
      <c r="AY43" s="4">
        <v>0.18967697442699999</v>
      </c>
      <c r="AZ43" s="4">
        <v>0.41798889588299998</v>
      </c>
      <c r="BA43" s="4">
        <v>0.22677440951899999</v>
      </c>
      <c r="BB43" s="4">
        <v>0.22419355309200001</v>
      </c>
      <c r="BC43" s="4">
        <v>0.19161098773599999</v>
      </c>
      <c r="BD43" s="4">
        <v>0.194878261336</v>
      </c>
      <c r="BE43" s="4">
        <v>0.21372483988300001</v>
      </c>
      <c r="BF43" s="4">
        <v>0.20836565936199999</v>
      </c>
      <c r="BG43" s="4">
        <v>0.19885973317</v>
      </c>
      <c r="BH43" s="4">
        <v>0.20973230110800001</v>
      </c>
      <c r="BI43" s="4">
        <v>0.23635062261600001</v>
      </c>
      <c r="BJ43" s="4">
        <v>0.21511864128200001</v>
      </c>
      <c r="BK43" s="4">
        <v>0.231135756374</v>
      </c>
      <c r="BL43" s="4">
        <v>0.248268845489</v>
      </c>
      <c r="BM43" s="4">
        <v>0.19125524212299999</v>
      </c>
    </row>
    <row r="44" spans="1:65">
      <c r="A44" s="3" t="s">
        <v>44</v>
      </c>
      <c r="B44" s="4">
        <v>0.21463053176300001</v>
      </c>
      <c r="C44" s="4">
        <v>0.20424644557999999</v>
      </c>
      <c r="D44" s="4">
        <v>0.19843150596199999</v>
      </c>
      <c r="E44" s="4">
        <v>0.184359697061</v>
      </c>
      <c r="F44" s="4">
        <v>0.20063054124099999</v>
      </c>
      <c r="G44" s="4">
        <v>0.21153461882899999</v>
      </c>
      <c r="H44" s="4">
        <v>0.213312174459</v>
      </c>
      <c r="I44" s="4">
        <v>0.21053901838799999</v>
      </c>
      <c r="J44" s="4">
        <v>0.20464505777899999</v>
      </c>
      <c r="K44" s="4">
        <v>0.22008608854</v>
      </c>
      <c r="L44" s="4">
        <v>0.22279773970899999</v>
      </c>
      <c r="M44" s="4">
        <v>0.364783671521</v>
      </c>
      <c r="N44" s="4">
        <v>0.35112706817200001</v>
      </c>
      <c r="O44" s="4">
        <v>0.66815625572899995</v>
      </c>
      <c r="P44" s="4">
        <v>0.29326692616599997</v>
      </c>
      <c r="Q44" s="4">
        <v>0.23388974494299999</v>
      </c>
      <c r="R44" s="4">
        <v>0.21973072678200001</v>
      </c>
      <c r="S44" s="4">
        <v>0.204462032978</v>
      </c>
      <c r="T44" s="4">
        <v>0.17345579021599999</v>
      </c>
      <c r="U44" s="4">
        <v>0.23115773515499999</v>
      </c>
      <c r="V44" s="4">
        <v>0.19356702906100001</v>
      </c>
      <c r="W44" s="4">
        <v>0.220053901957</v>
      </c>
      <c r="X44" s="4">
        <v>0.34985524290699999</v>
      </c>
      <c r="Y44" s="4">
        <v>0.24458110867999999</v>
      </c>
      <c r="Z44" s="4">
        <v>0.208912533402</v>
      </c>
      <c r="AA44" s="4">
        <v>0.27001595881200002</v>
      </c>
      <c r="AB44" s="4">
        <v>0.26627612466</v>
      </c>
      <c r="AC44" s="4">
        <v>0.229065778838</v>
      </c>
      <c r="AD44" s="4">
        <v>0.26801123078299999</v>
      </c>
      <c r="AE44" s="4">
        <v>0.16400925856000001</v>
      </c>
      <c r="AF44" s="4">
        <v>0.19222957025699999</v>
      </c>
      <c r="AG44" s="4">
        <v>0.23100771262799999</v>
      </c>
      <c r="AH44" s="4">
        <v>0.172745761596</v>
      </c>
      <c r="AI44" s="4">
        <v>0.18618571463899999</v>
      </c>
      <c r="AJ44" s="4">
        <v>0.238037716644</v>
      </c>
      <c r="AK44" s="4">
        <v>0.167051135042</v>
      </c>
      <c r="AL44" s="4">
        <v>0.17461292431799999</v>
      </c>
      <c r="AM44" s="4">
        <v>0.208856240838</v>
      </c>
      <c r="AN44" s="4">
        <v>0.17835762799800001</v>
      </c>
      <c r="AO44" s="4">
        <v>0.16131841997999999</v>
      </c>
      <c r="AP44" s="4">
        <v>0.24580722018199999</v>
      </c>
      <c r="AQ44" s="4">
        <v>0.19713257789300001</v>
      </c>
      <c r="AR44" s="4"/>
      <c r="AS44" s="4">
        <v>0.19906824997899999</v>
      </c>
      <c r="AT44" s="4">
        <v>0.15381979704500001</v>
      </c>
      <c r="AU44" s="4">
        <v>0.17724241947300001</v>
      </c>
      <c r="AV44" s="4">
        <v>0.14294242288799999</v>
      </c>
      <c r="AW44" s="4">
        <v>0.233790728956</v>
      </c>
      <c r="AX44" s="4">
        <v>0.243230193929</v>
      </c>
      <c r="AY44" s="4">
        <v>0.13353219468300001</v>
      </c>
      <c r="AZ44" s="4">
        <v>0.26376618427499998</v>
      </c>
      <c r="BA44" s="4">
        <v>0.243376143543</v>
      </c>
      <c r="BB44" s="4">
        <v>0.38746794177900001</v>
      </c>
      <c r="BC44" s="4">
        <v>0.24746656625499999</v>
      </c>
      <c r="BD44" s="4">
        <v>0.16917890420500001</v>
      </c>
      <c r="BE44" s="4">
        <v>0.29661134758000002</v>
      </c>
      <c r="BF44" s="4">
        <v>0.178467948362</v>
      </c>
      <c r="BG44" s="4">
        <v>0.22292628109400001</v>
      </c>
      <c r="BH44" s="4">
        <v>0.22134356699300001</v>
      </c>
      <c r="BI44" s="4">
        <v>0.25500185006499998</v>
      </c>
      <c r="BJ44" s="4">
        <v>0.20448386141</v>
      </c>
      <c r="BK44" s="4">
        <v>0.185569434044</v>
      </c>
      <c r="BL44" s="4">
        <v>0.22235176467100001</v>
      </c>
      <c r="BM44" s="4">
        <v>0.25582629006099999</v>
      </c>
    </row>
    <row r="45" spans="1:65">
      <c r="A45" s="3" t="s">
        <v>45</v>
      </c>
      <c r="B45" s="4">
        <v>0.388923986715</v>
      </c>
      <c r="C45" s="4">
        <v>0.241027725434</v>
      </c>
      <c r="D45" s="4">
        <v>0.210351113689</v>
      </c>
      <c r="E45" s="4">
        <v>0.21896684389500001</v>
      </c>
      <c r="F45" s="4">
        <v>0.206662002412</v>
      </c>
      <c r="G45" s="4">
        <v>0.20197444423899999</v>
      </c>
      <c r="H45" s="4">
        <v>0.21549947108500001</v>
      </c>
      <c r="I45" s="4">
        <v>0.26113053398199998</v>
      </c>
      <c r="J45" s="4">
        <v>0.21006898428199999</v>
      </c>
      <c r="K45" s="4">
        <v>0.32922708155800001</v>
      </c>
      <c r="L45" s="4">
        <v>0.20822707917399999</v>
      </c>
      <c r="M45" s="4">
        <v>0.31428794087299999</v>
      </c>
      <c r="N45" s="4">
        <v>0.45695498063000001</v>
      </c>
      <c r="O45" s="4">
        <v>0.25223472212800002</v>
      </c>
      <c r="P45" s="4">
        <v>0.35368417447400002</v>
      </c>
      <c r="Q45" s="4">
        <v>0.20554828731200001</v>
      </c>
      <c r="R45" s="4">
        <v>0.20121419273999999</v>
      </c>
      <c r="S45" s="4">
        <v>0.22561980989200001</v>
      </c>
      <c r="T45" s="4">
        <v>0.26148562949199999</v>
      </c>
      <c r="U45" s="4">
        <v>0.24855906087599999</v>
      </c>
      <c r="V45" s="4">
        <v>0.22471807185100001</v>
      </c>
      <c r="W45" s="4">
        <v>0.21750485488900001</v>
      </c>
      <c r="X45" s="4">
        <v>0.69809478340499997</v>
      </c>
      <c r="Y45" s="4">
        <v>0.234351118419</v>
      </c>
      <c r="Z45" s="4">
        <v>0.21658973077599999</v>
      </c>
      <c r="AA45" s="4">
        <v>0.42696231440999999</v>
      </c>
      <c r="AB45" s="4">
        <v>0.19682641836699999</v>
      </c>
      <c r="AC45" s="4">
        <v>0.21186393215800001</v>
      </c>
      <c r="AD45" s="4">
        <v>0.21950730373399999</v>
      </c>
      <c r="AE45" s="4">
        <v>0.19813442482499999</v>
      </c>
      <c r="AF45" s="4">
        <v>0.19726106851899999</v>
      </c>
      <c r="AG45" s="4">
        <v>0.23767009467299999</v>
      </c>
      <c r="AH45" s="4">
        <v>0.23499157467099999</v>
      </c>
      <c r="AI45" s="4">
        <v>0.191542098124</v>
      </c>
      <c r="AJ45" s="4">
        <v>0.208010308039</v>
      </c>
      <c r="AK45" s="4">
        <v>0.262999554237</v>
      </c>
      <c r="AL45" s="4">
        <v>0.20814281113899999</v>
      </c>
      <c r="AM45" s="4">
        <v>0.240288215724</v>
      </c>
      <c r="AN45" s="4">
        <v>0.230524365954</v>
      </c>
      <c r="AO45" s="4">
        <v>0.195440228996</v>
      </c>
      <c r="AP45" s="4">
        <v>0.235507087186</v>
      </c>
      <c r="AQ45" s="4">
        <v>0.19765221913</v>
      </c>
      <c r="AR45" s="4">
        <v>0.19906824997899999</v>
      </c>
      <c r="AS45" s="4"/>
      <c r="AT45" s="4">
        <v>0.192409474257</v>
      </c>
      <c r="AU45" s="4">
        <v>0.20198549619600001</v>
      </c>
      <c r="AV45" s="4">
        <v>0.23505034521199999</v>
      </c>
      <c r="AW45" s="4">
        <v>0.20315496735800001</v>
      </c>
      <c r="AX45" s="4">
        <v>0.44911661477199999</v>
      </c>
      <c r="AY45" s="4">
        <v>0.198000379665</v>
      </c>
      <c r="AZ45" s="4">
        <v>0.266884542369</v>
      </c>
      <c r="BA45" s="4">
        <v>0.21997297569800001</v>
      </c>
      <c r="BB45" s="4">
        <v>0.24515537756</v>
      </c>
      <c r="BC45" s="4">
        <v>0.348242339161</v>
      </c>
      <c r="BD45" s="4">
        <v>0.20151698134500001</v>
      </c>
      <c r="BE45" s="4">
        <v>0.22810728968499999</v>
      </c>
      <c r="BF45" s="4">
        <v>0.250309878466</v>
      </c>
      <c r="BG45" s="4">
        <v>0.17949348280999999</v>
      </c>
      <c r="BH45" s="4">
        <v>0.260021304106</v>
      </c>
      <c r="BI45" s="4">
        <v>0.22688182867500001</v>
      </c>
      <c r="BJ45" s="4">
        <v>0.21722130778900001</v>
      </c>
      <c r="BK45" s="4">
        <v>0.200155636227</v>
      </c>
      <c r="BL45" s="4">
        <v>0.20588467142399999</v>
      </c>
      <c r="BM45" s="4">
        <v>0.191014661493</v>
      </c>
    </row>
    <row r="46" spans="1:65">
      <c r="A46" s="3" t="s">
        <v>46</v>
      </c>
      <c r="B46" s="4">
        <v>0.27047878223299998</v>
      </c>
      <c r="C46" s="4">
        <v>0.237176813426</v>
      </c>
      <c r="D46" s="4">
        <v>0.33215522119000002</v>
      </c>
      <c r="E46" s="4">
        <v>0.26761818737100002</v>
      </c>
      <c r="F46" s="4">
        <v>0.23445913516799999</v>
      </c>
      <c r="G46" s="4">
        <v>0.22440613485999999</v>
      </c>
      <c r="H46" s="4">
        <v>0.22791111699</v>
      </c>
      <c r="I46" s="4">
        <v>0.310882433899</v>
      </c>
      <c r="J46" s="4">
        <v>0.26877626395199999</v>
      </c>
      <c r="K46" s="4">
        <v>0.26273236114100001</v>
      </c>
      <c r="L46" s="4">
        <v>0.25603079124200001</v>
      </c>
      <c r="M46" s="4">
        <v>0.32399803785300002</v>
      </c>
      <c r="N46" s="4">
        <v>0.34218594339699998</v>
      </c>
      <c r="O46" s="4">
        <v>0.27215405591300001</v>
      </c>
      <c r="P46" s="4">
        <v>0.25632244843599999</v>
      </c>
      <c r="Q46" s="4">
        <v>0.31202413387799999</v>
      </c>
      <c r="R46" s="4">
        <v>0.29289074009299998</v>
      </c>
      <c r="S46" s="4">
        <v>0.34734304248100001</v>
      </c>
      <c r="T46" s="4">
        <v>0.18459350797599999</v>
      </c>
      <c r="U46" s="4">
        <v>0.50306392065600003</v>
      </c>
      <c r="V46" s="4">
        <v>0.19109942421199999</v>
      </c>
      <c r="W46" s="4">
        <v>0.25183130561</v>
      </c>
      <c r="X46" s="4">
        <v>0.24155497371199999</v>
      </c>
      <c r="Y46" s="4">
        <v>0.31168909176100001</v>
      </c>
      <c r="Z46" s="4">
        <v>0.25662342938100002</v>
      </c>
      <c r="AA46" s="4">
        <v>0.117654053284</v>
      </c>
      <c r="AB46" s="4">
        <v>0.18118490554200001</v>
      </c>
      <c r="AC46" s="4">
        <v>0.213654208422</v>
      </c>
      <c r="AD46" s="4">
        <v>0.41174735082800001</v>
      </c>
      <c r="AE46" s="4">
        <v>0.14448500247599999</v>
      </c>
      <c r="AF46" s="4">
        <v>0.20034980590699999</v>
      </c>
      <c r="AG46" s="4">
        <v>0.43722883127000001</v>
      </c>
      <c r="AH46" s="4">
        <v>0.15131571508899999</v>
      </c>
      <c r="AI46" s="4">
        <v>0.174705424414</v>
      </c>
      <c r="AJ46" s="4">
        <v>0.54048375494900003</v>
      </c>
      <c r="AK46" s="4">
        <v>0.15191697636000001</v>
      </c>
      <c r="AL46" s="4">
        <v>0.14540735533800001</v>
      </c>
      <c r="AM46" s="4">
        <v>0.22893994369199999</v>
      </c>
      <c r="AN46" s="4">
        <v>0.17796755124700001</v>
      </c>
      <c r="AO46" s="4">
        <v>0.14533832954600001</v>
      </c>
      <c r="AP46" s="4">
        <v>0.23202125584700001</v>
      </c>
      <c r="AQ46" s="4">
        <v>0.22994802492899999</v>
      </c>
      <c r="AR46" s="4">
        <v>0.15381979704500001</v>
      </c>
      <c r="AS46" s="4">
        <v>0.192409474257</v>
      </c>
      <c r="AT46" s="4"/>
      <c r="AU46" s="4">
        <v>0.15605222378899999</v>
      </c>
      <c r="AV46" s="4">
        <v>0.13226690454500001</v>
      </c>
      <c r="AW46" s="4">
        <v>0.223789647023</v>
      </c>
      <c r="AX46" s="4">
        <v>0.21857454770900001</v>
      </c>
      <c r="AY46" s="4">
        <v>0.132541645367</v>
      </c>
      <c r="AZ46" s="4">
        <v>0.31874400464800001</v>
      </c>
      <c r="BA46" s="4">
        <v>0.233785707451</v>
      </c>
      <c r="BB46" s="4">
        <v>0.27805817300399999</v>
      </c>
      <c r="BC46" s="4">
        <v>0.16257887931699999</v>
      </c>
      <c r="BD46" s="4">
        <v>0.17788274922799999</v>
      </c>
      <c r="BE46" s="4">
        <v>0.23553410760999999</v>
      </c>
      <c r="BF46" s="4">
        <v>0.18683974527200001</v>
      </c>
      <c r="BG46" s="4">
        <v>0.25502620705700002</v>
      </c>
      <c r="BH46" s="4">
        <v>0.216566461091</v>
      </c>
      <c r="BI46" s="4">
        <v>0.24138234213599999</v>
      </c>
      <c r="BJ46" s="4">
        <v>0.19913149775700001</v>
      </c>
      <c r="BK46" s="4">
        <v>0.13776290925500001</v>
      </c>
      <c r="BL46" s="4">
        <v>0.18964806779999999</v>
      </c>
      <c r="BM46" s="4">
        <v>0.18571799204100001</v>
      </c>
    </row>
    <row r="47" spans="1:65">
      <c r="A47" s="3" t="s">
        <v>47</v>
      </c>
      <c r="B47" s="4">
        <v>0.199346809525</v>
      </c>
      <c r="C47" s="4">
        <v>0.337116725688</v>
      </c>
      <c r="D47" s="4">
        <v>0.237655942747</v>
      </c>
      <c r="E47" s="4">
        <v>0.244358788642</v>
      </c>
      <c r="F47" s="4">
        <v>0.23059362564899999</v>
      </c>
      <c r="G47" s="4">
        <v>0.27474173420100001</v>
      </c>
      <c r="H47" s="4">
        <v>0.415478493979</v>
      </c>
      <c r="I47" s="4">
        <v>0.187791080321</v>
      </c>
      <c r="J47" s="4">
        <v>0.28662510806000002</v>
      </c>
      <c r="K47" s="4">
        <v>0.27353070594399997</v>
      </c>
      <c r="L47" s="4">
        <v>0.18932166388400001</v>
      </c>
      <c r="M47" s="4">
        <v>0.31935756756700001</v>
      </c>
      <c r="N47" s="4">
        <v>0.33006171651999999</v>
      </c>
      <c r="O47" s="4">
        <v>0.26291042829</v>
      </c>
      <c r="P47" s="4">
        <v>0.31214756126600002</v>
      </c>
      <c r="Q47" s="4">
        <v>0.256186387234</v>
      </c>
      <c r="R47" s="4">
        <v>0.179429498021</v>
      </c>
      <c r="S47" s="4">
        <v>0.19187247200999999</v>
      </c>
      <c r="T47" s="4">
        <v>0.23707578095000001</v>
      </c>
      <c r="U47" s="4">
        <v>0.30434266822200001</v>
      </c>
      <c r="V47" s="4">
        <v>0.261782652113</v>
      </c>
      <c r="W47" s="4">
        <v>0.30249519194699998</v>
      </c>
      <c r="X47" s="4">
        <v>0.29511639154000002</v>
      </c>
      <c r="Y47" s="4">
        <v>0.207969360242</v>
      </c>
      <c r="Z47" s="4">
        <v>0.234211971628</v>
      </c>
      <c r="AA47" s="4">
        <v>0.16240039632799999</v>
      </c>
      <c r="AB47" s="4">
        <v>0.221929864867</v>
      </c>
      <c r="AC47" s="4">
        <v>0.21952846355200001</v>
      </c>
      <c r="AD47" s="4">
        <v>0.24847377641599999</v>
      </c>
      <c r="AE47" s="4">
        <v>0.18390091657499999</v>
      </c>
      <c r="AF47" s="4">
        <v>0.27724980188199999</v>
      </c>
      <c r="AG47" s="4">
        <v>0.242563175405</v>
      </c>
      <c r="AH47" s="4">
        <v>0.176513907676</v>
      </c>
      <c r="AI47" s="4">
        <v>0.17406016769400001</v>
      </c>
      <c r="AJ47" s="4">
        <v>0.33523332657400001</v>
      </c>
      <c r="AK47" s="4">
        <v>0.17964899070599999</v>
      </c>
      <c r="AL47" s="4">
        <v>0.186429279452</v>
      </c>
      <c r="AM47" s="4">
        <v>0.24036730250499999</v>
      </c>
      <c r="AN47" s="4">
        <v>0.238565707126</v>
      </c>
      <c r="AO47" s="4">
        <v>0.15155663631300001</v>
      </c>
      <c r="AP47" s="4">
        <v>0.27174353399500001</v>
      </c>
      <c r="AQ47" s="4">
        <v>0.21892255276799999</v>
      </c>
      <c r="AR47" s="4">
        <v>0.17724241947300001</v>
      </c>
      <c r="AS47" s="4">
        <v>0.20198549619600001</v>
      </c>
      <c r="AT47" s="4">
        <v>0.15605222378899999</v>
      </c>
      <c r="AU47" s="4"/>
      <c r="AV47" s="4">
        <v>0.150629040824</v>
      </c>
      <c r="AW47" s="4">
        <v>0.224660941433</v>
      </c>
      <c r="AX47" s="4">
        <v>0.21886028769099999</v>
      </c>
      <c r="AY47" s="4">
        <v>0.16355455294900001</v>
      </c>
      <c r="AZ47" s="4">
        <v>0.55253692801200005</v>
      </c>
      <c r="BA47" s="4">
        <v>0.32590244917700001</v>
      </c>
      <c r="BB47" s="4">
        <v>0.29296125545500001</v>
      </c>
      <c r="BC47" s="4">
        <v>0.22018203279099999</v>
      </c>
      <c r="BD47" s="4">
        <v>0.18404686386999999</v>
      </c>
      <c r="BE47" s="4">
        <v>0.204839542278</v>
      </c>
      <c r="BF47" s="4">
        <v>0.18195563593</v>
      </c>
      <c r="BG47" s="4">
        <v>0.30267863602400003</v>
      </c>
      <c r="BH47" s="4">
        <v>0.21518539228200001</v>
      </c>
      <c r="BI47" s="4">
        <v>0.22528408588099999</v>
      </c>
      <c r="BJ47" s="4">
        <v>0.19761850624300001</v>
      </c>
      <c r="BK47" s="4">
        <v>0.16103235811899999</v>
      </c>
      <c r="BL47" s="4">
        <v>0.174662582481</v>
      </c>
      <c r="BM47" s="4">
        <v>0.274477452106</v>
      </c>
    </row>
    <row r="48" spans="1:65">
      <c r="A48" s="3" t="s">
        <v>48</v>
      </c>
      <c r="B48" s="4">
        <v>0.17671658986300001</v>
      </c>
      <c r="C48" s="4">
        <v>0.138502408691</v>
      </c>
      <c r="D48" s="4">
        <v>0.174222801836</v>
      </c>
      <c r="E48" s="4">
        <v>0.14420342291800001</v>
      </c>
      <c r="F48" s="4">
        <v>0.16251349514899999</v>
      </c>
      <c r="G48" s="4">
        <v>0.15190025036999999</v>
      </c>
      <c r="H48" s="4">
        <v>0.22518673551900001</v>
      </c>
      <c r="I48" s="4">
        <v>0.146197610058</v>
      </c>
      <c r="J48" s="4">
        <v>0.16413151813099999</v>
      </c>
      <c r="K48" s="4">
        <v>0.22383422767799999</v>
      </c>
      <c r="L48" s="4">
        <v>0.152203930682</v>
      </c>
      <c r="M48" s="4">
        <v>0.36015934878299999</v>
      </c>
      <c r="N48" s="4">
        <v>0.35043857436499998</v>
      </c>
      <c r="O48" s="4">
        <v>0.28633308334500002</v>
      </c>
      <c r="P48" s="4">
        <v>0.26122760509699999</v>
      </c>
      <c r="Q48" s="4">
        <v>0.23695323228500001</v>
      </c>
      <c r="R48" s="4">
        <v>0.14884285580699999</v>
      </c>
      <c r="S48" s="4">
        <v>0.21324055273199999</v>
      </c>
      <c r="T48" s="4">
        <v>0.17119090364600001</v>
      </c>
      <c r="U48" s="4">
        <v>0.173740842639</v>
      </c>
      <c r="V48" s="4">
        <v>0.14051823745299999</v>
      </c>
      <c r="W48" s="4">
        <v>0.33136666851300001</v>
      </c>
      <c r="X48" s="4">
        <v>0.25539854094499997</v>
      </c>
      <c r="Y48" s="4">
        <v>0.32185663810300003</v>
      </c>
      <c r="Z48" s="4">
        <v>0.17442967112300001</v>
      </c>
      <c r="AA48" s="4">
        <v>0.121540313429</v>
      </c>
      <c r="AB48" s="4">
        <v>0.20845604165600001</v>
      </c>
      <c r="AC48" s="4">
        <v>0.23967331439799999</v>
      </c>
      <c r="AD48" s="4">
        <v>0.22159789560000001</v>
      </c>
      <c r="AE48" s="4">
        <v>0.140968821838</v>
      </c>
      <c r="AF48" s="4">
        <v>0.28394868530599998</v>
      </c>
      <c r="AG48" s="4">
        <v>0.23856574041299999</v>
      </c>
      <c r="AH48" s="4">
        <v>0.18379184147300001</v>
      </c>
      <c r="AI48" s="4">
        <v>0.14183342093199999</v>
      </c>
      <c r="AJ48" s="4">
        <v>0.26071708659100001</v>
      </c>
      <c r="AK48" s="4">
        <v>0.15095720439499999</v>
      </c>
      <c r="AL48" s="4">
        <v>0.14828784852499999</v>
      </c>
      <c r="AM48" s="4">
        <v>0.139948528953</v>
      </c>
      <c r="AN48" s="4">
        <v>0.13230891261300001</v>
      </c>
      <c r="AO48" s="4">
        <v>0.128250223636</v>
      </c>
      <c r="AP48" s="4">
        <v>0.25339001569000003</v>
      </c>
      <c r="AQ48" s="4">
        <v>0.257536523292</v>
      </c>
      <c r="AR48" s="4">
        <v>0.14294242288799999</v>
      </c>
      <c r="AS48" s="4">
        <v>0.23505034521199999</v>
      </c>
      <c r="AT48" s="4">
        <v>0.13226690454500001</v>
      </c>
      <c r="AU48" s="4">
        <v>0.150629040824</v>
      </c>
      <c r="AV48" s="4"/>
      <c r="AW48" s="4">
        <v>0.230789067584</v>
      </c>
      <c r="AX48" s="4">
        <v>0.206765922632</v>
      </c>
      <c r="AY48" s="4">
        <v>0.12071405089999999</v>
      </c>
      <c r="AZ48" s="4">
        <v>0.26725469662899998</v>
      </c>
      <c r="BA48" s="4">
        <v>0.223461571356</v>
      </c>
      <c r="BB48" s="4">
        <v>0.28791041252799998</v>
      </c>
      <c r="BC48" s="4">
        <v>0.14538118254499999</v>
      </c>
      <c r="BD48" s="4">
        <v>0.17452190769299999</v>
      </c>
      <c r="BE48" s="4">
        <v>0.211333456458</v>
      </c>
      <c r="BF48" s="4">
        <v>0.16863423452599999</v>
      </c>
      <c r="BG48" s="4">
        <v>0.26295476079300001</v>
      </c>
      <c r="BH48" s="4">
        <v>0.20430853747899999</v>
      </c>
      <c r="BI48" s="4">
        <v>0.31905115508800003</v>
      </c>
      <c r="BJ48" s="4">
        <v>0.18941634288699999</v>
      </c>
      <c r="BK48" s="4">
        <v>0.12671446255900001</v>
      </c>
      <c r="BL48" s="4">
        <v>0.12923589686100001</v>
      </c>
      <c r="BM48" s="4">
        <v>0.17351092908999999</v>
      </c>
    </row>
    <row r="49" spans="1:65">
      <c r="A49" s="3" t="s">
        <v>49</v>
      </c>
      <c r="B49" s="4">
        <v>0.22306979334099999</v>
      </c>
      <c r="C49" s="4">
        <v>0.46997612334799999</v>
      </c>
      <c r="D49" s="4">
        <v>0.28333643719700002</v>
      </c>
      <c r="E49" s="4">
        <v>0.31947102210900002</v>
      </c>
      <c r="F49" s="4">
        <v>0.28591021357200003</v>
      </c>
      <c r="G49" s="4">
        <v>0.30962933160299999</v>
      </c>
      <c r="H49" s="4">
        <v>0.29331679564199997</v>
      </c>
      <c r="I49" s="4">
        <v>0.30547466361800002</v>
      </c>
      <c r="J49" s="4">
        <v>0.30297013593400002</v>
      </c>
      <c r="K49" s="4">
        <v>0.34541289723800001</v>
      </c>
      <c r="L49" s="4">
        <v>0.33547140885600002</v>
      </c>
      <c r="M49" s="4">
        <v>0.30657315200099999</v>
      </c>
      <c r="N49" s="4">
        <v>0.33187826225</v>
      </c>
      <c r="O49" s="4">
        <v>0.326435662194</v>
      </c>
      <c r="P49" s="4">
        <v>0.28523474796699999</v>
      </c>
      <c r="Q49" s="4">
        <v>0.31429770993</v>
      </c>
      <c r="R49" s="4">
        <v>0.29838597785799997</v>
      </c>
      <c r="S49" s="4">
        <v>0.33018791675300002</v>
      </c>
      <c r="T49" s="4">
        <v>0.31430376465600002</v>
      </c>
      <c r="U49" s="4">
        <v>0.407962716058</v>
      </c>
      <c r="V49" s="4">
        <v>0.293336338867</v>
      </c>
      <c r="W49" s="4">
        <v>0.35027854511299999</v>
      </c>
      <c r="X49" s="4">
        <v>0.235540784846</v>
      </c>
      <c r="Y49" s="4">
        <v>0.35285089468500003</v>
      </c>
      <c r="Z49" s="4">
        <v>0.240642226821</v>
      </c>
      <c r="AA49" s="4">
        <v>0.26377118054900001</v>
      </c>
      <c r="AB49" s="4">
        <v>0.34405173177199999</v>
      </c>
      <c r="AC49" s="4">
        <v>0.22248430918100001</v>
      </c>
      <c r="AD49" s="4">
        <v>0.224680941036</v>
      </c>
      <c r="AE49" s="4">
        <v>0.24212923732200001</v>
      </c>
      <c r="AF49" s="4">
        <v>0.287499937097</v>
      </c>
      <c r="AG49" s="4">
        <v>0.28042356136000002</v>
      </c>
      <c r="AH49" s="4">
        <v>0.25176108753100002</v>
      </c>
      <c r="AI49" s="4">
        <v>0.24572742575100001</v>
      </c>
      <c r="AJ49" s="4">
        <v>0.700545467501</v>
      </c>
      <c r="AK49" s="4">
        <v>0.418998678959</v>
      </c>
      <c r="AL49" s="4">
        <v>0.288494267335</v>
      </c>
      <c r="AM49" s="4">
        <v>0.39201848289000002</v>
      </c>
      <c r="AN49" s="4">
        <v>0.26066370451300003</v>
      </c>
      <c r="AO49" s="4">
        <v>0.221317757138</v>
      </c>
      <c r="AP49" s="4">
        <v>0.29780624981300002</v>
      </c>
      <c r="AQ49" s="4">
        <v>0.22642403290999999</v>
      </c>
      <c r="AR49" s="4">
        <v>0.233790728956</v>
      </c>
      <c r="AS49" s="4">
        <v>0.20315496735800001</v>
      </c>
      <c r="AT49" s="4">
        <v>0.223789647023</v>
      </c>
      <c r="AU49" s="4">
        <v>0.224660941433</v>
      </c>
      <c r="AV49" s="4">
        <v>0.230789067584</v>
      </c>
      <c r="AW49" s="4"/>
      <c r="AX49" s="4">
        <v>0.22989459806699999</v>
      </c>
      <c r="AY49" s="4">
        <v>0.21730077892399999</v>
      </c>
      <c r="AZ49" s="4">
        <v>0.31874079224700003</v>
      </c>
      <c r="BA49" s="4">
        <v>0.227489942867</v>
      </c>
      <c r="BB49" s="4">
        <v>0.272731417847</v>
      </c>
      <c r="BC49" s="4">
        <v>0.22838301078100001</v>
      </c>
      <c r="BD49" s="4">
        <v>0.219065431068</v>
      </c>
      <c r="BE49" s="4">
        <v>0.410117273068</v>
      </c>
      <c r="BF49" s="4">
        <v>0.214610414699</v>
      </c>
      <c r="BG49" s="4">
        <v>0.44121937696399999</v>
      </c>
      <c r="BH49" s="4">
        <v>0.26056282890100002</v>
      </c>
      <c r="BI49" s="4">
        <v>0.22473948936099999</v>
      </c>
      <c r="BJ49" s="4">
        <v>0.23998520576499999</v>
      </c>
      <c r="BK49" s="4">
        <v>0.22767584293000001</v>
      </c>
      <c r="BL49" s="4">
        <v>0.34686587663500001</v>
      </c>
      <c r="BM49" s="4">
        <v>0.25898956872700002</v>
      </c>
    </row>
    <row r="50" spans="1:65">
      <c r="A50" s="3" t="s">
        <v>50</v>
      </c>
      <c r="B50" s="4">
        <v>0.26329751234400001</v>
      </c>
      <c r="C50" s="4">
        <v>0.30825422183899998</v>
      </c>
      <c r="D50" s="4">
        <v>0.28911503300199998</v>
      </c>
      <c r="E50" s="4">
        <v>0.298338503689</v>
      </c>
      <c r="F50" s="4">
        <v>0.319650636509</v>
      </c>
      <c r="G50" s="4">
        <v>0.26468540176499999</v>
      </c>
      <c r="H50" s="4">
        <v>0.29535484630100001</v>
      </c>
      <c r="I50" s="4">
        <v>0.29997024036300002</v>
      </c>
      <c r="J50" s="4">
        <v>0.35326600609800002</v>
      </c>
      <c r="K50" s="4">
        <v>0.29317552099600003</v>
      </c>
      <c r="L50" s="4">
        <v>0.272961751526</v>
      </c>
      <c r="M50" s="4">
        <v>0.32627846272</v>
      </c>
      <c r="N50" s="4">
        <v>0.33329504922999997</v>
      </c>
      <c r="O50" s="4">
        <v>0.273759052246</v>
      </c>
      <c r="P50" s="4">
        <v>0.27031134261700002</v>
      </c>
      <c r="Q50" s="4">
        <v>0.37664507077600001</v>
      </c>
      <c r="R50" s="4">
        <v>0.24540307509199999</v>
      </c>
      <c r="S50" s="4">
        <v>0.265931421158</v>
      </c>
      <c r="T50" s="4">
        <v>0.24914428257999999</v>
      </c>
      <c r="U50" s="4">
        <v>0.30135261270199998</v>
      </c>
      <c r="V50" s="4">
        <v>0.28886746525000001</v>
      </c>
      <c r="W50" s="4">
        <v>0.27202224429900002</v>
      </c>
      <c r="X50" s="4">
        <v>0.391261062434</v>
      </c>
      <c r="Y50" s="4">
        <v>0.29382241666699999</v>
      </c>
      <c r="Z50" s="4">
        <v>0.242615742601</v>
      </c>
      <c r="AA50" s="4">
        <v>0.203123862672</v>
      </c>
      <c r="AB50" s="4">
        <v>0.30262519634099999</v>
      </c>
      <c r="AC50" s="4">
        <v>0.25302640689200001</v>
      </c>
      <c r="AD50" s="4">
        <v>0.27027367112099998</v>
      </c>
      <c r="AE50" s="4">
        <v>0.23816956703700001</v>
      </c>
      <c r="AF50" s="4">
        <v>0.28643756272100002</v>
      </c>
      <c r="AG50" s="4">
        <v>0.47976523205499999</v>
      </c>
      <c r="AH50" s="4">
        <v>0.239201702973</v>
      </c>
      <c r="AI50" s="4">
        <v>0.22793265413300001</v>
      </c>
      <c r="AJ50" s="4">
        <v>0.29723185667200003</v>
      </c>
      <c r="AK50" s="4">
        <v>0.23575915963300001</v>
      </c>
      <c r="AL50" s="4">
        <v>0.234324111625</v>
      </c>
      <c r="AM50" s="4">
        <v>0.24849383269899999</v>
      </c>
      <c r="AN50" s="4">
        <v>0.22564213500700001</v>
      </c>
      <c r="AO50" s="4">
        <v>0.22578511880900001</v>
      </c>
      <c r="AP50" s="4">
        <v>0.33919270933099999</v>
      </c>
      <c r="AQ50" s="4">
        <v>0.24144133779900001</v>
      </c>
      <c r="AR50" s="4">
        <v>0.243230193929</v>
      </c>
      <c r="AS50" s="4">
        <v>0.44911661477199999</v>
      </c>
      <c r="AT50" s="4">
        <v>0.21857454770900001</v>
      </c>
      <c r="AU50" s="4">
        <v>0.21886028769099999</v>
      </c>
      <c r="AV50" s="4">
        <v>0.206765922632</v>
      </c>
      <c r="AW50" s="4">
        <v>0.22989459806699999</v>
      </c>
      <c r="AX50" s="4"/>
      <c r="AY50" s="4">
        <v>0.37390587537800002</v>
      </c>
      <c r="AZ50" s="4">
        <v>0.28297160689200002</v>
      </c>
      <c r="BA50" s="4">
        <v>0.23075917896699999</v>
      </c>
      <c r="BB50" s="4">
        <v>0.25382701896900001</v>
      </c>
      <c r="BC50" s="4">
        <v>0.25844641741199997</v>
      </c>
      <c r="BD50" s="4">
        <v>0.225548546312</v>
      </c>
      <c r="BE50" s="4">
        <v>0.22012155025499999</v>
      </c>
      <c r="BF50" s="4">
        <v>0.30870605610399998</v>
      </c>
      <c r="BG50" s="4">
        <v>0.28720084916299998</v>
      </c>
      <c r="BH50" s="4">
        <v>0.22267046448399999</v>
      </c>
      <c r="BI50" s="4">
        <v>0.25974897662800001</v>
      </c>
      <c r="BJ50" s="4">
        <v>0.25432483998299998</v>
      </c>
      <c r="BK50" s="4">
        <v>0.21005246051099999</v>
      </c>
      <c r="BL50" s="4">
        <v>0.26805478378100001</v>
      </c>
      <c r="BM50" s="4">
        <v>0.23809590903300001</v>
      </c>
    </row>
    <row r="51" spans="1:65">
      <c r="A51" s="3" t="s">
        <v>51</v>
      </c>
      <c r="B51" s="4">
        <v>0.18009040996299999</v>
      </c>
      <c r="C51" s="4">
        <v>0.176666617902</v>
      </c>
      <c r="D51" s="4">
        <v>0.158504516619</v>
      </c>
      <c r="E51" s="4">
        <v>0.17412386883600001</v>
      </c>
      <c r="F51" s="4">
        <v>0.142091861332</v>
      </c>
      <c r="G51" s="4">
        <v>0.14529789412399999</v>
      </c>
      <c r="H51" s="4">
        <v>0.142883470347</v>
      </c>
      <c r="I51" s="4">
        <v>0.157338772593</v>
      </c>
      <c r="J51" s="4">
        <v>0.20740522165899999</v>
      </c>
      <c r="K51" s="4">
        <v>0.17118164492099999</v>
      </c>
      <c r="L51" s="4">
        <v>0.15274546113000001</v>
      </c>
      <c r="M51" s="4">
        <v>0.32528142984800001</v>
      </c>
      <c r="N51" s="4">
        <v>0.60172474180699997</v>
      </c>
      <c r="O51" s="4">
        <v>0.268268931983</v>
      </c>
      <c r="P51" s="4">
        <v>0.27432362434200003</v>
      </c>
      <c r="Q51" s="4">
        <v>0.17145310668200001</v>
      </c>
      <c r="R51" s="4">
        <v>0.16415961400500001</v>
      </c>
      <c r="S51" s="4">
        <v>0.17912889076399999</v>
      </c>
      <c r="T51" s="4">
        <v>0.151490599452</v>
      </c>
      <c r="U51" s="4">
        <v>0.16861743880899999</v>
      </c>
      <c r="V51" s="4">
        <v>0.160793732016</v>
      </c>
      <c r="W51" s="4">
        <v>0.197699172742</v>
      </c>
      <c r="X51" s="4">
        <v>0.21565408167399999</v>
      </c>
      <c r="Y51" s="4">
        <v>0.20984144855299999</v>
      </c>
      <c r="Z51" s="4">
        <v>0.18409144424400001</v>
      </c>
      <c r="AA51" s="4">
        <v>0.14560776489999999</v>
      </c>
      <c r="AB51" s="4">
        <v>0.176395418011</v>
      </c>
      <c r="AC51" s="4">
        <v>0.22644737836500001</v>
      </c>
      <c r="AD51" s="4">
        <v>0.26598992949200001</v>
      </c>
      <c r="AE51" s="4">
        <v>0.13235980583199999</v>
      </c>
      <c r="AF51" s="4">
        <v>0.16414428547900001</v>
      </c>
      <c r="AG51" s="4">
        <v>0.22761559326899999</v>
      </c>
      <c r="AH51" s="4">
        <v>0.13048587833200001</v>
      </c>
      <c r="AI51" s="4">
        <v>0.167226893987</v>
      </c>
      <c r="AJ51" s="4">
        <v>0.19917442639899999</v>
      </c>
      <c r="AK51" s="4">
        <v>0.14974904920000001</v>
      </c>
      <c r="AL51" s="4">
        <v>0.13779207169900001</v>
      </c>
      <c r="AM51" s="4">
        <v>0.165237296915</v>
      </c>
      <c r="AN51" s="4">
        <v>0.14557987479100001</v>
      </c>
      <c r="AO51" s="4">
        <v>0.18631438196799999</v>
      </c>
      <c r="AP51" s="4">
        <v>0.23788510926699999</v>
      </c>
      <c r="AQ51" s="4">
        <v>0.18967697442699999</v>
      </c>
      <c r="AR51" s="4">
        <v>0.13353219468300001</v>
      </c>
      <c r="AS51" s="4">
        <v>0.198000379665</v>
      </c>
      <c r="AT51" s="4">
        <v>0.132541645367</v>
      </c>
      <c r="AU51" s="4">
        <v>0.16355455294900001</v>
      </c>
      <c r="AV51" s="4">
        <v>0.12071405089999999</v>
      </c>
      <c r="AW51" s="4">
        <v>0.21730077892399999</v>
      </c>
      <c r="AX51" s="4">
        <v>0.37390587537800002</v>
      </c>
      <c r="AY51" s="4"/>
      <c r="AZ51" s="4">
        <v>0.261148924304</v>
      </c>
      <c r="BA51" s="4">
        <v>0.20472070275099999</v>
      </c>
      <c r="BB51" s="4">
        <v>0.232601081446</v>
      </c>
      <c r="BC51" s="4">
        <v>0.184949688428</v>
      </c>
      <c r="BD51" s="4">
        <v>0.164640154964</v>
      </c>
      <c r="BE51" s="4">
        <v>0.190780267133</v>
      </c>
      <c r="BF51" s="4">
        <v>0.15221627099599999</v>
      </c>
      <c r="BG51" s="4">
        <v>0.179095911321</v>
      </c>
      <c r="BH51" s="4">
        <v>0.202823449436</v>
      </c>
      <c r="BI51" s="4">
        <v>0.22917592121899999</v>
      </c>
      <c r="BJ51" s="4">
        <v>0.19522377748200001</v>
      </c>
      <c r="BK51" s="4">
        <v>0.12970418957499999</v>
      </c>
      <c r="BL51" s="4">
        <v>0.13223786929799999</v>
      </c>
      <c r="BM51" s="4">
        <v>0.183475649016</v>
      </c>
    </row>
    <row r="52" spans="1:65">
      <c r="A52" s="3" t="s">
        <v>52</v>
      </c>
      <c r="B52" s="4">
        <v>0.25514773423699999</v>
      </c>
      <c r="C52" s="4">
        <v>0.27888089200600003</v>
      </c>
      <c r="D52" s="4">
        <v>0.29056623217999999</v>
      </c>
      <c r="E52" s="4">
        <v>0.360491607667</v>
      </c>
      <c r="F52" s="4">
        <v>0.29513051526599998</v>
      </c>
      <c r="G52" s="4">
        <v>0.275034908799</v>
      </c>
      <c r="H52" s="4">
        <v>0.27061857315600002</v>
      </c>
      <c r="I52" s="4">
        <v>0.28917949407499999</v>
      </c>
      <c r="J52" s="4">
        <v>0.31469519918799999</v>
      </c>
      <c r="K52" s="4">
        <v>0.31205265567099999</v>
      </c>
      <c r="L52" s="4">
        <v>0.31675597134200001</v>
      </c>
      <c r="M52" s="4">
        <v>0.33297142439499999</v>
      </c>
      <c r="N52" s="4">
        <v>0.35706929123499997</v>
      </c>
      <c r="O52" s="4">
        <v>0.26708945697699998</v>
      </c>
      <c r="P52" s="4">
        <v>0.31592956039199999</v>
      </c>
      <c r="Q52" s="4">
        <v>0.276204178395</v>
      </c>
      <c r="R52" s="4">
        <v>0.291495317616</v>
      </c>
      <c r="S52" s="4">
        <v>0.31021643856600001</v>
      </c>
      <c r="T52" s="4">
        <v>0.30819536676300002</v>
      </c>
      <c r="U52" s="4">
        <v>0.29521670403900002</v>
      </c>
      <c r="V52" s="4">
        <v>0.34078332716800003</v>
      </c>
      <c r="W52" s="4">
        <v>0.283445799246</v>
      </c>
      <c r="X52" s="4">
        <v>0.25684189430999999</v>
      </c>
      <c r="Y52" s="4">
        <v>0.374094515485</v>
      </c>
      <c r="Z52" s="4">
        <v>0.27162585825699997</v>
      </c>
      <c r="AA52" s="4">
        <v>0.28463522422800003</v>
      </c>
      <c r="AB52" s="4">
        <v>0.29083300929700001</v>
      </c>
      <c r="AC52" s="4">
        <v>0.35455707372</v>
      </c>
      <c r="AD52" s="4">
        <v>0.249884385003</v>
      </c>
      <c r="AE52" s="4">
        <v>0.29351908702599999</v>
      </c>
      <c r="AF52" s="4">
        <v>0.33783174739900002</v>
      </c>
      <c r="AG52" s="4">
        <v>0.27477908036400001</v>
      </c>
      <c r="AH52" s="4">
        <v>0.34950528068800002</v>
      </c>
      <c r="AI52" s="4">
        <v>0.30011933975400001</v>
      </c>
      <c r="AJ52" s="4">
        <v>0.29386829779500001</v>
      </c>
      <c r="AK52" s="4">
        <v>0.38633623752899998</v>
      </c>
      <c r="AL52" s="4">
        <v>0.37504924210599999</v>
      </c>
      <c r="AM52" s="4">
        <v>0.27135000502000001</v>
      </c>
      <c r="AN52" s="4">
        <v>0.27595034235900001</v>
      </c>
      <c r="AO52" s="4">
        <v>0.365903276858</v>
      </c>
      <c r="AP52" s="4">
        <v>0.24985780468999999</v>
      </c>
      <c r="AQ52" s="4">
        <v>0.41798889588299998</v>
      </c>
      <c r="AR52" s="4">
        <v>0.26376618427499998</v>
      </c>
      <c r="AS52" s="4">
        <v>0.266884542369</v>
      </c>
      <c r="AT52" s="4">
        <v>0.31874400464800001</v>
      </c>
      <c r="AU52" s="4">
        <v>0.55253692801200005</v>
      </c>
      <c r="AV52" s="4">
        <v>0.26725469662899998</v>
      </c>
      <c r="AW52" s="4">
        <v>0.31874079224700003</v>
      </c>
      <c r="AX52" s="4">
        <v>0.28297160689200002</v>
      </c>
      <c r="AY52" s="4">
        <v>0.261148924304</v>
      </c>
      <c r="AZ52" s="4"/>
      <c r="BA52" s="4">
        <v>0.53514206018199995</v>
      </c>
      <c r="BB52" s="4">
        <v>0.24907204816</v>
      </c>
      <c r="BC52" s="4">
        <v>0.273999516474</v>
      </c>
      <c r="BD52" s="4">
        <v>0.27545496720099999</v>
      </c>
      <c r="BE52" s="4">
        <v>0.34336138173800002</v>
      </c>
      <c r="BF52" s="4">
        <v>0.28154037239599999</v>
      </c>
      <c r="BG52" s="4">
        <v>0.30472169294599999</v>
      </c>
      <c r="BH52" s="4">
        <v>0.27969856510000002</v>
      </c>
      <c r="BI52" s="4">
        <v>0.24527020298300001</v>
      </c>
      <c r="BJ52" s="4">
        <v>0.35826856675000002</v>
      </c>
      <c r="BK52" s="4">
        <v>0.467495617995</v>
      </c>
      <c r="BL52" s="4">
        <v>0.283896341449</v>
      </c>
      <c r="BM52" s="4">
        <v>0.29475473120000001</v>
      </c>
    </row>
    <row r="53" spans="1:65">
      <c r="A53" s="3" t="s">
        <v>53</v>
      </c>
      <c r="B53" s="4">
        <v>0.22072660760400001</v>
      </c>
      <c r="C53" s="4">
        <v>0.26873948187699997</v>
      </c>
      <c r="D53" s="4">
        <v>0.31740337295400001</v>
      </c>
      <c r="E53" s="4">
        <v>0.34637725005600001</v>
      </c>
      <c r="F53" s="4">
        <v>0.28681436535600002</v>
      </c>
      <c r="G53" s="4">
        <v>0.27428150371299997</v>
      </c>
      <c r="H53" s="4">
        <v>0.28782510827000002</v>
      </c>
      <c r="I53" s="4">
        <v>0.26077263899899999</v>
      </c>
      <c r="J53" s="4">
        <v>0.28955416617200003</v>
      </c>
      <c r="K53" s="4">
        <v>0.34464250059099999</v>
      </c>
      <c r="L53" s="4">
        <v>0.32849651061000001</v>
      </c>
      <c r="M53" s="4">
        <v>0.30838099931399998</v>
      </c>
      <c r="N53" s="4">
        <v>0.27329576001400002</v>
      </c>
      <c r="O53" s="4">
        <v>0.27286375005399999</v>
      </c>
      <c r="P53" s="4">
        <v>0.26493981196400002</v>
      </c>
      <c r="Q53" s="4">
        <v>0.24118404121500001</v>
      </c>
      <c r="R53" s="4">
        <v>0.27513412370099999</v>
      </c>
      <c r="S53" s="4">
        <v>0.277400667065</v>
      </c>
      <c r="T53" s="4">
        <v>0.26729271653499997</v>
      </c>
      <c r="U53" s="4">
        <v>0.36221234604300001</v>
      </c>
      <c r="V53" s="4">
        <v>0.30207021105699999</v>
      </c>
      <c r="W53" s="4">
        <v>0.33753484978699999</v>
      </c>
      <c r="X53" s="4">
        <v>0.25624430852300001</v>
      </c>
      <c r="Y53" s="4">
        <v>0.27056740779900001</v>
      </c>
      <c r="Z53" s="4">
        <v>0.27287948865099998</v>
      </c>
      <c r="AA53" s="4">
        <v>0.246315251544</v>
      </c>
      <c r="AB53" s="4">
        <v>0.216426817602</v>
      </c>
      <c r="AC53" s="4">
        <v>0.20916651228700001</v>
      </c>
      <c r="AD53" s="4">
        <v>0.221455260076</v>
      </c>
      <c r="AE53" s="4">
        <v>0.25904914765999998</v>
      </c>
      <c r="AF53" s="4">
        <v>0.22243103890599999</v>
      </c>
      <c r="AG53" s="4">
        <v>0.259844373726</v>
      </c>
      <c r="AH53" s="4">
        <v>0.26644853500100002</v>
      </c>
      <c r="AI53" s="4">
        <v>0.29778864064499999</v>
      </c>
      <c r="AJ53" s="4">
        <v>0.26153926141099998</v>
      </c>
      <c r="AK53" s="4">
        <v>0.25107944802600002</v>
      </c>
      <c r="AL53" s="4">
        <v>0.26788649310000001</v>
      </c>
      <c r="AM53" s="4">
        <v>0.34576817863199999</v>
      </c>
      <c r="AN53" s="4">
        <v>0.26413505996600001</v>
      </c>
      <c r="AO53" s="4">
        <v>0.23619056459099999</v>
      </c>
      <c r="AP53" s="4">
        <v>0.24630504667299999</v>
      </c>
      <c r="AQ53" s="4">
        <v>0.22677440951899999</v>
      </c>
      <c r="AR53" s="4">
        <v>0.243376143543</v>
      </c>
      <c r="AS53" s="4">
        <v>0.21997297569800001</v>
      </c>
      <c r="AT53" s="4">
        <v>0.233785707451</v>
      </c>
      <c r="AU53" s="4">
        <v>0.32590244917700001</v>
      </c>
      <c r="AV53" s="4">
        <v>0.223461571356</v>
      </c>
      <c r="AW53" s="4">
        <v>0.227489942867</v>
      </c>
      <c r="AX53" s="4">
        <v>0.23075917896699999</v>
      </c>
      <c r="AY53" s="4">
        <v>0.20472070275099999</v>
      </c>
      <c r="AZ53" s="4">
        <v>0.53514206018199995</v>
      </c>
      <c r="BA53" s="4"/>
      <c r="BB53" s="4">
        <v>0.238404410229</v>
      </c>
      <c r="BC53" s="4">
        <v>0.27023469150599999</v>
      </c>
      <c r="BD53" s="4">
        <v>0.21846959379</v>
      </c>
      <c r="BE53" s="4">
        <v>0.26740398482299998</v>
      </c>
      <c r="BF53" s="4">
        <v>0.23440549913100001</v>
      </c>
      <c r="BG53" s="4">
        <v>0.243271678376</v>
      </c>
      <c r="BH53" s="4">
        <v>0.22544728489999999</v>
      </c>
      <c r="BI53" s="4">
        <v>0.23423251835700001</v>
      </c>
      <c r="BJ53" s="4">
        <v>0.23079391712299999</v>
      </c>
      <c r="BK53" s="4">
        <v>0.23175319768300001</v>
      </c>
      <c r="BL53" s="4">
        <v>0.27923534292899999</v>
      </c>
      <c r="BM53" s="4">
        <v>0.21143847876499999</v>
      </c>
    </row>
    <row r="54" spans="1:65">
      <c r="A54" s="3" t="s">
        <v>54</v>
      </c>
      <c r="B54" s="4">
        <v>0.45264000153900003</v>
      </c>
      <c r="C54" s="4">
        <v>0.27764506124900001</v>
      </c>
      <c r="D54" s="4">
        <v>0.32264784416600001</v>
      </c>
      <c r="E54" s="4">
        <v>0.32855423465400002</v>
      </c>
      <c r="F54" s="4">
        <v>0.305474909392</v>
      </c>
      <c r="G54" s="4">
        <v>0.28520310865199999</v>
      </c>
      <c r="H54" s="4">
        <v>0.30323734579599998</v>
      </c>
      <c r="I54" s="4">
        <v>0.28743386820400002</v>
      </c>
      <c r="J54" s="4">
        <v>0.31611008345300001</v>
      </c>
      <c r="K54" s="4">
        <v>0.30107118443699998</v>
      </c>
      <c r="L54" s="4">
        <v>0.35916082963099999</v>
      </c>
      <c r="M54" s="4">
        <v>0.35208728507600001</v>
      </c>
      <c r="N54" s="4">
        <v>0.33361089467900001</v>
      </c>
      <c r="O54" s="4">
        <v>0.279924483896</v>
      </c>
      <c r="P54" s="4">
        <v>0.222625744539</v>
      </c>
      <c r="Q54" s="4">
        <v>0.30207590314999999</v>
      </c>
      <c r="R54" s="4">
        <v>0.29871033860000001</v>
      </c>
      <c r="S54" s="4">
        <v>0.32010085010599998</v>
      </c>
      <c r="T54" s="4">
        <v>0.32217614623800001</v>
      </c>
      <c r="U54" s="4">
        <v>0.34063907999499998</v>
      </c>
      <c r="V54" s="4">
        <v>0.34615663471500002</v>
      </c>
      <c r="W54" s="4">
        <v>0.27742335891999997</v>
      </c>
      <c r="X54" s="4">
        <v>0.31419968552900002</v>
      </c>
      <c r="Y54" s="4">
        <v>0.25073956228900002</v>
      </c>
      <c r="Z54" s="4">
        <v>0.26007292545100003</v>
      </c>
      <c r="AA54" s="4">
        <v>0.26080596224800001</v>
      </c>
      <c r="AB54" s="4">
        <v>0.23278425956599999</v>
      </c>
      <c r="AC54" s="4">
        <v>0.28990385729200002</v>
      </c>
      <c r="AD54" s="4">
        <v>0.23509044988300001</v>
      </c>
      <c r="AE54" s="4">
        <v>0.25819925093500001</v>
      </c>
      <c r="AF54" s="4">
        <v>0.29167683892899998</v>
      </c>
      <c r="AG54" s="4">
        <v>0.242823584249</v>
      </c>
      <c r="AH54" s="4">
        <v>0.29281364394999998</v>
      </c>
      <c r="AI54" s="4">
        <v>0.31077369021700002</v>
      </c>
      <c r="AJ54" s="4">
        <v>0.25281415396000001</v>
      </c>
      <c r="AK54" s="4">
        <v>0.258993826594</v>
      </c>
      <c r="AL54" s="4">
        <v>0.26448834682099998</v>
      </c>
      <c r="AM54" s="4">
        <v>0.29972052287399997</v>
      </c>
      <c r="AN54" s="4">
        <v>0.28120410197599999</v>
      </c>
      <c r="AO54" s="4">
        <v>0.33186340239200002</v>
      </c>
      <c r="AP54" s="4">
        <v>0.22241777269999999</v>
      </c>
      <c r="AQ54" s="4">
        <v>0.22419355309200001</v>
      </c>
      <c r="AR54" s="4">
        <v>0.38746794177900001</v>
      </c>
      <c r="AS54" s="4">
        <v>0.24515537756</v>
      </c>
      <c r="AT54" s="4">
        <v>0.27805817300399999</v>
      </c>
      <c r="AU54" s="4">
        <v>0.29296125545500001</v>
      </c>
      <c r="AV54" s="4">
        <v>0.28791041252799998</v>
      </c>
      <c r="AW54" s="4">
        <v>0.272731417847</v>
      </c>
      <c r="AX54" s="4">
        <v>0.25382701896900001</v>
      </c>
      <c r="AY54" s="4">
        <v>0.232601081446</v>
      </c>
      <c r="AZ54" s="4">
        <v>0.24907204816</v>
      </c>
      <c r="BA54" s="4">
        <v>0.238404410229</v>
      </c>
      <c r="BB54" s="4"/>
      <c r="BC54" s="4">
        <v>0.48421556903899998</v>
      </c>
      <c r="BD54" s="4">
        <v>0.22487327003099999</v>
      </c>
      <c r="BE54" s="4">
        <v>0.308570734874</v>
      </c>
      <c r="BF54" s="4">
        <v>0.25210753085400001</v>
      </c>
      <c r="BG54" s="4">
        <v>0.33747890078800002</v>
      </c>
      <c r="BH54" s="4">
        <v>0.232477681854</v>
      </c>
      <c r="BI54" s="4">
        <v>0.228004492374</v>
      </c>
      <c r="BJ54" s="4">
        <v>0.29754754101100001</v>
      </c>
      <c r="BK54" s="4">
        <v>0.31656947863899998</v>
      </c>
      <c r="BL54" s="4">
        <v>0.33587765777400003</v>
      </c>
      <c r="BM54" s="4">
        <v>0.26763396816700002</v>
      </c>
    </row>
    <row r="55" spans="1:65">
      <c r="A55" s="3" t="s">
        <v>55</v>
      </c>
      <c r="B55" s="4">
        <v>0.40352402859600001</v>
      </c>
      <c r="C55" s="4">
        <v>0.17575490485799999</v>
      </c>
      <c r="D55" s="4">
        <v>0.199082829322</v>
      </c>
      <c r="E55" s="4">
        <v>0.21603616084800001</v>
      </c>
      <c r="F55" s="4">
        <v>0.238843678945</v>
      </c>
      <c r="G55" s="4">
        <v>0.19336910652799999</v>
      </c>
      <c r="H55" s="4">
        <v>0.27426310427700001</v>
      </c>
      <c r="I55" s="4">
        <v>0.34781970168699999</v>
      </c>
      <c r="J55" s="4">
        <v>0.25113320384100002</v>
      </c>
      <c r="K55" s="4">
        <v>0.21299652209</v>
      </c>
      <c r="L55" s="4">
        <v>0.32625069259700001</v>
      </c>
      <c r="M55" s="4">
        <v>0.32799529006900002</v>
      </c>
      <c r="N55" s="4">
        <v>0.35135835251999997</v>
      </c>
      <c r="O55" s="4">
        <v>0.284729688624</v>
      </c>
      <c r="P55" s="4">
        <v>0.38606710507600001</v>
      </c>
      <c r="Q55" s="4">
        <v>0.22986370084400001</v>
      </c>
      <c r="R55" s="4">
        <v>0.223804919193</v>
      </c>
      <c r="S55" s="4">
        <v>0.39879654964799999</v>
      </c>
      <c r="T55" s="4">
        <v>0.206026605339</v>
      </c>
      <c r="U55" s="4">
        <v>0.30852926302400002</v>
      </c>
      <c r="V55" s="4">
        <v>0.35140209489399998</v>
      </c>
      <c r="W55" s="4">
        <v>0.249877319737</v>
      </c>
      <c r="X55" s="4">
        <v>0.25266047735800001</v>
      </c>
      <c r="Y55" s="4">
        <v>0.20066166039399999</v>
      </c>
      <c r="Z55" s="4">
        <v>0.398397404555</v>
      </c>
      <c r="AA55" s="4">
        <v>0.16396650504900001</v>
      </c>
      <c r="AB55" s="4">
        <v>0.23083593162300001</v>
      </c>
      <c r="AC55" s="4">
        <v>0.25367392127600003</v>
      </c>
      <c r="AD55" s="4">
        <v>0.23728004486000001</v>
      </c>
      <c r="AE55" s="4">
        <v>0.15020344284100001</v>
      </c>
      <c r="AF55" s="4">
        <v>0.45449895244799998</v>
      </c>
      <c r="AG55" s="4">
        <v>0.22371270095099999</v>
      </c>
      <c r="AH55" s="4">
        <v>0.17425228443099999</v>
      </c>
      <c r="AI55" s="4">
        <v>0.362557948771</v>
      </c>
      <c r="AJ55" s="4">
        <v>0.62109202296300003</v>
      </c>
      <c r="AK55" s="4">
        <v>0.16697584824600001</v>
      </c>
      <c r="AL55" s="4">
        <v>0.21700919449299999</v>
      </c>
      <c r="AM55" s="4">
        <v>0.449579872115</v>
      </c>
      <c r="AN55" s="4">
        <v>0.25561160512300002</v>
      </c>
      <c r="AO55" s="4">
        <v>0.170480708309</v>
      </c>
      <c r="AP55" s="4">
        <v>0.28899234276399999</v>
      </c>
      <c r="AQ55" s="4">
        <v>0.19161098773599999</v>
      </c>
      <c r="AR55" s="4">
        <v>0.24746656625499999</v>
      </c>
      <c r="AS55" s="4">
        <v>0.348242339161</v>
      </c>
      <c r="AT55" s="4">
        <v>0.16257887931699999</v>
      </c>
      <c r="AU55" s="4">
        <v>0.22018203279099999</v>
      </c>
      <c r="AV55" s="4">
        <v>0.14538118254499999</v>
      </c>
      <c r="AW55" s="4">
        <v>0.22838301078100001</v>
      </c>
      <c r="AX55" s="4">
        <v>0.25844641741199997</v>
      </c>
      <c r="AY55" s="4">
        <v>0.184949688428</v>
      </c>
      <c r="AZ55" s="4">
        <v>0.273999516474</v>
      </c>
      <c r="BA55" s="4">
        <v>0.27023469150599999</v>
      </c>
      <c r="BB55" s="4">
        <v>0.48421556903899998</v>
      </c>
      <c r="BC55" s="4"/>
      <c r="BD55" s="4">
        <v>0.81118138338400003</v>
      </c>
      <c r="BE55" s="4">
        <v>0.27396730238599998</v>
      </c>
      <c r="BF55" s="4">
        <v>0.17438329931300001</v>
      </c>
      <c r="BG55" s="4">
        <v>0.56134833437200005</v>
      </c>
      <c r="BH55" s="4">
        <v>0.35116716954900001</v>
      </c>
      <c r="BI55" s="4">
        <v>0.28336862373600002</v>
      </c>
      <c r="BJ55" s="4">
        <v>0.223200018005</v>
      </c>
      <c r="BK55" s="4">
        <v>0.27454493373599997</v>
      </c>
      <c r="BL55" s="4">
        <v>0.220069457479</v>
      </c>
      <c r="BM55" s="4">
        <v>0.17551453802700001</v>
      </c>
    </row>
    <row r="56" spans="1:65">
      <c r="A56" s="3" t="s">
        <v>56</v>
      </c>
      <c r="B56" s="4">
        <v>0.19210561586800001</v>
      </c>
      <c r="C56" s="4">
        <v>0.21459604524199999</v>
      </c>
      <c r="D56" s="4">
        <v>0.22244319149399999</v>
      </c>
      <c r="E56" s="4">
        <v>0.233502595363</v>
      </c>
      <c r="F56" s="4">
        <v>0.199896316845</v>
      </c>
      <c r="G56" s="4">
        <v>0.21894249881799999</v>
      </c>
      <c r="H56" s="4">
        <v>0.209986378058</v>
      </c>
      <c r="I56" s="4">
        <v>0.23869372829800001</v>
      </c>
      <c r="J56" s="4">
        <v>0.24343742929500001</v>
      </c>
      <c r="K56" s="4">
        <v>0.23247548788399999</v>
      </c>
      <c r="L56" s="4">
        <v>0.22409486633699999</v>
      </c>
      <c r="M56" s="4">
        <v>0.32542195038499999</v>
      </c>
      <c r="N56" s="4">
        <v>0.33558963398800001</v>
      </c>
      <c r="O56" s="4">
        <v>0.29527567999900001</v>
      </c>
      <c r="P56" s="4">
        <v>0.26510714414699998</v>
      </c>
      <c r="Q56" s="4">
        <v>0.21995099636599999</v>
      </c>
      <c r="R56" s="4">
        <v>0.223544614626</v>
      </c>
      <c r="S56" s="4">
        <v>0.228738893208</v>
      </c>
      <c r="T56" s="4">
        <v>0.23177752236599999</v>
      </c>
      <c r="U56" s="4">
        <v>0.26546192119899997</v>
      </c>
      <c r="V56" s="4">
        <v>0.22357061020899999</v>
      </c>
      <c r="W56" s="4">
        <v>0.281255171523</v>
      </c>
      <c r="X56" s="4">
        <v>0.27066577715500001</v>
      </c>
      <c r="Y56" s="4">
        <v>0.238984645661</v>
      </c>
      <c r="Z56" s="4">
        <v>0.21626782251599999</v>
      </c>
      <c r="AA56" s="4">
        <v>0.212166166529</v>
      </c>
      <c r="AB56" s="4">
        <v>0.186500127579</v>
      </c>
      <c r="AC56" s="4">
        <v>0.232046999502</v>
      </c>
      <c r="AD56" s="4">
        <v>0.21188264091699999</v>
      </c>
      <c r="AE56" s="4">
        <v>0.19432367582499999</v>
      </c>
      <c r="AF56" s="4">
        <v>0.18252619028</v>
      </c>
      <c r="AG56" s="4">
        <v>0.21547040701</v>
      </c>
      <c r="AH56" s="4">
        <v>0.225787473292</v>
      </c>
      <c r="AI56" s="4">
        <v>0.19262274298599999</v>
      </c>
      <c r="AJ56" s="4">
        <v>0.37521008009700002</v>
      </c>
      <c r="AK56" s="4">
        <v>0.20269685454700001</v>
      </c>
      <c r="AL56" s="4">
        <v>0.20514478794499999</v>
      </c>
      <c r="AM56" s="4">
        <v>0.26769508521300001</v>
      </c>
      <c r="AN56" s="4">
        <v>0.18950961332300001</v>
      </c>
      <c r="AO56" s="4">
        <v>0.17494185187899999</v>
      </c>
      <c r="AP56" s="4">
        <v>0.23656548169300001</v>
      </c>
      <c r="AQ56" s="4">
        <v>0.194878261336</v>
      </c>
      <c r="AR56" s="4">
        <v>0.16917890420500001</v>
      </c>
      <c r="AS56" s="4">
        <v>0.20151698134500001</v>
      </c>
      <c r="AT56" s="4">
        <v>0.17788274922799999</v>
      </c>
      <c r="AU56" s="4">
        <v>0.18404686386999999</v>
      </c>
      <c r="AV56" s="4">
        <v>0.17452190769299999</v>
      </c>
      <c r="AW56" s="4">
        <v>0.219065431068</v>
      </c>
      <c r="AX56" s="4">
        <v>0.225548546312</v>
      </c>
      <c r="AY56" s="4">
        <v>0.164640154964</v>
      </c>
      <c r="AZ56" s="4">
        <v>0.27545496720099999</v>
      </c>
      <c r="BA56" s="4">
        <v>0.21846959379</v>
      </c>
      <c r="BB56" s="4">
        <v>0.22487327003099999</v>
      </c>
      <c r="BC56" s="4">
        <v>0.81118138338400003</v>
      </c>
      <c r="BD56" s="4"/>
      <c r="BE56" s="4">
        <v>0.191612408609</v>
      </c>
      <c r="BF56" s="4">
        <v>0.20447140206600001</v>
      </c>
      <c r="BG56" s="4">
        <v>0.59653009443100002</v>
      </c>
      <c r="BH56" s="4">
        <v>0.44209013962600002</v>
      </c>
      <c r="BI56" s="4">
        <v>0.23345995956500001</v>
      </c>
      <c r="BJ56" s="4">
        <v>0.20287364814</v>
      </c>
      <c r="BK56" s="4">
        <v>0.26461803866400002</v>
      </c>
      <c r="BL56" s="4">
        <v>0.22374946482899999</v>
      </c>
      <c r="BM56" s="4">
        <v>0.225316792919</v>
      </c>
    </row>
    <row r="57" spans="1:65">
      <c r="A57" s="3" t="s">
        <v>57</v>
      </c>
      <c r="B57" s="4">
        <v>0.44527810827800002</v>
      </c>
      <c r="C57" s="4">
        <v>0.29176639074999999</v>
      </c>
      <c r="D57" s="4">
        <v>0.29182465753600001</v>
      </c>
      <c r="E57" s="4">
        <v>0.23007570947200001</v>
      </c>
      <c r="F57" s="4">
        <v>0.23763861465800001</v>
      </c>
      <c r="G57" s="4">
        <v>0.27890502643600001</v>
      </c>
      <c r="H57" s="4">
        <v>0.29548439763000001</v>
      </c>
      <c r="I57" s="4">
        <v>0.24432522357799999</v>
      </c>
      <c r="J57" s="4">
        <v>0.278790020774</v>
      </c>
      <c r="K57" s="4">
        <v>0.30570087702799997</v>
      </c>
      <c r="L57" s="4">
        <v>0.34884114052699999</v>
      </c>
      <c r="M57" s="4">
        <v>0.23310065784299999</v>
      </c>
      <c r="N57" s="4">
        <v>0.33955159068899998</v>
      </c>
      <c r="O57" s="4">
        <v>0.28456422766799999</v>
      </c>
      <c r="P57" s="4">
        <v>0.26880148915699997</v>
      </c>
      <c r="Q57" s="4">
        <v>0.24446223412099999</v>
      </c>
      <c r="R57" s="4">
        <v>0.23240226152999999</v>
      </c>
      <c r="S57" s="4">
        <v>0.27903897631300001</v>
      </c>
      <c r="T57" s="4">
        <v>0.23476457929700001</v>
      </c>
      <c r="U57" s="4">
        <v>0.32842753773400002</v>
      </c>
      <c r="V57" s="4">
        <v>0.316711634001</v>
      </c>
      <c r="W57" s="4">
        <v>0.24944036966200001</v>
      </c>
      <c r="X57" s="4">
        <v>0.300244467164</v>
      </c>
      <c r="Y57" s="4">
        <v>0.388555226797</v>
      </c>
      <c r="Z57" s="4">
        <v>0.31754578554200003</v>
      </c>
      <c r="AA57" s="4">
        <v>0.225833936968</v>
      </c>
      <c r="AB57" s="4">
        <v>0.20289908155899999</v>
      </c>
      <c r="AC57" s="4">
        <v>0.31084621549800001</v>
      </c>
      <c r="AD57" s="4">
        <v>0.27536196541199998</v>
      </c>
      <c r="AE57" s="4">
        <v>0.253164591035</v>
      </c>
      <c r="AF57" s="4">
        <v>0.278675596335</v>
      </c>
      <c r="AG57" s="4">
        <v>0.28756640970899999</v>
      </c>
      <c r="AH57" s="4">
        <v>0.223275973036</v>
      </c>
      <c r="AI57" s="4">
        <v>0.25134996442899998</v>
      </c>
      <c r="AJ57" s="4">
        <v>0.237474722227</v>
      </c>
      <c r="AK57" s="4">
        <v>0.22569001306100001</v>
      </c>
      <c r="AL57" s="4">
        <v>0.22269878001400001</v>
      </c>
      <c r="AM57" s="4">
        <v>0.31247474912399997</v>
      </c>
      <c r="AN57" s="4">
        <v>0.235068433691</v>
      </c>
      <c r="AO57" s="4">
        <v>0.186856222573</v>
      </c>
      <c r="AP57" s="4">
        <v>0.27115109019200001</v>
      </c>
      <c r="AQ57" s="4">
        <v>0.21372483988300001</v>
      </c>
      <c r="AR57" s="4">
        <v>0.29661134758000002</v>
      </c>
      <c r="AS57" s="4">
        <v>0.22810728968499999</v>
      </c>
      <c r="AT57" s="4">
        <v>0.23553410760999999</v>
      </c>
      <c r="AU57" s="4">
        <v>0.204839542278</v>
      </c>
      <c r="AV57" s="4">
        <v>0.211333456458</v>
      </c>
      <c r="AW57" s="4">
        <v>0.410117273068</v>
      </c>
      <c r="AX57" s="4">
        <v>0.22012155025499999</v>
      </c>
      <c r="AY57" s="4">
        <v>0.190780267133</v>
      </c>
      <c r="AZ57" s="4">
        <v>0.34336138173800002</v>
      </c>
      <c r="BA57" s="4">
        <v>0.26740398482299998</v>
      </c>
      <c r="BB57" s="4">
        <v>0.308570734874</v>
      </c>
      <c r="BC57" s="4">
        <v>0.27396730238599998</v>
      </c>
      <c r="BD57" s="4">
        <v>0.191612408609</v>
      </c>
      <c r="BE57" s="4"/>
      <c r="BF57" s="4">
        <v>0.23764983981599999</v>
      </c>
      <c r="BG57" s="4">
        <v>0.53195535869599997</v>
      </c>
      <c r="BH57" s="4">
        <v>0.40377302792399999</v>
      </c>
      <c r="BI57" s="4">
        <v>0.23264941788099999</v>
      </c>
      <c r="BJ57" s="4">
        <v>0.22359915859599999</v>
      </c>
      <c r="BK57" s="4">
        <v>0.20439984498700001</v>
      </c>
      <c r="BL57" s="4">
        <v>0.23864699730799999</v>
      </c>
      <c r="BM57" s="4">
        <v>0.19703215676399999</v>
      </c>
    </row>
    <row r="58" spans="1:65">
      <c r="A58" s="3" t="s">
        <v>58</v>
      </c>
      <c r="B58" s="4">
        <v>0.29300358385899999</v>
      </c>
      <c r="C58" s="4">
        <v>0.39229178763200001</v>
      </c>
      <c r="D58" s="4">
        <v>0.28653901378000002</v>
      </c>
      <c r="E58" s="4">
        <v>0.33763879136399999</v>
      </c>
      <c r="F58" s="4">
        <v>0.21876276917000001</v>
      </c>
      <c r="G58" s="4">
        <v>0.26914142742199998</v>
      </c>
      <c r="H58" s="4">
        <v>0.26292206316</v>
      </c>
      <c r="I58" s="4">
        <v>0.22079154182399999</v>
      </c>
      <c r="J58" s="4">
        <v>0.25780872009400002</v>
      </c>
      <c r="K58" s="4">
        <v>0.33187876659900001</v>
      </c>
      <c r="L58" s="4">
        <v>0.25631027135500001</v>
      </c>
      <c r="M58" s="4">
        <v>0.31763167975399997</v>
      </c>
      <c r="N58" s="4">
        <v>0.33139942263</v>
      </c>
      <c r="O58" s="4">
        <v>0.35425624588100002</v>
      </c>
      <c r="P58" s="4">
        <v>0.25392132156899999</v>
      </c>
      <c r="Q58" s="4">
        <v>0.27068965939299999</v>
      </c>
      <c r="R58" s="4">
        <v>0.32221111111700002</v>
      </c>
      <c r="S58" s="4">
        <v>0.227601860755</v>
      </c>
      <c r="T58" s="4">
        <v>0.242612252119</v>
      </c>
      <c r="U58" s="4">
        <v>0.29613662857900003</v>
      </c>
      <c r="V58" s="4">
        <v>0.261141622174</v>
      </c>
      <c r="W58" s="4">
        <v>0.24382374827</v>
      </c>
      <c r="X58" s="4">
        <v>0.260775209284</v>
      </c>
      <c r="Y58" s="4">
        <v>0.254403898189</v>
      </c>
      <c r="Z58" s="4">
        <v>0.23359811217000001</v>
      </c>
      <c r="AA58" s="4">
        <v>0.18788958673699999</v>
      </c>
      <c r="AB58" s="4">
        <v>0.18249592894399999</v>
      </c>
      <c r="AC58" s="4">
        <v>0.26797583133800001</v>
      </c>
      <c r="AD58" s="4">
        <v>0.22690834213</v>
      </c>
      <c r="AE58" s="4">
        <v>0.17923460645200001</v>
      </c>
      <c r="AF58" s="4">
        <v>0.21679121350899999</v>
      </c>
      <c r="AG58" s="4">
        <v>0.24441169670999999</v>
      </c>
      <c r="AH58" s="4">
        <v>0.19056439507799999</v>
      </c>
      <c r="AI58" s="4">
        <v>0.22356852415299999</v>
      </c>
      <c r="AJ58" s="4">
        <v>0.29879103454599998</v>
      </c>
      <c r="AK58" s="4">
        <v>0.19458778453299999</v>
      </c>
      <c r="AL58" s="4">
        <v>0.207333661162</v>
      </c>
      <c r="AM58" s="4">
        <v>0.26064316911500002</v>
      </c>
      <c r="AN58" s="4">
        <v>0.26478898308499998</v>
      </c>
      <c r="AO58" s="4">
        <v>0.16264965739699999</v>
      </c>
      <c r="AP58" s="4">
        <v>0.40347931661000003</v>
      </c>
      <c r="AQ58" s="4">
        <v>0.20836565936199999</v>
      </c>
      <c r="AR58" s="4">
        <v>0.178467948362</v>
      </c>
      <c r="AS58" s="4">
        <v>0.250309878466</v>
      </c>
      <c r="AT58" s="4">
        <v>0.18683974527200001</v>
      </c>
      <c r="AU58" s="4">
        <v>0.18195563593</v>
      </c>
      <c r="AV58" s="4">
        <v>0.16863423452599999</v>
      </c>
      <c r="AW58" s="4">
        <v>0.214610414699</v>
      </c>
      <c r="AX58" s="4">
        <v>0.30870605610399998</v>
      </c>
      <c r="AY58" s="4">
        <v>0.15221627099599999</v>
      </c>
      <c r="AZ58" s="4">
        <v>0.28154037239599999</v>
      </c>
      <c r="BA58" s="4">
        <v>0.23440549913100001</v>
      </c>
      <c r="BB58" s="4">
        <v>0.25210753085400001</v>
      </c>
      <c r="BC58" s="4">
        <v>0.17438329931300001</v>
      </c>
      <c r="BD58" s="4">
        <v>0.20447140206600001</v>
      </c>
      <c r="BE58" s="4">
        <v>0.23764983981599999</v>
      </c>
      <c r="BF58" s="4"/>
      <c r="BG58" s="4">
        <v>0.31007023184499999</v>
      </c>
      <c r="BH58" s="4">
        <v>0.44100722193500003</v>
      </c>
      <c r="BI58" s="4">
        <v>0.26476486828599999</v>
      </c>
      <c r="BJ58" s="4">
        <v>0.21726873900099999</v>
      </c>
      <c r="BK58" s="4">
        <v>0.211492745845</v>
      </c>
      <c r="BL58" s="4">
        <v>0.216689880434</v>
      </c>
      <c r="BM58" s="4">
        <v>0.205776624592</v>
      </c>
    </row>
    <row r="59" spans="1:65">
      <c r="A59" s="3" t="s">
        <v>59</v>
      </c>
      <c r="B59" s="4">
        <v>0.21879207276199999</v>
      </c>
      <c r="C59" s="4">
        <v>0.21848081107199999</v>
      </c>
      <c r="D59" s="4">
        <v>0.25908798768899999</v>
      </c>
      <c r="E59" s="4">
        <v>0.27609249971400002</v>
      </c>
      <c r="F59" s="4">
        <v>0.255232149874</v>
      </c>
      <c r="G59" s="4">
        <v>0.29216252136800003</v>
      </c>
      <c r="H59" s="4">
        <v>0.27527146462000002</v>
      </c>
      <c r="I59" s="4">
        <v>0.26677187172</v>
      </c>
      <c r="J59" s="4">
        <v>0.30284615432599998</v>
      </c>
      <c r="K59" s="4">
        <v>0.25277542736399999</v>
      </c>
      <c r="L59" s="4">
        <v>0.243357628593</v>
      </c>
      <c r="M59" s="4">
        <v>0.36725507066200003</v>
      </c>
      <c r="N59" s="4">
        <v>0.37423216196800002</v>
      </c>
      <c r="O59" s="4">
        <v>0.26610661149600001</v>
      </c>
      <c r="P59" s="4">
        <v>0.246669634991</v>
      </c>
      <c r="Q59" s="4">
        <v>0.23666146553600001</v>
      </c>
      <c r="R59" s="4">
        <v>0.25667242579400001</v>
      </c>
      <c r="S59" s="4">
        <v>0.24606509130000001</v>
      </c>
      <c r="T59" s="4">
        <v>0.220171996707</v>
      </c>
      <c r="U59" s="4">
        <v>0.30308981673699997</v>
      </c>
      <c r="V59" s="4">
        <v>0.29381506684000003</v>
      </c>
      <c r="W59" s="4">
        <v>0.26521631825699998</v>
      </c>
      <c r="X59" s="4">
        <v>0.20964153273</v>
      </c>
      <c r="Y59" s="4">
        <v>0.224674279437</v>
      </c>
      <c r="Z59" s="4">
        <v>0.21737964482</v>
      </c>
      <c r="AA59" s="4">
        <v>0.216405422047</v>
      </c>
      <c r="AB59" s="4">
        <v>0.18808564787199999</v>
      </c>
      <c r="AC59" s="4">
        <v>0.51022995389199999</v>
      </c>
      <c r="AD59" s="4">
        <v>0.21087942729199999</v>
      </c>
      <c r="AE59" s="4">
        <v>0.20912787535899999</v>
      </c>
      <c r="AF59" s="4">
        <v>0.31541317222600002</v>
      </c>
      <c r="AG59" s="4">
        <v>0.230556855043</v>
      </c>
      <c r="AH59" s="4">
        <v>0.25078557860599998</v>
      </c>
      <c r="AI59" s="4">
        <v>0.24348582997599999</v>
      </c>
      <c r="AJ59" s="4">
        <v>0.26358232907700002</v>
      </c>
      <c r="AK59" s="4">
        <v>0.20649088036800001</v>
      </c>
      <c r="AL59" s="4">
        <v>0.36391642412399999</v>
      </c>
      <c r="AM59" s="4">
        <v>0.26733675517900002</v>
      </c>
      <c r="AN59" s="4">
        <v>0.52269667287199995</v>
      </c>
      <c r="AO59" s="4">
        <v>0.28698810489499998</v>
      </c>
      <c r="AP59" s="4">
        <v>0.218368406347</v>
      </c>
      <c r="AQ59" s="4">
        <v>0.19885973317</v>
      </c>
      <c r="AR59" s="4">
        <v>0.22292628109400001</v>
      </c>
      <c r="AS59" s="4">
        <v>0.17949348280999999</v>
      </c>
      <c r="AT59" s="4">
        <v>0.25502620705700002</v>
      </c>
      <c r="AU59" s="4">
        <v>0.30267863602400003</v>
      </c>
      <c r="AV59" s="4">
        <v>0.26295476079300001</v>
      </c>
      <c r="AW59" s="4">
        <v>0.44121937696399999</v>
      </c>
      <c r="AX59" s="4">
        <v>0.28720084916299998</v>
      </c>
      <c r="AY59" s="4">
        <v>0.179095911321</v>
      </c>
      <c r="AZ59" s="4">
        <v>0.30472169294599999</v>
      </c>
      <c r="BA59" s="4">
        <v>0.243271678376</v>
      </c>
      <c r="BB59" s="4">
        <v>0.33747890078800002</v>
      </c>
      <c r="BC59" s="4">
        <v>0.56134833437200005</v>
      </c>
      <c r="BD59" s="4">
        <v>0.59653009443100002</v>
      </c>
      <c r="BE59" s="4">
        <v>0.53195535869599997</v>
      </c>
      <c r="BF59" s="4">
        <v>0.31007023184499999</v>
      </c>
      <c r="BG59" s="4"/>
      <c r="BH59" s="4">
        <v>0.379806602075</v>
      </c>
      <c r="BI59" s="4">
        <v>0.22985439492500001</v>
      </c>
      <c r="BJ59" s="4">
        <v>0.28554471605800003</v>
      </c>
      <c r="BK59" s="4">
        <v>0.260306169373</v>
      </c>
      <c r="BL59" s="4">
        <v>0.25181565681899998</v>
      </c>
      <c r="BM59" s="4">
        <v>0.22667996986300001</v>
      </c>
    </row>
    <row r="60" spans="1:65">
      <c r="A60" s="3" t="s">
        <v>61</v>
      </c>
      <c r="B60" s="4">
        <v>0.23251885220999999</v>
      </c>
      <c r="C60" s="4">
        <v>0.37882563764499999</v>
      </c>
      <c r="D60" s="4">
        <v>0.29913122045700002</v>
      </c>
      <c r="E60" s="4">
        <v>0.26123735225799999</v>
      </c>
      <c r="F60" s="4">
        <v>0.27783378796800001</v>
      </c>
      <c r="G60" s="4">
        <v>0.27208034609800003</v>
      </c>
      <c r="H60" s="4">
        <v>0.282691321725</v>
      </c>
      <c r="I60" s="4">
        <v>0.27407387111300002</v>
      </c>
      <c r="J60" s="4">
        <v>0.31256227739199999</v>
      </c>
      <c r="K60" s="4">
        <v>0.30896989183200002</v>
      </c>
      <c r="L60" s="4">
        <v>0.30012086970099999</v>
      </c>
      <c r="M60" s="4">
        <v>0.316553008513</v>
      </c>
      <c r="N60" s="4">
        <v>0.32922795124300003</v>
      </c>
      <c r="O60" s="4">
        <v>0.30460903724299998</v>
      </c>
      <c r="P60" s="4">
        <v>0.28527403180499999</v>
      </c>
      <c r="Q60" s="4">
        <v>0.26241814486100001</v>
      </c>
      <c r="R60" s="4">
        <v>0.29156627917200001</v>
      </c>
      <c r="S60" s="4">
        <v>0.28086293282000002</v>
      </c>
      <c r="T60" s="4">
        <v>0.254081184101</v>
      </c>
      <c r="U60" s="4">
        <v>0.29459749826800002</v>
      </c>
      <c r="V60" s="4">
        <v>0.33937824220899998</v>
      </c>
      <c r="W60" s="4">
        <v>0.25443231069299999</v>
      </c>
      <c r="X60" s="4">
        <v>0.244700046176</v>
      </c>
      <c r="Y60" s="4">
        <v>0.28465315829999999</v>
      </c>
      <c r="Z60" s="4">
        <v>0.23683340258400001</v>
      </c>
      <c r="AA60" s="4">
        <v>0.22171481459600001</v>
      </c>
      <c r="AB60" s="4">
        <v>0.20218926745499999</v>
      </c>
      <c r="AC60" s="4">
        <v>0.23042600197499999</v>
      </c>
      <c r="AD60" s="4">
        <v>0.227582825617</v>
      </c>
      <c r="AE60" s="4">
        <v>0.21476282115500001</v>
      </c>
      <c r="AF60" s="4">
        <v>0.242664537347</v>
      </c>
      <c r="AG60" s="4">
        <v>0.218549523385</v>
      </c>
      <c r="AH60" s="4">
        <v>0.22306563349700001</v>
      </c>
      <c r="AI60" s="4">
        <v>0.22477286278600001</v>
      </c>
      <c r="AJ60" s="4">
        <v>0.27343764726000003</v>
      </c>
      <c r="AK60" s="4">
        <v>0.22603021087200001</v>
      </c>
      <c r="AL60" s="4">
        <v>0.24020570361400001</v>
      </c>
      <c r="AM60" s="4">
        <v>0.278115270862</v>
      </c>
      <c r="AN60" s="4">
        <v>0.24823757433300001</v>
      </c>
      <c r="AO60" s="4">
        <v>0.19281149172299999</v>
      </c>
      <c r="AP60" s="4">
        <v>0.26218170422800002</v>
      </c>
      <c r="AQ60" s="4">
        <v>0.20973230110800001</v>
      </c>
      <c r="AR60" s="4">
        <v>0.22134356699300001</v>
      </c>
      <c r="AS60" s="4">
        <v>0.260021304106</v>
      </c>
      <c r="AT60" s="4">
        <v>0.216566461091</v>
      </c>
      <c r="AU60" s="4">
        <v>0.21518539228200001</v>
      </c>
      <c r="AV60" s="4">
        <v>0.20430853747899999</v>
      </c>
      <c r="AW60" s="4">
        <v>0.26056282890100002</v>
      </c>
      <c r="AX60" s="4">
        <v>0.22267046448399999</v>
      </c>
      <c r="AY60" s="4">
        <v>0.202823449436</v>
      </c>
      <c r="AZ60" s="4">
        <v>0.27969856510000002</v>
      </c>
      <c r="BA60" s="4">
        <v>0.22544728489999999</v>
      </c>
      <c r="BB60" s="4">
        <v>0.232477681854</v>
      </c>
      <c r="BC60" s="4">
        <v>0.35116716954900001</v>
      </c>
      <c r="BD60" s="4">
        <v>0.44209013962600002</v>
      </c>
      <c r="BE60" s="4">
        <v>0.40377302792399999</v>
      </c>
      <c r="BF60" s="4">
        <v>0.44100722193500003</v>
      </c>
      <c r="BG60" s="4">
        <v>0.379806602075</v>
      </c>
      <c r="BH60" s="4"/>
      <c r="BI60" s="4">
        <v>0.227153852446</v>
      </c>
      <c r="BJ60" s="4">
        <v>0.22032094775200001</v>
      </c>
      <c r="BK60" s="4">
        <v>0.19922994445299999</v>
      </c>
      <c r="BL60" s="4">
        <v>0.26915327942099998</v>
      </c>
      <c r="BM60" s="4">
        <v>0.213108272608</v>
      </c>
    </row>
    <row r="61" spans="1:65">
      <c r="A61" s="3" t="s">
        <v>62</v>
      </c>
      <c r="B61" s="4">
        <v>0.23202271620600001</v>
      </c>
      <c r="C61" s="4">
        <v>0.23333385164500001</v>
      </c>
      <c r="D61" s="4">
        <v>0.266804220807</v>
      </c>
      <c r="E61" s="4">
        <v>0.26169904485000001</v>
      </c>
      <c r="F61" s="4">
        <v>0.248249607762</v>
      </c>
      <c r="G61" s="4">
        <v>0.26276768205000001</v>
      </c>
      <c r="H61" s="4">
        <v>0.25748185073500002</v>
      </c>
      <c r="I61" s="4">
        <v>0.29200370753900001</v>
      </c>
      <c r="J61" s="4">
        <v>0.28764917365800002</v>
      </c>
      <c r="K61" s="4">
        <v>0.26108286214699999</v>
      </c>
      <c r="L61" s="4">
        <v>0.272408849728</v>
      </c>
      <c r="M61" s="4">
        <v>0.31654191643700003</v>
      </c>
      <c r="N61" s="4">
        <v>0.33640342430999998</v>
      </c>
      <c r="O61" s="4">
        <v>0.26319003310099998</v>
      </c>
      <c r="P61" s="4">
        <v>0.27733956029700002</v>
      </c>
      <c r="Q61" s="4">
        <v>0.27240274480999999</v>
      </c>
      <c r="R61" s="4">
        <v>0.26179748343999998</v>
      </c>
      <c r="S61" s="4">
        <v>0.242208859704</v>
      </c>
      <c r="T61" s="4">
        <v>0.27695453520300001</v>
      </c>
      <c r="U61" s="4">
        <v>0.279373968059</v>
      </c>
      <c r="V61" s="4">
        <v>0.26289007399999997</v>
      </c>
      <c r="W61" s="4">
        <v>0.32347725090200002</v>
      </c>
      <c r="X61" s="4">
        <v>0.23588572981200001</v>
      </c>
      <c r="Y61" s="4">
        <v>0.38838053515100002</v>
      </c>
      <c r="Z61" s="4">
        <v>0.25767465444999998</v>
      </c>
      <c r="AA61" s="4">
        <v>0.25067883359699999</v>
      </c>
      <c r="AB61" s="4">
        <v>0.21918958623599999</v>
      </c>
      <c r="AC61" s="4">
        <v>0.247410044291</v>
      </c>
      <c r="AD61" s="4">
        <v>0.32609670214199998</v>
      </c>
      <c r="AE61" s="4">
        <v>0.53074541954099996</v>
      </c>
      <c r="AF61" s="4">
        <v>0.219809225272</v>
      </c>
      <c r="AG61" s="4">
        <v>0.23852241006300001</v>
      </c>
      <c r="AH61" s="4">
        <v>0.290016776724</v>
      </c>
      <c r="AI61" s="4">
        <v>0.29836279987699998</v>
      </c>
      <c r="AJ61" s="4">
        <v>0.273003368405</v>
      </c>
      <c r="AK61" s="4">
        <v>0.23968172112800001</v>
      </c>
      <c r="AL61" s="4">
        <v>0.26321352386300001</v>
      </c>
      <c r="AM61" s="4">
        <v>0.25024878161899999</v>
      </c>
      <c r="AN61" s="4">
        <v>0.255146715079</v>
      </c>
      <c r="AO61" s="4">
        <v>0.33845188115500002</v>
      </c>
      <c r="AP61" s="4">
        <v>0.21136406652799999</v>
      </c>
      <c r="AQ61" s="4">
        <v>0.23635062261600001</v>
      </c>
      <c r="AR61" s="4">
        <v>0.25500185006499998</v>
      </c>
      <c r="AS61" s="4">
        <v>0.22688182867500001</v>
      </c>
      <c r="AT61" s="4">
        <v>0.24138234213599999</v>
      </c>
      <c r="AU61" s="4">
        <v>0.22528408588099999</v>
      </c>
      <c r="AV61" s="4">
        <v>0.31905115508800003</v>
      </c>
      <c r="AW61" s="4">
        <v>0.22473948936099999</v>
      </c>
      <c r="AX61" s="4">
        <v>0.25974897662800001</v>
      </c>
      <c r="AY61" s="4">
        <v>0.22917592121899999</v>
      </c>
      <c r="AZ61" s="4">
        <v>0.24527020298300001</v>
      </c>
      <c r="BA61" s="4">
        <v>0.23423251835700001</v>
      </c>
      <c r="BB61" s="4">
        <v>0.228004492374</v>
      </c>
      <c r="BC61" s="4">
        <v>0.28336862373600002</v>
      </c>
      <c r="BD61" s="4">
        <v>0.23345995956500001</v>
      </c>
      <c r="BE61" s="4">
        <v>0.23264941788099999</v>
      </c>
      <c r="BF61" s="4">
        <v>0.26476486828599999</v>
      </c>
      <c r="BG61" s="4">
        <v>0.22985439492500001</v>
      </c>
      <c r="BH61" s="4">
        <v>0.227153852446</v>
      </c>
      <c r="BI61" s="4"/>
      <c r="BJ61" s="4">
        <v>0.25516120864199998</v>
      </c>
      <c r="BK61" s="4">
        <v>0.24543624063399999</v>
      </c>
      <c r="BL61" s="4">
        <v>0.26135069646999998</v>
      </c>
      <c r="BM61" s="4">
        <v>0.23271606460399999</v>
      </c>
    </row>
    <row r="62" spans="1:65">
      <c r="A62" s="3" t="s">
        <v>63</v>
      </c>
      <c r="B62" s="4">
        <v>0.19538065864099999</v>
      </c>
      <c r="C62" s="4">
        <v>0.208751577104</v>
      </c>
      <c r="D62" s="4">
        <v>0.23522789984600001</v>
      </c>
      <c r="E62" s="4">
        <v>0.221669361516</v>
      </c>
      <c r="F62" s="4">
        <v>0.22254091974500001</v>
      </c>
      <c r="G62" s="4">
        <v>0.31827630380799998</v>
      </c>
      <c r="H62" s="4">
        <v>0.30334349325999999</v>
      </c>
      <c r="I62" s="4">
        <v>0.290845515567</v>
      </c>
      <c r="J62" s="4">
        <v>0.33801933754699998</v>
      </c>
      <c r="K62" s="4">
        <v>0.278545849071</v>
      </c>
      <c r="L62" s="4">
        <v>0.301958923499</v>
      </c>
      <c r="M62" s="4">
        <v>0.29946831957699999</v>
      </c>
      <c r="N62" s="4">
        <v>0.32604652362699998</v>
      </c>
      <c r="O62" s="4">
        <v>0.272472660521</v>
      </c>
      <c r="P62" s="4">
        <v>0.33576430989799999</v>
      </c>
      <c r="Q62" s="4">
        <v>0.23609123763699999</v>
      </c>
      <c r="R62" s="4">
        <v>0.28030947118799998</v>
      </c>
      <c r="S62" s="4">
        <v>0.25725346013299999</v>
      </c>
      <c r="T62" s="4">
        <v>0.234972176783</v>
      </c>
      <c r="U62" s="4">
        <v>0.36470450119699999</v>
      </c>
      <c r="V62" s="4">
        <v>0.22775359116499999</v>
      </c>
      <c r="W62" s="4">
        <v>0.36985335812600001</v>
      </c>
      <c r="X62" s="4">
        <v>0.25651724999999997</v>
      </c>
      <c r="Y62" s="4">
        <v>0.245212878538</v>
      </c>
      <c r="Z62" s="4">
        <v>0.21064279997099999</v>
      </c>
      <c r="AA62" s="4">
        <v>0.21033659051299999</v>
      </c>
      <c r="AB62" s="4">
        <v>0.201120516602</v>
      </c>
      <c r="AC62" s="4">
        <v>0.23276410017099999</v>
      </c>
      <c r="AD62" s="4">
        <v>0.22127035627200001</v>
      </c>
      <c r="AE62" s="4">
        <v>0.26391411927199998</v>
      </c>
      <c r="AF62" s="4">
        <v>0.19543275801599999</v>
      </c>
      <c r="AG62" s="4">
        <v>0.25471476818</v>
      </c>
      <c r="AH62" s="4">
        <v>0.204494444911</v>
      </c>
      <c r="AI62" s="4">
        <v>0.238383365554</v>
      </c>
      <c r="AJ62" s="4">
        <v>0.238717679579</v>
      </c>
      <c r="AK62" s="4">
        <v>0.219510854157</v>
      </c>
      <c r="AL62" s="4">
        <v>0.19910434038399999</v>
      </c>
      <c r="AM62" s="4">
        <v>0.22847247346300001</v>
      </c>
      <c r="AN62" s="4">
        <v>0.25084444996400002</v>
      </c>
      <c r="AO62" s="4">
        <v>0.191589689467</v>
      </c>
      <c r="AP62" s="4">
        <v>0.39272976254600001</v>
      </c>
      <c r="AQ62" s="4">
        <v>0.21511864128200001</v>
      </c>
      <c r="AR62" s="4">
        <v>0.20448386141</v>
      </c>
      <c r="AS62" s="4">
        <v>0.21722130778900001</v>
      </c>
      <c r="AT62" s="4">
        <v>0.19913149775700001</v>
      </c>
      <c r="AU62" s="4">
        <v>0.19761850624300001</v>
      </c>
      <c r="AV62" s="4">
        <v>0.18941634288699999</v>
      </c>
      <c r="AW62" s="4">
        <v>0.23998520576499999</v>
      </c>
      <c r="AX62" s="4">
        <v>0.25432483998299998</v>
      </c>
      <c r="AY62" s="4">
        <v>0.19522377748200001</v>
      </c>
      <c r="AZ62" s="4">
        <v>0.35826856675000002</v>
      </c>
      <c r="BA62" s="4">
        <v>0.23079391712299999</v>
      </c>
      <c r="BB62" s="4">
        <v>0.29754754101100001</v>
      </c>
      <c r="BC62" s="4">
        <v>0.223200018005</v>
      </c>
      <c r="BD62" s="4">
        <v>0.20287364814</v>
      </c>
      <c r="BE62" s="4">
        <v>0.22359915859599999</v>
      </c>
      <c r="BF62" s="4">
        <v>0.21726873900099999</v>
      </c>
      <c r="BG62" s="4">
        <v>0.28554471605800003</v>
      </c>
      <c r="BH62" s="4">
        <v>0.22032094775200001</v>
      </c>
      <c r="BI62" s="4">
        <v>0.25516120864199998</v>
      </c>
      <c r="BJ62" s="4"/>
      <c r="BK62" s="4">
        <v>0.19936672269299999</v>
      </c>
      <c r="BL62" s="4">
        <v>0.25192407762699998</v>
      </c>
      <c r="BM62" s="4">
        <v>0.21986908229800001</v>
      </c>
    </row>
    <row r="63" spans="1:65">
      <c r="A63" s="3" t="s">
        <v>64</v>
      </c>
      <c r="B63" s="4">
        <v>0.28111440760200002</v>
      </c>
      <c r="C63" s="4">
        <v>0.211373410718</v>
      </c>
      <c r="D63" s="4">
        <v>0.23161875074900001</v>
      </c>
      <c r="E63" s="4">
        <v>0.19626890766499999</v>
      </c>
      <c r="F63" s="4">
        <v>0.21420228489699999</v>
      </c>
      <c r="G63" s="4">
        <v>0.21730672243900001</v>
      </c>
      <c r="H63" s="4">
        <v>0.26761363529100002</v>
      </c>
      <c r="I63" s="4">
        <v>0.176813253654</v>
      </c>
      <c r="J63" s="4">
        <v>0.29353779440299999</v>
      </c>
      <c r="K63" s="4">
        <v>0.22513325398199999</v>
      </c>
      <c r="L63" s="4">
        <v>0.326228601753</v>
      </c>
      <c r="M63" s="4">
        <v>0.47394212177099998</v>
      </c>
      <c r="N63" s="4">
        <v>0.33575817642</v>
      </c>
      <c r="O63" s="4">
        <v>0.27397679852200002</v>
      </c>
      <c r="P63" s="4">
        <v>0.26386492498800002</v>
      </c>
      <c r="Q63" s="4">
        <v>0.280250258857</v>
      </c>
      <c r="R63" s="4">
        <v>0.217361271642</v>
      </c>
      <c r="S63" s="4">
        <v>0.17350866726299999</v>
      </c>
      <c r="T63" s="4">
        <v>0.21642175299300001</v>
      </c>
      <c r="U63" s="4">
        <v>0.339063572599</v>
      </c>
      <c r="V63" s="4">
        <v>0.27639569840099998</v>
      </c>
      <c r="W63" s="4">
        <v>0.224533491635</v>
      </c>
      <c r="X63" s="4">
        <v>0.39847136822700002</v>
      </c>
      <c r="Y63" s="4">
        <v>0.24176410613900001</v>
      </c>
      <c r="Z63" s="4">
        <v>0.21707269380800001</v>
      </c>
      <c r="AA63" s="4">
        <v>0.13320567612699999</v>
      </c>
      <c r="AB63" s="4">
        <v>0.17996345984199999</v>
      </c>
      <c r="AC63" s="4">
        <v>0.35843034243999999</v>
      </c>
      <c r="AD63" s="4">
        <v>0.30308156590399998</v>
      </c>
      <c r="AE63" s="4">
        <v>0.15137152125100001</v>
      </c>
      <c r="AF63" s="4">
        <v>0.21135064631600001</v>
      </c>
      <c r="AG63" s="4">
        <v>0.27326018655099998</v>
      </c>
      <c r="AH63" s="4">
        <v>0.16805168443999999</v>
      </c>
      <c r="AI63" s="4">
        <v>0.24820742849499999</v>
      </c>
      <c r="AJ63" s="4">
        <v>0.23161833680300001</v>
      </c>
      <c r="AK63" s="4">
        <v>0.16603981816300001</v>
      </c>
      <c r="AL63" s="4">
        <v>0.16920311393099999</v>
      </c>
      <c r="AM63" s="4">
        <v>0.46499296094600001</v>
      </c>
      <c r="AN63" s="4">
        <v>0.17522297879500001</v>
      </c>
      <c r="AO63" s="4">
        <v>0.160595684514</v>
      </c>
      <c r="AP63" s="4">
        <v>0.32678882515699997</v>
      </c>
      <c r="AQ63" s="4">
        <v>0.231135756374</v>
      </c>
      <c r="AR63" s="4">
        <v>0.185569434044</v>
      </c>
      <c r="AS63" s="4">
        <v>0.200155636227</v>
      </c>
      <c r="AT63" s="4">
        <v>0.13776290925500001</v>
      </c>
      <c r="AU63" s="4">
        <v>0.16103235811899999</v>
      </c>
      <c r="AV63" s="4">
        <v>0.12671446255900001</v>
      </c>
      <c r="AW63" s="4">
        <v>0.22767584293000001</v>
      </c>
      <c r="AX63" s="4">
        <v>0.21005246051099999</v>
      </c>
      <c r="AY63" s="4">
        <v>0.12970418957499999</v>
      </c>
      <c r="AZ63" s="4">
        <v>0.467495617995</v>
      </c>
      <c r="BA63" s="4">
        <v>0.23175319768300001</v>
      </c>
      <c r="BB63" s="4">
        <v>0.31656947863899998</v>
      </c>
      <c r="BC63" s="4">
        <v>0.27454493373599997</v>
      </c>
      <c r="BD63" s="4">
        <v>0.26461803866400002</v>
      </c>
      <c r="BE63" s="4">
        <v>0.20439984498700001</v>
      </c>
      <c r="BF63" s="4">
        <v>0.211492745845</v>
      </c>
      <c r="BG63" s="4">
        <v>0.260306169373</v>
      </c>
      <c r="BH63" s="4">
        <v>0.19922994445299999</v>
      </c>
      <c r="BI63" s="4">
        <v>0.24543624063399999</v>
      </c>
      <c r="BJ63" s="4">
        <v>0.19936672269299999</v>
      </c>
      <c r="BK63" s="4"/>
      <c r="BL63" s="4">
        <v>0.26790045683800001</v>
      </c>
      <c r="BM63" s="4">
        <v>0.18055723231500001</v>
      </c>
    </row>
    <row r="64" spans="1:65">
      <c r="A64" s="3" t="s">
        <v>65</v>
      </c>
      <c r="B64" s="4">
        <v>0.233258369721</v>
      </c>
      <c r="C64" s="4">
        <v>0.248143946005</v>
      </c>
      <c r="D64" s="4">
        <v>0.27372516226799998</v>
      </c>
      <c r="E64" s="4">
        <v>0.34063821446600001</v>
      </c>
      <c r="F64" s="4">
        <v>0.27677099265299998</v>
      </c>
      <c r="G64" s="4">
        <v>0.46710208652500002</v>
      </c>
      <c r="H64" s="4">
        <v>0.165337556853</v>
      </c>
      <c r="I64" s="4">
        <v>0.195829533789</v>
      </c>
      <c r="J64" s="4">
        <v>0.23005209333599999</v>
      </c>
      <c r="K64" s="4">
        <v>0.40501478996099999</v>
      </c>
      <c r="L64" s="4">
        <v>0.22108076460600001</v>
      </c>
      <c r="M64" s="4">
        <v>0.34004809903700001</v>
      </c>
      <c r="N64" s="4">
        <v>0.346211915531</v>
      </c>
      <c r="O64" s="4">
        <v>0.287343405208</v>
      </c>
      <c r="P64" s="4">
        <v>0.279097595378</v>
      </c>
      <c r="Q64" s="4">
        <v>0.40991863858299998</v>
      </c>
      <c r="R64" s="4">
        <v>0.21058227319799999</v>
      </c>
      <c r="S64" s="4">
        <v>0.192792031137</v>
      </c>
      <c r="T64" s="4">
        <v>0.29880558081800002</v>
      </c>
      <c r="U64" s="4">
        <v>0.364913549876</v>
      </c>
      <c r="V64" s="4">
        <v>0.179775009274</v>
      </c>
      <c r="W64" s="4">
        <v>0.300209710538</v>
      </c>
      <c r="X64" s="4">
        <v>0.26780367099300001</v>
      </c>
      <c r="Y64" s="4">
        <v>0.21291474430599999</v>
      </c>
      <c r="Z64" s="4">
        <v>0.21700526517800001</v>
      </c>
      <c r="AA64" s="4">
        <v>9.7224626841600006E-2</v>
      </c>
      <c r="AB64" s="4">
        <v>0.18299792427200001</v>
      </c>
      <c r="AC64" s="4">
        <v>0.37146388625299998</v>
      </c>
      <c r="AD64" s="4">
        <v>0.31175895574099999</v>
      </c>
      <c r="AE64" s="4">
        <v>0.172843944444</v>
      </c>
      <c r="AF64" s="4">
        <v>0.46104269829299999</v>
      </c>
      <c r="AG64" s="4">
        <v>0.25602829901700003</v>
      </c>
      <c r="AH64" s="4">
        <v>0.166069046404</v>
      </c>
      <c r="AI64" s="4">
        <v>0.28308405158299998</v>
      </c>
      <c r="AJ64" s="4">
        <v>0.23456940233500001</v>
      </c>
      <c r="AK64" s="4">
        <v>0.23839161764399999</v>
      </c>
      <c r="AL64" s="4">
        <v>0.15499967485499999</v>
      </c>
      <c r="AM64" s="4">
        <v>0.21609317066</v>
      </c>
      <c r="AN64" s="4">
        <v>0.14807538757800001</v>
      </c>
      <c r="AO64" s="4">
        <v>0.16437886767599999</v>
      </c>
      <c r="AP64" s="4">
        <v>0.31264850169300001</v>
      </c>
      <c r="AQ64" s="4">
        <v>0.248268845489</v>
      </c>
      <c r="AR64" s="4">
        <v>0.22235176467100001</v>
      </c>
      <c r="AS64" s="4">
        <v>0.20588467142399999</v>
      </c>
      <c r="AT64" s="4">
        <v>0.18964806779999999</v>
      </c>
      <c r="AU64" s="4">
        <v>0.174662582481</v>
      </c>
      <c r="AV64" s="4">
        <v>0.12923589686100001</v>
      </c>
      <c r="AW64" s="4">
        <v>0.34686587663500001</v>
      </c>
      <c r="AX64" s="4">
        <v>0.26805478378100001</v>
      </c>
      <c r="AY64" s="4">
        <v>0.13223786929799999</v>
      </c>
      <c r="AZ64" s="4">
        <v>0.283896341449</v>
      </c>
      <c r="BA64" s="4">
        <v>0.27923534292899999</v>
      </c>
      <c r="BB64" s="4">
        <v>0.33587765777400003</v>
      </c>
      <c r="BC64" s="4">
        <v>0.220069457479</v>
      </c>
      <c r="BD64" s="4">
        <v>0.22374946482899999</v>
      </c>
      <c r="BE64" s="4">
        <v>0.23864699730799999</v>
      </c>
      <c r="BF64" s="4">
        <v>0.216689880434</v>
      </c>
      <c r="BG64" s="4">
        <v>0.25181565681899998</v>
      </c>
      <c r="BH64" s="4">
        <v>0.26915327942099998</v>
      </c>
      <c r="BI64" s="4">
        <v>0.26135069646999998</v>
      </c>
      <c r="BJ64" s="4">
        <v>0.25192407762699998</v>
      </c>
      <c r="BK64" s="4">
        <v>0.26790045683800001</v>
      </c>
      <c r="BL64" s="4"/>
      <c r="BM64" s="4">
        <v>0.23081026142300001</v>
      </c>
    </row>
    <row r="65" spans="1:65">
      <c r="A65" s="3" t="s">
        <v>66</v>
      </c>
      <c r="B65" s="4">
        <v>0.184868978341</v>
      </c>
      <c r="C65" s="4">
        <v>0.23327876675299999</v>
      </c>
      <c r="D65" s="4">
        <v>0.28824364986200002</v>
      </c>
      <c r="E65" s="4">
        <v>0.28080556144399998</v>
      </c>
      <c r="F65" s="4">
        <v>0.26713655646599999</v>
      </c>
      <c r="G65" s="4">
        <v>0.34174038855799999</v>
      </c>
      <c r="H65" s="4">
        <v>0.29910382269500002</v>
      </c>
      <c r="I65" s="4">
        <v>0.378097400257</v>
      </c>
      <c r="J65" s="4">
        <v>0.280995947031</v>
      </c>
      <c r="K65" s="4">
        <v>0.26778849098399998</v>
      </c>
      <c r="L65" s="4">
        <v>0.228216832584</v>
      </c>
      <c r="M65" s="4">
        <v>0.32747294569899998</v>
      </c>
      <c r="N65" s="4">
        <v>0.33053156777199999</v>
      </c>
      <c r="O65" s="4">
        <v>0.25691401302900002</v>
      </c>
      <c r="P65" s="4">
        <v>0.29242767908799999</v>
      </c>
      <c r="Q65" s="4">
        <v>0.227837479462</v>
      </c>
      <c r="R65" s="4">
        <v>0.298105726307</v>
      </c>
      <c r="S65" s="4">
        <v>0.25872071315400003</v>
      </c>
      <c r="T65" s="4">
        <v>0.28021474946300001</v>
      </c>
      <c r="U65" s="4">
        <v>0.363660500893</v>
      </c>
      <c r="V65" s="4">
        <v>0.21066855697799999</v>
      </c>
      <c r="W65" s="4">
        <v>0.27637558039600002</v>
      </c>
      <c r="X65" s="4">
        <v>0.235882443783</v>
      </c>
      <c r="Y65" s="4">
        <v>0.26770599220000002</v>
      </c>
      <c r="Z65" s="4">
        <v>0.209846420886</v>
      </c>
      <c r="AA65" s="4">
        <v>0.16581310231499999</v>
      </c>
      <c r="AB65" s="4">
        <v>0.18030159318399999</v>
      </c>
      <c r="AC65" s="4">
        <v>0.21767911933799999</v>
      </c>
      <c r="AD65" s="4">
        <v>0.21098785825300001</v>
      </c>
      <c r="AE65" s="4">
        <v>0.207511521905</v>
      </c>
      <c r="AF65" s="4">
        <v>0.18266735403600001</v>
      </c>
      <c r="AG65" s="4">
        <v>0.30082168802800002</v>
      </c>
      <c r="AH65" s="4">
        <v>0.18179399358500001</v>
      </c>
      <c r="AI65" s="4">
        <v>0.18895622342900001</v>
      </c>
      <c r="AJ65" s="4">
        <v>0.30299654250399999</v>
      </c>
      <c r="AK65" s="4">
        <v>0.20882506919900001</v>
      </c>
      <c r="AL65" s="4">
        <v>0.205732632719</v>
      </c>
      <c r="AM65" s="4">
        <v>0.346254430773</v>
      </c>
      <c r="AN65" s="4">
        <v>0.200934624807</v>
      </c>
      <c r="AO65" s="4">
        <v>0.18410282297899999</v>
      </c>
      <c r="AP65" s="4">
        <v>0.26360979861599998</v>
      </c>
      <c r="AQ65" s="4">
        <v>0.19125524212299999</v>
      </c>
      <c r="AR65" s="4">
        <v>0.25582629006099999</v>
      </c>
      <c r="AS65" s="4">
        <v>0.191014661493</v>
      </c>
      <c r="AT65" s="4">
        <v>0.18571799204100001</v>
      </c>
      <c r="AU65" s="4">
        <v>0.274477452106</v>
      </c>
      <c r="AV65" s="4">
        <v>0.17351092908999999</v>
      </c>
      <c r="AW65" s="4">
        <v>0.25898956872700002</v>
      </c>
      <c r="AX65" s="4">
        <v>0.23809590903300001</v>
      </c>
      <c r="AY65" s="4">
        <v>0.183475649016</v>
      </c>
      <c r="AZ65" s="4">
        <v>0.29475473120000001</v>
      </c>
      <c r="BA65" s="4">
        <v>0.21143847876499999</v>
      </c>
      <c r="BB65" s="4">
        <v>0.26763396816700002</v>
      </c>
      <c r="BC65" s="4">
        <v>0.17551453802700001</v>
      </c>
      <c r="BD65" s="4">
        <v>0.225316792919</v>
      </c>
      <c r="BE65" s="4">
        <v>0.19703215676399999</v>
      </c>
      <c r="BF65" s="4">
        <v>0.205776624592</v>
      </c>
      <c r="BG65" s="4">
        <v>0.22667996986300001</v>
      </c>
      <c r="BH65" s="4">
        <v>0.213108272608</v>
      </c>
      <c r="BI65" s="4">
        <v>0.23271606460399999</v>
      </c>
      <c r="BJ65" s="4">
        <v>0.21986908229800001</v>
      </c>
      <c r="BK65" s="4">
        <v>0.18055723231500001</v>
      </c>
      <c r="BL65" s="4">
        <v>0.23081026142300001</v>
      </c>
      <c r="BM65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74128-B42C-D041-BF33-72EEA5543537}">
  <dimension ref="A1"/>
  <sheetViews>
    <sheetView zoomScaleNormal="100" workbookViewId="0">
      <selection activeCell="W44" sqref="W44"/>
    </sheetView>
  </sheetViews>
  <sheetFormatPr baseColWidth="10" defaultRowHeight="16"/>
  <sheetData>
    <row r="1" spans="1:1">
      <c r="A1" s="2" t="s">
        <v>956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36D5-5CDA-174B-88DB-D57E07C760C9}">
  <dimension ref="A1:NV60"/>
  <sheetViews>
    <sheetView zoomScaleNormal="100" workbookViewId="0">
      <selection activeCell="L53" sqref="L53"/>
    </sheetView>
  </sheetViews>
  <sheetFormatPr baseColWidth="10" defaultRowHeight="16"/>
  <cols>
    <col min="1" max="1" width="12.33203125" customWidth="1"/>
    <col min="2" max="2" width="12.33203125" bestFit="1" customWidth="1"/>
    <col min="3" max="3" width="13.6640625" bestFit="1" customWidth="1"/>
    <col min="4" max="4" width="13.1640625" bestFit="1" customWidth="1"/>
    <col min="5" max="7" width="12.33203125" bestFit="1" customWidth="1"/>
    <col min="8" max="8" width="15.83203125" bestFit="1" customWidth="1"/>
    <col min="9" max="9" width="13.6640625" bestFit="1" customWidth="1"/>
    <col min="10" max="386" width="12.33203125" bestFit="1" customWidth="1"/>
  </cols>
  <sheetData>
    <row r="1" spans="1:386">
      <c r="A1" s="9" t="s">
        <v>67</v>
      </c>
      <c r="B1" s="9">
        <v>1</v>
      </c>
      <c r="C1" s="9">
        <v>2</v>
      </c>
      <c r="D1" s="9">
        <v>3</v>
      </c>
      <c r="E1" s="9">
        <v>4</v>
      </c>
      <c r="F1" s="9">
        <v>5</v>
      </c>
      <c r="G1" s="9">
        <v>6</v>
      </c>
      <c r="H1" s="9">
        <v>7</v>
      </c>
      <c r="I1" s="9">
        <v>8</v>
      </c>
      <c r="J1" s="9">
        <v>9</v>
      </c>
      <c r="K1" s="9">
        <v>10</v>
      </c>
      <c r="L1" s="9">
        <v>11</v>
      </c>
      <c r="M1" s="9">
        <v>12</v>
      </c>
      <c r="N1" s="9">
        <v>13</v>
      </c>
      <c r="O1" s="9">
        <v>14</v>
      </c>
      <c r="P1" s="9">
        <v>15</v>
      </c>
      <c r="Q1" s="9">
        <v>16</v>
      </c>
      <c r="R1" s="9">
        <v>17</v>
      </c>
      <c r="S1" s="9">
        <v>18</v>
      </c>
      <c r="T1" s="9">
        <v>19</v>
      </c>
      <c r="U1" s="9">
        <v>20</v>
      </c>
      <c r="V1" s="9">
        <v>21</v>
      </c>
      <c r="W1" s="9">
        <v>22</v>
      </c>
      <c r="X1" s="9">
        <v>23</v>
      </c>
      <c r="Y1" s="9">
        <v>24</v>
      </c>
      <c r="Z1" s="9">
        <v>25</v>
      </c>
      <c r="AA1" s="9">
        <v>26</v>
      </c>
      <c r="AB1" s="9">
        <v>27</v>
      </c>
      <c r="AC1" s="9">
        <v>28</v>
      </c>
      <c r="AD1" s="9">
        <v>29</v>
      </c>
      <c r="AE1" s="9">
        <v>30</v>
      </c>
      <c r="AF1" s="9">
        <v>31</v>
      </c>
      <c r="AG1" s="9">
        <v>32</v>
      </c>
      <c r="AH1" s="9">
        <v>33</v>
      </c>
      <c r="AI1" s="9">
        <v>34</v>
      </c>
      <c r="AJ1" s="9">
        <v>35</v>
      </c>
      <c r="AK1" s="9">
        <v>36</v>
      </c>
      <c r="AL1" s="9">
        <v>37</v>
      </c>
      <c r="AM1" s="9">
        <v>38</v>
      </c>
      <c r="AN1" s="9">
        <v>39</v>
      </c>
      <c r="AO1" s="9">
        <v>40</v>
      </c>
      <c r="AP1" s="9">
        <v>41</v>
      </c>
      <c r="AQ1" s="9">
        <v>42</v>
      </c>
      <c r="AR1" s="9">
        <v>43</v>
      </c>
      <c r="AS1" s="9">
        <v>44</v>
      </c>
      <c r="AT1" s="9">
        <v>45</v>
      </c>
      <c r="AU1" s="9">
        <v>46</v>
      </c>
      <c r="AV1" s="9">
        <v>47</v>
      </c>
      <c r="AW1" s="9">
        <v>48</v>
      </c>
      <c r="AX1" s="9">
        <v>49</v>
      </c>
      <c r="AY1" s="9">
        <v>50</v>
      </c>
      <c r="AZ1" s="9">
        <v>51</v>
      </c>
      <c r="BA1" s="9">
        <v>52</v>
      </c>
      <c r="BB1" s="9">
        <v>53</v>
      </c>
      <c r="BC1" s="9">
        <v>54</v>
      </c>
      <c r="BD1" s="9">
        <v>55</v>
      </c>
      <c r="BE1" s="9">
        <v>56</v>
      </c>
      <c r="BF1" s="9">
        <v>57</v>
      </c>
      <c r="BG1" s="9">
        <v>58</v>
      </c>
      <c r="BH1" s="9">
        <v>59</v>
      </c>
      <c r="BI1" s="9">
        <v>60</v>
      </c>
      <c r="BJ1" s="9">
        <v>61</v>
      </c>
      <c r="BK1" s="9">
        <v>62</v>
      </c>
      <c r="BL1" s="9">
        <v>63</v>
      </c>
      <c r="BM1" s="9">
        <v>64</v>
      </c>
      <c r="BN1" s="9">
        <v>65</v>
      </c>
      <c r="BO1" s="9">
        <v>66</v>
      </c>
      <c r="BP1" s="9">
        <v>67</v>
      </c>
      <c r="BQ1" s="9">
        <v>68</v>
      </c>
      <c r="BR1" s="9">
        <v>69</v>
      </c>
      <c r="BS1" s="9">
        <v>70</v>
      </c>
      <c r="BT1" s="9">
        <v>71</v>
      </c>
      <c r="BU1" s="9">
        <v>72</v>
      </c>
      <c r="BV1" s="9">
        <v>73</v>
      </c>
      <c r="BW1" s="9">
        <v>74</v>
      </c>
      <c r="BX1" s="9">
        <v>75</v>
      </c>
      <c r="BY1" s="9">
        <v>76</v>
      </c>
      <c r="BZ1" s="9">
        <v>77</v>
      </c>
      <c r="CA1" s="9">
        <v>78</v>
      </c>
      <c r="CB1" s="9">
        <v>79</v>
      </c>
      <c r="CC1" s="9">
        <v>80</v>
      </c>
      <c r="CD1" s="9">
        <v>81</v>
      </c>
      <c r="CE1" s="9">
        <v>82</v>
      </c>
      <c r="CF1" s="9">
        <v>83</v>
      </c>
      <c r="CG1" s="9">
        <v>84</v>
      </c>
      <c r="CH1" s="9">
        <v>85</v>
      </c>
      <c r="CI1" s="9">
        <v>86</v>
      </c>
      <c r="CJ1" s="9">
        <v>87</v>
      </c>
      <c r="CK1" s="9">
        <v>88</v>
      </c>
      <c r="CL1" s="9">
        <v>89</v>
      </c>
      <c r="CM1" s="9">
        <v>90</v>
      </c>
      <c r="CN1" s="9">
        <v>91</v>
      </c>
      <c r="CO1" s="9">
        <v>92</v>
      </c>
      <c r="CP1" s="9">
        <v>93</v>
      </c>
      <c r="CQ1" s="9">
        <v>94</v>
      </c>
      <c r="CR1" s="9">
        <v>95</v>
      </c>
      <c r="CS1" s="9">
        <v>96</v>
      </c>
      <c r="CT1" s="9">
        <v>97</v>
      </c>
      <c r="CU1" s="9">
        <v>98</v>
      </c>
      <c r="CV1" s="9">
        <v>99</v>
      </c>
      <c r="CW1" s="9">
        <v>100</v>
      </c>
      <c r="CX1" s="9">
        <v>101</v>
      </c>
      <c r="CY1" s="9">
        <v>102</v>
      </c>
      <c r="CZ1" s="9">
        <v>103</v>
      </c>
      <c r="DA1" s="9">
        <v>104</v>
      </c>
      <c r="DB1" s="9">
        <v>105</v>
      </c>
      <c r="DC1" s="9">
        <v>106</v>
      </c>
      <c r="DD1" s="9">
        <v>107</v>
      </c>
      <c r="DE1" s="9">
        <v>108</v>
      </c>
      <c r="DF1" s="9">
        <v>109</v>
      </c>
      <c r="DG1" s="9">
        <v>110</v>
      </c>
      <c r="DH1" s="9">
        <v>111</v>
      </c>
      <c r="DI1" s="9">
        <v>112</v>
      </c>
      <c r="DJ1" s="9">
        <v>113</v>
      </c>
      <c r="DK1" s="9">
        <v>114</v>
      </c>
      <c r="DL1" s="9">
        <v>115</v>
      </c>
      <c r="DM1" s="9">
        <v>116</v>
      </c>
      <c r="DN1" s="9">
        <v>117</v>
      </c>
      <c r="DO1" s="9">
        <v>118</v>
      </c>
      <c r="DP1" s="9">
        <v>119</v>
      </c>
      <c r="DQ1" s="9">
        <v>120</v>
      </c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</row>
    <row r="2" spans="1:386">
      <c r="A2" s="9" t="s">
        <v>68</v>
      </c>
      <c r="B2">
        <v>0</v>
      </c>
      <c r="C2">
        <v>18.600000000000001</v>
      </c>
      <c r="D2">
        <v>37.299999999999997</v>
      </c>
      <c r="E2">
        <v>56</v>
      </c>
      <c r="F2">
        <v>74.7</v>
      </c>
      <c r="G2">
        <v>93.4</v>
      </c>
      <c r="H2">
        <v>112.1</v>
      </c>
      <c r="I2">
        <v>130.80000000000001</v>
      </c>
      <c r="J2">
        <v>149.5</v>
      </c>
      <c r="K2">
        <v>168.2</v>
      </c>
      <c r="L2">
        <v>186.9</v>
      </c>
      <c r="M2">
        <v>205.7</v>
      </c>
      <c r="N2">
        <v>224.3</v>
      </c>
      <c r="O2">
        <v>243</v>
      </c>
      <c r="P2">
        <v>261.7</v>
      </c>
      <c r="Q2">
        <v>280.5</v>
      </c>
      <c r="R2">
        <v>299.2</v>
      </c>
      <c r="S2">
        <v>317.89999999999998</v>
      </c>
      <c r="T2">
        <v>336.6</v>
      </c>
      <c r="U2">
        <v>355.3</v>
      </c>
      <c r="V2">
        <v>374</v>
      </c>
      <c r="W2">
        <v>392.7</v>
      </c>
      <c r="X2">
        <v>411.4</v>
      </c>
      <c r="Y2">
        <v>430.1</v>
      </c>
      <c r="Z2">
        <v>448.8</v>
      </c>
      <c r="AA2">
        <v>467.5</v>
      </c>
      <c r="AB2">
        <v>486.2</v>
      </c>
      <c r="AC2">
        <v>504.9</v>
      </c>
      <c r="AD2">
        <v>523.6</v>
      </c>
      <c r="AE2">
        <v>542.29999999999995</v>
      </c>
      <c r="AF2">
        <v>561</v>
      </c>
      <c r="AG2">
        <v>579.79999999999995</v>
      </c>
      <c r="AH2">
        <v>598.5</v>
      </c>
      <c r="AI2">
        <v>617.20000000000005</v>
      </c>
      <c r="AJ2">
        <v>635.9</v>
      </c>
      <c r="AK2">
        <v>654.6</v>
      </c>
      <c r="AL2">
        <v>673.3</v>
      </c>
      <c r="AM2">
        <v>692</v>
      </c>
      <c r="AN2">
        <v>710.7</v>
      </c>
      <c r="AO2">
        <v>729.4</v>
      </c>
      <c r="AP2">
        <v>748.1</v>
      </c>
      <c r="AQ2">
        <v>766.8</v>
      </c>
      <c r="AR2">
        <v>785.5</v>
      </c>
      <c r="AS2">
        <v>804.2</v>
      </c>
      <c r="AT2">
        <v>822.9</v>
      </c>
      <c r="AU2">
        <v>841.6</v>
      </c>
      <c r="AV2">
        <v>860.3</v>
      </c>
      <c r="AW2">
        <v>879</v>
      </c>
      <c r="AX2">
        <v>897.7</v>
      </c>
      <c r="AY2">
        <v>916.4</v>
      </c>
      <c r="AZ2">
        <v>935.2</v>
      </c>
      <c r="BA2">
        <v>953.9</v>
      </c>
      <c r="BB2">
        <v>972.6</v>
      </c>
      <c r="BC2">
        <v>991.3</v>
      </c>
      <c r="BD2">
        <v>1010</v>
      </c>
      <c r="BE2">
        <v>1028.7</v>
      </c>
      <c r="BF2">
        <v>1047.4000000000001</v>
      </c>
      <c r="BG2">
        <v>1066.0999999999999</v>
      </c>
      <c r="BH2">
        <v>1084.8</v>
      </c>
      <c r="BI2">
        <v>1103.5</v>
      </c>
      <c r="BJ2">
        <v>1122.2</v>
      </c>
      <c r="BK2">
        <v>1140.9000000000001</v>
      </c>
      <c r="BL2">
        <v>1159.5999999999999</v>
      </c>
      <c r="BM2">
        <v>1178.3</v>
      </c>
      <c r="BN2">
        <v>1197</v>
      </c>
      <c r="BO2">
        <v>1215.7</v>
      </c>
      <c r="BP2">
        <v>1234.4000000000001</v>
      </c>
      <c r="BQ2">
        <v>1253.0999999999999</v>
      </c>
      <c r="BR2">
        <v>1271.8</v>
      </c>
      <c r="BS2">
        <v>1290.5</v>
      </c>
      <c r="BT2">
        <v>1309.2</v>
      </c>
      <c r="BU2">
        <v>1327.9</v>
      </c>
      <c r="BV2">
        <v>1346.6</v>
      </c>
      <c r="BW2">
        <v>1365.4</v>
      </c>
      <c r="BX2">
        <v>1384.1</v>
      </c>
      <c r="BY2">
        <v>1402.8</v>
      </c>
      <c r="BZ2">
        <v>1421.5</v>
      </c>
      <c r="CA2">
        <v>1440.2</v>
      </c>
      <c r="CB2">
        <v>1458.9</v>
      </c>
      <c r="CC2">
        <v>1477.6</v>
      </c>
      <c r="CD2">
        <v>1496.3</v>
      </c>
      <c r="CE2">
        <v>1515</v>
      </c>
      <c r="CF2">
        <v>1533.7</v>
      </c>
      <c r="CG2">
        <v>1552.4</v>
      </c>
      <c r="CH2">
        <v>1571.1</v>
      </c>
      <c r="CI2">
        <v>1589.8</v>
      </c>
      <c r="CJ2">
        <v>1608.5</v>
      </c>
      <c r="CK2">
        <v>1627.2</v>
      </c>
      <c r="CL2">
        <v>1645.9</v>
      </c>
      <c r="CM2">
        <v>1664.7</v>
      </c>
      <c r="CN2">
        <v>1683.4</v>
      </c>
      <c r="CO2">
        <v>1702.1</v>
      </c>
      <c r="CP2">
        <v>1720.8</v>
      </c>
      <c r="CQ2">
        <v>1739.5</v>
      </c>
      <c r="CR2">
        <v>1758.2</v>
      </c>
      <c r="CS2">
        <v>1776.9</v>
      </c>
      <c r="CT2">
        <v>1795.6</v>
      </c>
      <c r="CU2">
        <v>1814.3</v>
      </c>
      <c r="CV2">
        <v>1833</v>
      </c>
      <c r="CW2">
        <v>1851.7</v>
      </c>
      <c r="CX2">
        <v>1870.4</v>
      </c>
      <c r="CY2">
        <v>1889.1</v>
      </c>
      <c r="CZ2">
        <v>1907.8</v>
      </c>
      <c r="DA2">
        <v>1926.5</v>
      </c>
      <c r="DB2">
        <v>1945.2</v>
      </c>
      <c r="DC2">
        <v>1963.9</v>
      </c>
      <c r="DD2">
        <v>1982.6</v>
      </c>
      <c r="DE2">
        <v>2001.3</v>
      </c>
      <c r="DF2">
        <v>2020</v>
      </c>
      <c r="DG2">
        <v>2038.8</v>
      </c>
      <c r="DH2">
        <v>2057.5</v>
      </c>
      <c r="DI2">
        <v>2076.1</v>
      </c>
      <c r="DJ2">
        <v>2094.9</v>
      </c>
      <c r="DK2">
        <v>2113.6</v>
      </c>
      <c r="DL2">
        <v>2132.3000000000002</v>
      </c>
      <c r="DM2">
        <v>2151</v>
      </c>
      <c r="DN2">
        <v>2169.6999999999998</v>
      </c>
      <c r="DO2">
        <v>2188.4</v>
      </c>
      <c r="DP2">
        <v>2207.1</v>
      </c>
      <c r="DQ2">
        <v>2225.8000000000002</v>
      </c>
    </row>
    <row r="3" spans="1:386">
      <c r="A3" s="9" t="s">
        <v>69</v>
      </c>
      <c r="B3">
        <v>26.2</v>
      </c>
      <c r="C3">
        <v>26.2</v>
      </c>
      <c r="D3">
        <v>26</v>
      </c>
      <c r="E3">
        <v>26.1</v>
      </c>
      <c r="F3">
        <v>26.4</v>
      </c>
      <c r="G3">
        <v>26.3</v>
      </c>
      <c r="H3">
        <v>25.9</v>
      </c>
      <c r="I3">
        <v>25.9</v>
      </c>
      <c r="J3">
        <v>26.4</v>
      </c>
      <c r="K3">
        <v>26.4</v>
      </c>
      <c r="L3">
        <v>26</v>
      </c>
      <c r="M3">
        <v>26.2</v>
      </c>
      <c r="N3">
        <v>26.2</v>
      </c>
      <c r="O3">
        <v>26.2</v>
      </c>
      <c r="P3">
        <v>26.2</v>
      </c>
      <c r="Q3">
        <v>26.2</v>
      </c>
      <c r="R3">
        <v>26.2</v>
      </c>
      <c r="S3">
        <v>25.9</v>
      </c>
      <c r="T3">
        <v>26</v>
      </c>
      <c r="U3">
        <v>25.9</v>
      </c>
      <c r="V3">
        <v>26.2</v>
      </c>
      <c r="W3">
        <v>26.2</v>
      </c>
      <c r="X3">
        <v>26.2</v>
      </c>
      <c r="Y3">
        <v>26</v>
      </c>
      <c r="Z3">
        <v>26.3</v>
      </c>
      <c r="AA3">
        <v>26.2</v>
      </c>
      <c r="AB3">
        <v>26.4</v>
      </c>
      <c r="AC3">
        <v>26.4</v>
      </c>
      <c r="AD3">
        <v>26.2</v>
      </c>
      <c r="AE3">
        <v>26.2</v>
      </c>
      <c r="AF3">
        <v>25.9</v>
      </c>
      <c r="AG3">
        <v>26.4</v>
      </c>
      <c r="AH3">
        <v>26.2</v>
      </c>
      <c r="AI3">
        <v>26.2</v>
      </c>
      <c r="AJ3">
        <v>25.9</v>
      </c>
      <c r="AK3">
        <v>26.1</v>
      </c>
      <c r="AL3">
        <v>26.1</v>
      </c>
      <c r="AM3">
        <v>26.2</v>
      </c>
      <c r="AN3">
        <v>26</v>
      </c>
      <c r="AO3">
        <v>26.4</v>
      </c>
      <c r="AP3">
        <v>25.9</v>
      </c>
      <c r="AQ3">
        <v>26.2</v>
      </c>
      <c r="AR3">
        <v>25.9</v>
      </c>
      <c r="AS3">
        <v>26.2</v>
      </c>
      <c r="AT3">
        <v>26.2</v>
      </c>
      <c r="AU3">
        <v>26</v>
      </c>
      <c r="AV3">
        <v>26.2</v>
      </c>
      <c r="AW3">
        <v>26.2</v>
      </c>
      <c r="AX3">
        <v>26</v>
      </c>
      <c r="AY3">
        <v>26</v>
      </c>
      <c r="AZ3">
        <v>26.3</v>
      </c>
      <c r="BA3">
        <v>26.3</v>
      </c>
      <c r="BB3">
        <v>26</v>
      </c>
      <c r="BC3">
        <v>26</v>
      </c>
      <c r="BD3">
        <v>26</v>
      </c>
      <c r="BE3">
        <v>26.2</v>
      </c>
      <c r="BF3">
        <v>25.9</v>
      </c>
      <c r="BG3">
        <v>26.2</v>
      </c>
      <c r="BH3">
        <v>26</v>
      </c>
      <c r="BI3">
        <v>26.4</v>
      </c>
      <c r="BJ3">
        <v>26</v>
      </c>
      <c r="BK3">
        <v>26.2</v>
      </c>
      <c r="BL3">
        <v>26</v>
      </c>
      <c r="BM3">
        <v>26.4</v>
      </c>
      <c r="BN3">
        <v>26.2</v>
      </c>
      <c r="BO3">
        <v>26.2</v>
      </c>
      <c r="BP3">
        <v>25.9</v>
      </c>
      <c r="BQ3">
        <v>26</v>
      </c>
      <c r="BR3">
        <v>26</v>
      </c>
      <c r="BS3">
        <v>26</v>
      </c>
      <c r="BT3">
        <v>26.1</v>
      </c>
      <c r="BU3">
        <v>26</v>
      </c>
      <c r="BV3">
        <v>26.4</v>
      </c>
      <c r="BW3">
        <v>26.4</v>
      </c>
      <c r="BX3">
        <v>26</v>
      </c>
      <c r="BY3">
        <v>26.2</v>
      </c>
      <c r="BZ3">
        <v>26.2</v>
      </c>
      <c r="CA3">
        <v>26.2</v>
      </c>
      <c r="CB3">
        <v>26.4</v>
      </c>
      <c r="CC3">
        <v>26.3</v>
      </c>
      <c r="CD3">
        <v>26.4</v>
      </c>
      <c r="CE3">
        <v>25.9</v>
      </c>
      <c r="CF3">
        <v>26</v>
      </c>
      <c r="CG3">
        <v>26.3</v>
      </c>
      <c r="CH3">
        <v>26.4</v>
      </c>
      <c r="CI3">
        <v>26.3</v>
      </c>
      <c r="CJ3">
        <v>25.9</v>
      </c>
      <c r="CK3">
        <v>26.2</v>
      </c>
      <c r="CL3">
        <v>25.9</v>
      </c>
      <c r="CM3">
        <v>26.2</v>
      </c>
      <c r="CN3">
        <v>26.4</v>
      </c>
      <c r="CO3">
        <v>26.4</v>
      </c>
      <c r="CP3">
        <v>26.4</v>
      </c>
      <c r="CQ3">
        <v>26.4</v>
      </c>
      <c r="CR3">
        <v>26.2</v>
      </c>
      <c r="CS3">
        <v>26.2</v>
      </c>
      <c r="CT3">
        <v>26.2</v>
      </c>
      <c r="CU3">
        <v>26.4</v>
      </c>
      <c r="CV3">
        <v>26.3</v>
      </c>
      <c r="CW3">
        <v>26.4</v>
      </c>
      <c r="CX3">
        <v>26.3</v>
      </c>
      <c r="CY3">
        <v>26.4</v>
      </c>
      <c r="CZ3">
        <v>26.2</v>
      </c>
      <c r="DA3">
        <v>26.2</v>
      </c>
      <c r="DB3">
        <v>26.2</v>
      </c>
      <c r="DC3">
        <v>26</v>
      </c>
      <c r="DD3">
        <v>26.3</v>
      </c>
      <c r="DE3">
        <v>26</v>
      </c>
      <c r="DF3">
        <v>26.2</v>
      </c>
      <c r="DG3">
        <v>26.2</v>
      </c>
      <c r="DH3">
        <v>26.2</v>
      </c>
      <c r="DI3">
        <v>26.2</v>
      </c>
      <c r="DJ3">
        <v>26.2</v>
      </c>
      <c r="DK3">
        <v>26.2</v>
      </c>
      <c r="DL3">
        <v>26.2</v>
      </c>
      <c r="DM3">
        <v>25.9</v>
      </c>
      <c r="DN3">
        <v>26.5</v>
      </c>
      <c r="DO3">
        <v>26.4</v>
      </c>
      <c r="DP3">
        <v>26.2</v>
      </c>
      <c r="DQ3">
        <v>26.5</v>
      </c>
    </row>
    <row r="4" spans="1:386">
      <c r="A4" s="9" t="s">
        <v>86</v>
      </c>
      <c r="B4" s="10">
        <v>5.3899999707937241E-2</v>
      </c>
      <c r="C4" s="10">
        <v>5.4099999368190765E-2</v>
      </c>
      <c r="D4" s="10">
        <v>5.559999868273735E-2</v>
      </c>
      <c r="E4" s="10">
        <v>5.559999868273735E-2</v>
      </c>
      <c r="F4" s="10">
        <v>5.5399999022483826E-2</v>
      </c>
      <c r="G4" s="10">
        <v>5.5399999022483826E-2</v>
      </c>
      <c r="H4" s="10">
        <v>5.5300001055002213E-2</v>
      </c>
      <c r="I4" s="10">
        <v>5.6000001728534698E-2</v>
      </c>
      <c r="J4" s="10">
        <v>5.5900000035762787E-2</v>
      </c>
      <c r="K4" s="10">
        <v>5.6499999016523361E-2</v>
      </c>
      <c r="L4" s="10">
        <v>5.6400001049041748E-2</v>
      </c>
      <c r="M4" s="10">
        <v>5.6000001728534698E-2</v>
      </c>
      <c r="N4" s="10">
        <v>5.6400001049041748E-2</v>
      </c>
      <c r="O4" s="10">
        <v>5.6499999016523361E-2</v>
      </c>
      <c r="P4" s="10">
        <v>5.6699998676776886E-2</v>
      </c>
      <c r="Q4" s="10">
        <v>5.6099999696016312E-2</v>
      </c>
      <c r="R4" s="10">
        <v>5.6499999016523361E-2</v>
      </c>
      <c r="S4" s="10">
        <v>5.6899998337030411E-2</v>
      </c>
      <c r="T4" s="10">
        <v>5.6600000709295273E-2</v>
      </c>
      <c r="U4" s="10">
        <v>5.6600000709295273E-2</v>
      </c>
      <c r="V4" s="10">
        <v>5.6899998337030411E-2</v>
      </c>
      <c r="W4" s="10">
        <v>5.6699998676776886E-2</v>
      </c>
      <c r="X4" s="10">
        <v>5.7599999010562897E-2</v>
      </c>
      <c r="Y4" s="10">
        <v>5.6800000369548798E-2</v>
      </c>
      <c r="Z4" s="10">
        <v>5.7100001722574234E-2</v>
      </c>
      <c r="AA4" s="10">
        <v>5.7100001722574234E-2</v>
      </c>
      <c r="AB4" s="10">
        <v>5.7599999010562897E-2</v>
      </c>
      <c r="AC4" s="10">
        <v>5.7799998670816422E-2</v>
      </c>
      <c r="AD4" s="10">
        <v>5.8299999684095383E-2</v>
      </c>
      <c r="AE4" s="10">
        <v>5.7700000703334808E-2</v>
      </c>
      <c r="AF4" s="10">
        <v>5.7500001043081284E-2</v>
      </c>
      <c r="AG4" s="10">
        <v>5.7900000363588333E-2</v>
      </c>
      <c r="AH4" s="10">
        <v>5.7500001043081284E-2</v>
      </c>
      <c r="AI4" s="10">
        <v>5.7500001043081284E-2</v>
      </c>
      <c r="AJ4" s="10">
        <v>5.7900000363588333E-2</v>
      </c>
      <c r="AK4" s="10">
        <v>5.7599999010562897E-2</v>
      </c>
      <c r="AL4" s="10">
        <v>5.7799998670816422E-2</v>
      </c>
      <c r="AM4" s="10">
        <v>5.7799998670816422E-2</v>
      </c>
      <c r="AN4" s="10">
        <v>5.7999998331069946E-2</v>
      </c>
      <c r="AO4" s="10">
        <v>5.8100000023841858E-2</v>
      </c>
      <c r="AP4" s="10">
        <v>5.8100000023841858E-2</v>
      </c>
      <c r="AQ4" s="10">
        <v>5.8699999004602432E-2</v>
      </c>
      <c r="AR4" s="10">
        <v>5.7999998331069946E-2</v>
      </c>
      <c r="AS4" s="10">
        <v>5.8800000697374344E-2</v>
      </c>
      <c r="AT4" s="10">
        <v>5.8600001037120819E-2</v>
      </c>
      <c r="AU4" s="10">
        <v>5.8299999684095383E-2</v>
      </c>
      <c r="AV4" s="10">
        <v>5.8600001037120819E-2</v>
      </c>
      <c r="AW4" s="10">
        <v>5.9000000357627869E-2</v>
      </c>
      <c r="AX4" s="10">
        <v>5.9200000017881393E-2</v>
      </c>
      <c r="AY4" s="10">
        <v>5.9099998325109482E-2</v>
      </c>
      <c r="AZ4" s="10">
        <v>5.9099998325109482E-2</v>
      </c>
      <c r="BA4" s="10">
        <v>5.9099998325109482E-2</v>
      </c>
      <c r="BB4" s="10">
        <v>5.9599999338388443E-2</v>
      </c>
      <c r="BC4" s="10">
        <v>5.9700001031160355E-2</v>
      </c>
      <c r="BD4" s="10">
        <v>5.950000137090683E-2</v>
      </c>
      <c r="BE4" s="10">
        <v>5.9599999338388443E-2</v>
      </c>
      <c r="BF4" s="10">
        <v>5.9799998998641968E-2</v>
      </c>
      <c r="BG4" s="10">
        <v>5.9599999338388443E-2</v>
      </c>
      <c r="BH4" s="10">
        <v>5.950000137090683E-2</v>
      </c>
      <c r="BI4" s="10">
        <v>5.9799998998641968E-2</v>
      </c>
      <c r="BJ4" s="10">
        <v>5.9799998998641968E-2</v>
      </c>
      <c r="BK4" s="10">
        <v>6.0400001704692841E-2</v>
      </c>
      <c r="BL4" s="10">
        <v>6.0100000351667404E-2</v>
      </c>
      <c r="BM4" s="10">
        <v>5.9999998658895493E-2</v>
      </c>
      <c r="BN4" s="10">
        <v>6.0199998319149017E-2</v>
      </c>
      <c r="BO4" s="10">
        <v>5.9799998998641968E-2</v>
      </c>
      <c r="BP4" s="10">
        <v>6.0300000011920929E-2</v>
      </c>
      <c r="BQ4" s="10">
        <v>6.0300000011920929E-2</v>
      </c>
      <c r="BR4" s="10">
        <v>5.9999998658895493E-2</v>
      </c>
      <c r="BS4" s="10">
        <v>6.0499999672174454E-2</v>
      </c>
      <c r="BT4" s="10">
        <v>6.0400001704692841E-2</v>
      </c>
      <c r="BU4" s="10">
        <v>6.0300000011920929E-2</v>
      </c>
      <c r="BV4" s="10">
        <v>6.0400001704692841E-2</v>
      </c>
      <c r="BW4" s="10">
        <v>6.0699999332427979E-2</v>
      </c>
      <c r="BX4" s="10">
        <v>6.120000034570694E-2</v>
      </c>
      <c r="BY4" s="10">
        <v>6.0699999332427979E-2</v>
      </c>
      <c r="BZ4" s="10">
        <v>6.0699999332427979E-2</v>
      </c>
      <c r="CA4" s="10">
        <v>6.080000102519989E-2</v>
      </c>
      <c r="CB4" s="10">
        <v>6.0699999332427979E-2</v>
      </c>
      <c r="CC4" s="10">
        <v>6.1000000685453415E-2</v>
      </c>
      <c r="CD4" s="10">
        <v>6.1299998313188553E-2</v>
      </c>
      <c r="CE4" s="10">
        <v>6.1500001698732376E-2</v>
      </c>
      <c r="CF4" s="10">
        <v>6.1799999326467514E-2</v>
      </c>
      <c r="CG4" s="10">
        <v>6.1900001019239426E-2</v>
      </c>
      <c r="CH4" s="10">
        <v>6.1799999326467514E-2</v>
      </c>
      <c r="CI4" s="10">
        <v>6.1999998986721039E-2</v>
      </c>
      <c r="CJ4" s="10">
        <v>6.289999932050705E-2</v>
      </c>
      <c r="CK4" s="10">
        <v>6.1900001019239426E-2</v>
      </c>
      <c r="CL4" s="10">
        <v>6.2399998307228088E-2</v>
      </c>
      <c r="CM4" s="10">
        <v>6.1900001019239426E-2</v>
      </c>
      <c r="CN4" s="10">
        <v>6.1799999326467514E-2</v>
      </c>
      <c r="CO4" s="10">
        <v>6.1900001019239426E-2</v>
      </c>
      <c r="CP4" s="10">
        <v>6.1900001019239426E-2</v>
      </c>
      <c r="CQ4" s="10">
        <v>6.2300000339746475E-2</v>
      </c>
      <c r="CR4" s="10">
        <v>6.1999998986721039E-2</v>
      </c>
      <c r="CS4" s="10">
        <v>6.2399998307228088E-2</v>
      </c>
      <c r="CT4" s="10">
        <v>6.2300000339746475E-2</v>
      </c>
      <c r="CU4" s="10">
        <v>6.2799997627735138E-2</v>
      </c>
      <c r="CV4" s="10">
        <v>6.2399998307228088E-2</v>
      </c>
      <c r="CW4" s="10">
        <v>6.2700003385543823E-2</v>
      </c>
      <c r="CX4" s="10">
        <v>6.3000001013278961E-2</v>
      </c>
      <c r="CY4" s="10">
        <v>6.2799997627735138E-2</v>
      </c>
      <c r="CZ4" s="10">
        <v>6.289999932050705E-2</v>
      </c>
      <c r="DA4" s="10">
        <v>6.3299998641014099E-2</v>
      </c>
      <c r="DB4" s="10">
        <v>6.3199996948242188E-2</v>
      </c>
      <c r="DC4" s="10">
        <v>6.3100002706050873E-2</v>
      </c>
      <c r="DD4" s="10">
        <v>6.3699997961521149E-2</v>
      </c>
      <c r="DE4" s="10">
        <v>6.3900001347064972E-2</v>
      </c>
      <c r="DF4" s="10">
        <v>6.4000003039836884E-2</v>
      </c>
      <c r="DG4" s="10">
        <v>6.3699997961521149E-2</v>
      </c>
      <c r="DH4" s="10">
        <v>6.4800001680850983E-2</v>
      </c>
      <c r="DI4" s="10">
        <v>6.4099997282028198E-2</v>
      </c>
      <c r="DJ4" s="10">
        <v>6.3699997961521149E-2</v>
      </c>
      <c r="DK4" s="10">
        <v>6.419999897480011E-2</v>
      </c>
      <c r="DL4" s="10">
        <v>6.419999897480011E-2</v>
      </c>
      <c r="DM4" s="10">
        <v>6.4300000667572021E-2</v>
      </c>
      <c r="DN4" s="10">
        <v>6.5099999308586121E-2</v>
      </c>
      <c r="DO4" s="10">
        <v>6.4599998295307159E-2</v>
      </c>
      <c r="DP4" s="10">
        <v>6.4599998295307159E-2</v>
      </c>
      <c r="DQ4" s="10">
        <v>6.5099999308586121E-2</v>
      </c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</row>
    <row r="5" spans="1:386">
      <c r="A5" s="9" t="s">
        <v>93</v>
      </c>
      <c r="B5" s="10">
        <v>4.7499999403953552E-2</v>
      </c>
      <c r="C5" s="10">
        <v>4.7899998724460602E-2</v>
      </c>
      <c r="D5" s="10">
        <v>4.8700001090764999E-2</v>
      </c>
      <c r="E5" s="10">
        <v>4.8999998718500137E-2</v>
      </c>
      <c r="F5" s="10">
        <v>4.9199998378753662E-2</v>
      </c>
      <c r="G5" s="10">
        <v>4.9300000071525574E-2</v>
      </c>
      <c r="H5" s="10">
        <v>4.9499999731779099E-2</v>
      </c>
      <c r="I5" s="10">
        <v>4.9699999392032623E-2</v>
      </c>
      <c r="J5" s="10">
        <v>4.960000142455101E-2</v>
      </c>
      <c r="K5" s="10">
        <v>4.9400001764297485E-2</v>
      </c>
      <c r="L5" s="10">
        <v>4.9400001764297485E-2</v>
      </c>
      <c r="M5" s="10">
        <v>4.960000142455101E-2</v>
      </c>
      <c r="N5" s="10">
        <v>4.960000142455101E-2</v>
      </c>
      <c r="O5" s="10">
        <v>5.000000074505806E-2</v>
      </c>
      <c r="P5" s="10">
        <v>4.9800001084804535E-2</v>
      </c>
      <c r="Q5" s="10">
        <v>4.9800001084804535E-2</v>
      </c>
      <c r="R5" s="10">
        <v>4.9800001084804535E-2</v>
      </c>
      <c r="S5" s="10">
        <v>4.9699999392032623E-2</v>
      </c>
      <c r="T5" s="10">
        <v>5.0099998712539673E-2</v>
      </c>
      <c r="U5" s="10">
        <v>4.9699999392032623E-2</v>
      </c>
      <c r="V5" s="10">
        <v>5.0099998712539673E-2</v>
      </c>
      <c r="W5" s="10">
        <v>5.0099998712539673E-2</v>
      </c>
      <c r="X5" s="10">
        <v>5.0299998372793198E-2</v>
      </c>
      <c r="Y5" s="10">
        <v>5.000000074505806E-2</v>
      </c>
      <c r="Z5" s="10">
        <v>5.0099998712539673E-2</v>
      </c>
      <c r="AA5" s="10">
        <v>4.9899999052286148E-2</v>
      </c>
      <c r="AB5" s="10">
        <v>5.0299998372793198E-2</v>
      </c>
      <c r="AC5" s="10">
        <v>5.000000074505806E-2</v>
      </c>
      <c r="AD5" s="10">
        <v>5.0299998372793198E-2</v>
      </c>
      <c r="AE5" s="10">
        <v>5.0099998712539673E-2</v>
      </c>
      <c r="AF5" s="10">
        <v>5.0099998712539673E-2</v>
      </c>
      <c r="AG5" s="10">
        <v>5.0099998712539673E-2</v>
      </c>
      <c r="AH5" s="10">
        <v>5.0200000405311584E-2</v>
      </c>
      <c r="AI5" s="10">
        <v>5.0200000405311584E-2</v>
      </c>
      <c r="AJ5" s="10">
        <v>5.0599999725818634E-2</v>
      </c>
      <c r="AK5" s="10">
        <v>5.0500001758337021E-2</v>
      </c>
      <c r="AL5" s="10">
        <v>5.0599999725818634E-2</v>
      </c>
      <c r="AM5" s="10">
        <v>5.0599999725818634E-2</v>
      </c>
      <c r="AN5" s="10">
        <v>5.0700001418590546E-2</v>
      </c>
      <c r="AO5" s="10">
        <v>5.090000107884407E-2</v>
      </c>
      <c r="AP5" s="10">
        <v>5.1100000739097595E-2</v>
      </c>
      <c r="AQ5" s="10">
        <v>5.090000107884407E-2</v>
      </c>
      <c r="AR5" s="10">
        <v>5.0799999386072159E-2</v>
      </c>
      <c r="AS5" s="10">
        <v>5.1100000739097595E-2</v>
      </c>
      <c r="AT5" s="10">
        <v>5.1199998706579208E-2</v>
      </c>
      <c r="AU5" s="10">
        <v>5.0999999046325684E-2</v>
      </c>
      <c r="AV5" s="10">
        <v>5.1199998706579208E-2</v>
      </c>
      <c r="AW5" s="10">
        <v>5.1399998366832733E-2</v>
      </c>
      <c r="AX5" s="10">
        <v>5.1500000059604645E-2</v>
      </c>
      <c r="AY5" s="10">
        <v>5.130000039935112E-2</v>
      </c>
      <c r="AZ5" s="10">
        <v>5.1500000059604645E-2</v>
      </c>
      <c r="BA5" s="10">
        <v>5.1500000059604645E-2</v>
      </c>
      <c r="BB5" s="10">
        <v>5.1800001412630081E-2</v>
      </c>
      <c r="BC5" s="10">
        <v>5.1800001412630081E-2</v>
      </c>
      <c r="BD5" s="10">
        <v>5.1600001752376556E-2</v>
      </c>
      <c r="BE5" s="10">
        <v>5.1899999380111694E-2</v>
      </c>
      <c r="BF5" s="10">
        <v>5.1899999380111694E-2</v>
      </c>
      <c r="BG5" s="10">
        <v>5.2000001072883606E-2</v>
      </c>
      <c r="BH5" s="10">
        <v>5.1899999380111694E-2</v>
      </c>
      <c r="BI5" s="10">
        <v>5.1800001412630081E-2</v>
      </c>
      <c r="BJ5" s="10">
        <v>5.2000001072883606E-2</v>
      </c>
      <c r="BK5" s="10">
        <v>5.2000001072883606E-2</v>
      </c>
      <c r="BL5" s="10">
        <v>5.2000001072883606E-2</v>
      </c>
      <c r="BM5" s="10">
        <v>5.2099999040365219E-2</v>
      </c>
      <c r="BN5" s="10">
        <v>5.2099999040365219E-2</v>
      </c>
      <c r="BO5" s="10">
        <v>5.2099999040365219E-2</v>
      </c>
      <c r="BP5" s="10">
        <v>5.2200000733137131E-2</v>
      </c>
      <c r="BQ5" s="10">
        <v>5.2200000733137131E-2</v>
      </c>
      <c r="BR5" s="10">
        <v>5.2200000733137131E-2</v>
      </c>
      <c r="BS5" s="10">
        <v>5.2200000733137131E-2</v>
      </c>
      <c r="BT5" s="10">
        <v>5.2299998700618744E-2</v>
      </c>
      <c r="BU5" s="10">
        <v>5.2299998700618744E-2</v>
      </c>
      <c r="BV5" s="10">
        <v>5.2400000393390656E-2</v>
      </c>
      <c r="BW5" s="10">
        <v>5.2299998700618744E-2</v>
      </c>
      <c r="BX5" s="10">
        <v>5.2499998360872269E-2</v>
      </c>
      <c r="BY5" s="10">
        <v>5.2499998360872269E-2</v>
      </c>
      <c r="BZ5" s="10">
        <v>5.260000005364418E-2</v>
      </c>
      <c r="CA5" s="10">
        <v>5.260000005364418E-2</v>
      </c>
      <c r="CB5" s="10">
        <v>5.2700001746416092E-2</v>
      </c>
      <c r="CC5" s="10">
        <v>5.260000005364418E-2</v>
      </c>
      <c r="CD5" s="10">
        <v>5.2700001746416092E-2</v>
      </c>
      <c r="CE5" s="10">
        <v>5.2700001746416092E-2</v>
      </c>
      <c r="CF5" s="10">
        <v>5.2799999713897705E-2</v>
      </c>
      <c r="CG5" s="10">
        <v>5.299999937415123E-2</v>
      </c>
      <c r="CH5" s="10">
        <v>5.2900001406669617E-2</v>
      </c>
      <c r="CI5" s="10">
        <v>5.299999937415123E-2</v>
      </c>
      <c r="CJ5" s="10">
        <v>5.3100001066923141E-2</v>
      </c>
      <c r="CK5" s="10">
        <v>5.3300000727176666E-2</v>
      </c>
      <c r="CL5" s="10">
        <v>5.3500000387430191E-2</v>
      </c>
      <c r="CM5" s="10">
        <v>5.3199999034404755E-2</v>
      </c>
      <c r="CN5" s="10">
        <v>5.3399998694658279E-2</v>
      </c>
      <c r="CO5" s="10">
        <v>5.3399998694658279E-2</v>
      </c>
      <c r="CP5" s="10">
        <v>5.3300000727176666E-2</v>
      </c>
      <c r="CQ5" s="10">
        <v>5.3599998354911804E-2</v>
      </c>
      <c r="CR5" s="10">
        <v>5.3599998354911804E-2</v>
      </c>
      <c r="CS5" s="10">
        <v>5.3399998694658279E-2</v>
      </c>
      <c r="CT5" s="10">
        <v>5.3599998354911804E-2</v>
      </c>
      <c r="CU5" s="10">
        <v>5.3500000387430191E-2</v>
      </c>
      <c r="CV5" s="10">
        <v>5.3899999707937241E-2</v>
      </c>
      <c r="CW5" s="10">
        <v>5.3599998354911804E-2</v>
      </c>
      <c r="CX5" s="10">
        <v>5.3800001740455627E-2</v>
      </c>
      <c r="CY5" s="10">
        <v>5.3599998354911804E-2</v>
      </c>
      <c r="CZ5" s="10">
        <v>5.3899999707937241E-2</v>
      </c>
      <c r="DA5" s="10">
        <v>5.4000001400709152E-2</v>
      </c>
      <c r="DB5" s="10">
        <v>5.4099999368190765E-2</v>
      </c>
      <c r="DC5" s="10">
        <v>5.4200001060962677E-2</v>
      </c>
      <c r="DD5" s="10">
        <v>5.4000001400709152E-2</v>
      </c>
      <c r="DE5" s="10">
        <v>5.4200001060962677E-2</v>
      </c>
      <c r="DF5" s="10">
        <v>5.4200001060962677E-2</v>
      </c>
      <c r="DG5" s="10">
        <v>5.4400000721216202E-2</v>
      </c>
      <c r="DH5" s="10">
        <v>5.4499998688697815E-2</v>
      </c>
      <c r="DI5" s="10">
        <v>5.4499998688697815E-2</v>
      </c>
      <c r="DJ5" s="10">
        <v>5.4800000041723251E-2</v>
      </c>
      <c r="DK5" s="10">
        <v>5.4600000381469727E-2</v>
      </c>
      <c r="DL5" s="10">
        <v>5.4600000381469727E-2</v>
      </c>
      <c r="DM5" s="10">
        <v>5.4800000041723251E-2</v>
      </c>
      <c r="DN5" s="10">
        <v>5.4900001734495163E-2</v>
      </c>
      <c r="DO5" s="10">
        <v>5.469999834895134E-2</v>
      </c>
      <c r="DP5" s="10">
        <v>5.4800000041723251E-2</v>
      </c>
      <c r="DQ5" s="10">
        <v>5.5199999362230301E-2</v>
      </c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</row>
    <row r="6" spans="1:386">
      <c r="A6" s="9" t="s">
        <v>96</v>
      </c>
      <c r="B6" s="10">
        <v>5.1500000059604645E-2</v>
      </c>
      <c r="C6" s="10">
        <v>5.299999937415123E-2</v>
      </c>
      <c r="D6" s="10">
        <v>5.3800001740455627E-2</v>
      </c>
      <c r="E6" s="10">
        <v>5.5500000715255737E-2</v>
      </c>
      <c r="F6" s="10">
        <v>5.5700000375509262E-2</v>
      </c>
      <c r="G6" s="10">
        <v>5.6800000369548798E-2</v>
      </c>
      <c r="H6" s="10">
        <v>5.5399999022483826E-2</v>
      </c>
      <c r="I6" s="10">
        <v>5.5500000715255737E-2</v>
      </c>
      <c r="J6" s="10">
        <v>5.5900000035762787E-2</v>
      </c>
      <c r="K6" s="10">
        <v>5.5900000035762787E-2</v>
      </c>
      <c r="L6" s="10">
        <v>5.5500000715255737E-2</v>
      </c>
      <c r="M6" s="10">
        <v>5.6000001728534698E-2</v>
      </c>
      <c r="N6" s="10">
        <v>5.7199999690055847E-2</v>
      </c>
      <c r="O6" s="10">
        <v>5.6499999016523361E-2</v>
      </c>
      <c r="P6" s="10">
        <v>5.6299999356269836E-2</v>
      </c>
      <c r="Q6" s="10">
        <v>5.6400001049041748E-2</v>
      </c>
      <c r="R6" s="10">
        <v>5.6600000709295273E-2</v>
      </c>
      <c r="S6" s="10">
        <v>5.6800000369548798E-2</v>
      </c>
      <c r="T6" s="10">
        <v>5.7199999690055847E-2</v>
      </c>
      <c r="U6" s="10">
        <v>5.6699998676776886E-2</v>
      </c>
      <c r="V6" s="10">
        <v>5.7399999350309372E-2</v>
      </c>
      <c r="W6" s="10">
        <v>5.7500001043081284E-2</v>
      </c>
      <c r="X6" s="10">
        <v>5.7199999690055847E-2</v>
      </c>
      <c r="Y6" s="10">
        <v>5.7199999690055847E-2</v>
      </c>
      <c r="Z6" s="10">
        <v>5.7199999690055847E-2</v>
      </c>
      <c r="AA6" s="10">
        <v>5.7199999690055847E-2</v>
      </c>
      <c r="AB6" s="10">
        <v>5.8299999684095383E-2</v>
      </c>
      <c r="AC6" s="10">
        <v>5.7900000363588333E-2</v>
      </c>
      <c r="AD6" s="10">
        <v>5.7799998670816422E-2</v>
      </c>
      <c r="AE6" s="10">
        <v>5.7999998331069946E-2</v>
      </c>
      <c r="AF6" s="10">
        <v>5.7900000363588333E-2</v>
      </c>
      <c r="AG6" s="10">
        <v>5.7900000363588333E-2</v>
      </c>
      <c r="AH6" s="10">
        <v>5.7799998670816422E-2</v>
      </c>
      <c r="AI6" s="10">
        <v>5.7900000363588333E-2</v>
      </c>
      <c r="AJ6" s="10">
        <v>5.8800000697374344E-2</v>
      </c>
      <c r="AK6" s="10">
        <v>5.8800000697374344E-2</v>
      </c>
      <c r="AL6" s="10">
        <v>5.8400001376867294E-2</v>
      </c>
      <c r="AM6" s="10">
        <v>5.8699999004602432E-2</v>
      </c>
      <c r="AN6" s="10">
        <v>5.8600001037120819E-2</v>
      </c>
      <c r="AO6" s="10">
        <v>5.8800000697374344E-2</v>
      </c>
      <c r="AP6" s="10">
        <v>5.8899998664855957E-2</v>
      </c>
      <c r="AQ6" s="10">
        <v>5.9700001031160355E-2</v>
      </c>
      <c r="AR6" s="10">
        <v>5.9300001710653305E-2</v>
      </c>
      <c r="AS6" s="10">
        <v>5.9999998658895493E-2</v>
      </c>
      <c r="AT6" s="10">
        <v>6.0400001704692841E-2</v>
      </c>
      <c r="AU6" s="10">
        <v>5.950000137090683E-2</v>
      </c>
      <c r="AV6" s="10">
        <v>5.950000137090683E-2</v>
      </c>
      <c r="AW6" s="10">
        <v>5.9999998658895493E-2</v>
      </c>
      <c r="AX6" s="10">
        <v>5.950000137090683E-2</v>
      </c>
      <c r="AY6" s="10">
        <v>5.9599999338388443E-2</v>
      </c>
      <c r="AZ6" s="10">
        <v>6.0400001704692841E-2</v>
      </c>
      <c r="BA6" s="10">
        <v>5.9799998998641968E-2</v>
      </c>
      <c r="BB6" s="10">
        <v>6.0600001364946365E-2</v>
      </c>
      <c r="BC6" s="10">
        <v>6.1299998313188553E-2</v>
      </c>
      <c r="BD6" s="10">
        <v>6.0499999672174454E-2</v>
      </c>
      <c r="BE6" s="10">
        <v>6.0499999672174454E-2</v>
      </c>
      <c r="BF6" s="10">
        <v>5.9799998998641968E-2</v>
      </c>
      <c r="BG6" s="10">
        <v>5.9999998658895493E-2</v>
      </c>
      <c r="BH6" s="10">
        <v>5.9700001031160355E-2</v>
      </c>
      <c r="BI6" s="10">
        <v>5.9799998998641968E-2</v>
      </c>
      <c r="BJ6" s="10">
        <v>5.9799998998641968E-2</v>
      </c>
      <c r="BK6" s="10">
        <v>5.9999998658895493E-2</v>
      </c>
      <c r="BL6" s="10">
        <v>6.0100000351667404E-2</v>
      </c>
      <c r="BM6" s="10">
        <v>6.120000034570694E-2</v>
      </c>
      <c r="BN6" s="10">
        <v>6.0699999332427979E-2</v>
      </c>
      <c r="BO6" s="10">
        <v>6.0300000011920929E-2</v>
      </c>
      <c r="BP6" s="10">
        <v>6.0100000351667404E-2</v>
      </c>
      <c r="BQ6" s="10">
        <v>6.0100000351667404E-2</v>
      </c>
      <c r="BR6" s="10">
        <v>6.0499999672174454E-2</v>
      </c>
      <c r="BS6" s="10">
        <v>6.0400001704692841E-2</v>
      </c>
      <c r="BT6" s="10">
        <v>6.0600001364946365E-2</v>
      </c>
      <c r="BU6" s="10">
        <v>6.1400000005960464E-2</v>
      </c>
      <c r="BV6" s="10">
        <v>6.1099998652935028E-2</v>
      </c>
      <c r="BW6" s="10">
        <v>6.1599999666213989E-2</v>
      </c>
      <c r="BX6" s="10">
        <v>6.1000000685453415E-2</v>
      </c>
      <c r="BY6" s="10">
        <v>6.1000000685453415E-2</v>
      </c>
      <c r="BZ6" s="10">
        <v>6.1099998652935028E-2</v>
      </c>
      <c r="CA6" s="10">
        <v>6.120000034570694E-2</v>
      </c>
      <c r="CB6" s="10">
        <v>6.1400000005960464E-2</v>
      </c>
      <c r="CC6" s="10">
        <v>6.1500001698732376E-2</v>
      </c>
      <c r="CD6" s="10">
        <v>6.1799999326467514E-2</v>
      </c>
      <c r="CE6" s="10">
        <v>6.210000067949295E-2</v>
      </c>
      <c r="CF6" s="10">
        <v>6.2399998307228088E-2</v>
      </c>
      <c r="CG6" s="10">
        <v>6.2300000339746475E-2</v>
      </c>
      <c r="CH6" s="10">
        <v>6.25E-2</v>
      </c>
      <c r="CI6" s="10">
        <v>6.2300000339746475E-2</v>
      </c>
      <c r="CJ6" s="10">
        <v>6.2399998307228088E-2</v>
      </c>
      <c r="CK6" s="10">
        <v>6.25E-2</v>
      </c>
      <c r="CL6" s="10">
        <v>6.3100002706050873E-2</v>
      </c>
      <c r="CM6" s="10">
        <v>6.2700003385543823E-2</v>
      </c>
      <c r="CN6" s="10">
        <v>6.2399998307228088E-2</v>
      </c>
      <c r="CO6" s="10">
        <v>6.2799997627735138E-2</v>
      </c>
      <c r="CP6" s="10">
        <v>6.3000001013278961E-2</v>
      </c>
      <c r="CQ6" s="10">
        <v>6.3100002706050873E-2</v>
      </c>
      <c r="CR6" s="10">
        <v>6.3600003719329834E-2</v>
      </c>
      <c r="CS6" s="10">
        <v>6.289999932050705E-2</v>
      </c>
      <c r="CT6" s="10">
        <v>6.2399998307228088E-2</v>
      </c>
      <c r="CU6" s="10">
        <v>6.3000001013278961E-2</v>
      </c>
      <c r="CV6" s="10">
        <v>6.2700003385543823E-2</v>
      </c>
      <c r="CW6" s="10">
        <v>6.3500002026557922E-2</v>
      </c>
      <c r="CX6" s="10">
        <v>6.3100002706050873E-2</v>
      </c>
      <c r="CY6" s="10">
        <v>6.3199996948242188E-2</v>
      </c>
      <c r="CZ6" s="10">
        <v>6.3299998641014099E-2</v>
      </c>
      <c r="DA6" s="10">
        <v>6.3900001347064972E-2</v>
      </c>
      <c r="DB6" s="10">
        <v>6.3500002026557922E-2</v>
      </c>
      <c r="DC6" s="10">
        <v>6.4300000667572021E-2</v>
      </c>
      <c r="DD6" s="10">
        <v>6.4499996602535248E-2</v>
      </c>
      <c r="DE6" s="10">
        <v>6.419999897480011E-2</v>
      </c>
      <c r="DF6" s="10">
        <v>6.4099997282028198E-2</v>
      </c>
      <c r="DG6" s="10">
        <v>6.4400002360343933E-2</v>
      </c>
      <c r="DH6" s="10">
        <v>6.4499996602535248E-2</v>
      </c>
      <c r="DI6" s="10">
        <v>6.4900003373622894E-2</v>
      </c>
      <c r="DJ6" s="10">
        <v>6.4800001680850983E-2</v>
      </c>
      <c r="DK6" s="10">
        <v>6.4699999988079071E-2</v>
      </c>
      <c r="DL6" s="10">
        <v>6.5300002694129944E-2</v>
      </c>
      <c r="DM6" s="10">
        <v>6.5399996936321259E-2</v>
      </c>
      <c r="DN6" s="10">
        <v>6.5800003707408905E-2</v>
      </c>
      <c r="DO6" s="10">
        <v>6.4999997615814209E-2</v>
      </c>
      <c r="DP6" s="10">
        <v>6.5399996936321259E-2</v>
      </c>
      <c r="DQ6" s="10">
        <v>6.6100001335144043E-2</v>
      </c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</row>
    <row r="7" spans="1:386">
      <c r="A7" s="9" t="s">
        <v>97</v>
      </c>
      <c r="B7" s="10">
        <v>1.5960999727249146</v>
      </c>
      <c r="C7" s="10">
        <v>1.5985000133514404</v>
      </c>
      <c r="D7" s="10">
        <v>1.5968999862670898</v>
      </c>
      <c r="E7" s="10">
        <v>1.5978000164031982</v>
      </c>
      <c r="F7" s="10">
        <v>1.5968999862670898</v>
      </c>
      <c r="G7" s="10">
        <v>1.5967999696731567</v>
      </c>
      <c r="H7" s="10">
        <v>1.5957000255584717</v>
      </c>
      <c r="I7" s="10">
        <v>1.5953999757766724</v>
      </c>
      <c r="J7" s="10">
        <v>1.5968999862670898</v>
      </c>
      <c r="K7" s="10">
        <v>1.5956000089645386</v>
      </c>
      <c r="L7" s="10">
        <v>1.5937000513076782</v>
      </c>
      <c r="M7" s="10">
        <v>1.5937000513076782</v>
      </c>
      <c r="N7" s="10">
        <v>1.593500018119812</v>
      </c>
      <c r="O7" s="10">
        <v>1.593500018119812</v>
      </c>
      <c r="P7" s="10">
        <v>1.5932999849319458</v>
      </c>
      <c r="Q7" s="10">
        <v>1.5915000438690186</v>
      </c>
      <c r="R7" s="10">
        <v>1.5915999412536621</v>
      </c>
      <c r="S7" s="10">
        <v>1.5923999547958374</v>
      </c>
      <c r="T7" s="10">
        <v>1.5910999774932861</v>
      </c>
      <c r="U7" s="10">
        <v>1.5903999805450439</v>
      </c>
      <c r="V7" s="10">
        <v>1.5902999639511108</v>
      </c>
      <c r="W7" s="10">
        <v>1.5908999443054199</v>
      </c>
      <c r="X7" s="10">
        <v>1.589400053024292</v>
      </c>
      <c r="Y7" s="10">
        <v>1.5903999805450439</v>
      </c>
      <c r="Z7" s="10">
        <v>1.5894999504089355</v>
      </c>
      <c r="AA7" s="10">
        <v>1.5882999897003174</v>
      </c>
      <c r="AB7" s="10">
        <v>1.5900000333786011</v>
      </c>
      <c r="AC7" s="10">
        <v>1.5901999473571777</v>
      </c>
      <c r="AD7" s="10">
        <v>1.5877000093460083</v>
      </c>
      <c r="AE7" s="10">
        <v>1.5884000062942505</v>
      </c>
      <c r="AF7" s="10">
        <v>1.5880999565124512</v>
      </c>
      <c r="AG7" s="10">
        <v>1.5882999897003174</v>
      </c>
      <c r="AH7" s="10">
        <v>1.5885000228881836</v>
      </c>
      <c r="AI7" s="10">
        <v>1.5874999761581421</v>
      </c>
      <c r="AJ7" s="10">
        <v>1.5866999626159668</v>
      </c>
      <c r="AK7" s="10">
        <v>1.5860999822616577</v>
      </c>
      <c r="AL7" s="10">
        <v>1.5857000350952148</v>
      </c>
      <c r="AM7" s="10">
        <v>1.5852999687194824</v>
      </c>
      <c r="AN7" s="10">
        <v>1.5857000350952148</v>
      </c>
      <c r="AO7" s="10">
        <v>1.5851000547409058</v>
      </c>
      <c r="AP7" s="10">
        <v>1.5858000516891479</v>
      </c>
      <c r="AQ7" s="10">
        <v>1.5855000019073486</v>
      </c>
      <c r="AR7" s="10">
        <v>1.5852999687194824</v>
      </c>
      <c r="AS7" s="10">
        <v>1.5844000577926636</v>
      </c>
      <c r="AT7" s="10">
        <v>1.5849000215530396</v>
      </c>
      <c r="AU7" s="10">
        <v>1.5836000442504883</v>
      </c>
      <c r="AV7" s="10">
        <v>1.5842000246047974</v>
      </c>
      <c r="AW7" s="10">
        <v>1.583299994468689</v>
      </c>
      <c r="AX7" s="10">
        <v>1.583299994468689</v>
      </c>
      <c r="AY7" s="10">
        <v>1.5831999778747559</v>
      </c>
      <c r="AZ7" s="10">
        <v>1.5823999643325806</v>
      </c>
      <c r="BA7" s="10">
        <v>1.5829000473022461</v>
      </c>
      <c r="BB7" s="10">
        <v>1.5822999477386475</v>
      </c>
      <c r="BC7" s="10">
        <v>1.5819000005722046</v>
      </c>
      <c r="BD7" s="10">
        <v>1.5812000036239624</v>
      </c>
      <c r="BE7" s="10">
        <v>1.5808999538421631</v>
      </c>
      <c r="BF7" s="10">
        <v>1.583299994468689</v>
      </c>
      <c r="BG7" s="10">
        <v>1.5803999900817871</v>
      </c>
      <c r="BH7" s="10">
        <v>1.5799000263214111</v>
      </c>
      <c r="BI7" s="10">
        <v>1.579800009727478</v>
      </c>
      <c r="BJ7" s="10">
        <v>1.5796999931335449</v>
      </c>
      <c r="BK7" s="10">
        <v>1.5796999931335449</v>
      </c>
      <c r="BL7" s="10">
        <v>1.5793000459671021</v>
      </c>
      <c r="BM7" s="10">
        <v>1.5789999961853027</v>
      </c>
      <c r="BN7" s="10">
        <v>1.5778000354766846</v>
      </c>
      <c r="BO7" s="10">
        <v>1.5780999660491943</v>
      </c>
      <c r="BP7" s="10">
        <v>1.5772000551223755</v>
      </c>
      <c r="BQ7" s="10">
        <v>1.5780999660491943</v>
      </c>
      <c r="BR7" s="10">
        <v>1.5778000354766846</v>
      </c>
      <c r="BS7" s="10">
        <v>1.5779999494552612</v>
      </c>
      <c r="BT7" s="10">
        <v>1.5774999856948853</v>
      </c>
      <c r="BU7" s="10">
        <v>1.577299952507019</v>
      </c>
      <c r="BV7" s="10">
        <v>1.5774999856948853</v>
      </c>
      <c r="BW7" s="10">
        <v>1.5773999691009521</v>
      </c>
      <c r="BX7" s="10">
        <v>1.5763000249862671</v>
      </c>
      <c r="BY7" s="10">
        <v>1.5767999887466431</v>
      </c>
      <c r="BZ7" s="10">
        <v>1.5759999752044678</v>
      </c>
      <c r="CA7" s="10">
        <v>1.5748000144958496</v>
      </c>
      <c r="CB7" s="10">
        <v>1.5751999616622925</v>
      </c>
      <c r="CC7" s="10">
        <v>1.5750999450683594</v>
      </c>
      <c r="CD7" s="10">
        <v>1.5743999481201172</v>
      </c>
      <c r="CE7" s="10">
        <v>1.5743000507354736</v>
      </c>
      <c r="CF7" s="10">
        <v>1.5741000175476074</v>
      </c>
      <c r="CG7" s="10">
        <v>1.5742000341415405</v>
      </c>
      <c r="CH7" s="10">
        <v>1.5740000009536743</v>
      </c>
      <c r="CI7" s="10">
        <v>1.5738999843597412</v>
      </c>
      <c r="CJ7" s="10">
        <v>1.5729999542236328</v>
      </c>
      <c r="CK7" s="10">
        <v>1.572700023651123</v>
      </c>
      <c r="CL7" s="10">
        <v>1.5717999935150146</v>
      </c>
      <c r="CM7" s="10">
        <v>1.5723999738693237</v>
      </c>
      <c r="CN7" s="10">
        <v>1.5710999965667725</v>
      </c>
      <c r="CO7" s="10">
        <v>1.5714999437332153</v>
      </c>
      <c r="CP7" s="10">
        <v>1.5715999603271484</v>
      </c>
      <c r="CQ7" s="10">
        <v>1.5706000328063965</v>
      </c>
      <c r="CR7" s="10">
        <v>1.5703999996185303</v>
      </c>
      <c r="CS7" s="10">
        <v>1.5693999528884888</v>
      </c>
      <c r="CT7" s="10">
        <v>1.572100043296814</v>
      </c>
      <c r="CU7" s="10">
        <v>1.5707999467849731</v>
      </c>
      <c r="CV7" s="10">
        <v>1.5707000494003296</v>
      </c>
      <c r="CW7" s="10">
        <v>1.5697000026702881</v>
      </c>
      <c r="CX7" s="10">
        <v>1.5700000524520874</v>
      </c>
      <c r="CY7" s="10">
        <v>1.5685000419616699</v>
      </c>
      <c r="CZ7" s="10">
        <v>1.5684000253677368</v>
      </c>
      <c r="DA7" s="10">
        <v>1.5678000450134277</v>
      </c>
      <c r="DB7" s="10">
        <v>1.5674999952316284</v>
      </c>
      <c r="DC7" s="10">
        <v>1.5678000450134277</v>
      </c>
      <c r="DD7" s="10">
        <v>1.5676000118255615</v>
      </c>
      <c r="DE7" s="10">
        <v>1.5670000314712524</v>
      </c>
      <c r="DF7" s="10">
        <v>1.5671000480651855</v>
      </c>
      <c r="DG7" s="10">
        <v>1.5667999982833862</v>
      </c>
      <c r="DH7" s="10">
        <v>1.5666999816894531</v>
      </c>
      <c r="DI7" s="10">
        <v>1.5657000541687012</v>
      </c>
      <c r="DJ7" s="10">
        <v>1.5657999515533447</v>
      </c>
      <c r="DK7" s="10">
        <v>1.5658999681472778</v>
      </c>
      <c r="DL7" s="10">
        <v>1.5652999877929688</v>
      </c>
      <c r="DM7" s="10">
        <v>1.5649000406265259</v>
      </c>
      <c r="DN7" s="10">
        <v>1.5645999908447266</v>
      </c>
      <c r="DO7" s="10">
        <v>1.5642000436782837</v>
      </c>
      <c r="DP7" s="10">
        <v>1.5641000270843506</v>
      </c>
      <c r="DQ7" s="10">
        <v>1.5641000270843506</v>
      </c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</row>
    <row r="8" spans="1:386">
      <c r="A8" s="9" t="s">
        <v>102</v>
      </c>
      <c r="B8" s="10">
        <v>1.6491999626159668</v>
      </c>
      <c r="C8" s="10">
        <v>1.651900053024292</v>
      </c>
      <c r="D8" s="10">
        <v>1.6497999429702759</v>
      </c>
      <c r="E8" s="10">
        <v>1.6484999656677246</v>
      </c>
      <c r="F8" s="10">
        <v>1.6471999883651733</v>
      </c>
      <c r="G8" s="10">
        <v>1.6469000577926636</v>
      </c>
      <c r="H8" s="10">
        <v>1.6456999778747559</v>
      </c>
      <c r="I8" s="10">
        <v>1.6455999612808228</v>
      </c>
      <c r="J8" s="10">
        <v>1.6447999477386475</v>
      </c>
      <c r="K8" s="10">
        <v>1.6461999416351318</v>
      </c>
      <c r="L8" s="10">
        <v>1.6437000036239624</v>
      </c>
      <c r="M8" s="10">
        <v>1.6440999507904053</v>
      </c>
      <c r="N8" s="10">
        <v>1.6433000564575195</v>
      </c>
      <c r="O8" s="10">
        <v>1.6432000398635864</v>
      </c>
      <c r="P8" s="10">
        <v>1.6431000232696533</v>
      </c>
      <c r="Q8" s="10">
        <v>1.6411999464035034</v>
      </c>
      <c r="R8" s="10">
        <v>1.6414999961853027</v>
      </c>
      <c r="S8" s="10">
        <v>1.6418999433517456</v>
      </c>
      <c r="T8" s="10">
        <v>1.6404999494552612</v>
      </c>
      <c r="U8" s="10">
        <v>1.6406999826431274</v>
      </c>
      <c r="V8" s="10">
        <v>1.6404999494552612</v>
      </c>
      <c r="W8" s="10">
        <v>1.639799952507019</v>
      </c>
      <c r="X8" s="10">
        <v>1.6389000415802002</v>
      </c>
      <c r="Y8" s="10">
        <v>1.6385999917984009</v>
      </c>
      <c r="Z8" s="10">
        <v>1.6376999616622925</v>
      </c>
      <c r="AA8" s="10">
        <v>1.6363999843597412</v>
      </c>
      <c r="AB8" s="10">
        <v>1.6366000175476074</v>
      </c>
      <c r="AC8" s="10">
        <v>1.6373000144958496</v>
      </c>
      <c r="AD8" s="10">
        <v>1.635200023651123</v>
      </c>
      <c r="AE8" s="10">
        <v>1.6354000568389893</v>
      </c>
      <c r="AF8" s="10">
        <v>1.6335999965667725</v>
      </c>
      <c r="AG8" s="10">
        <v>1.6338000297546387</v>
      </c>
      <c r="AH8" s="10">
        <v>1.6340999603271484</v>
      </c>
      <c r="AI8" s="10">
        <v>1.6327999830245972</v>
      </c>
      <c r="AJ8" s="10">
        <v>1.6325000524520874</v>
      </c>
      <c r="AK8" s="10">
        <v>1.6311999559402466</v>
      </c>
      <c r="AL8" s="10">
        <v>1.6335999965667725</v>
      </c>
      <c r="AM8" s="10">
        <v>1.6309000253677368</v>
      </c>
      <c r="AN8" s="10">
        <v>1.6303999423980713</v>
      </c>
      <c r="AO8" s="10">
        <v>1.6292999982833862</v>
      </c>
      <c r="AP8" s="10">
        <v>1.6287000179290771</v>
      </c>
      <c r="AQ8" s="10">
        <v>1.6312999725341797</v>
      </c>
      <c r="AR8" s="10">
        <v>1.6295000314712524</v>
      </c>
      <c r="AS8" s="10">
        <v>1.6296999454498291</v>
      </c>
      <c r="AT8" s="10">
        <v>1.6282999515533447</v>
      </c>
      <c r="AU8" s="10">
        <v>1.6270999908447266</v>
      </c>
      <c r="AV8" s="10">
        <v>1.6276999711990356</v>
      </c>
      <c r="AW8" s="10">
        <v>1.6276999711990356</v>
      </c>
      <c r="AX8" s="10">
        <v>1.6267999410629272</v>
      </c>
      <c r="AY8" s="10">
        <v>1.6259000301361084</v>
      </c>
      <c r="AZ8" s="10">
        <v>1.6251000165939331</v>
      </c>
      <c r="BA8" s="10">
        <v>1.6239000558853149</v>
      </c>
      <c r="BB8" s="10">
        <v>1.6253999471664429</v>
      </c>
      <c r="BC8" s="10">
        <v>1.6253999471664429</v>
      </c>
      <c r="BD8" s="10">
        <v>1.6239000558853149</v>
      </c>
      <c r="BE8" s="10">
        <v>1.6239999532699585</v>
      </c>
      <c r="BF8" s="10">
        <v>1.6229000091552734</v>
      </c>
      <c r="BG8" s="10">
        <v>1.6217999458312988</v>
      </c>
      <c r="BH8" s="10">
        <v>1.6224000453948975</v>
      </c>
      <c r="BI8" s="10">
        <v>1.6238000392913818</v>
      </c>
      <c r="BJ8" s="10">
        <v>1.6217000484466553</v>
      </c>
      <c r="BK8" s="10">
        <v>1.6215000152587891</v>
      </c>
      <c r="BL8" s="10">
        <v>1.6212999820709229</v>
      </c>
      <c r="BM8" s="10">
        <v>1.6215000152587891</v>
      </c>
      <c r="BN8" s="10">
        <v>1.622499942779541</v>
      </c>
      <c r="BO8" s="10">
        <v>1.6215000152587891</v>
      </c>
      <c r="BP8" s="10">
        <v>1.6217000484466553</v>
      </c>
      <c r="BQ8" s="10">
        <v>1.621399998664856</v>
      </c>
      <c r="BR8" s="10">
        <v>1.6211999654769897</v>
      </c>
      <c r="BS8" s="10">
        <v>1.6208000183105469</v>
      </c>
      <c r="BT8" s="10">
        <v>1.6205999851226807</v>
      </c>
      <c r="BU8" s="10">
        <v>1.6188000440597534</v>
      </c>
      <c r="BV8" s="10">
        <v>1.6180000305175781</v>
      </c>
      <c r="BW8" s="10">
        <v>1.6180000305175781</v>
      </c>
      <c r="BX8" s="10">
        <v>1.6191999912261963</v>
      </c>
      <c r="BY8" s="10">
        <v>1.6169999837875366</v>
      </c>
      <c r="BZ8" s="10">
        <v>1.6169999837875366</v>
      </c>
      <c r="CA8" s="10">
        <v>1.6160999536514282</v>
      </c>
      <c r="CB8" s="10">
        <v>1.6139999628067017</v>
      </c>
      <c r="CC8" s="10">
        <v>1.6153000593185425</v>
      </c>
      <c r="CD8" s="10">
        <v>1.6153000593185425</v>
      </c>
      <c r="CE8" s="10">
        <v>1.6134999990463257</v>
      </c>
      <c r="CF8" s="10">
        <v>1.6140999794006348</v>
      </c>
      <c r="CG8" s="10">
        <v>1.6116000413894653</v>
      </c>
      <c r="CH8" s="10">
        <v>1.6125999689102173</v>
      </c>
      <c r="CI8" s="10">
        <v>1.6128000020980835</v>
      </c>
      <c r="CJ8" s="10">
        <v>1.6103999614715576</v>
      </c>
      <c r="CK8" s="10">
        <v>1.6109999418258667</v>
      </c>
      <c r="CL8" s="10">
        <v>1.6116000413894653</v>
      </c>
      <c r="CM8" s="10">
        <v>1.6095999479293823</v>
      </c>
      <c r="CN8" s="10">
        <v>1.6082999706268311</v>
      </c>
      <c r="CO8" s="10">
        <v>1.6093000173568726</v>
      </c>
      <c r="CP8" s="10">
        <v>1.6095000505447388</v>
      </c>
      <c r="CQ8" s="10">
        <v>1.6095999479293823</v>
      </c>
      <c r="CR8" s="10">
        <v>1.6096999645233154</v>
      </c>
      <c r="CS8" s="10">
        <v>1.6086000204086304</v>
      </c>
      <c r="CT8" s="10">
        <v>1.6089999675750732</v>
      </c>
      <c r="CU8" s="10">
        <v>1.6078000068664551</v>
      </c>
      <c r="CV8" s="10">
        <v>1.607200026512146</v>
      </c>
      <c r="CW8" s="10">
        <v>1.6073999404907227</v>
      </c>
      <c r="CX8" s="10">
        <v>1.6040999889373779</v>
      </c>
      <c r="CY8" s="10">
        <v>1.6038000583648682</v>
      </c>
      <c r="CZ8" s="10">
        <v>1.604699969291687</v>
      </c>
      <c r="DA8" s="10">
        <v>1.6044000387191772</v>
      </c>
      <c r="DB8" s="10">
        <v>1.6039999723434448</v>
      </c>
      <c r="DC8" s="10">
        <v>1.6037000417709351</v>
      </c>
      <c r="DD8" s="10">
        <v>1.6029000282287598</v>
      </c>
      <c r="DE8" s="10">
        <v>1.6023000478744507</v>
      </c>
      <c r="DF8" s="10">
        <v>1.6029000282287598</v>
      </c>
      <c r="DG8" s="10">
        <v>1.6021000146865845</v>
      </c>
      <c r="DH8" s="10">
        <v>1.6026999950408936</v>
      </c>
      <c r="DI8" s="10">
        <v>1.6023999452590942</v>
      </c>
      <c r="DJ8" s="10">
        <v>1.6017999649047852</v>
      </c>
      <c r="DK8" s="10">
        <v>1.6013000011444092</v>
      </c>
      <c r="DL8" s="10">
        <v>1.600100040435791</v>
      </c>
      <c r="DM8" s="10">
        <v>1.600100040435791</v>
      </c>
      <c r="DN8" s="10">
        <v>1.6009999513626099</v>
      </c>
      <c r="DO8" s="10">
        <v>1.600600004196167</v>
      </c>
      <c r="DP8" s="10">
        <v>1.6003999710083008</v>
      </c>
      <c r="DQ8" s="10">
        <v>1.600600004196167</v>
      </c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</row>
    <row r="9" spans="1:386">
      <c r="A9" s="9" t="s">
        <v>98</v>
      </c>
      <c r="B9" s="10">
        <v>1.5467000007629395</v>
      </c>
      <c r="C9" s="10">
        <v>1.5469000339508057</v>
      </c>
      <c r="D9" s="10">
        <v>1.5484999418258667</v>
      </c>
      <c r="E9" s="10">
        <v>1.5470000505447388</v>
      </c>
      <c r="F9" s="10">
        <v>1.5454000234603882</v>
      </c>
      <c r="G9" s="10">
        <v>1.5463000535964966</v>
      </c>
      <c r="H9" s="10">
        <v>1.5454000234603882</v>
      </c>
      <c r="I9" s="10">
        <v>1.5443999767303467</v>
      </c>
      <c r="J9" s="10">
        <v>1.5440000295639038</v>
      </c>
      <c r="K9" s="10">
        <v>1.5427999496459961</v>
      </c>
      <c r="L9" s="10">
        <v>1.5456000566482544</v>
      </c>
      <c r="M9" s="10">
        <v>1.542199969291687</v>
      </c>
      <c r="N9" s="10">
        <v>1.5453000068664551</v>
      </c>
      <c r="O9" s="10">
        <v>1.5422999858856201</v>
      </c>
      <c r="P9" s="10">
        <v>1.5413999557495117</v>
      </c>
      <c r="Q9" s="10">
        <v>1.5406999588012695</v>
      </c>
      <c r="R9" s="10">
        <v>1.5427000522613525</v>
      </c>
      <c r="S9" s="10">
        <v>1.5401999950408936</v>
      </c>
      <c r="T9" s="10">
        <v>1.5404000282287598</v>
      </c>
      <c r="U9" s="10">
        <v>1.5386999845504761</v>
      </c>
      <c r="V9" s="10">
        <v>1.5401999950408936</v>
      </c>
      <c r="W9" s="10">
        <v>1.538599967956543</v>
      </c>
      <c r="X9" s="10">
        <v>1.5383000373840332</v>
      </c>
      <c r="Y9" s="10">
        <v>1.5369000434875488</v>
      </c>
      <c r="Z9" s="10">
        <v>1.5386999845504761</v>
      </c>
      <c r="AA9" s="10">
        <v>1.538599967956543</v>
      </c>
      <c r="AB9" s="10">
        <v>1.538599967956543</v>
      </c>
      <c r="AC9" s="10">
        <v>1.5360000133514404</v>
      </c>
      <c r="AD9" s="10">
        <v>1.5351999998092651</v>
      </c>
      <c r="AE9" s="10">
        <v>1.5364999771118164</v>
      </c>
      <c r="AF9" s="10">
        <v>1.5339000225067139</v>
      </c>
      <c r="AG9" s="10">
        <v>1.5351999998092651</v>
      </c>
      <c r="AH9" s="10">
        <v>1.5325000286102295</v>
      </c>
      <c r="AI9" s="10">
        <v>1.531999945640564</v>
      </c>
      <c r="AJ9" s="10">
        <v>1.5324000120162964</v>
      </c>
      <c r="AK9" s="10">
        <v>1.5296000242233276</v>
      </c>
      <c r="AL9" s="10">
        <v>1.5349999666213989</v>
      </c>
      <c r="AM9" s="10">
        <v>1.5324000120162964</v>
      </c>
      <c r="AN9" s="10">
        <v>1.5297000408172607</v>
      </c>
      <c r="AO9" s="10">
        <v>1.5298999547958374</v>
      </c>
      <c r="AP9" s="10">
        <v>1.5312999486923218</v>
      </c>
      <c r="AQ9" s="10">
        <v>1.5299999713897705</v>
      </c>
      <c r="AR9" s="10">
        <v>1.5291999578475952</v>
      </c>
      <c r="AS9" s="10">
        <v>1.5290999412536621</v>
      </c>
      <c r="AT9" s="10">
        <v>1.5291999578475952</v>
      </c>
      <c r="AU9" s="10">
        <v>1.5277999639511108</v>
      </c>
      <c r="AV9" s="10">
        <v>1.5279999971389771</v>
      </c>
      <c r="AW9" s="10">
        <v>1.527400016784668</v>
      </c>
      <c r="AX9" s="10">
        <v>1.5281000137329102</v>
      </c>
      <c r="AY9" s="10">
        <v>1.5291999578475952</v>
      </c>
      <c r="AZ9" s="10">
        <v>1.5273000001907349</v>
      </c>
      <c r="BA9" s="10">
        <v>1.5261000394821167</v>
      </c>
      <c r="BB9" s="10">
        <v>1.5276000499725342</v>
      </c>
      <c r="BC9" s="10">
        <v>1.5267000198364258</v>
      </c>
      <c r="BD9" s="10">
        <v>1.5249999761581421</v>
      </c>
      <c r="BE9" s="10">
        <v>1.524399995803833</v>
      </c>
      <c r="BF9" s="10">
        <v>1.5242999792098999</v>
      </c>
      <c r="BG9" s="10">
        <v>1.5242999792098999</v>
      </c>
      <c r="BH9" s="10">
        <v>1.5246000289916992</v>
      </c>
      <c r="BI9" s="10">
        <v>1.5240999460220337</v>
      </c>
      <c r="BJ9" s="10">
        <v>1.5261000394821167</v>
      </c>
      <c r="BK9" s="10">
        <v>1.5255000591278076</v>
      </c>
      <c r="BL9" s="10">
        <v>1.5212999582290649</v>
      </c>
      <c r="BM9" s="10">
        <v>1.5235999822616577</v>
      </c>
      <c r="BN9" s="10">
        <v>1.5255999565124512</v>
      </c>
      <c r="BO9" s="10">
        <v>1.5231000185012817</v>
      </c>
      <c r="BP9" s="10">
        <v>1.5240000486373901</v>
      </c>
      <c r="BQ9" s="10">
        <v>1.5225000381469727</v>
      </c>
      <c r="BR9" s="10">
        <v>1.5225000381469727</v>
      </c>
      <c r="BS9" s="10">
        <v>1.5226999521255493</v>
      </c>
      <c r="BT9" s="10">
        <v>1.5231000185012817</v>
      </c>
      <c r="BU9" s="10">
        <v>1.5233999490737915</v>
      </c>
      <c r="BV9" s="10">
        <v>1.520799994468689</v>
      </c>
      <c r="BW9" s="10">
        <v>1.5209000110626221</v>
      </c>
      <c r="BX9" s="10">
        <v>1.5196000337600708</v>
      </c>
      <c r="BY9" s="10">
        <v>1.5191999673843384</v>
      </c>
      <c r="BZ9" s="10">
        <v>1.5189000368118286</v>
      </c>
      <c r="CA9" s="10">
        <v>1.5183999538421631</v>
      </c>
      <c r="CB9" s="10">
        <v>1.517300009727478</v>
      </c>
      <c r="CC9" s="10">
        <v>1.517799973487854</v>
      </c>
      <c r="CD9" s="10">
        <v>1.5197999477386475</v>
      </c>
      <c r="CE9" s="10">
        <v>1.517300009727478</v>
      </c>
      <c r="CF9" s="10">
        <v>1.5170999765396118</v>
      </c>
      <c r="CG9" s="10">
        <v>1.5157999992370605</v>
      </c>
      <c r="CH9" s="10">
        <v>1.5154000520706177</v>
      </c>
      <c r="CI9" s="10">
        <v>1.5155999660491943</v>
      </c>
      <c r="CJ9" s="10">
        <v>1.5152000188827515</v>
      </c>
      <c r="CK9" s="10">
        <v>1.5154000520706177</v>
      </c>
      <c r="CL9" s="10">
        <v>1.514799952507019</v>
      </c>
      <c r="CM9" s="10">
        <v>1.5148999691009521</v>
      </c>
      <c r="CN9" s="10">
        <v>1.5147000551223755</v>
      </c>
      <c r="CO9" s="10">
        <v>1.5145000219345093</v>
      </c>
      <c r="CP9" s="10">
        <v>1.5161999464035034</v>
      </c>
      <c r="CQ9" s="10">
        <v>1.5139000415802002</v>
      </c>
      <c r="CR9" s="10">
        <v>1.5154999494552612</v>
      </c>
      <c r="CS9" s="10">
        <v>1.5142999887466431</v>
      </c>
      <c r="CT9" s="10">
        <v>1.5145000219345093</v>
      </c>
      <c r="CU9" s="10">
        <v>1.5131000280380249</v>
      </c>
      <c r="CV9" s="10">
        <v>1.5140999555587769</v>
      </c>
      <c r="CW9" s="10">
        <v>1.5116000175476074</v>
      </c>
      <c r="CX9" s="10">
        <v>1.513200044631958</v>
      </c>
      <c r="CY9" s="10">
        <v>1.5124000310897827</v>
      </c>
      <c r="CZ9" s="10">
        <v>1.510699987411499</v>
      </c>
      <c r="DA9" s="10">
        <v>1.5118999481201172</v>
      </c>
      <c r="DB9" s="10">
        <v>1.5104000568389893</v>
      </c>
      <c r="DC9" s="10">
        <v>1.510200023651123</v>
      </c>
      <c r="DD9" s="10">
        <v>1.5097999572753906</v>
      </c>
      <c r="DE9" s="10">
        <v>1.5089000463485718</v>
      </c>
      <c r="DF9" s="10">
        <v>1.5089000463485718</v>
      </c>
      <c r="DG9" s="10">
        <v>1.5094000101089478</v>
      </c>
      <c r="DH9" s="10">
        <v>1.5097999572753906</v>
      </c>
      <c r="DI9" s="10">
        <v>1.5103000402450562</v>
      </c>
      <c r="DJ9" s="10">
        <v>1.5096999406814575</v>
      </c>
      <c r="DK9" s="10">
        <v>1.5098999738693237</v>
      </c>
      <c r="DL9" s="10">
        <v>1.5091999769210815</v>
      </c>
      <c r="DM9" s="10">
        <v>1.5095000267028809</v>
      </c>
      <c r="DN9" s="10">
        <v>1.5084999799728394</v>
      </c>
      <c r="DO9" s="10">
        <v>1.5084999799728394</v>
      </c>
      <c r="DP9" s="10">
        <v>1.5082999467849731</v>
      </c>
      <c r="DQ9" s="10">
        <v>1.5097999572753906</v>
      </c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</row>
    <row r="10" spans="1:386">
      <c r="A10" s="9" t="s">
        <v>957</v>
      </c>
      <c r="B10" s="10">
        <v>1.4472999572753906</v>
      </c>
      <c r="C10" s="10">
        <v>1.4470000267028809</v>
      </c>
      <c r="D10" s="10">
        <v>1.4447000026702881</v>
      </c>
      <c r="E10" s="10">
        <v>1.4426000118255615</v>
      </c>
      <c r="F10" s="10">
        <v>1.4443000555038452</v>
      </c>
      <c r="G10" s="10">
        <v>1.4412000179290771</v>
      </c>
      <c r="H10" s="10">
        <v>1.4401999711990356</v>
      </c>
      <c r="I10" s="10">
        <v>1.4371000528335571</v>
      </c>
      <c r="J10" s="10">
        <v>1.4361000061035156</v>
      </c>
      <c r="K10" s="10">
        <v>1.4332000017166138</v>
      </c>
      <c r="L10" s="10">
        <v>1.4322999715805054</v>
      </c>
      <c r="M10" s="10">
        <v>1.4299999475479126</v>
      </c>
      <c r="N10" s="10">
        <v>1.4287999868392944</v>
      </c>
      <c r="O10" s="10">
        <v>1.4262000322341919</v>
      </c>
      <c r="P10" s="10">
        <v>1.4259999990463257</v>
      </c>
      <c r="Q10" s="10">
        <v>1.4226000308990479</v>
      </c>
      <c r="R10" s="10">
        <v>1.4215999841690063</v>
      </c>
      <c r="S10" s="10">
        <v>1.4215999841690063</v>
      </c>
      <c r="T10" s="10">
        <v>1.4177999496459961</v>
      </c>
      <c r="U10" s="10">
        <v>1.4149999618530273</v>
      </c>
      <c r="V10" s="10">
        <v>1.412600040435791</v>
      </c>
      <c r="W10" s="10">
        <v>1.4096000194549561</v>
      </c>
      <c r="X10" s="10">
        <v>1.4076000452041626</v>
      </c>
      <c r="Y10" s="10">
        <v>1.4095000028610229</v>
      </c>
      <c r="Z10" s="10">
        <v>1.4074000120162964</v>
      </c>
      <c r="AA10" s="10">
        <v>1.4019999504089355</v>
      </c>
      <c r="AB10" s="10">
        <v>1.3997999429702759</v>
      </c>
      <c r="AC10" s="10">
        <v>1.3971999883651733</v>
      </c>
      <c r="AD10" s="10">
        <v>1.3940999507904053</v>
      </c>
      <c r="AE10" s="10">
        <v>1.3925000429153442</v>
      </c>
      <c r="AF10" s="10">
        <v>1.3890000581741333</v>
      </c>
      <c r="AG10" s="10">
        <v>1.3883999586105347</v>
      </c>
      <c r="AH10" s="10">
        <v>1.3853000402450562</v>
      </c>
      <c r="AI10" s="10">
        <v>1.382599949836731</v>
      </c>
      <c r="AJ10" s="10">
        <v>1.3826999664306641</v>
      </c>
      <c r="AK10" s="10">
        <v>1.3766000270843506</v>
      </c>
      <c r="AL10" s="10">
        <v>1.3794000148773193</v>
      </c>
      <c r="AM10" s="10">
        <v>1.3736000061035156</v>
      </c>
      <c r="AN10" s="10">
        <v>1.3752000331878662</v>
      </c>
      <c r="AO10" s="10">
        <v>1.3682999610900879</v>
      </c>
      <c r="AP10" s="10">
        <v>1.3654999732971191</v>
      </c>
      <c r="AQ10" s="10">
        <v>1.3671000003814697</v>
      </c>
      <c r="AR10" s="10">
        <v>1.3614000082015991</v>
      </c>
      <c r="AS10" s="10">
        <v>1.360200047492981</v>
      </c>
      <c r="AT10" s="10">
        <v>1.3567999601364136</v>
      </c>
      <c r="AU10" s="10">
        <v>1.3549000024795532</v>
      </c>
      <c r="AV10" s="10">
        <v>1.3503999710083008</v>
      </c>
      <c r="AW10" s="10">
        <v>1.3496999740600586</v>
      </c>
      <c r="AX10" s="10">
        <v>1.3476999998092651</v>
      </c>
      <c r="AY10" s="10">
        <v>1.3425999879837036</v>
      </c>
      <c r="AZ10" s="10">
        <v>1.3401999473571777</v>
      </c>
      <c r="BA10" s="10">
        <v>1.3386000394821167</v>
      </c>
      <c r="BB10" s="10">
        <v>1.3365000486373901</v>
      </c>
      <c r="BC10" s="10">
        <v>1.3341000080108643</v>
      </c>
      <c r="BD10" s="10">
        <v>1.3306000232696533</v>
      </c>
      <c r="BE10" s="10">
        <v>1.3280999660491943</v>
      </c>
      <c r="BF10" s="10">
        <v>1.3251999616622925</v>
      </c>
      <c r="BG10" s="10">
        <v>1.3217999935150146</v>
      </c>
      <c r="BH10" s="10">
        <v>1.3206000328063965</v>
      </c>
      <c r="BI10" s="10">
        <v>1.3164000511169434</v>
      </c>
      <c r="BJ10" s="10">
        <v>1.315500020980835</v>
      </c>
      <c r="BK10" s="10">
        <v>1.3116999864578247</v>
      </c>
      <c r="BL10" s="10">
        <v>1.3092000484466553</v>
      </c>
      <c r="BM10" s="10">
        <v>1.3075000047683716</v>
      </c>
      <c r="BN10" s="10">
        <v>1.3047000169754028</v>
      </c>
      <c r="BO10" s="10">
        <v>1.2998000383377075</v>
      </c>
      <c r="BP10" s="10">
        <v>1.298799991607666</v>
      </c>
      <c r="BQ10" s="10">
        <v>1.295199990272522</v>
      </c>
      <c r="BR10" s="10">
        <v>1.291700005531311</v>
      </c>
      <c r="BS10" s="10">
        <v>1.2898999452590942</v>
      </c>
      <c r="BT10" s="10">
        <v>1.2870999574661255</v>
      </c>
      <c r="BU10" s="10">
        <v>1.2857999801635742</v>
      </c>
      <c r="BV10" s="10">
        <v>1.2827999591827393</v>
      </c>
      <c r="BW10" s="10">
        <v>1.2802000045776367</v>
      </c>
      <c r="BX10" s="10">
        <v>1.274899959564209</v>
      </c>
      <c r="BY10" s="10">
        <v>1.2732000350952148</v>
      </c>
      <c r="BZ10" s="10">
        <v>1.2696000337600708</v>
      </c>
      <c r="CA10" s="10">
        <v>1.2667000293731689</v>
      </c>
      <c r="CB10" s="10">
        <v>1.2639000415802002</v>
      </c>
      <c r="CC10" s="10">
        <v>1.2610000371932983</v>
      </c>
      <c r="CD10" s="10">
        <v>1.2603000402450562</v>
      </c>
      <c r="CE10" s="10">
        <v>1.2576999664306641</v>
      </c>
      <c r="CF10" s="10">
        <v>1.2538000345230103</v>
      </c>
      <c r="CG10" s="10">
        <v>1.2511999607086182</v>
      </c>
      <c r="CH10" s="10">
        <v>1.2474000453948975</v>
      </c>
      <c r="CI10" s="10">
        <v>1.2454999685287476</v>
      </c>
      <c r="CJ10" s="10">
        <v>1.2436000108718872</v>
      </c>
      <c r="CK10" s="10">
        <v>1.2400000095367432</v>
      </c>
      <c r="CL10" s="10">
        <v>1.2379000186920166</v>
      </c>
      <c r="CM10" s="10">
        <v>1.2343000173568726</v>
      </c>
      <c r="CN10" s="10">
        <v>1.2312999963760376</v>
      </c>
      <c r="CO10" s="10">
        <v>1.2288000583648682</v>
      </c>
      <c r="CP10" s="10">
        <v>1.2258000373840332</v>
      </c>
      <c r="CQ10" s="10">
        <v>1.2222000360488892</v>
      </c>
      <c r="CR10" s="10">
        <v>1.2214000225067139</v>
      </c>
      <c r="CS10" s="10">
        <v>1.2174999713897705</v>
      </c>
      <c r="CT10" s="10">
        <v>1.2153999805450439</v>
      </c>
      <c r="CU10" s="10">
        <v>1.2108999490737915</v>
      </c>
      <c r="CV10" s="10">
        <v>1.2079999446868896</v>
      </c>
      <c r="CW10" s="10">
        <v>1.204800009727478</v>
      </c>
      <c r="CX10" s="10">
        <v>1.2039999961853027</v>
      </c>
      <c r="CY10" s="10">
        <v>1.1993000507354736</v>
      </c>
      <c r="CZ10" s="10">
        <v>1.1969000101089478</v>
      </c>
      <c r="DA10" s="10">
        <v>1.1943000555038452</v>
      </c>
      <c r="DB10" s="10">
        <v>1.1916999816894531</v>
      </c>
      <c r="DC10" s="10">
        <v>1.1892000436782837</v>
      </c>
      <c r="DD10" s="10">
        <v>1.1891000270843506</v>
      </c>
      <c r="DE10" s="10">
        <v>1.1865999698638916</v>
      </c>
      <c r="DF10" s="10">
        <v>1.1818000078201294</v>
      </c>
      <c r="DG10" s="10">
        <v>1.1800999641418457</v>
      </c>
      <c r="DH10" s="10">
        <v>1.1776000261306763</v>
      </c>
      <c r="DI10" s="10">
        <v>1.17330002784729</v>
      </c>
      <c r="DJ10" s="10">
        <v>1.170199990272522</v>
      </c>
      <c r="DK10" s="10">
        <v>1.1669000387191772</v>
      </c>
      <c r="DL10" s="10">
        <v>1.1647000312805176</v>
      </c>
      <c r="DM10" s="10">
        <v>1.1633000373840332</v>
      </c>
      <c r="DN10" s="10">
        <v>1.1607999801635742</v>
      </c>
      <c r="DO10" s="10">
        <v>1.1576000452041626</v>
      </c>
      <c r="DP10" s="10">
        <v>1.1540000438690186</v>
      </c>
      <c r="DQ10" s="10">
        <v>1.1527999639511108</v>
      </c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</row>
    <row r="11" spans="1:386">
      <c r="A11" s="9" t="s">
        <v>958</v>
      </c>
      <c r="B11" s="10">
        <v>1.4328000545501709</v>
      </c>
      <c r="C11" s="10">
        <v>1.4322999715805054</v>
      </c>
      <c r="D11" s="10">
        <v>1.4294999837875366</v>
      </c>
      <c r="E11" s="10">
        <v>1.4285000562667847</v>
      </c>
      <c r="F11" s="10">
        <v>1.4263999462127686</v>
      </c>
      <c r="G11" s="10">
        <v>1.4227999448776245</v>
      </c>
      <c r="H11" s="10">
        <v>1.4226000308990479</v>
      </c>
      <c r="I11" s="10">
        <v>1.4204000234603882</v>
      </c>
      <c r="J11" s="10">
        <v>1.4187999963760376</v>
      </c>
      <c r="K11" s="10">
        <v>1.4180999994277954</v>
      </c>
      <c r="L11" s="10">
        <v>1.4157999753952026</v>
      </c>
      <c r="M11" s="10">
        <v>1.413100004196167</v>
      </c>
      <c r="N11" s="10">
        <v>1.4092999696731567</v>
      </c>
      <c r="O11" s="10">
        <v>1.4076999425888062</v>
      </c>
      <c r="P11" s="10">
        <v>1.4068000316619873</v>
      </c>
      <c r="Q11" s="10">
        <v>1.4041999578475952</v>
      </c>
      <c r="R11" s="10">
        <v>1.4011000394821167</v>
      </c>
      <c r="S11" s="10">
        <v>1.4004000425338745</v>
      </c>
      <c r="T11" s="10">
        <v>1.3975000381469727</v>
      </c>
      <c r="U11" s="10">
        <v>1.3942999839782715</v>
      </c>
      <c r="V11" s="10">
        <v>1.3947999477386475</v>
      </c>
      <c r="W11" s="10">
        <v>1.3918000459671021</v>
      </c>
      <c r="X11" s="10">
        <v>1.3890000581741333</v>
      </c>
      <c r="Y11" s="10">
        <v>1.3873000144958496</v>
      </c>
      <c r="Z11" s="10">
        <v>1.3844000101089478</v>
      </c>
      <c r="AA11" s="10">
        <v>1.382099986076355</v>
      </c>
      <c r="AB11" s="10">
        <v>1.3831000328063965</v>
      </c>
      <c r="AC11" s="10">
        <v>1.3775999546051025</v>
      </c>
      <c r="AD11" s="10">
        <v>1.3739999532699585</v>
      </c>
      <c r="AE11" s="10">
        <v>1.3737000226974487</v>
      </c>
      <c r="AF11" s="10">
        <v>1.3695000410079956</v>
      </c>
      <c r="AG11" s="10">
        <v>1.3695000410079956</v>
      </c>
      <c r="AH11" s="10">
        <v>1.3673000335693359</v>
      </c>
      <c r="AI11" s="10">
        <v>1.3624000549316406</v>
      </c>
      <c r="AJ11" s="10">
        <v>1.3610999584197998</v>
      </c>
      <c r="AK11" s="10">
        <v>1.3565000295639038</v>
      </c>
      <c r="AL11" s="10">
        <v>1.3557000160217285</v>
      </c>
      <c r="AM11" s="10">
        <v>1.3539999723434448</v>
      </c>
      <c r="AN11" s="10">
        <v>1.3502000570297241</v>
      </c>
      <c r="AO11" s="10">
        <v>1.3471000194549561</v>
      </c>
      <c r="AP11" s="10">
        <v>1.3451999425888062</v>
      </c>
      <c r="AQ11" s="10">
        <v>1.3432999849319458</v>
      </c>
      <c r="AR11" s="10">
        <v>1.3406000137329102</v>
      </c>
      <c r="AS11" s="10">
        <v>1.3380999565124512</v>
      </c>
      <c r="AT11" s="10">
        <v>1.3351000547409058</v>
      </c>
      <c r="AU11" s="10">
        <v>1.3312000036239624</v>
      </c>
      <c r="AV11" s="10">
        <v>1.3285000324249268</v>
      </c>
      <c r="AW11" s="10">
        <v>1.3281999826431274</v>
      </c>
      <c r="AX11" s="10">
        <v>1.3240000009536743</v>
      </c>
      <c r="AY11" s="10">
        <v>1.3214999437332153</v>
      </c>
      <c r="AZ11" s="10">
        <v>1.3187999725341797</v>
      </c>
      <c r="BA11" s="10">
        <v>1.3156000375747681</v>
      </c>
      <c r="BB11" s="10">
        <v>1.3131999969482422</v>
      </c>
      <c r="BC11" s="10">
        <v>1.3119000196456909</v>
      </c>
      <c r="BD11" s="10">
        <v>1.3090000152587891</v>
      </c>
      <c r="BE11" s="10">
        <v>1.3065999746322632</v>
      </c>
      <c r="BF11" s="10">
        <v>1.3021999597549438</v>
      </c>
      <c r="BG11" s="10">
        <v>1.3006000518798828</v>
      </c>
      <c r="BH11" s="10">
        <v>1.2979999780654907</v>
      </c>
      <c r="BI11" s="10">
        <v>1.2944999933242798</v>
      </c>
      <c r="BJ11" s="10">
        <v>1.2913999557495117</v>
      </c>
      <c r="BK11" s="10">
        <v>1.2882000207901001</v>
      </c>
      <c r="BL11" s="10">
        <v>1.2842999696731567</v>
      </c>
      <c r="BM11" s="10">
        <v>1.2841000556945801</v>
      </c>
      <c r="BN11" s="10">
        <v>1.2803000211715698</v>
      </c>
      <c r="BO11" s="10">
        <v>1.2793999910354614</v>
      </c>
      <c r="BP11" s="10">
        <v>1.2754000425338745</v>
      </c>
      <c r="BQ11" s="10">
        <v>1.2725000381469727</v>
      </c>
      <c r="BR11" s="10">
        <v>1.2699999809265137</v>
      </c>
      <c r="BS11" s="10">
        <v>1.2659000158309937</v>
      </c>
      <c r="BT11" s="10">
        <v>1.2654999494552612</v>
      </c>
      <c r="BU11" s="10">
        <v>1.2604000568389893</v>
      </c>
      <c r="BV11" s="10">
        <v>1.256600022315979</v>
      </c>
      <c r="BW11" s="10">
        <v>1.2556999921798706</v>
      </c>
      <c r="BX11" s="10">
        <v>1.2520999908447266</v>
      </c>
      <c r="BY11" s="10">
        <v>1.249500036239624</v>
      </c>
      <c r="BZ11" s="10">
        <v>1.2460999488830566</v>
      </c>
      <c r="CA11" s="10">
        <v>1.2436000108718872</v>
      </c>
      <c r="CB11" s="10">
        <v>1.2412999868392944</v>
      </c>
      <c r="CC11" s="10">
        <v>1.2381000518798828</v>
      </c>
      <c r="CD11" s="10">
        <v>1.2347999811172485</v>
      </c>
      <c r="CE11" s="10">
        <v>1.232200026512146</v>
      </c>
      <c r="CF11" s="10">
        <v>1.2304999828338623</v>
      </c>
      <c r="CG11" s="10">
        <v>1.2272000312805176</v>
      </c>
      <c r="CH11" s="10">
        <v>1.2231999635696411</v>
      </c>
      <c r="CI11" s="10">
        <v>1.2223999500274658</v>
      </c>
      <c r="CJ11" s="10">
        <v>1.2187000513076782</v>
      </c>
      <c r="CK11" s="10">
        <v>1.218000054359436</v>
      </c>
      <c r="CL11" s="10">
        <v>1.2135000228881836</v>
      </c>
      <c r="CM11" s="10">
        <v>1.2103999853134155</v>
      </c>
      <c r="CN11" s="10">
        <v>1.2058000564575195</v>
      </c>
      <c r="CO11" s="10">
        <v>1.2043000459671021</v>
      </c>
      <c r="CP11" s="10">
        <v>1.2015999555587769</v>
      </c>
      <c r="CQ11" s="10">
        <v>1.1991000175476074</v>
      </c>
      <c r="CR11" s="10">
        <v>1.1949000358581543</v>
      </c>
      <c r="CS11" s="10">
        <v>1.1919000148773193</v>
      </c>
      <c r="CT11" s="10">
        <v>1.1890000104904175</v>
      </c>
      <c r="CU11" s="10">
        <v>1.1861000061035156</v>
      </c>
      <c r="CV11" s="10">
        <v>1.1852999925613403</v>
      </c>
      <c r="CW11" s="10">
        <v>1.1815999746322632</v>
      </c>
      <c r="CX11" s="10">
        <v>1.1770999431610107</v>
      </c>
      <c r="CY11" s="10">
        <v>1.1744999885559082</v>
      </c>
      <c r="CZ11" s="10">
        <v>1.1720999479293823</v>
      </c>
      <c r="DA11" s="10">
        <v>1.1694999933242798</v>
      </c>
      <c r="DB11" s="10">
        <v>1.1675000190734863</v>
      </c>
      <c r="DC11" s="10">
        <v>1.1655000448226929</v>
      </c>
      <c r="DD11" s="10">
        <v>1.1627000570297241</v>
      </c>
      <c r="DE11" s="10">
        <v>1.1597000360488892</v>
      </c>
      <c r="DF11" s="10">
        <v>1.1583000421524048</v>
      </c>
      <c r="DG11" s="10">
        <v>1.1543999910354614</v>
      </c>
      <c r="DH11" s="10">
        <v>1.151900053024292</v>
      </c>
      <c r="DI11" s="10">
        <v>1.1504000425338745</v>
      </c>
      <c r="DJ11" s="10">
        <v>1.1469000577926636</v>
      </c>
      <c r="DK11" s="10">
        <v>1.1438000202178955</v>
      </c>
      <c r="DL11" s="10">
        <v>1.1410000324249268</v>
      </c>
      <c r="DM11" s="10">
        <v>1.1381000280380249</v>
      </c>
      <c r="DN11" s="10">
        <v>1.136199951171875</v>
      </c>
      <c r="DO11" s="10">
        <v>1.1324000358581543</v>
      </c>
      <c r="DP11" s="10">
        <v>1.1294000148773193</v>
      </c>
      <c r="DQ11" s="10">
        <v>1.1277999877929688</v>
      </c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</row>
    <row r="12" spans="1:386">
      <c r="A12" s="9" t="s">
        <v>959</v>
      </c>
      <c r="B12" s="10">
        <v>1.396399974822998</v>
      </c>
      <c r="C12" s="10">
        <v>1.3940000534057617</v>
      </c>
      <c r="D12" s="10">
        <v>1.3925000429153442</v>
      </c>
      <c r="E12" s="10">
        <v>1.3902000188827515</v>
      </c>
      <c r="F12" s="10">
        <v>1.38919997215271</v>
      </c>
      <c r="G12" s="10">
        <v>1.3882999420166016</v>
      </c>
      <c r="H12" s="10">
        <v>1.3860000371932983</v>
      </c>
      <c r="I12" s="10">
        <v>1.3834999799728394</v>
      </c>
      <c r="J12" s="10">
        <v>1.381600022315979</v>
      </c>
      <c r="K12" s="10">
        <v>1.3801000118255615</v>
      </c>
      <c r="L12" s="10">
        <v>1.3775999546051025</v>
      </c>
      <c r="M12" s="10">
        <v>1.3768999576568604</v>
      </c>
      <c r="N12" s="10">
        <v>1.3747999668121338</v>
      </c>
      <c r="O12" s="10">
        <v>1.3722000122070312</v>
      </c>
      <c r="P12" s="10">
        <v>1.3703999519348145</v>
      </c>
      <c r="Q12" s="10">
        <v>1.3687000274658203</v>
      </c>
      <c r="R12" s="10">
        <v>1.3667000532150269</v>
      </c>
      <c r="S12" s="10">
        <v>1.3650000095367432</v>
      </c>
      <c r="T12" s="10">
        <v>1.3632999658584595</v>
      </c>
      <c r="U12" s="10">
        <v>1.3615000247955322</v>
      </c>
      <c r="V12" s="10">
        <v>1.3588999509811401</v>
      </c>
      <c r="W12" s="10">
        <v>1.3567999601364136</v>
      </c>
      <c r="X12" s="10">
        <v>1.3551000356674194</v>
      </c>
      <c r="Y12" s="10">
        <v>1.3524999618530273</v>
      </c>
      <c r="Z12" s="10">
        <v>1.3502999544143677</v>
      </c>
      <c r="AA12" s="10">
        <v>1.3487000465393066</v>
      </c>
      <c r="AB12" s="10">
        <v>1.3458000421524048</v>
      </c>
      <c r="AC12" s="10">
        <v>1.3440999984741211</v>
      </c>
      <c r="AD12" s="10">
        <v>1.3421000242233276</v>
      </c>
      <c r="AE12" s="10">
        <v>1.3393000364303589</v>
      </c>
      <c r="AF12" s="10">
        <v>1.3377000093460083</v>
      </c>
      <c r="AG12" s="10">
        <v>1.3355000019073486</v>
      </c>
      <c r="AH12" s="10">
        <v>1.3327000141143799</v>
      </c>
      <c r="AI12" s="10">
        <v>1.3301000595092773</v>
      </c>
      <c r="AJ12" s="10">
        <v>1.3279000520706177</v>
      </c>
      <c r="AK12" s="10">
        <v>1.3263000249862671</v>
      </c>
      <c r="AL12" s="10">
        <v>1.3236000537872314</v>
      </c>
      <c r="AM12" s="10">
        <v>1.3209999799728394</v>
      </c>
      <c r="AN12" s="10">
        <v>1.3177000284194946</v>
      </c>
      <c r="AO12" s="10">
        <v>1.316100001335144</v>
      </c>
      <c r="AP12" s="10">
        <v>1.3131999969482422</v>
      </c>
      <c r="AQ12" s="10">
        <v>1.3106000423431396</v>
      </c>
      <c r="AR12" s="10">
        <v>1.3075000047683716</v>
      </c>
      <c r="AS12" s="10">
        <v>1.3056000471115112</v>
      </c>
      <c r="AT12" s="10">
        <v>1.3020000457763672</v>
      </c>
      <c r="AU12" s="10">
        <v>1.3008999824523926</v>
      </c>
      <c r="AV12" s="10">
        <v>1.2979999780654907</v>
      </c>
      <c r="AW12" s="10">
        <v>1.2946000099182129</v>
      </c>
      <c r="AX12" s="10">
        <v>1.2918000221252441</v>
      </c>
      <c r="AY12" s="10">
        <v>1.2893999814987183</v>
      </c>
      <c r="AZ12" s="10">
        <v>1.2870999574661255</v>
      </c>
      <c r="BA12" s="10">
        <v>1.2845000028610229</v>
      </c>
      <c r="BB12" s="10">
        <v>1.2815999984741211</v>
      </c>
      <c r="BC12" s="10">
        <v>1.2793999910354614</v>
      </c>
      <c r="BD12" s="10">
        <v>1.2762000560760498</v>
      </c>
      <c r="BE12" s="10">
        <v>1.2735999822616577</v>
      </c>
      <c r="BF12" s="10">
        <v>1.2711000442504883</v>
      </c>
      <c r="BG12" s="10">
        <v>1.2683000564575195</v>
      </c>
      <c r="BH12" s="10">
        <v>1.2652000188827515</v>
      </c>
      <c r="BI12" s="10">
        <v>1.2623000144958496</v>
      </c>
      <c r="BJ12" s="10">
        <v>1.2596999406814575</v>
      </c>
      <c r="BK12" s="10">
        <v>1.2568000555038452</v>
      </c>
      <c r="BL12" s="10">
        <v>1.2541999816894531</v>
      </c>
      <c r="BM12" s="10">
        <v>1.2510000467300415</v>
      </c>
      <c r="BN12" s="10">
        <v>1.2487000226974487</v>
      </c>
      <c r="BO12" s="10">
        <v>1.2453999519348145</v>
      </c>
      <c r="BP12" s="10">
        <v>1.2431999444961548</v>
      </c>
      <c r="BQ12" s="10">
        <v>1.2398999929428101</v>
      </c>
      <c r="BR12" s="10">
        <v>1.2381000518798828</v>
      </c>
      <c r="BS12" s="10">
        <v>1.2342000007629395</v>
      </c>
      <c r="BT12" s="10">
        <v>1.2316999435424805</v>
      </c>
      <c r="BU12" s="10">
        <v>1.228600025177002</v>
      </c>
      <c r="BV12" s="10">
        <v>1.2253999710083008</v>
      </c>
      <c r="BW12" s="10">
        <v>1.2233999967575073</v>
      </c>
      <c r="BX12" s="10">
        <v>1.2202999591827393</v>
      </c>
      <c r="BY12" s="10">
        <v>1.2177000045776367</v>
      </c>
      <c r="BZ12" s="10">
        <v>1.2150000333786011</v>
      </c>
      <c r="CA12" s="10">
        <v>1.2111999988555908</v>
      </c>
      <c r="CB12" s="10">
        <v>1.2092000246047974</v>
      </c>
      <c r="CC12" s="10">
        <v>1.2062000036239624</v>
      </c>
      <c r="CD12" s="10">
        <v>1.2031999826431274</v>
      </c>
      <c r="CE12" s="10">
        <v>1.2003999948501587</v>
      </c>
      <c r="CF12" s="10">
        <v>1.197100043296814</v>
      </c>
      <c r="CG12" s="10">
        <v>1.1942000389099121</v>
      </c>
      <c r="CH12" s="10">
        <v>1.1923999786376953</v>
      </c>
      <c r="CI12" s="10">
        <v>1.1892000436782837</v>
      </c>
      <c r="CJ12" s="10">
        <v>1.1855000257492065</v>
      </c>
      <c r="CK12" s="10">
        <v>1.1835000514984131</v>
      </c>
      <c r="CL12" s="10">
        <v>1.1806000471115112</v>
      </c>
      <c r="CM12" s="10">
        <v>1.1777000427246094</v>
      </c>
      <c r="CN12" s="10">
        <v>1.1749999523162842</v>
      </c>
      <c r="CO12" s="10">
        <v>1.1717000007629395</v>
      </c>
      <c r="CP12" s="10">
        <v>1.1680999994277954</v>
      </c>
      <c r="CQ12" s="10">
        <v>1.1657999753952026</v>
      </c>
      <c r="CR12" s="10">
        <v>1.163100004196167</v>
      </c>
      <c r="CS12" s="10">
        <v>1.160099983215332</v>
      </c>
      <c r="CT12" s="10">
        <v>1.1571999788284302</v>
      </c>
      <c r="CU12" s="10">
        <v>1.1542999744415283</v>
      </c>
      <c r="CV12" s="10">
        <v>1.1542999744415283</v>
      </c>
      <c r="CW12" s="10">
        <v>1.1490000486373901</v>
      </c>
      <c r="CX12" s="10">
        <v>1.1462999582290649</v>
      </c>
      <c r="CY12" s="10">
        <v>1.1459000110626221</v>
      </c>
      <c r="CZ12" s="10">
        <v>1.1424000263214111</v>
      </c>
      <c r="DA12" s="10">
        <v>1.1401000022888184</v>
      </c>
      <c r="DB12" s="10">
        <v>1.1373000144958496</v>
      </c>
      <c r="DC12" s="10">
        <v>1.1341999769210815</v>
      </c>
      <c r="DD12" s="10">
        <v>1.1309000253677368</v>
      </c>
      <c r="DE12" s="10">
        <v>1.127500057220459</v>
      </c>
      <c r="DF12" s="10">
        <v>1.1241999864578247</v>
      </c>
      <c r="DG12" s="10">
        <v>1.1210000514984131</v>
      </c>
      <c r="DH12" s="10">
        <v>1.1184999942779541</v>
      </c>
      <c r="DI12" s="10">
        <v>1.1155999898910522</v>
      </c>
      <c r="DJ12" s="10">
        <v>1.1124000549316406</v>
      </c>
      <c r="DK12" s="10">
        <v>1.1096999645233154</v>
      </c>
      <c r="DL12" s="10">
        <v>1.1066999435424805</v>
      </c>
      <c r="DM12" s="10">
        <v>1.1038000583648682</v>
      </c>
      <c r="DN12" s="10">
        <v>1.1009000539779663</v>
      </c>
      <c r="DO12" s="10">
        <v>1.0986000299453735</v>
      </c>
      <c r="DP12" s="10">
        <v>1.0956000089645386</v>
      </c>
      <c r="DQ12" s="10">
        <v>1.0923000574111938</v>
      </c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</row>
    <row r="13" spans="1:386">
      <c r="A13" s="9" t="s">
        <v>960</v>
      </c>
      <c r="B13" s="10">
        <v>1.4607000350952148</v>
      </c>
      <c r="C13" s="10">
        <v>1.4567999839782715</v>
      </c>
      <c r="D13" s="10">
        <v>1.4531999826431274</v>
      </c>
      <c r="E13" s="10">
        <v>1.4466999769210815</v>
      </c>
      <c r="F13" s="10">
        <v>1.4409999847412109</v>
      </c>
      <c r="G13" s="10">
        <v>1.4362000226974487</v>
      </c>
      <c r="H13" s="10">
        <v>1.4299999475479126</v>
      </c>
      <c r="I13" s="10">
        <v>1.4243999719619751</v>
      </c>
      <c r="J13" s="10">
        <v>1.417199969291687</v>
      </c>
      <c r="K13" s="10">
        <v>1.4120999574661255</v>
      </c>
      <c r="L13" s="10">
        <v>1.4063999652862549</v>
      </c>
      <c r="M13" s="10">
        <v>1.4000999927520752</v>
      </c>
      <c r="N13" s="10">
        <v>1.395799994468689</v>
      </c>
      <c r="O13" s="10">
        <v>1.38919997215271</v>
      </c>
      <c r="P13" s="10">
        <v>1.3834999799728394</v>
      </c>
      <c r="Q13" s="10">
        <v>1.3773000240325928</v>
      </c>
      <c r="R13" s="10">
        <v>1.3718999624252319</v>
      </c>
      <c r="S13" s="10">
        <v>1.364799976348877</v>
      </c>
      <c r="T13" s="10">
        <v>1.3600000143051147</v>
      </c>
      <c r="U13" s="10">
        <v>1.3530000448226929</v>
      </c>
      <c r="V13" s="10">
        <v>1.3466000556945801</v>
      </c>
      <c r="W13" s="10">
        <v>1.3396999835968018</v>
      </c>
      <c r="X13" s="10">
        <v>1.3341000080108643</v>
      </c>
      <c r="Y13" s="10">
        <v>1.3288999795913696</v>
      </c>
      <c r="Z13" s="10">
        <v>1.3219000101089478</v>
      </c>
      <c r="AA13" s="10">
        <v>1.3166999816894531</v>
      </c>
      <c r="AB13" s="10">
        <v>1.309499979019165</v>
      </c>
      <c r="AC13" s="10">
        <v>1.3032000064849854</v>
      </c>
      <c r="AD13" s="10">
        <v>1.2963000535964966</v>
      </c>
      <c r="AE13" s="10">
        <v>1.2901999950408936</v>
      </c>
      <c r="AF13" s="10">
        <v>1.284000039100647</v>
      </c>
      <c r="AG13" s="10">
        <v>1.2777999639511108</v>
      </c>
      <c r="AH13" s="10">
        <v>1.2714999914169312</v>
      </c>
      <c r="AI13" s="10">
        <v>1.2653000354766846</v>
      </c>
      <c r="AJ13" s="10">
        <v>1.2582999467849731</v>
      </c>
      <c r="AK13" s="10">
        <v>1.2515000104904175</v>
      </c>
      <c r="AL13" s="10">
        <v>1.2452000379562378</v>
      </c>
      <c r="AM13" s="10">
        <v>1.2376999855041504</v>
      </c>
      <c r="AN13" s="10">
        <v>1.2307000160217285</v>
      </c>
      <c r="AO13" s="10">
        <v>1.2244999408721924</v>
      </c>
      <c r="AP13" s="10">
        <v>1.2177000045776367</v>
      </c>
      <c r="AQ13" s="10">
        <v>1.2115000486373901</v>
      </c>
      <c r="AR13" s="10">
        <v>1.2043000459671021</v>
      </c>
      <c r="AS13" s="10">
        <v>1.1980999708175659</v>
      </c>
      <c r="AT13" s="10">
        <v>1.190500020980835</v>
      </c>
      <c r="AU13" s="10">
        <v>1.184499979019165</v>
      </c>
      <c r="AV13" s="10">
        <v>1.1784000396728516</v>
      </c>
      <c r="AW13" s="10">
        <v>1.1700999736785889</v>
      </c>
      <c r="AX13" s="10">
        <v>1.1640000343322754</v>
      </c>
      <c r="AY13" s="10">
        <v>1.1577999591827393</v>
      </c>
      <c r="AZ13" s="10">
        <v>1.1503000259399414</v>
      </c>
      <c r="BA13" s="10">
        <v>1.1440000534057617</v>
      </c>
      <c r="BB13" s="10">
        <v>1.1380000114440918</v>
      </c>
      <c r="BC13" s="10">
        <v>1.1308000087738037</v>
      </c>
      <c r="BD13" s="10">
        <v>1.1236000061035156</v>
      </c>
      <c r="BE13" s="10">
        <v>1.117400050163269</v>
      </c>
      <c r="BF13" s="10">
        <v>1.110200047492981</v>
      </c>
      <c r="BG13" s="10">
        <v>1.103600025177002</v>
      </c>
      <c r="BH13" s="10">
        <v>1.0963000059127808</v>
      </c>
      <c r="BI13" s="10">
        <v>1.0901000499725342</v>
      </c>
      <c r="BJ13" s="10">
        <v>1.0836999416351318</v>
      </c>
      <c r="BK13" s="10">
        <v>1.0772000551223755</v>
      </c>
      <c r="BL13" s="10">
        <v>1.0697000026702881</v>
      </c>
      <c r="BM13" s="10">
        <v>1.062999963760376</v>
      </c>
      <c r="BN13" s="10">
        <v>1.0566999912261963</v>
      </c>
      <c r="BO13" s="10">
        <v>1.0494999885559082</v>
      </c>
      <c r="BP13" s="10">
        <v>1.0430999994277954</v>
      </c>
      <c r="BQ13" s="10">
        <v>1.0367000102996826</v>
      </c>
      <c r="BR13" s="10">
        <v>1.0312000513076782</v>
      </c>
      <c r="BS13" s="10">
        <v>1.0232000350952148</v>
      </c>
      <c r="BT13" s="10">
        <v>1.0171999931335449</v>
      </c>
      <c r="BU13" s="10">
        <v>1.0101000070571899</v>
      </c>
      <c r="BV13" s="10">
        <v>1.0033999681472778</v>
      </c>
      <c r="BW13" s="10">
        <v>0.99699997901916504</v>
      </c>
      <c r="BX13" s="10">
        <v>0.99129998683929443</v>
      </c>
      <c r="BY13" s="10">
        <v>0.98329997062683105</v>
      </c>
      <c r="BZ13" s="10">
        <v>0.97670000791549683</v>
      </c>
      <c r="CA13" s="10">
        <v>0.97039997577667236</v>
      </c>
      <c r="CB13" s="10">
        <v>0.96429997682571411</v>
      </c>
      <c r="CC13" s="10">
        <v>0.95870000123977661</v>
      </c>
      <c r="CD13" s="10">
        <v>0.95090001821517944</v>
      </c>
      <c r="CE13" s="10">
        <v>0.94459998607635498</v>
      </c>
      <c r="CF13" s="10">
        <v>0.93889999389648438</v>
      </c>
      <c r="CG13" s="10">
        <v>0.93199998140335083</v>
      </c>
      <c r="CH13" s="10">
        <v>0.92640000581741333</v>
      </c>
      <c r="CI13" s="10">
        <v>0.91920000314712524</v>
      </c>
      <c r="CJ13" s="10">
        <v>0.91329997777938843</v>
      </c>
      <c r="CK13" s="10">
        <v>0.90630000829696655</v>
      </c>
      <c r="CL13" s="10">
        <v>0.90060001611709595</v>
      </c>
      <c r="CM13" s="10">
        <v>0.89329999685287476</v>
      </c>
      <c r="CN13" s="10">
        <v>0.8870999813079834</v>
      </c>
      <c r="CO13" s="10">
        <v>0.88120001554489136</v>
      </c>
      <c r="CP13" s="10">
        <v>0.87580001354217529</v>
      </c>
      <c r="CQ13" s="10">
        <v>0.86870002746582031</v>
      </c>
      <c r="CR13" s="10">
        <v>0.86269998550415039</v>
      </c>
      <c r="CS13" s="10">
        <v>0.85589998960494995</v>
      </c>
      <c r="CT13" s="10">
        <v>0.8497999906539917</v>
      </c>
      <c r="CU13" s="10">
        <v>0.84380000829696655</v>
      </c>
      <c r="CV13" s="10">
        <v>0.8375999927520752</v>
      </c>
      <c r="CW13" s="10">
        <v>0.83170002698898315</v>
      </c>
      <c r="CX13" s="10">
        <v>0.8256000280380249</v>
      </c>
      <c r="CY13" s="10">
        <v>0.81950002908706665</v>
      </c>
      <c r="CZ13" s="10">
        <v>0.81269997358322144</v>
      </c>
      <c r="DA13" s="10">
        <v>0.80760002136230469</v>
      </c>
      <c r="DB13" s="10">
        <v>0.80080002546310425</v>
      </c>
      <c r="DC13" s="10">
        <v>0.79559999704360962</v>
      </c>
      <c r="DD13" s="10">
        <v>0.78869998455047607</v>
      </c>
      <c r="DE13" s="10">
        <v>0.78299999237060547</v>
      </c>
      <c r="DF13" s="10">
        <v>0.7774999737739563</v>
      </c>
      <c r="DG13" s="10">
        <v>0.77039998769760132</v>
      </c>
      <c r="DH13" s="10">
        <v>0.76469999551773071</v>
      </c>
      <c r="DI13" s="10">
        <v>0.758899986743927</v>
      </c>
      <c r="DJ13" s="10">
        <v>0.75290000438690186</v>
      </c>
      <c r="DK13" s="10">
        <v>0.74709999561309814</v>
      </c>
      <c r="DL13" s="10">
        <v>0.74119997024536133</v>
      </c>
      <c r="DM13" s="10">
        <v>0.73540002107620239</v>
      </c>
      <c r="DN13" s="10">
        <v>0.72949999570846558</v>
      </c>
      <c r="DO13" s="10">
        <v>0.72359997034072876</v>
      </c>
      <c r="DP13" s="10">
        <v>0.71780002117156982</v>
      </c>
      <c r="DQ13" s="10">
        <v>0.7117999792098999</v>
      </c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</row>
    <row r="14" spans="1:386">
      <c r="A14" s="9" t="s">
        <v>961</v>
      </c>
      <c r="B14" s="10">
        <v>1.423799991607666</v>
      </c>
      <c r="C14" s="10">
        <v>1.4172999858856201</v>
      </c>
      <c r="D14" s="10">
        <v>1.4129999876022339</v>
      </c>
      <c r="E14" s="10">
        <v>1.4082000255584717</v>
      </c>
      <c r="F14" s="10">
        <v>1.4033000469207764</v>
      </c>
      <c r="G14" s="10">
        <v>1.3983999490737915</v>
      </c>
      <c r="H14" s="10">
        <v>1.3924000263214111</v>
      </c>
      <c r="I14" s="10">
        <v>1.3881000280380249</v>
      </c>
      <c r="J14" s="10">
        <v>1.3824000358581543</v>
      </c>
      <c r="K14" s="10">
        <v>1.3763999938964844</v>
      </c>
      <c r="L14" s="10">
        <v>1.3704999685287476</v>
      </c>
      <c r="M14" s="10">
        <v>1.364799976348877</v>
      </c>
      <c r="N14" s="10">
        <v>1.3607000112533569</v>
      </c>
      <c r="O14" s="10">
        <v>1.3537000417709351</v>
      </c>
      <c r="P14" s="10">
        <v>1.3480000495910645</v>
      </c>
      <c r="Q14" s="10">
        <v>1.3421000242233276</v>
      </c>
      <c r="R14" s="10">
        <v>1.3359999656677246</v>
      </c>
      <c r="S14" s="10">
        <v>1.3308000564575195</v>
      </c>
      <c r="T14" s="10">
        <v>1.3246999979019165</v>
      </c>
      <c r="U14" s="10">
        <v>1.318600058555603</v>
      </c>
      <c r="V14" s="10">
        <v>1.3123999834060669</v>
      </c>
      <c r="W14" s="10">
        <v>1.3063000440597534</v>
      </c>
      <c r="X14" s="10">
        <v>1.3004000186920166</v>
      </c>
      <c r="Y14" s="10">
        <v>1.2936999797821045</v>
      </c>
      <c r="Z14" s="10">
        <v>1.2888000011444092</v>
      </c>
      <c r="AA14" s="10">
        <v>1.2824000120162964</v>
      </c>
      <c r="AB14" s="10">
        <v>1.2764999866485596</v>
      </c>
      <c r="AC14" s="10">
        <v>1.2702000141143799</v>
      </c>
      <c r="AD14" s="10">
        <v>1.2645000219345093</v>
      </c>
      <c r="AE14" s="10">
        <v>1.2580000162124634</v>
      </c>
      <c r="AF14" s="10">
        <v>1.2515000104904175</v>
      </c>
      <c r="AG14" s="10">
        <v>1.2446999549865723</v>
      </c>
      <c r="AH14" s="10">
        <v>1.2380000352859497</v>
      </c>
      <c r="AI14" s="10">
        <v>1.232200026512146</v>
      </c>
      <c r="AJ14" s="10">
        <v>1.226099967956543</v>
      </c>
      <c r="AK14" s="10">
        <v>1.2193000316619873</v>
      </c>
      <c r="AL14" s="10">
        <v>1.2136000394821167</v>
      </c>
      <c r="AM14" s="10">
        <v>1.2067999839782715</v>
      </c>
      <c r="AN14" s="10">
        <v>1.1999000310897827</v>
      </c>
      <c r="AO14" s="10">
        <v>1.1940000057220459</v>
      </c>
      <c r="AP14" s="10">
        <v>1.1878000497817993</v>
      </c>
      <c r="AQ14" s="10">
        <v>1.180400013923645</v>
      </c>
      <c r="AR14" s="10">
        <v>1.1739000082015991</v>
      </c>
      <c r="AS14" s="10">
        <v>1.1679999828338623</v>
      </c>
      <c r="AT14" s="10">
        <v>1.1614999771118164</v>
      </c>
      <c r="AU14" s="10">
        <v>1.1549999713897705</v>
      </c>
      <c r="AV14" s="10">
        <v>1.1485999822616577</v>
      </c>
      <c r="AW14" s="10">
        <v>1.1426000595092773</v>
      </c>
      <c r="AX14" s="10">
        <v>1.1360000371932983</v>
      </c>
      <c r="AY14" s="10">
        <v>1.1295000314712524</v>
      </c>
      <c r="AZ14" s="10">
        <v>1.1224000453948975</v>
      </c>
      <c r="BA14" s="10">
        <v>1.1168999671936035</v>
      </c>
      <c r="BB14" s="10">
        <v>1.1097999811172485</v>
      </c>
      <c r="BC14" s="10">
        <v>1.1032999753952026</v>
      </c>
      <c r="BD14" s="10">
        <v>1.0971000194549561</v>
      </c>
      <c r="BE14" s="10">
        <v>1.0901000499725342</v>
      </c>
      <c r="BF14" s="10">
        <v>1.0836999416351318</v>
      </c>
      <c r="BG14" s="10">
        <v>1.0771000385284424</v>
      </c>
      <c r="BH14" s="10">
        <v>1.0705000162124634</v>
      </c>
      <c r="BI14" s="10">
        <v>1.0638999938964844</v>
      </c>
      <c r="BJ14" s="10">
        <v>1.0578999519348145</v>
      </c>
      <c r="BK14" s="10">
        <v>1.0505000352859497</v>
      </c>
      <c r="BL14" s="10">
        <v>1.0435999631881714</v>
      </c>
      <c r="BM14" s="10">
        <v>1.0378999710083008</v>
      </c>
      <c r="BN14" s="10">
        <v>1.0312000513076782</v>
      </c>
      <c r="BO14" s="10">
        <v>1.0254000425338745</v>
      </c>
      <c r="BP14" s="10">
        <v>1.0190000534057617</v>
      </c>
      <c r="BQ14" s="10">
        <v>1.0118999481201172</v>
      </c>
      <c r="BR14" s="10">
        <v>1.0063999891281128</v>
      </c>
      <c r="BS14" s="10">
        <v>0.99959999322891235</v>
      </c>
      <c r="BT14" s="10">
        <v>0.99320000410079956</v>
      </c>
      <c r="BU14" s="10">
        <v>0.9869999885559082</v>
      </c>
      <c r="BV14" s="10">
        <v>0.9804999828338623</v>
      </c>
      <c r="BW14" s="10">
        <v>0.97369998693466187</v>
      </c>
      <c r="BX14" s="10">
        <v>0.96710002422332764</v>
      </c>
      <c r="BY14" s="10">
        <v>0.96069997549057007</v>
      </c>
      <c r="BZ14" s="10">
        <v>0.95450001955032349</v>
      </c>
      <c r="CA14" s="10">
        <v>0.94830000400543213</v>
      </c>
      <c r="CB14" s="10">
        <v>0.94169998168945312</v>
      </c>
      <c r="CC14" s="10">
        <v>0.93650001287460327</v>
      </c>
      <c r="CD14" s="10">
        <v>0.92940002679824829</v>
      </c>
      <c r="CE14" s="10">
        <v>0.92339998483657837</v>
      </c>
      <c r="CF14" s="10">
        <v>0.91759997606277466</v>
      </c>
      <c r="CG14" s="10">
        <v>0.91130000352859497</v>
      </c>
      <c r="CH14" s="10">
        <v>0.90469998121261597</v>
      </c>
      <c r="CI14" s="10">
        <v>0.89880001544952393</v>
      </c>
      <c r="CJ14" s="10">
        <v>0.89240002632141113</v>
      </c>
      <c r="CK14" s="10">
        <v>0.88660001754760742</v>
      </c>
      <c r="CL14" s="10">
        <v>0.87959998846054077</v>
      </c>
      <c r="CM14" s="10">
        <v>0.87379997968673706</v>
      </c>
      <c r="CN14" s="10">
        <v>0.86729997396469116</v>
      </c>
      <c r="CO14" s="10">
        <v>0.86159998178482056</v>
      </c>
      <c r="CP14" s="10">
        <v>0.85589998960494995</v>
      </c>
      <c r="CQ14" s="10">
        <v>0.84960001707077026</v>
      </c>
      <c r="CR14" s="10">
        <v>0.84359997510910034</v>
      </c>
      <c r="CS14" s="10">
        <v>0.83730000257492065</v>
      </c>
      <c r="CT14" s="10">
        <v>0.83149999380111694</v>
      </c>
      <c r="CU14" s="10">
        <v>0.82539999485015869</v>
      </c>
      <c r="CV14" s="10">
        <v>0.82010000944137573</v>
      </c>
      <c r="CW14" s="10">
        <v>0.81339997053146362</v>
      </c>
      <c r="CX14" s="10">
        <v>0.80760002136230469</v>
      </c>
      <c r="CY14" s="10">
        <v>0.80229997634887695</v>
      </c>
      <c r="CZ14" s="10">
        <v>0.7961999773979187</v>
      </c>
      <c r="DA14" s="10">
        <v>0.79000002145767212</v>
      </c>
      <c r="DB14" s="10">
        <v>0.7839999794960022</v>
      </c>
      <c r="DC14" s="10">
        <v>0.7785000205039978</v>
      </c>
      <c r="DD14" s="10">
        <v>0.77240002155303955</v>
      </c>
      <c r="DE14" s="10">
        <v>0.76660001277923584</v>
      </c>
      <c r="DF14" s="10">
        <v>0.76059997081756592</v>
      </c>
      <c r="DG14" s="10">
        <v>0.75489997863769531</v>
      </c>
      <c r="DH14" s="10">
        <v>0.74889999628067017</v>
      </c>
      <c r="DI14" s="10">
        <v>0.74330002069473267</v>
      </c>
      <c r="DJ14" s="10">
        <v>0.73739999532699585</v>
      </c>
      <c r="DK14" s="10">
        <v>0.73210000991821289</v>
      </c>
      <c r="DL14" s="10">
        <v>0.7257000207901001</v>
      </c>
      <c r="DM14" s="10">
        <v>0.72000002861022949</v>
      </c>
      <c r="DN14" s="10">
        <v>0.71460002660751343</v>
      </c>
      <c r="DO14" s="10">
        <v>0.70819997787475586</v>
      </c>
      <c r="DP14" s="10">
        <v>0.70359998941421509</v>
      </c>
      <c r="DQ14" s="10">
        <v>0.69779998064041138</v>
      </c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</row>
    <row r="15" spans="1:386">
      <c r="A15" s="9" t="s">
        <v>962</v>
      </c>
      <c r="B15" s="10">
        <v>1.4258999824523926</v>
      </c>
      <c r="C15" s="10">
        <v>1.4206000566482544</v>
      </c>
      <c r="D15" s="10">
        <v>1.4158999919891357</v>
      </c>
      <c r="E15" s="10">
        <v>1.410099983215332</v>
      </c>
      <c r="F15" s="10">
        <v>1.4043999910354614</v>
      </c>
      <c r="G15" s="10">
        <v>1.3988000154495239</v>
      </c>
      <c r="H15" s="10">
        <v>1.3938000202178955</v>
      </c>
      <c r="I15" s="10">
        <v>1.388700008392334</v>
      </c>
      <c r="J15" s="10">
        <v>1.3818000555038452</v>
      </c>
      <c r="K15" s="10">
        <v>1.3770999908447266</v>
      </c>
      <c r="L15" s="10">
        <v>1.3715000152587891</v>
      </c>
      <c r="M15" s="10">
        <v>1.3668999671936035</v>
      </c>
      <c r="N15" s="10">
        <v>1.3605999946594238</v>
      </c>
      <c r="O15" s="10">
        <v>1.3543000221252441</v>
      </c>
      <c r="P15" s="10">
        <v>1.3495999574661255</v>
      </c>
      <c r="Q15" s="10">
        <v>1.3430999517440796</v>
      </c>
      <c r="R15" s="10">
        <v>1.3360999822616577</v>
      </c>
      <c r="S15" s="10">
        <v>1.3315000534057617</v>
      </c>
      <c r="T15" s="10">
        <v>1.3249000310897827</v>
      </c>
      <c r="U15" s="10">
        <v>1.3187999725341797</v>
      </c>
      <c r="V15" s="10">
        <v>1.3128999471664429</v>
      </c>
      <c r="W15" s="10">
        <v>1.3064999580383301</v>
      </c>
      <c r="X15" s="10">
        <v>1.3011000156402588</v>
      </c>
      <c r="Y15" s="10">
        <v>1.2941000461578369</v>
      </c>
      <c r="Z15" s="10">
        <v>1.2891000509262085</v>
      </c>
      <c r="AA15" s="10">
        <v>1.2831000089645386</v>
      </c>
      <c r="AB15" s="10">
        <v>1.2757999897003174</v>
      </c>
      <c r="AC15" s="10">
        <v>1.2702000141143799</v>
      </c>
      <c r="AD15" s="10">
        <v>1.2640999555587769</v>
      </c>
      <c r="AE15" s="10">
        <v>1.2574000358581543</v>
      </c>
      <c r="AF15" s="10">
        <v>1.2512999773025513</v>
      </c>
      <c r="AG15" s="10">
        <v>1.2453000545501709</v>
      </c>
      <c r="AH15" s="10">
        <v>1.238800048828125</v>
      </c>
      <c r="AI15" s="10">
        <v>1.2316000461578369</v>
      </c>
      <c r="AJ15" s="10">
        <v>1.2253999710083008</v>
      </c>
      <c r="AK15" s="10">
        <v>1.218999981880188</v>
      </c>
      <c r="AL15" s="10">
        <v>1.2134000062942505</v>
      </c>
      <c r="AM15" s="10">
        <v>1.2063000202178955</v>
      </c>
      <c r="AN15" s="10">
        <v>1.1998000144958496</v>
      </c>
      <c r="AO15" s="10">
        <v>1.1931999921798706</v>
      </c>
      <c r="AP15" s="10">
        <v>1.1866999864578247</v>
      </c>
      <c r="AQ15" s="10">
        <v>1.1813000440597534</v>
      </c>
      <c r="AR15" s="10">
        <v>1.1734999418258667</v>
      </c>
      <c r="AS15" s="10">
        <v>1.1670000553131104</v>
      </c>
      <c r="AT15" s="10">
        <v>1.1606999635696411</v>
      </c>
      <c r="AU15" s="10">
        <v>1.1541999578475952</v>
      </c>
      <c r="AV15" s="10">
        <v>1.1476999521255493</v>
      </c>
      <c r="AW15" s="10">
        <v>1.1409000158309937</v>
      </c>
      <c r="AX15" s="10">
        <v>1.1344000101089478</v>
      </c>
      <c r="AY15" s="10">
        <v>1.1277999877929688</v>
      </c>
      <c r="AZ15" s="10">
        <v>1.121999979019165</v>
      </c>
      <c r="BA15" s="10">
        <v>1.1157000064849854</v>
      </c>
      <c r="BB15" s="10">
        <v>1.1087000370025635</v>
      </c>
      <c r="BC15" s="10">
        <v>1.1028000116348267</v>
      </c>
      <c r="BD15" s="10">
        <v>1.0956000089645386</v>
      </c>
      <c r="BE15" s="10">
        <v>1.0896999835968018</v>
      </c>
      <c r="BF15" s="10">
        <v>1.0823999643325806</v>
      </c>
      <c r="BG15" s="10">
        <v>1.0764000415802002</v>
      </c>
      <c r="BH15" s="10">
        <v>1.0687999725341797</v>
      </c>
      <c r="BI15" s="10">
        <v>1.0618000030517578</v>
      </c>
      <c r="BJ15" s="10">
        <v>1.055400013923645</v>
      </c>
      <c r="BK15" s="10">
        <v>1.0497000217437744</v>
      </c>
      <c r="BL15" s="10">
        <v>1.0433000326156616</v>
      </c>
      <c r="BM15" s="10">
        <v>1.0362999439239502</v>
      </c>
      <c r="BN15" s="10">
        <v>1.0298000574111938</v>
      </c>
      <c r="BO15" s="10">
        <v>1.0228999853134155</v>
      </c>
      <c r="BP15" s="10">
        <v>1.0170999765396118</v>
      </c>
      <c r="BQ15" s="10">
        <v>1.0098999738693237</v>
      </c>
      <c r="BR15" s="10">
        <v>1.0052000284194946</v>
      </c>
      <c r="BS15" s="10">
        <v>0.99790000915527344</v>
      </c>
      <c r="BT15" s="10">
        <v>0.991100013256073</v>
      </c>
      <c r="BU15" s="10">
        <v>0.98509997129440308</v>
      </c>
      <c r="BV15" s="10">
        <v>0.97740000486373901</v>
      </c>
      <c r="BW15" s="10">
        <v>0.97219997644424438</v>
      </c>
      <c r="BX15" s="10">
        <v>0.9650999903678894</v>
      </c>
      <c r="BY15" s="10">
        <v>0.95899999141693115</v>
      </c>
      <c r="BZ15" s="10">
        <v>0.9528999924659729</v>
      </c>
      <c r="CA15" s="10">
        <v>0.94650000333786011</v>
      </c>
      <c r="CB15" s="10">
        <v>0.93959999084472656</v>
      </c>
      <c r="CC15" s="10">
        <v>0.93459999561309814</v>
      </c>
      <c r="CD15" s="10">
        <v>0.92790001630783081</v>
      </c>
      <c r="CE15" s="10">
        <v>0.92140001058578491</v>
      </c>
      <c r="CF15" s="10">
        <v>0.91540002822875977</v>
      </c>
      <c r="CG15" s="10">
        <v>0.90939998626708984</v>
      </c>
      <c r="CH15" s="10">
        <v>0.90329998731613159</v>
      </c>
      <c r="CI15" s="10">
        <v>0.8968999981880188</v>
      </c>
      <c r="CJ15" s="10">
        <v>0.89069998264312744</v>
      </c>
      <c r="CK15" s="10">
        <v>0.88400000333786011</v>
      </c>
      <c r="CL15" s="10">
        <v>0.87840002775192261</v>
      </c>
      <c r="CM15" s="10">
        <v>0.87159997224807739</v>
      </c>
      <c r="CN15" s="10">
        <v>0.8651999831199646</v>
      </c>
      <c r="CO15" s="10">
        <v>0.85970002412796021</v>
      </c>
      <c r="CP15" s="10">
        <v>0.85369998216629028</v>
      </c>
      <c r="CQ15" s="10">
        <v>0.84769999980926514</v>
      </c>
      <c r="CR15" s="10">
        <v>0.84109997749328613</v>
      </c>
      <c r="CS15" s="10">
        <v>0.83550000190734863</v>
      </c>
      <c r="CT15" s="10">
        <v>0.82889997959136963</v>
      </c>
      <c r="CU15" s="10">
        <v>0.82270002365112305</v>
      </c>
      <c r="CV15" s="10">
        <v>0.81730002164840698</v>
      </c>
      <c r="CW15" s="10">
        <v>0.81099998950958252</v>
      </c>
      <c r="CX15" s="10">
        <v>0.80549997091293335</v>
      </c>
      <c r="CY15" s="10">
        <v>0.7994999885559082</v>
      </c>
      <c r="CZ15" s="10">
        <v>0.79350000619888306</v>
      </c>
      <c r="DA15" s="10">
        <v>0.78719997406005859</v>
      </c>
      <c r="DB15" s="10">
        <v>0.78119999170303345</v>
      </c>
      <c r="DC15" s="10">
        <v>0.77630001306533813</v>
      </c>
      <c r="DD15" s="10">
        <v>0.76980000734329224</v>
      </c>
      <c r="DE15" s="10">
        <v>0.76380002498626709</v>
      </c>
      <c r="DF15" s="10">
        <v>0.75819998979568481</v>
      </c>
      <c r="DG15" s="10">
        <v>0.75160002708435059</v>
      </c>
      <c r="DH15" s="10">
        <v>0.74599999189376831</v>
      </c>
      <c r="DI15" s="10">
        <v>0.74070000648498535</v>
      </c>
      <c r="DJ15" s="10">
        <v>0.73400002717971802</v>
      </c>
      <c r="DK15" s="10">
        <v>0.72909998893737793</v>
      </c>
      <c r="DL15" s="10">
        <v>0.72339999675750732</v>
      </c>
      <c r="DM15" s="10">
        <v>0.71770000457763672</v>
      </c>
      <c r="DN15" s="10">
        <v>0.71289998292922974</v>
      </c>
      <c r="DO15" s="10">
        <v>0.70690000057220459</v>
      </c>
      <c r="DP15" s="10">
        <v>0.70090001821517944</v>
      </c>
      <c r="DQ15" s="10">
        <v>0.69559997320175171</v>
      </c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</row>
    <row r="17" spans="1:386">
      <c r="A17" s="31" t="s">
        <v>105</v>
      </c>
      <c r="DR17" s="93" t="s">
        <v>70</v>
      </c>
    </row>
    <row r="18" spans="1:386">
      <c r="A18" s="62" t="s">
        <v>87</v>
      </c>
      <c r="B18" s="10">
        <f>AVERAGE(B4:B6)</f>
        <v>5.0966666390498482E-2</v>
      </c>
      <c r="C18" s="10">
        <f t="shared" ref="C18:BN18" si="0">AVERAGE(C4:C6)</f>
        <v>5.1666665822267532E-2</v>
      </c>
      <c r="D18" s="10">
        <f t="shared" si="0"/>
        <v>5.2700000504652657E-2</v>
      </c>
      <c r="E18" s="10">
        <f t="shared" si="0"/>
        <v>5.3366666038831077E-2</v>
      </c>
      <c r="F18" s="10">
        <f t="shared" si="0"/>
        <v>5.3433332592248917E-2</v>
      </c>
      <c r="G18" s="10">
        <f t="shared" si="0"/>
        <v>5.3833333154519401E-2</v>
      </c>
      <c r="H18" s="10">
        <f t="shared" si="0"/>
        <v>5.3399999936421715E-2</v>
      </c>
      <c r="I18" s="10">
        <f t="shared" si="0"/>
        <v>5.3733333945274353E-2</v>
      </c>
      <c r="J18" s="10">
        <f t="shared" si="0"/>
        <v>5.3800000498692192E-2</v>
      </c>
      <c r="K18" s="10">
        <f t="shared" si="0"/>
        <v>5.3933333605527878E-2</v>
      </c>
      <c r="L18" s="10">
        <f t="shared" si="0"/>
        <v>5.376666784286499E-2</v>
      </c>
      <c r="M18" s="10">
        <f t="shared" si="0"/>
        <v>5.3866668293873467E-2</v>
      </c>
      <c r="N18" s="10">
        <f t="shared" si="0"/>
        <v>5.4400000721216202E-2</v>
      </c>
      <c r="O18" s="10">
        <f t="shared" si="0"/>
        <v>5.4333332926034927E-2</v>
      </c>
      <c r="P18" s="10">
        <f t="shared" si="0"/>
        <v>5.4266666372617088E-2</v>
      </c>
      <c r="Q18" s="10">
        <f t="shared" si="0"/>
        <v>5.4100000609954201E-2</v>
      </c>
      <c r="R18" s="10">
        <f t="shared" si="0"/>
        <v>5.4300000270207725E-2</v>
      </c>
      <c r="S18" s="10">
        <f t="shared" si="0"/>
        <v>5.4466666032870613E-2</v>
      </c>
      <c r="T18" s="10">
        <f t="shared" si="0"/>
        <v>5.4633333037296929E-2</v>
      </c>
      <c r="U18" s="10">
        <f t="shared" si="0"/>
        <v>5.4333332926034927E-2</v>
      </c>
      <c r="V18" s="10">
        <f t="shared" si="0"/>
        <v>5.4799998799959816E-2</v>
      </c>
      <c r="W18" s="10">
        <f t="shared" si="0"/>
        <v>5.4766666144132614E-2</v>
      </c>
      <c r="X18" s="10">
        <f t="shared" si="0"/>
        <v>5.5033332357803978E-2</v>
      </c>
      <c r="Y18" s="10">
        <f t="shared" si="0"/>
        <v>5.4666666934887566E-2</v>
      </c>
      <c r="Z18" s="10">
        <f t="shared" si="0"/>
        <v>5.4800000041723251E-2</v>
      </c>
      <c r="AA18" s="10">
        <f t="shared" si="0"/>
        <v>5.4733333488305412E-2</v>
      </c>
      <c r="AB18" s="10">
        <f t="shared" si="0"/>
        <v>5.5399999022483826E-2</v>
      </c>
      <c r="AC18" s="10">
        <f t="shared" si="0"/>
        <v>5.5233333259820938E-2</v>
      </c>
      <c r="AD18" s="10">
        <f t="shared" si="0"/>
        <v>5.5466665575901665E-2</v>
      </c>
      <c r="AE18" s="10">
        <f t="shared" si="0"/>
        <v>5.526666591564814E-2</v>
      </c>
      <c r="AF18" s="10">
        <f t="shared" si="0"/>
        <v>5.5166666706403099E-2</v>
      </c>
      <c r="AG18" s="10">
        <f t="shared" si="0"/>
        <v>5.5299999813238777E-2</v>
      </c>
      <c r="AH18" s="10">
        <f t="shared" si="0"/>
        <v>5.5166666706403099E-2</v>
      </c>
      <c r="AI18" s="10">
        <f t="shared" si="0"/>
        <v>5.5200000603993736E-2</v>
      </c>
      <c r="AJ18" s="10">
        <f t="shared" si="0"/>
        <v>5.5766666928927101E-2</v>
      </c>
      <c r="AK18" s="10">
        <f t="shared" si="0"/>
        <v>5.5633333822091423E-2</v>
      </c>
      <c r="AL18" s="10">
        <f t="shared" si="0"/>
        <v>5.5599999924500786E-2</v>
      </c>
      <c r="AM18" s="10">
        <f t="shared" si="0"/>
        <v>5.5699999133745827E-2</v>
      </c>
      <c r="AN18" s="10">
        <f t="shared" si="0"/>
        <v>5.5766666928927101E-2</v>
      </c>
      <c r="AO18" s="10">
        <f t="shared" si="0"/>
        <v>5.5933333933353424E-2</v>
      </c>
      <c r="AP18" s="10">
        <f t="shared" si="0"/>
        <v>5.6033333142598472E-2</v>
      </c>
      <c r="AQ18" s="10">
        <f t="shared" si="0"/>
        <v>5.643333370486895E-2</v>
      </c>
      <c r="AR18" s="10">
        <f t="shared" si="0"/>
        <v>5.6033333142598472E-2</v>
      </c>
      <c r="AS18" s="10">
        <f t="shared" si="0"/>
        <v>5.6633333365122475E-2</v>
      </c>
      <c r="AT18" s="10">
        <f t="shared" si="0"/>
        <v>5.6733333816130958E-2</v>
      </c>
      <c r="AU18" s="10">
        <f t="shared" si="0"/>
        <v>5.6266666700442634E-2</v>
      </c>
      <c r="AV18" s="10">
        <f t="shared" si="0"/>
        <v>5.643333370486895E-2</v>
      </c>
      <c r="AW18" s="10">
        <f t="shared" si="0"/>
        <v>5.6799999127785362E-2</v>
      </c>
      <c r="AX18" s="10">
        <f t="shared" si="0"/>
        <v>5.6733333816130958E-2</v>
      </c>
      <c r="AY18" s="10">
        <f t="shared" si="0"/>
        <v>5.6666666020949684E-2</v>
      </c>
      <c r="AZ18" s="10">
        <f t="shared" si="0"/>
        <v>5.7000000029802322E-2</v>
      </c>
      <c r="BA18" s="10">
        <f t="shared" si="0"/>
        <v>5.6799999127785362E-2</v>
      </c>
      <c r="BB18" s="10">
        <f t="shared" si="0"/>
        <v>5.7333334038654961E-2</v>
      </c>
      <c r="BC18" s="10">
        <f t="shared" si="0"/>
        <v>5.7600000252326332E-2</v>
      </c>
      <c r="BD18" s="10">
        <f t="shared" si="0"/>
        <v>5.7200000931819282E-2</v>
      </c>
      <c r="BE18" s="10">
        <f t="shared" si="0"/>
        <v>5.7333332796891533E-2</v>
      </c>
      <c r="BF18" s="10">
        <f t="shared" si="0"/>
        <v>5.716666579246521E-2</v>
      </c>
      <c r="BG18" s="10">
        <f t="shared" si="0"/>
        <v>5.7199999690055847E-2</v>
      </c>
      <c r="BH18" s="10">
        <f t="shared" si="0"/>
        <v>5.703333392739296E-2</v>
      </c>
      <c r="BI18" s="10">
        <f t="shared" si="0"/>
        <v>5.7133333136638008E-2</v>
      </c>
      <c r="BJ18" s="10">
        <f t="shared" si="0"/>
        <v>5.7199999690055847E-2</v>
      </c>
      <c r="BK18" s="10">
        <f t="shared" si="0"/>
        <v>5.7466667145490646E-2</v>
      </c>
      <c r="BL18" s="10">
        <f t="shared" si="0"/>
        <v>5.7400000592072807E-2</v>
      </c>
      <c r="BM18" s="10">
        <f t="shared" si="0"/>
        <v>5.7766666014989219E-2</v>
      </c>
      <c r="BN18" s="10">
        <f t="shared" si="0"/>
        <v>5.7666665563980736E-2</v>
      </c>
      <c r="BO18" s="10">
        <f t="shared" ref="BO18:DQ18" si="1">AVERAGE(BO4:BO6)</f>
        <v>5.7399999350309372E-2</v>
      </c>
      <c r="BP18" s="10">
        <f t="shared" si="1"/>
        <v>5.7533333698908486E-2</v>
      </c>
      <c r="BQ18" s="10">
        <f t="shared" si="1"/>
        <v>5.7533333698908486E-2</v>
      </c>
      <c r="BR18" s="10">
        <f t="shared" si="1"/>
        <v>5.7566666354735695E-2</v>
      </c>
      <c r="BS18" s="10">
        <f t="shared" si="1"/>
        <v>5.7700000703334808E-2</v>
      </c>
      <c r="BT18" s="10">
        <f t="shared" si="1"/>
        <v>5.7766667256752648E-2</v>
      </c>
      <c r="BU18" s="10">
        <f t="shared" si="1"/>
        <v>5.7999999572833381E-2</v>
      </c>
      <c r="BV18" s="10">
        <f t="shared" si="1"/>
        <v>5.7966666917006172E-2</v>
      </c>
      <c r="BW18" s="10">
        <f t="shared" si="1"/>
        <v>5.8199999233086906E-2</v>
      </c>
      <c r="BX18" s="10">
        <f t="shared" si="1"/>
        <v>5.8233333130677543E-2</v>
      </c>
      <c r="BY18" s="10">
        <f t="shared" si="1"/>
        <v>5.8066666126251221E-2</v>
      </c>
      <c r="BZ18" s="10">
        <f t="shared" si="1"/>
        <v>5.813333267966906E-2</v>
      </c>
      <c r="CA18" s="10">
        <f t="shared" si="1"/>
        <v>5.8200000474850334E-2</v>
      </c>
      <c r="CB18" s="10">
        <f t="shared" si="1"/>
        <v>5.8266667028268181E-2</v>
      </c>
      <c r="CC18" s="10">
        <f t="shared" si="1"/>
        <v>5.8366667479276657E-2</v>
      </c>
      <c r="CD18" s="10">
        <f t="shared" si="1"/>
        <v>5.8599999795357384E-2</v>
      </c>
      <c r="CE18" s="10">
        <f t="shared" si="1"/>
        <v>5.8766668041547142E-2</v>
      </c>
      <c r="CF18" s="10">
        <f t="shared" si="1"/>
        <v>5.8999999115864434E-2</v>
      </c>
      <c r="CG18" s="10">
        <f t="shared" si="1"/>
        <v>5.9066666911045708E-2</v>
      </c>
      <c r="CH18" s="10">
        <f t="shared" si="1"/>
        <v>5.9066666911045708E-2</v>
      </c>
      <c r="CI18" s="10">
        <f t="shared" si="1"/>
        <v>5.9099999566872917E-2</v>
      </c>
      <c r="CJ18" s="10">
        <f t="shared" si="1"/>
        <v>5.9466666231552757E-2</v>
      </c>
      <c r="CK18" s="10">
        <f t="shared" si="1"/>
        <v>5.9233333915472031E-2</v>
      </c>
      <c r="CL18" s="10">
        <f t="shared" si="1"/>
        <v>5.9666667133569717E-2</v>
      </c>
      <c r="CM18" s="10">
        <f t="shared" si="1"/>
        <v>5.9266667813062668E-2</v>
      </c>
      <c r="CN18" s="10">
        <f t="shared" si="1"/>
        <v>5.9199998776117958E-2</v>
      </c>
      <c r="CO18" s="10">
        <f t="shared" si="1"/>
        <v>5.9366665780544281E-2</v>
      </c>
      <c r="CP18" s="10">
        <f t="shared" si="1"/>
        <v>5.9400000919898353E-2</v>
      </c>
      <c r="CQ18" s="10">
        <f t="shared" si="1"/>
        <v>5.9666667133569717E-2</v>
      </c>
      <c r="CR18" s="10">
        <f t="shared" si="1"/>
        <v>5.9733333686987557E-2</v>
      </c>
      <c r="CS18" s="10">
        <f t="shared" si="1"/>
        <v>5.9566665440797806E-2</v>
      </c>
      <c r="CT18" s="10">
        <f t="shared" si="1"/>
        <v>5.943333233396212E-2</v>
      </c>
      <c r="CU18" s="10">
        <f t="shared" si="1"/>
        <v>5.9766666342814766E-2</v>
      </c>
      <c r="CV18" s="10">
        <f t="shared" si="1"/>
        <v>5.9666667133569717E-2</v>
      </c>
      <c r="CW18" s="10">
        <f t="shared" si="1"/>
        <v>5.9933334589004517E-2</v>
      </c>
      <c r="CX18" s="10">
        <f t="shared" si="1"/>
        <v>5.9966668486595154E-2</v>
      </c>
      <c r="CY18" s="10">
        <f t="shared" si="1"/>
        <v>5.9866664310296379E-2</v>
      </c>
      <c r="CZ18" s="10">
        <f t="shared" si="1"/>
        <v>6.003333255648613E-2</v>
      </c>
      <c r="DA18" s="10">
        <f t="shared" si="1"/>
        <v>6.0400000462929405E-2</v>
      </c>
      <c r="DB18" s="10">
        <f t="shared" si="1"/>
        <v>6.0266666114330292E-2</v>
      </c>
      <c r="DC18" s="10">
        <f t="shared" si="1"/>
        <v>6.0533334811528526E-2</v>
      </c>
      <c r="DD18" s="10">
        <f t="shared" si="1"/>
        <v>6.0733331988255181E-2</v>
      </c>
      <c r="DE18" s="10">
        <f t="shared" si="1"/>
        <v>6.0766667127609253E-2</v>
      </c>
      <c r="DF18" s="10">
        <f t="shared" si="1"/>
        <v>6.0766667127609253E-2</v>
      </c>
      <c r="DG18" s="10">
        <f t="shared" si="1"/>
        <v>6.0833333681027092E-2</v>
      </c>
      <c r="DH18" s="10">
        <f t="shared" si="1"/>
        <v>6.1266665657361351E-2</v>
      </c>
      <c r="DI18" s="10">
        <f t="shared" si="1"/>
        <v>6.1166666448116302E-2</v>
      </c>
      <c r="DJ18" s="10">
        <f t="shared" si="1"/>
        <v>6.1099999894698463E-2</v>
      </c>
      <c r="DK18" s="10">
        <f t="shared" si="1"/>
        <v>6.1166666448116302E-2</v>
      </c>
      <c r="DL18" s="10">
        <f t="shared" si="1"/>
        <v>6.1366667350133262E-2</v>
      </c>
      <c r="DM18" s="10">
        <f t="shared" si="1"/>
        <v>6.1499999215205513E-2</v>
      </c>
      <c r="DN18" s="10">
        <f t="shared" si="1"/>
        <v>6.1933334916830063E-2</v>
      </c>
      <c r="DO18" s="10">
        <f t="shared" si="1"/>
        <v>6.1433331420024238E-2</v>
      </c>
      <c r="DP18" s="10">
        <f t="shared" si="1"/>
        <v>6.1599998424450554E-2</v>
      </c>
      <c r="DQ18" s="10">
        <f t="shared" si="1"/>
        <v>6.2133333335320153E-2</v>
      </c>
      <c r="DR18" s="88">
        <f t="shared" ref="DR18:DR22" si="2">SLOPE(B18:DQ18,$B$2:$DQ$2)</f>
        <v>3.7979481486032787E-6</v>
      </c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</row>
    <row r="19" spans="1:386">
      <c r="A19" s="57" t="s">
        <v>97</v>
      </c>
      <c r="B19" s="10">
        <f>B7-B$18</f>
        <v>1.5451333063344161</v>
      </c>
      <c r="C19" s="10">
        <f t="shared" ref="C19:L19" si="3">C7-C$18</f>
        <v>1.5468333475291729</v>
      </c>
      <c r="D19" s="10">
        <f t="shared" si="3"/>
        <v>1.5441999857624371</v>
      </c>
      <c r="E19" s="10">
        <f t="shared" si="3"/>
        <v>1.5444333503643672</v>
      </c>
      <c r="F19" s="10">
        <f t="shared" si="3"/>
        <v>1.5434666536748409</v>
      </c>
      <c r="G19" s="10">
        <f t="shared" si="3"/>
        <v>1.5429666365186374</v>
      </c>
      <c r="H19" s="10">
        <f t="shared" si="3"/>
        <v>1.54230002562205</v>
      </c>
      <c r="I19" s="10">
        <f t="shared" si="3"/>
        <v>1.541666641831398</v>
      </c>
      <c r="J19" s="10">
        <f t="shared" si="3"/>
        <v>1.5430999857683976</v>
      </c>
      <c r="K19" s="10">
        <f t="shared" si="3"/>
        <v>1.5416666753590107</v>
      </c>
      <c r="L19" s="10">
        <f t="shared" si="3"/>
        <v>1.5399333834648132</v>
      </c>
      <c r="M19" s="10">
        <f>M7-M$18</f>
        <v>1.5398333830138047</v>
      </c>
      <c r="N19" s="10">
        <f t="shared" ref="N19:BY20" si="4">N7-N$18</f>
        <v>1.5391000173985958</v>
      </c>
      <c r="O19" s="10">
        <f t="shared" si="4"/>
        <v>1.5391666851937771</v>
      </c>
      <c r="P19" s="10">
        <f t="shared" si="4"/>
        <v>1.5390333185593288</v>
      </c>
      <c r="Q19" s="10">
        <f t="shared" si="4"/>
        <v>1.5374000432590644</v>
      </c>
      <c r="R19" s="10">
        <f t="shared" si="4"/>
        <v>1.5372999409834545</v>
      </c>
      <c r="S19" s="10">
        <f t="shared" si="4"/>
        <v>1.5379332887629669</v>
      </c>
      <c r="T19" s="10">
        <f t="shared" si="4"/>
        <v>1.5364666444559891</v>
      </c>
      <c r="U19" s="10">
        <f t="shared" si="4"/>
        <v>1.536066647619009</v>
      </c>
      <c r="V19" s="10">
        <f t="shared" si="4"/>
        <v>1.5354999651511509</v>
      </c>
      <c r="W19" s="10">
        <f t="shared" si="4"/>
        <v>1.5361332781612873</v>
      </c>
      <c r="X19" s="10">
        <f t="shared" si="4"/>
        <v>1.5343667206664879</v>
      </c>
      <c r="Y19" s="10">
        <f t="shared" si="4"/>
        <v>1.5357333136101563</v>
      </c>
      <c r="Z19" s="10">
        <f t="shared" si="4"/>
        <v>1.5346999503672123</v>
      </c>
      <c r="AA19" s="10">
        <f t="shared" si="4"/>
        <v>1.533566656212012</v>
      </c>
      <c r="AB19" s="10">
        <f t="shared" si="4"/>
        <v>1.5346000343561172</v>
      </c>
      <c r="AC19" s="10">
        <f t="shared" si="4"/>
        <v>1.5349666140973568</v>
      </c>
      <c r="AD19" s="10">
        <f t="shared" si="4"/>
        <v>1.5322333437701066</v>
      </c>
      <c r="AE19" s="10">
        <f t="shared" si="4"/>
        <v>1.5331333403786023</v>
      </c>
      <c r="AF19" s="10">
        <f t="shared" si="4"/>
        <v>1.5329332898060481</v>
      </c>
      <c r="AG19" s="10">
        <f t="shared" si="4"/>
        <v>1.5329999898870785</v>
      </c>
      <c r="AH19" s="10">
        <f t="shared" si="4"/>
        <v>1.5333333561817806</v>
      </c>
      <c r="AI19" s="10">
        <f t="shared" si="4"/>
        <v>1.5322999755541484</v>
      </c>
      <c r="AJ19" s="10">
        <f t="shared" si="4"/>
        <v>1.5309332956870396</v>
      </c>
      <c r="AK19" s="10">
        <f t="shared" si="4"/>
        <v>1.5304666484395664</v>
      </c>
      <c r="AL19" s="10">
        <f t="shared" si="4"/>
        <v>1.5301000351707141</v>
      </c>
      <c r="AM19" s="10">
        <f t="shared" si="4"/>
        <v>1.5295999695857365</v>
      </c>
      <c r="AN19" s="10">
        <f t="shared" si="4"/>
        <v>1.5299333681662877</v>
      </c>
      <c r="AO19" s="10">
        <f t="shared" si="4"/>
        <v>1.5291667208075523</v>
      </c>
      <c r="AP19" s="10">
        <f t="shared" si="4"/>
        <v>1.5297667185465496</v>
      </c>
      <c r="AQ19" s="10">
        <f t="shared" si="4"/>
        <v>1.5290666682024796</v>
      </c>
      <c r="AR19" s="10">
        <f t="shared" si="4"/>
        <v>1.529266635576884</v>
      </c>
      <c r="AS19" s="10">
        <f t="shared" si="4"/>
        <v>1.527766724427541</v>
      </c>
      <c r="AT19" s="10">
        <f t="shared" si="4"/>
        <v>1.5281666877369087</v>
      </c>
      <c r="AU19" s="10">
        <f t="shared" si="4"/>
        <v>1.5273333775500457</v>
      </c>
      <c r="AV19" s="10">
        <f t="shared" si="4"/>
        <v>1.5277666908999283</v>
      </c>
      <c r="AW19" s="10">
        <f t="shared" si="4"/>
        <v>1.5264999953409035</v>
      </c>
      <c r="AX19" s="10">
        <f t="shared" si="4"/>
        <v>1.5265666606525581</v>
      </c>
      <c r="AY19" s="10">
        <f t="shared" si="4"/>
        <v>1.5265333118538063</v>
      </c>
      <c r="AZ19" s="10">
        <f t="shared" si="4"/>
        <v>1.5253999643027782</v>
      </c>
      <c r="BA19" s="10">
        <f t="shared" si="4"/>
        <v>1.5261000481744607</v>
      </c>
      <c r="BB19" s="10">
        <f t="shared" si="4"/>
        <v>1.5249666136999924</v>
      </c>
      <c r="BC19" s="10">
        <f t="shared" si="4"/>
        <v>1.5243000003198783</v>
      </c>
      <c r="BD19" s="10">
        <f t="shared" si="4"/>
        <v>1.5240000026921432</v>
      </c>
      <c r="BE19" s="10">
        <f t="shared" si="4"/>
        <v>1.5235666210452716</v>
      </c>
      <c r="BF19" s="10">
        <f t="shared" si="4"/>
        <v>1.5261333286762238</v>
      </c>
      <c r="BG19" s="10">
        <f t="shared" si="4"/>
        <v>1.5231999903917313</v>
      </c>
      <c r="BH19" s="10">
        <f t="shared" si="4"/>
        <v>1.5228666923940182</v>
      </c>
      <c r="BI19" s="10">
        <f t="shared" si="4"/>
        <v>1.5226666765908401</v>
      </c>
      <c r="BJ19" s="10">
        <f t="shared" si="4"/>
        <v>1.5224999934434891</v>
      </c>
      <c r="BK19" s="10">
        <f t="shared" si="4"/>
        <v>1.5222333259880543</v>
      </c>
      <c r="BL19" s="10">
        <f t="shared" si="4"/>
        <v>1.5219000453750293</v>
      </c>
      <c r="BM19" s="10">
        <f t="shared" si="4"/>
        <v>1.5212333301703136</v>
      </c>
      <c r="BN19" s="10">
        <f t="shared" si="4"/>
        <v>1.5201333699127038</v>
      </c>
      <c r="BO19" s="10">
        <f t="shared" si="4"/>
        <v>1.520699966698885</v>
      </c>
      <c r="BP19" s="10">
        <f t="shared" si="4"/>
        <v>1.5196667214234669</v>
      </c>
      <c r="BQ19" s="10">
        <f t="shared" si="4"/>
        <v>1.5205666323502858</v>
      </c>
      <c r="BR19" s="10">
        <f t="shared" si="4"/>
        <v>1.520233369121949</v>
      </c>
      <c r="BS19" s="10">
        <f t="shared" si="4"/>
        <v>1.5202999487519264</v>
      </c>
      <c r="BT19" s="10">
        <f t="shared" si="4"/>
        <v>1.5197333184381325</v>
      </c>
      <c r="BU19" s="10">
        <f t="shared" si="4"/>
        <v>1.5192999529341857</v>
      </c>
      <c r="BV19" s="10">
        <f t="shared" si="4"/>
        <v>1.519533318777879</v>
      </c>
      <c r="BW19" s="10">
        <f t="shared" si="4"/>
        <v>1.5191999698678653</v>
      </c>
      <c r="BX19" s="10">
        <f t="shared" si="4"/>
        <v>1.5180666918555896</v>
      </c>
      <c r="BY19" s="10">
        <f t="shared" si="4"/>
        <v>1.5187333226203918</v>
      </c>
      <c r="BZ19" s="10">
        <f t="shared" ref="BZ19:DQ20" si="5">BZ7-BZ$18</f>
        <v>1.5178666425247986</v>
      </c>
      <c r="CA19" s="10">
        <f t="shared" si="5"/>
        <v>1.5166000140209992</v>
      </c>
      <c r="CB19" s="10">
        <f t="shared" si="5"/>
        <v>1.5169332946340244</v>
      </c>
      <c r="CC19" s="10">
        <f t="shared" si="5"/>
        <v>1.5167332775890827</v>
      </c>
      <c r="CD19" s="10">
        <f t="shared" si="5"/>
        <v>1.5157999483247597</v>
      </c>
      <c r="CE19" s="10">
        <f t="shared" si="5"/>
        <v>1.5155333826939266</v>
      </c>
      <c r="CF19" s="10">
        <f t="shared" si="5"/>
        <v>1.5151000184317429</v>
      </c>
      <c r="CG19" s="10">
        <f t="shared" si="5"/>
        <v>1.5151333672304947</v>
      </c>
      <c r="CH19" s="10">
        <f t="shared" si="5"/>
        <v>1.5149333340426285</v>
      </c>
      <c r="CI19" s="10">
        <f t="shared" si="5"/>
        <v>1.5147999847928684</v>
      </c>
      <c r="CJ19" s="10">
        <f t="shared" si="5"/>
        <v>1.51353328799208</v>
      </c>
      <c r="CK19" s="10">
        <f t="shared" si="5"/>
        <v>1.513466689735651</v>
      </c>
      <c r="CL19" s="10">
        <f t="shared" si="5"/>
        <v>1.5121333263814449</v>
      </c>
      <c r="CM19" s="10">
        <f t="shared" si="5"/>
        <v>1.5131333060562611</v>
      </c>
      <c r="CN19" s="10">
        <f t="shared" si="5"/>
        <v>1.5118999977906544</v>
      </c>
      <c r="CO19" s="10">
        <f t="shared" si="5"/>
        <v>1.5121332779526711</v>
      </c>
      <c r="CP19" s="10">
        <f t="shared" si="5"/>
        <v>1.5121999594072502</v>
      </c>
      <c r="CQ19" s="10">
        <f t="shared" si="5"/>
        <v>1.5109333656728268</v>
      </c>
      <c r="CR19" s="10">
        <f t="shared" si="5"/>
        <v>1.5106666659315426</v>
      </c>
      <c r="CS19" s="10">
        <f t="shared" si="5"/>
        <v>1.509833287447691</v>
      </c>
      <c r="CT19" s="10">
        <f t="shared" si="5"/>
        <v>1.5126667109628518</v>
      </c>
      <c r="CU19" s="10">
        <f t="shared" si="5"/>
        <v>1.5110332804421585</v>
      </c>
      <c r="CV19" s="10">
        <f t="shared" si="5"/>
        <v>1.5110333822667599</v>
      </c>
      <c r="CW19" s="10">
        <f t="shared" si="5"/>
        <v>1.5097666680812836</v>
      </c>
      <c r="CX19" s="10">
        <f t="shared" si="5"/>
        <v>1.5100333839654922</v>
      </c>
      <c r="CY19" s="10">
        <f t="shared" si="5"/>
        <v>1.5086333776513736</v>
      </c>
      <c r="CZ19" s="10">
        <f t="shared" si="5"/>
        <v>1.5083666928112507</v>
      </c>
      <c r="DA19" s="10">
        <f t="shared" si="5"/>
        <v>1.5074000445504983</v>
      </c>
      <c r="DB19" s="10">
        <f t="shared" si="5"/>
        <v>1.5072333291172981</v>
      </c>
      <c r="DC19" s="10">
        <f t="shared" si="5"/>
        <v>1.5072667102018993</v>
      </c>
      <c r="DD19" s="10">
        <f t="shared" si="5"/>
        <v>1.5068666798373063</v>
      </c>
      <c r="DE19" s="10">
        <f t="shared" si="5"/>
        <v>1.5062333643436432</v>
      </c>
      <c r="DF19" s="10">
        <f t="shared" si="5"/>
        <v>1.5063333809375763</v>
      </c>
      <c r="DG19" s="10">
        <f t="shared" si="5"/>
        <v>1.5059666646023591</v>
      </c>
      <c r="DH19" s="10">
        <f t="shared" si="5"/>
        <v>1.5054333160320919</v>
      </c>
      <c r="DI19" s="10">
        <f t="shared" si="5"/>
        <v>1.5045333877205849</v>
      </c>
      <c r="DJ19" s="10">
        <f t="shared" si="5"/>
        <v>1.5046999516586463</v>
      </c>
      <c r="DK19" s="10">
        <f t="shared" si="5"/>
        <v>1.5047333016991615</v>
      </c>
      <c r="DL19" s="10">
        <f t="shared" si="5"/>
        <v>1.5039333204428356</v>
      </c>
      <c r="DM19" s="10">
        <f t="shared" si="5"/>
        <v>1.5034000414113204</v>
      </c>
      <c r="DN19" s="10">
        <f t="shared" si="5"/>
        <v>1.5026666559278965</v>
      </c>
      <c r="DO19" s="10">
        <f t="shared" si="5"/>
        <v>1.5027667122582595</v>
      </c>
      <c r="DP19" s="10">
        <f t="shared" si="5"/>
        <v>1.5025000286599</v>
      </c>
      <c r="DQ19" s="10">
        <f t="shared" si="5"/>
        <v>1.5019666937490304</v>
      </c>
      <c r="DR19" s="88">
        <f t="shared" si="2"/>
        <v>-1.8610904910555484E-5</v>
      </c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</row>
    <row r="20" spans="1:386">
      <c r="A20" s="77" t="s">
        <v>102</v>
      </c>
      <c r="B20" s="10">
        <f t="shared" ref="B20" si="6">B8-B$18</f>
        <v>1.5982332962254684</v>
      </c>
      <c r="C20" s="10">
        <f t="shared" ref="C20:Q20" si="7">C8-C$18</f>
        <v>1.6002333872020245</v>
      </c>
      <c r="D20" s="10">
        <f t="shared" si="7"/>
        <v>1.5970999424656231</v>
      </c>
      <c r="E20" s="10">
        <f t="shared" si="7"/>
        <v>1.5951332996288936</v>
      </c>
      <c r="F20" s="10">
        <f t="shared" si="7"/>
        <v>1.5937666557729244</v>
      </c>
      <c r="G20" s="10">
        <f t="shared" si="7"/>
        <v>1.5930667246381442</v>
      </c>
      <c r="H20" s="10">
        <f t="shared" si="7"/>
        <v>1.5922999779383342</v>
      </c>
      <c r="I20" s="10">
        <f t="shared" si="7"/>
        <v>1.5918666273355484</v>
      </c>
      <c r="J20" s="10">
        <f t="shared" si="7"/>
        <v>1.5909999472399552</v>
      </c>
      <c r="K20" s="10">
        <f t="shared" si="7"/>
        <v>1.592266608029604</v>
      </c>
      <c r="L20" s="10">
        <f t="shared" si="7"/>
        <v>1.5899333357810974</v>
      </c>
      <c r="M20" s="10">
        <f t="shared" si="7"/>
        <v>1.5902332824965317</v>
      </c>
      <c r="N20" s="10">
        <f t="shared" si="7"/>
        <v>1.5889000557363033</v>
      </c>
      <c r="O20" s="10">
        <f t="shared" si="7"/>
        <v>1.5888667069375515</v>
      </c>
      <c r="P20" s="10">
        <f t="shared" si="7"/>
        <v>1.5888333568970363</v>
      </c>
      <c r="Q20" s="10">
        <f t="shared" si="7"/>
        <v>1.5870999457935493</v>
      </c>
      <c r="R20" s="10">
        <f t="shared" si="4"/>
        <v>1.5871999959150951</v>
      </c>
      <c r="S20" s="10">
        <f t="shared" si="4"/>
        <v>1.5874332773188751</v>
      </c>
      <c r="T20" s="10">
        <f t="shared" si="4"/>
        <v>1.5858666164179642</v>
      </c>
      <c r="U20" s="10">
        <f t="shared" si="4"/>
        <v>1.5863666497170925</v>
      </c>
      <c r="V20" s="10">
        <f t="shared" si="4"/>
        <v>1.5856999506553013</v>
      </c>
      <c r="W20" s="10">
        <f t="shared" si="4"/>
        <v>1.5850332863628864</v>
      </c>
      <c r="X20" s="10">
        <f t="shared" si="4"/>
        <v>1.5838667092223961</v>
      </c>
      <c r="Y20" s="10">
        <f t="shared" si="4"/>
        <v>1.5839333248635132</v>
      </c>
      <c r="Z20" s="10">
        <f t="shared" si="4"/>
        <v>1.5828999616205692</v>
      </c>
      <c r="AA20" s="10">
        <f t="shared" si="4"/>
        <v>1.5816666508714359</v>
      </c>
      <c r="AB20" s="10">
        <f t="shared" si="4"/>
        <v>1.5812000185251236</v>
      </c>
      <c r="AC20" s="10">
        <f t="shared" si="4"/>
        <v>1.5820666812360287</v>
      </c>
      <c r="AD20" s="10">
        <f t="shared" si="4"/>
        <v>1.5797333580752213</v>
      </c>
      <c r="AE20" s="10">
        <f t="shared" si="4"/>
        <v>1.580133390923341</v>
      </c>
      <c r="AF20" s="10">
        <f t="shared" si="4"/>
        <v>1.5784333298603694</v>
      </c>
      <c r="AG20" s="10">
        <f t="shared" si="4"/>
        <v>1.5785000299413998</v>
      </c>
      <c r="AH20" s="10">
        <f t="shared" si="4"/>
        <v>1.5789332936207454</v>
      </c>
      <c r="AI20" s="10">
        <f t="shared" si="4"/>
        <v>1.5775999824206035</v>
      </c>
      <c r="AJ20" s="10">
        <f t="shared" si="4"/>
        <v>1.5767333855231602</v>
      </c>
      <c r="AK20" s="10">
        <f t="shared" si="4"/>
        <v>1.5755666221181552</v>
      </c>
      <c r="AL20" s="10">
        <f t="shared" si="4"/>
        <v>1.5779999966422718</v>
      </c>
      <c r="AM20" s="10">
        <f t="shared" si="4"/>
        <v>1.5752000262339909</v>
      </c>
      <c r="AN20" s="10">
        <f t="shared" si="4"/>
        <v>1.5746332754691441</v>
      </c>
      <c r="AO20" s="10">
        <f t="shared" si="4"/>
        <v>1.5733666643500328</v>
      </c>
      <c r="AP20" s="10">
        <f t="shared" si="4"/>
        <v>1.5726666847864788</v>
      </c>
      <c r="AQ20" s="10">
        <f t="shared" si="4"/>
        <v>1.5748666388293107</v>
      </c>
      <c r="AR20" s="10">
        <f t="shared" si="4"/>
        <v>1.573466698328654</v>
      </c>
      <c r="AS20" s="10">
        <f t="shared" si="4"/>
        <v>1.5730666120847066</v>
      </c>
      <c r="AT20" s="10">
        <f t="shared" si="4"/>
        <v>1.5715666177372138</v>
      </c>
      <c r="AU20" s="10">
        <f t="shared" si="4"/>
        <v>1.570833324144284</v>
      </c>
      <c r="AV20" s="10">
        <f t="shared" si="4"/>
        <v>1.5712666374941666</v>
      </c>
      <c r="AW20" s="10">
        <f t="shared" si="4"/>
        <v>1.5708999720712502</v>
      </c>
      <c r="AX20" s="10">
        <f t="shared" si="4"/>
        <v>1.5700666072467964</v>
      </c>
      <c r="AY20" s="10">
        <f t="shared" si="4"/>
        <v>1.5692333641151588</v>
      </c>
      <c r="AZ20" s="10">
        <f t="shared" si="4"/>
        <v>1.5681000165641308</v>
      </c>
      <c r="BA20" s="10">
        <f t="shared" si="4"/>
        <v>1.5671000567575295</v>
      </c>
      <c r="BB20" s="10">
        <f t="shared" si="4"/>
        <v>1.5680666131277878</v>
      </c>
      <c r="BC20" s="10">
        <f t="shared" si="4"/>
        <v>1.5677999469141166</v>
      </c>
      <c r="BD20" s="10">
        <f t="shared" si="4"/>
        <v>1.5667000549534957</v>
      </c>
      <c r="BE20" s="10">
        <f t="shared" si="4"/>
        <v>1.566666620473067</v>
      </c>
      <c r="BF20" s="10">
        <f t="shared" si="4"/>
        <v>1.5657333433628082</v>
      </c>
      <c r="BG20" s="10">
        <f t="shared" si="4"/>
        <v>1.564599946141243</v>
      </c>
      <c r="BH20" s="10">
        <f t="shared" si="4"/>
        <v>1.5653667114675045</v>
      </c>
      <c r="BI20" s="10">
        <f t="shared" si="4"/>
        <v>1.5666667061547439</v>
      </c>
      <c r="BJ20" s="10">
        <f t="shared" si="4"/>
        <v>1.5645000487565994</v>
      </c>
      <c r="BK20" s="10">
        <f t="shared" si="4"/>
        <v>1.5640333481132984</v>
      </c>
      <c r="BL20" s="10">
        <f t="shared" si="4"/>
        <v>1.5638999814788501</v>
      </c>
      <c r="BM20" s="10">
        <f t="shared" si="4"/>
        <v>1.5637333492437999</v>
      </c>
      <c r="BN20" s="10">
        <f t="shared" si="4"/>
        <v>1.5648332772155602</v>
      </c>
      <c r="BO20" s="10">
        <f t="shared" si="4"/>
        <v>1.5641000159084797</v>
      </c>
      <c r="BP20" s="10">
        <f t="shared" si="4"/>
        <v>1.5641667147477467</v>
      </c>
      <c r="BQ20" s="10">
        <f t="shared" si="4"/>
        <v>1.5638666649659474</v>
      </c>
      <c r="BR20" s="10">
        <f t="shared" si="4"/>
        <v>1.5636332991222541</v>
      </c>
      <c r="BS20" s="10">
        <f t="shared" si="4"/>
        <v>1.5631000176072121</v>
      </c>
      <c r="BT20" s="10">
        <f t="shared" si="4"/>
        <v>1.5628333178659279</v>
      </c>
      <c r="BU20" s="10">
        <f t="shared" si="4"/>
        <v>1.5608000444869201</v>
      </c>
      <c r="BV20" s="10">
        <f t="shared" si="4"/>
        <v>1.5600333636005719</v>
      </c>
      <c r="BW20" s="10">
        <f t="shared" si="4"/>
        <v>1.5598000312844913</v>
      </c>
      <c r="BX20" s="10">
        <f t="shared" si="4"/>
        <v>1.5609666580955188</v>
      </c>
      <c r="BY20" s="10">
        <f t="shared" si="4"/>
        <v>1.5589333176612854</v>
      </c>
      <c r="BZ20" s="10">
        <f t="shared" si="5"/>
        <v>1.5588666511078675</v>
      </c>
      <c r="CA20" s="10">
        <f t="shared" si="5"/>
        <v>1.5578999531765778</v>
      </c>
      <c r="CB20" s="10">
        <f t="shared" si="5"/>
        <v>1.5557332957784336</v>
      </c>
      <c r="CC20" s="10">
        <f t="shared" si="5"/>
        <v>1.5569333918392658</v>
      </c>
      <c r="CD20" s="10">
        <f t="shared" si="5"/>
        <v>1.556700059523185</v>
      </c>
      <c r="CE20" s="10">
        <f t="shared" si="5"/>
        <v>1.5547333310047786</v>
      </c>
      <c r="CF20" s="10">
        <f t="shared" si="5"/>
        <v>1.5550999802847703</v>
      </c>
      <c r="CG20" s="10">
        <f t="shared" si="5"/>
        <v>1.5525333744784195</v>
      </c>
      <c r="CH20" s="10">
        <f t="shared" si="5"/>
        <v>1.5535333019991715</v>
      </c>
      <c r="CI20" s="10">
        <f t="shared" si="5"/>
        <v>1.5537000025312107</v>
      </c>
      <c r="CJ20" s="10">
        <f t="shared" si="5"/>
        <v>1.5509332952400048</v>
      </c>
      <c r="CK20" s="10">
        <f t="shared" si="5"/>
        <v>1.5517666079103947</v>
      </c>
      <c r="CL20" s="10">
        <f t="shared" si="5"/>
        <v>1.5519333742558956</v>
      </c>
      <c r="CM20" s="10">
        <f t="shared" si="5"/>
        <v>1.5503332801163197</v>
      </c>
      <c r="CN20" s="10">
        <f t="shared" si="5"/>
        <v>1.549099971850713</v>
      </c>
      <c r="CO20" s="10">
        <f t="shared" si="5"/>
        <v>1.5499333515763283</v>
      </c>
      <c r="CP20" s="10">
        <f t="shared" si="5"/>
        <v>1.5501000496248405</v>
      </c>
      <c r="CQ20" s="10">
        <f t="shared" si="5"/>
        <v>1.5499332807958126</v>
      </c>
      <c r="CR20" s="10">
        <f t="shared" si="5"/>
        <v>1.5499666308363278</v>
      </c>
      <c r="CS20" s="10">
        <f t="shared" si="5"/>
        <v>1.5490333549678326</v>
      </c>
      <c r="CT20" s="10">
        <f t="shared" si="5"/>
        <v>1.549566635241111</v>
      </c>
      <c r="CU20" s="10">
        <f t="shared" si="5"/>
        <v>1.5480333405236404</v>
      </c>
      <c r="CV20" s="10">
        <f t="shared" si="5"/>
        <v>1.5475333593785763</v>
      </c>
      <c r="CW20" s="10">
        <f t="shared" si="5"/>
        <v>1.5474666059017181</v>
      </c>
      <c r="CX20" s="10">
        <f t="shared" si="5"/>
        <v>1.5441333204507828</v>
      </c>
      <c r="CY20" s="10">
        <f t="shared" si="5"/>
        <v>1.5439333940545719</v>
      </c>
      <c r="CZ20" s="10">
        <f t="shared" si="5"/>
        <v>1.5446666367352009</v>
      </c>
      <c r="DA20" s="10">
        <f t="shared" si="5"/>
        <v>1.5440000382562478</v>
      </c>
      <c r="DB20" s="10">
        <f t="shared" si="5"/>
        <v>1.5437333062291145</v>
      </c>
      <c r="DC20" s="10">
        <f t="shared" si="5"/>
        <v>1.5431667069594066</v>
      </c>
      <c r="DD20" s="10">
        <f t="shared" si="5"/>
        <v>1.5421666962405045</v>
      </c>
      <c r="DE20" s="10">
        <f t="shared" si="5"/>
        <v>1.5415333807468414</v>
      </c>
      <c r="DF20" s="10">
        <f t="shared" si="5"/>
        <v>1.5421333611011505</v>
      </c>
      <c r="DG20" s="10">
        <f t="shared" si="5"/>
        <v>1.5412666810055573</v>
      </c>
      <c r="DH20" s="10">
        <f t="shared" si="5"/>
        <v>1.5414333293835323</v>
      </c>
      <c r="DI20" s="10">
        <f t="shared" si="5"/>
        <v>1.5412332788109779</v>
      </c>
      <c r="DJ20" s="10">
        <f t="shared" si="5"/>
        <v>1.5406999650100868</v>
      </c>
      <c r="DK20" s="10">
        <f t="shared" si="5"/>
        <v>1.5401333346962929</v>
      </c>
      <c r="DL20" s="10">
        <f t="shared" si="5"/>
        <v>1.5387333730856578</v>
      </c>
      <c r="DM20" s="10">
        <f t="shared" si="5"/>
        <v>1.5386000412205856</v>
      </c>
      <c r="DN20" s="10">
        <f t="shared" si="5"/>
        <v>1.5390666164457798</v>
      </c>
      <c r="DO20" s="10">
        <f t="shared" si="5"/>
        <v>1.5391666727761428</v>
      </c>
      <c r="DP20" s="10">
        <f t="shared" si="5"/>
        <v>1.5387999725838502</v>
      </c>
      <c r="DQ20" s="10">
        <f t="shared" si="5"/>
        <v>1.5384666708608468</v>
      </c>
      <c r="DR20" s="88">
        <f t="shared" si="2"/>
        <v>-2.6190926181148558E-5</v>
      </c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</row>
    <row r="21" spans="1:386">
      <c r="A21" s="58" t="s">
        <v>98</v>
      </c>
      <c r="B21" s="10">
        <f>B9-B$18</f>
        <v>1.495733334372441</v>
      </c>
      <c r="C21" s="10">
        <f t="shared" ref="C21:BN21" si="8">C9-C$18</f>
        <v>1.4952333681285381</v>
      </c>
      <c r="D21" s="10">
        <f t="shared" si="8"/>
        <v>1.495799941321214</v>
      </c>
      <c r="E21" s="10">
        <f t="shared" si="8"/>
        <v>1.4936333845059078</v>
      </c>
      <c r="F21" s="10">
        <f t="shared" si="8"/>
        <v>1.4919666908681393</v>
      </c>
      <c r="G21" s="10">
        <f t="shared" si="8"/>
        <v>1.4924667204419773</v>
      </c>
      <c r="H21" s="10">
        <f t="shared" si="8"/>
        <v>1.4920000235239665</v>
      </c>
      <c r="I21" s="10">
        <f t="shared" si="8"/>
        <v>1.4906666427850723</v>
      </c>
      <c r="J21" s="10">
        <f t="shared" si="8"/>
        <v>1.4902000290652115</v>
      </c>
      <c r="K21" s="10">
        <f t="shared" si="8"/>
        <v>1.4888666160404682</v>
      </c>
      <c r="L21" s="10">
        <f t="shared" si="8"/>
        <v>1.4918333888053894</v>
      </c>
      <c r="M21" s="10">
        <f t="shared" si="8"/>
        <v>1.4883333009978135</v>
      </c>
      <c r="N21" s="10">
        <f t="shared" si="8"/>
        <v>1.4909000061452389</v>
      </c>
      <c r="O21" s="10">
        <f t="shared" si="8"/>
        <v>1.4879666529595852</v>
      </c>
      <c r="P21" s="10">
        <f t="shared" si="8"/>
        <v>1.4871332893768947</v>
      </c>
      <c r="Q21" s="10">
        <f t="shared" si="8"/>
        <v>1.4865999581913154</v>
      </c>
      <c r="R21" s="10">
        <f t="shared" si="8"/>
        <v>1.4884000519911449</v>
      </c>
      <c r="S21" s="10">
        <f t="shared" si="8"/>
        <v>1.485733329008023</v>
      </c>
      <c r="T21" s="10">
        <f t="shared" si="8"/>
        <v>1.4857666951914628</v>
      </c>
      <c r="U21" s="10">
        <f t="shared" si="8"/>
        <v>1.4843666516244411</v>
      </c>
      <c r="V21" s="10">
        <f t="shared" si="8"/>
        <v>1.4853999962409337</v>
      </c>
      <c r="W21" s="10">
        <f t="shared" si="8"/>
        <v>1.4838333018124104</v>
      </c>
      <c r="X21" s="10">
        <f t="shared" si="8"/>
        <v>1.4832667050262291</v>
      </c>
      <c r="Y21" s="10">
        <f t="shared" si="8"/>
        <v>1.4822333765526612</v>
      </c>
      <c r="Z21" s="10">
        <f t="shared" si="8"/>
        <v>1.4838999845087528</v>
      </c>
      <c r="AA21" s="10">
        <f t="shared" si="8"/>
        <v>1.4838666344682376</v>
      </c>
      <c r="AB21" s="10">
        <f t="shared" si="8"/>
        <v>1.4831999689340591</v>
      </c>
      <c r="AC21" s="10">
        <f t="shared" si="8"/>
        <v>1.4807666800916195</v>
      </c>
      <c r="AD21" s="10">
        <f t="shared" si="8"/>
        <v>1.4797333342333634</v>
      </c>
      <c r="AE21" s="10">
        <f t="shared" si="8"/>
        <v>1.4812333111961682</v>
      </c>
      <c r="AF21" s="10">
        <f t="shared" si="8"/>
        <v>1.4787333558003108</v>
      </c>
      <c r="AG21" s="10">
        <f t="shared" si="8"/>
        <v>1.4798999999960263</v>
      </c>
      <c r="AH21" s="10">
        <f t="shared" si="8"/>
        <v>1.4773333619038265</v>
      </c>
      <c r="AI21" s="10">
        <f t="shared" si="8"/>
        <v>1.4767999450365703</v>
      </c>
      <c r="AJ21" s="10">
        <f t="shared" si="8"/>
        <v>1.4766333450873692</v>
      </c>
      <c r="AK21" s="10">
        <f t="shared" si="8"/>
        <v>1.4739666904012363</v>
      </c>
      <c r="AL21" s="10">
        <f t="shared" si="8"/>
        <v>1.4793999666968982</v>
      </c>
      <c r="AM21" s="10">
        <f t="shared" si="8"/>
        <v>1.4767000128825505</v>
      </c>
      <c r="AN21" s="10">
        <f t="shared" si="8"/>
        <v>1.4739333738883336</v>
      </c>
      <c r="AO21" s="10">
        <f t="shared" si="8"/>
        <v>1.473966620862484</v>
      </c>
      <c r="AP21" s="10">
        <f t="shared" si="8"/>
        <v>1.4752666155497234</v>
      </c>
      <c r="AQ21" s="10">
        <f t="shared" si="8"/>
        <v>1.4735666376849015</v>
      </c>
      <c r="AR21" s="10">
        <f t="shared" si="8"/>
        <v>1.4731666247049968</v>
      </c>
      <c r="AS21" s="10">
        <f t="shared" si="8"/>
        <v>1.4724666078885396</v>
      </c>
      <c r="AT21" s="10">
        <f t="shared" si="8"/>
        <v>1.4724666240314643</v>
      </c>
      <c r="AU21" s="10">
        <f t="shared" si="8"/>
        <v>1.4715332972506683</v>
      </c>
      <c r="AV21" s="10">
        <f t="shared" si="8"/>
        <v>1.471566663434108</v>
      </c>
      <c r="AW21" s="10">
        <f t="shared" si="8"/>
        <v>1.4706000176568825</v>
      </c>
      <c r="AX21" s="10">
        <f t="shared" si="8"/>
        <v>1.4713666799167793</v>
      </c>
      <c r="AY21" s="10">
        <f t="shared" si="8"/>
        <v>1.4725332918266456</v>
      </c>
      <c r="AZ21" s="10">
        <f t="shared" si="8"/>
        <v>1.4703000001609325</v>
      </c>
      <c r="BA21" s="10">
        <f t="shared" si="8"/>
        <v>1.4693000403543313</v>
      </c>
      <c r="BB21" s="10">
        <f t="shared" si="8"/>
        <v>1.4702667159338791</v>
      </c>
      <c r="BC21" s="10">
        <f t="shared" si="8"/>
        <v>1.4691000195840995</v>
      </c>
      <c r="BD21" s="10">
        <f t="shared" si="8"/>
        <v>1.4677999752263229</v>
      </c>
      <c r="BE21" s="10">
        <f t="shared" si="8"/>
        <v>1.4670666630069416</v>
      </c>
      <c r="BF21" s="10">
        <f t="shared" si="8"/>
        <v>1.4671333134174347</v>
      </c>
      <c r="BG21" s="10">
        <f t="shared" si="8"/>
        <v>1.4670999795198441</v>
      </c>
      <c r="BH21" s="10">
        <f t="shared" si="8"/>
        <v>1.4675666950643063</v>
      </c>
      <c r="BI21" s="10">
        <f t="shared" si="8"/>
        <v>1.4669666128853958</v>
      </c>
      <c r="BJ21" s="10">
        <f t="shared" si="8"/>
        <v>1.4689000397920609</v>
      </c>
      <c r="BK21" s="10">
        <f t="shared" si="8"/>
        <v>1.468033391982317</v>
      </c>
      <c r="BL21" s="10">
        <f t="shared" si="8"/>
        <v>1.4638999576369922</v>
      </c>
      <c r="BM21" s="10">
        <f t="shared" si="8"/>
        <v>1.4658333162466686</v>
      </c>
      <c r="BN21" s="10">
        <f t="shared" si="8"/>
        <v>1.4679332909484704</v>
      </c>
      <c r="BO21" s="10">
        <f t="shared" ref="BO21:DQ24" si="9">BO9-BO$18</f>
        <v>1.4657000191509724</v>
      </c>
      <c r="BP21" s="10">
        <f t="shared" si="9"/>
        <v>1.4664667149384816</v>
      </c>
      <c r="BQ21" s="10">
        <f t="shared" si="9"/>
        <v>1.4649667044480641</v>
      </c>
      <c r="BR21" s="10">
        <f t="shared" si="9"/>
        <v>1.464933371792237</v>
      </c>
      <c r="BS21" s="10">
        <f t="shared" si="9"/>
        <v>1.4649999514222145</v>
      </c>
      <c r="BT21" s="10">
        <f t="shared" si="9"/>
        <v>1.465333351244529</v>
      </c>
      <c r="BU21" s="10">
        <f t="shared" si="9"/>
        <v>1.4653999495009582</v>
      </c>
      <c r="BV21" s="10">
        <f t="shared" si="9"/>
        <v>1.4628333275516827</v>
      </c>
      <c r="BW21" s="10">
        <f t="shared" si="9"/>
        <v>1.4627000118295352</v>
      </c>
      <c r="BX21" s="10">
        <f t="shared" si="9"/>
        <v>1.4613667006293933</v>
      </c>
      <c r="BY21" s="10">
        <f t="shared" si="9"/>
        <v>1.4611333012580872</v>
      </c>
      <c r="BZ21" s="10">
        <f t="shared" si="9"/>
        <v>1.4607667041321595</v>
      </c>
      <c r="CA21" s="10">
        <f t="shared" si="9"/>
        <v>1.4601999533673127</v>
      </c>
      <c r="CB21" s="10">
        <f t="shared" si="9"/>
        <v>1.4590333426992099</v>
      </c>
      <c r="CC21" s="10">
        <f t="shared" si="9"/>
        <v>1.4594333060085773</v>
      </c>
      <c r="CD21" s="10">
        <f t="shared" si="9"/>
        <v>1.46119994794329</v>
      </c>
      <c r="CE21" s="10">
        <f t="shared" si="9"/>
        <v>1.458533341685931</v>
      </c>
      <c r="CF21" s="10">
        <f t="shared" si="9"/>
        <v>1.4580999774237473</v>
      </c>
      <c r="CG21" s="10">
        <f t="shared" si="9"/>
        <v>1.4567333323260148</v>
      </c>
      <c r="CH21" s="10">
        <f t="shared" si="9"/>
        <v>1.4563333851595719</v>
      </c>
      <c r="CI21" s="10">
        <f t="shared" si="9"/>
        <v>1.4564999664823215</v>
      </c>
      <c r="CJ21" s="10">
        <f t="shared" si="9"/>
        <v>1.4557333526511986</v>
      </c>
      <c r="CK21" s="10">
        <f t="shared" si="9"/>
        <v>1.4561667181551456</v>
      </c>
      <c r="CL21" s="10">
        <f t="shared" si="9"/>
        <v>1.4551332853734493</v>
      </c>
      <c r="CM21" s="10">
        <f t="shared" si="9"/>
        <v>1.4556333012878895</v>
      </c>
      <c r="CN21" s="10">
        <f t="shared" si="9"/>
        <v>1.4555000563462575</v>
      </c>
      <c r="CO21" s="10">
        <f t="shared" si="9"/>
        <v>1.455133356153965</v>
      </c>
      <c r="CP21" s="10">
        <f t="shared" si="9"/>
        <v>1.4567999454836051</v>
      </c>
      <c r="CQ21" s="10">
        <f t="shared" si="9"/>
        <v>1.4542333744466305</v>
      </c>
      <c r="CR21" s="10">
        <f t="shared" si="9"/>
        <v>1.4557666157682736</v>
      </c>
      <c r="CS21" s="10">
        <f t="shared" si="9"/>
        <v>1.4547333233058453</v>
      </c>
      <c r="CT21" s="10">
        <f t="shared" si="9"/>
        <v>1.4550666896005471</v>
      </c>
      <c r="CU21" s="10">
        <f t="shared" si="9"/>
        <v>1.4533333616952102</v>
      </c>
      <c r="CV21" s="10">
        <f t="shared" si="9"/>
        <v>1.4544332884252071</v>
      </c>
      <c r="CW21" s="10">
        <f t="shared" si="9"/>
        <v>1.4516666829586029</v>
      </c>
      <c r="CX21" s="10">
        <f t="shared" si="9"/>
        <v>1.4532333761453629</v>
      </c>
      <c r="CY21" s="10">
        <f t="shared" si="9"/>
        <v>1.4525333667794864</v>
      </c>
      <c r="CZ21" s="10">
        <f t="shared" si="9"/>
        <v>1.4506666548550129</v>
      </c>
      <c r="DA21" s="10">
        <f t="shared" si="9"/>
        <v>1.4514999476571877</v>
      </c>
      <c r="DB21" s="10">
        <f t="shared" si="9"/>
        <v>1.450133390724659</v>
      </c>
      <c r="DC21" s="10">
        <f t="shared" si="9"/>
        <v>1.4496666888395946</v>
      </c>
      <c r="DD21" s="10">
        <f t="shared" si="9"/>
        <v>1.4490666252871354</v>
      </c>
      <c r="DE21" s="10">
        <f t="shared" si="9"/>
        <v>1.4481333792209625</v>
      </c>
      <c r="DF21" s="10">
        <f t="shared" si="9"/>
        <v>1.4481333792209625</v>
      </c>
      <c r="DG21" s="10">
        <f t="shared" si="9"/>
        <v>1.4485666764279206</v>
      </c>
      <c r="DH21" s="10">
        <f t="shared" si="9"/>
        <v>1.4485332916180294</v>
      </c>
      <c r="DI21" s="10">
        <f t="shared" si="9"/>
        <v>1.4491333737969398</v>
      </c>
      <c r="DJ21" s="10">
        <f t="shared" si="9"/>
        <v>1.4485999407867591</v>
      </c>
      <c r="DK21" s="10">
        <f t="shared" si="9"/>
        <v>1.4487333074212074</v>
      </c>
      <c r="DL21" s="10">
        <f t="shared" si="9"/>
        <v>1.4478333095709484</v>
      </c>
      <c r="DM21" s="10">
        <f t="shared" si="9"/>
        <v>1.4480000274876754</v>
      </c>
      <c r="DN21" s="10">
        <f t="shared" si="9"/>
        <v>1.4465666450560093</v>
      </c>
      <c r="DO21" s="10">
        <f t="shared" si="9"/>
        <v>1.4470666485528152</v>
      </c>
      <c r="DP21" s="10">
        <f t="shared" si="9"/>
        <v>1.4466999483605225</v>
      </c>
      <c r="DQ21" s="10">
        <f t="shared" si="9"/>
        <v>1.4476666239400704</v>
      </c>
      <c r="DR21" s="88">
        <f t="shared" si="2"/>
        <v>-2.1704141432506661E-5</v>
      </c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</row>
    <row r="22" spans="1:386">
      <c r="A22" s="92" t="s">
        <v>963</v>
      </c>
      <c r="B22" s="10">
        <f>AVERAGE(B19:B21)</f>
        <v>1.5463666456441085</v>
      </c>
      <c r="C22" s="10">
        <f t="shared" ref="C22:BN22" si="10">AVERAGE(C19:C21)</f>
        <v>1.5474333676199119</v>
      </c>
      <c r="D22" s="10">
        <f t="shared" si="10"/>
        <v>1.5456999565164249</v>
      </c>
      <c r="E22" s="10">
        <f t="shared" si="10"/>
        <v>1.5444000114997227</v>
      </c>
      <c r="F22" s="10">
        <f t="shared" si="10"/>
        <v>1.5430666667719681</v>
      </c>
      <c r="G22" s="10">
        <f t="shared" si="10"/>
        <v>1.5428333605329196</v>
      </c>
      <c r="H22" s="10">
        <f t="shared" si="10"/>
        <v>1.5422000090281169</v>
      </c>
      <c r="I22" s="10">
        <f t="shared" si="10"/>
        <v>1.5413999706506729</v>
      </c>
      <c r="J22" s="10">
        <f t="shared" si="10"/>
        <v>1.5414333206911881</v>
      </c>
      <c r="K22" s="10">
        <f t="shared" si="10"/>
        <v>1.5409332998096943</v>
      </c>
      <c r="L22" s="10">
        <f t="shared" si="10"/>
        <v>1.5405667026837666</v>
      </c>
      <c r="M22" s="10">
        <f t="shared" si="10"/>
        <v>1.5394666555027168</v>
      </c>
      <c r="N22" s="10">
        <f t="shared" si="10"/>
        <v>1.539633359760046</v>
      </c>
      <c r="O22" s="10">
        <f t="shared" si="10"/>
        <v>1.5386666816969712</v>
      </c>
      <c r="P22" s="10">
        <f t="shared" si="10"/>
        <v>1.5383333216110866</v>
      </c>
      <c r="Q22" s="10">
        <f t="shared" si="10"/>
        <v>1.5370333157479763</v>
      </c>
      <c r="R22" s="10">
        <f t="shared" si="10"/>
        <v>1.5376333296298981</v>
      </c>
      <c r="S22" s="10">
        <f t="shared" si="10"/>
        <v>1.5370332983632882</v>
      </c>
      <c r="T22" s="10">
        <f t="shared" si="10"/>
        <v>1.536033318688472</v>
      </c>
      <c r="U22" s="10">
        <f t="shared" si="10"/>
        <v>1.5355999829868476</v>
      </c>
      <c r="V22" s="10">
        <f t="shared" si="10"/>
        <v>1.5355333040157955</v>
      </c>
      <c r="W22" s="10">
        <f t="shared" si="10"/>
        <v>1.534999955445528</v>
      </c>
      <c r="X22" s="10">
        <f t="shared" si="10"/>
        <v>1.5338333783050377</v>
      </c>
      <c r="Y22" s="10">
        <f t="shared" si="10"/>
        <v>1.5339666716754436</v>
      </c>
      <c r="Z22" s="10">
        <f t="shared" si="10"/>
        <v>1.5338332988321781</v>
      </c>
      <c r="AA22" s="10">
        <f t="shared" si="10"/>
        <v>1.5330333138505619</v>
      </c>
      <c r="AB22" s="10">
        <f t="shared" si="10"/>
        <v>1.5330000072717667</v>
      </c>
      <c r="AC22" s="10">
        <f t="shared" si="10"/>
        <v>1.5325999918083351</v>
      </c>
      <c r="AD22" s="10">
        <f t="shared" si="10"/>
        <v>1.5305666786928971</v>
      </c>
      <c r="AE22" s="10">
        <f t="shared" si="10"/>
        <v>1.5315000141660373</v>
      </c>
      <c r="AF22" s="10">
        <f t="shared" si="10"/>
        <v>1.530033325155576</v>
      </c>
      <c r="AG22" s="10">
        <f t="shared" si="10"/>
        <v>1.5304666732748349</v>
      </c>
      <c r="AH22" s="10">
        <f t="shared" si="10"/>
        <v>1.529866670568784</v>
      </c>
      <c r="AI22" s="10">
        <f t="shared" si="10"/>
        <v>1.5288999676704407</v>
      </c>
      <c r="AJ22" s="10">
        <f t="shared" si="10"/>
        <v>1.5281000087658565</v>
      </c>
      <c r="AK22" s="10">
        <f t="shared" si="10"/>
        <v>1.5266666536529858</v>
      </c>
      <c r="AL22" s="10">
        <f t="shared" si="10"/>
        <v>1.5291666661699612</v>
      </c>
      <c r="AM22" s="10">
        <f t="shared" si="10"/>
        <v>1.527166669567426</v>
      </c>
      <c r="AN22" s="10">
        <f t="shared" si="10"/>
        <v>1.5261666725079219</v>
      </c>
      <c r="AO22" s="10">
        <f t="shared" si="10"/>
        <v>1.5255000020066898</v>
      </c>
      <c r="AP22" s="10">
        <f t="shared" si="10"/>
        <v>1.5259000062942505</v>
      </c>
      <c r="AQ22" s="10">
        <f t="shared" si="10"/>
        <v>1.5258333149055641</v>
      </c>
      <c r="AR22" s="10">
        <f t="shared" si="10"/>
        <v>1.5252999862035115</v>
      </c>
      <c r="AS22" s="10">
        <f t="shared" si="10"/>
        <v>1.5244333148002625</v>
      </c>
      <c r="AT22" s="10">
        <f t="shared" si="10"/>
        <v>1.5240666431685288</v>
      </c>
      <c r="AU22" s="10">
        <f t="shared" si="10"/>
        <v>1.5232333329816659</v>
      </c>
      <c r="AV22" s="10">
        <f t="shared" si="10"/>
        <v>1.523533330609401</v>
      </c>
      <c r="AW22" s="10">
        <f t="shared" si="10"/>
        <v>1.5226666616896789</v>
      </c>
      <c r="AX22" s="10">
        <f t="shared" si="10"/>
        <v>1.5226666492720444</v>
      </c>
      <c r="AY22" s="10">
        <f t="shared" si="10"/>
        <v>1.5227666559318702</v>
      </c>
      <c r="AZ22" s="10">
        <f t="shared" si="10"/>
        <v>1.5212666603426139</v>
      </c>
      <c r="BA22" s="10">
        <f t="shared" si="10"/>
        <v>1.5208333817621071</v>
      </c>
      <c r="BB22" s="10">
        <f t="shared" si="10"/>
        <v>1.5210999809205532</v>
      </c>
      <c r="BC22" s="10">
        <f t="shared" si="10"/>
        <v>1.5203999889393647</v>
      </c>
      <c r="BD22" s="10">
        <f t="shared" si="10"/>
        <v>1.5195000109573205</v>
      </c>
      <c r="BE22" s="10">
        <f t="shared" si="10"/>
        <v>1.5190999681750934</v>
      </c>
      <c r="BF22" s="10">
        <f t="shared" si="10"/>
        <v>1.5196666618188222</v>
      </c>
      <c r="BG22" s="10">
        <f t="shared" si="10"/>
        <v>1.518299972017606</v>
      </c>
      <c r="BH22" s="10">
        <f t="shared" si="10"/>
        <v>1.5186000329752762</v>
      </c>
      <c r="BI22" s="10">
        <f t="shared" si="10"/>
        <v>1.5187666652103264</v>
      </c>
      <c r="BJ22" s="10">
        <f t="shared" si="10"/>
        <v>1.5186333606640499</v>
      </c>
      <c r="BK22" s="10">
        <f t="shared" si="10"/>
        <v>1.51810002202789</v>
      </c>
      <c r="BL22" s="10">
        <f t="shared" si="10"/>
        <v>1.5165666614969571</v>
      </c>
      <c r="BM22" s="10">
        <f t="shared" si="10"/>
        <v>1.5169333318869274</v>
      </c>
      <c r="BN22" s="10">
        <f t="shared" si="10"/>
        <v>1.5176333126922448</v>
      </c>
      <c r="BO22" s="10">
        <f t="shared" ref="BO22:DQ22" si="11">AVERAGE(BO19:BO21)</f>
        <v>1.5168333339194457</v>
      </c>
      <c r="BP22" s="10">
        <f t="shared" si="11"/>
        <v>1.5167667170365651</v>
      </c>
      <c r="BQ22" s="10">
        <f t="shared" si="11"/>
        <v>1.5164666672547658</v>
      </c>
      <c r="BR22" s="10">
        <f t="shared" si="11"/>
        <v>1.5162666800121467</v>
      </c>
      <c r="BS22" s="10">
        <f t="shared" si="11"/>
        <v>1.5161333059271176</v>
      </c>
      <c r="BT22" s="10">
        <f t="shared" si="11"/>
        <v>1.5159666625161965</v>
      </c>
      <c r="BU22" s="10">
        <f t="shared" si="11"/>
        <v>1.5151666489740212</v>
      </c>
      <c r="BV22" s="10">
        <f t="shared" si="11"/>
        <v>1.514133336643378</v>
      </c>
      <c r="BW22" s="10">
        <f t="shared" si="11"/>
        <v>1.5139000043272972</v>
      </c>
      <c r="BX22" s="10">
        <f t="shared" si="11"/>
        <v>1.5134666835268338</v>
      </c>
      <c r="BY22" s="10">
        <f t="shared" si="11"/>
        <v>1.5129333138465881</v>
      </c>
      <c r="BZ22" s="10">
        <f t="shared" si="11"/>
        <v>1.5124999992549419</v>
      </c>
      <c r="CA22" s="10">
        <f t="shared" si="11"/>
        <v>1.5115666401882966</v>
      </c>
      <c r="CB22" s="10">
        <f t="shared" si="11"/>
        <v>1.5105666443705559</v>
      </c>
      <c r="CC22" s="10">
        <f t="shared" si="11"/>
        <v>1.511033325145642</v>
      </c>
      <c r="CD22" s="10">
        <f t="shared" si="11"/>
        <v>1.5112333185970783</v>
      </c>
      <c r="CE22" s="10">
        <f t="shared" si="11"/>
        <v>1.5096000184615452</v>
      </c>
      <c r="CF22" s="10">
        <f t="shared" si="11"/>
        <v>1.5094333253800869</v>
      </c>
      <c r="CG22" s="10">
        <f t="shared" si="11"/>
        <v>1.5081333580116432</v>
      </c>
      <c r="CH22" s="10">
        <f t="shared" si="11"/>
        <v>1.5082666737337906</v>
      </c>
      <c r="CI22" s="10">
        <f t="shared" si="11"/>
        <v>1.5083333179354668</v>
      </c>
      <c r="CJ22" s="10">
        <f t="shared" si="11"/>
        <v>1.5067333119610946</v>
      </c>
      <c r="CK22" s="10">
        <f t="shared" si="11"/>
        <v>1.5071333386003971</v>
      </c>
      <c r="CL22" s="10">
        <f t="shared" si="11"/>
        <v>1.50639999533693</v>
      </c>
      <c r="CM22" s="10">
        <f t="shared" si="11"/>
        <v>1.5063666291534901</v>
      </c>
      <c r="CN22" s="10">
        <f t="shared" si="11"/>
        <v>1.5055000086625416</v>
      </c>
      <c r="CO22" s="10">
        <f t="shared" si="11"/>
        <v>1.5057333285609882</v>
      </c>
      <c r="CP22" s="10">
        <f t="shared" si="11"/>
        <v>1.5063666515052319</v>
      </c>
      <c r="CQ22" s="10">
        <f t="shared" si="11"/>
        <v>1.50503334030509</v>
      </c>
      <c r="CR22" s="10">
        <f t="shared" si="11"/>
        <v>1.505466637512048</v>
      </c>
      <c r="CS22" s="10">
        <f t="shared" si="11"/>
        <v>1.5045333219071229</v>
      </c>
      <c r="CT22" s="10">
        <f t="shared" si="11"/>
        <v>1.5057666786015034</v>
      </c>
      <c r="CU22" s="10">
        <f t="shared" si="11"/>
        <v>1.5041333275536697</v>
      </c>
      <c r="CV22" s="10">
        <f t="shared" si="11"/>
        <v>1.5043333433568478</v>
      </c>
      <c r="CW22" s="10">
        <f t="shared" si="11"/>
        <v>1.5029666523138683</v>
      </c>
      <c r="CX22" s="10">
        <f t="shared" si="11"/>
        <v>1.502466693520546</v>
      </c>
      <c r="CY22" s="10">
        <f t="shared" si="11"/>
        <v>1.5017000461618106</v>
      </c>
      <c r="CZ22" s="10">
        <f t="shared" si="11"/>
        <v>1.5012333281338215</v>
      </c>
      <c r="DA22" s="10">
        <f t="shared" si="11"/>
        <v>1.5009666768213112</v>
      </c>
      <c r="DB22" s="10">
        <f t="shared" si="11"/>
        <v>1.5003666753570239</v>
      </c>
      <c r="DC22" s="10">
        <f t="shared" si="11"/>
        <v>1.5000333686669667</v>
      </c>
      <c r="DD22" s="10">
        <f t="shared" si="11"/>
        <v>1.4993666671216488</v>
      </c>
      <c r="DE22" s="10">
        <f t="shared" si="11"/>
        <v>1.4986333747704823</v>
      </c>
      <c r="DF22" s="10">
        <f t="shared" si="11"/>
        <v>1.4988667070865631</v>
      </c>
      <c r="DG22" s="10">
        <f t="shared" si="11"/>
        <v>1.498600007345279</v>
      </c>
      <c r="DH22" s="10">
        <f t="shared" si="11"/>
        <v>1.4984666456778843</v>
      </c>
      <c r="DI22" s="10">
        <f t="shared" si="11"/>
        <v>1.4983000134428341</v>
      </c>
      <c r="DJ22" s="10">
        <f t="shared" si="11"/>
        <v>1.4979999524851639</v>
      </c>
      <c r="DK22" s="10">
        <f t="shared" si="11"/>
        <v>1.4978666479388874</v>
      </c>
      <c r="DL22" s="10">
        <f t="shared" si="11"/>
        <v>1.4968333343664806</v>
      </c>
      <c r="DM22" s="10">
        <f t="shared" si="11"/>
        <v>1.4966667033731937</v>
      </c>
      <c r="DN22" s="10">
        <f t="shared" si="11"/>
        <v>1.4960999724765618</v>
      </c>
      <c r="DO22" s="10">
        <f t="shared" si="11"/>
        <v>1.4963333445290725</v>
      </c>
      <c r="DP22" s="10">
        <f t="shared" si="11"/>
        <v>1.4959999832014244</v>
      </c>
      <c r="DQ22" s="10">
        <f t="shared" si="11"/>
        <v>1.4960333295166492</v>
      </c>
      <c r="DR22" s="88">
        <f t="shared" si="2"/>
        <v>-2.2168657508070239E-5</v>
      </c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</row>
    <row r="23" spans="1:386">
      <c r="A23" s="59" t="s">
        <v>957</v>
      </c>
      <c r="B23" s="10">
        <f>B10-B$18</f>
        <v>1.3963332908848922</v>
      </c>
      <c r="C23" s="10">
        <f>C10-C$18</f>
        <v>1.3953333608806133</v>
      </c>
      <c r="D23" s="10">
        <f>D10-D$18</f>
        <v>1.3920000021656354</v>
      </c>
      <c r="E23" s="10">
        <f>E10-E$18</f>
        <v>1.3892333457867305</v>
      </c>
      <c r="F23" s="10">
        <f>F10-F$18</f>
        <v>1.3908667229115963</v>
      </c>
      <c r="G23" s="10">
        <f>G10-G$18</f>
        <v>1.3873666847745578</v>
      </c>
      <c r="H23" s="10">
        <f>H10-H$18</f>
        <v>1.386799971262614</v>
      </c>
      <c r="I23" s="10">
        <f>I10-I$18</f>
        <v>1.3833667188882828</v>
      </c>
      <c r="J23" s="10">
        <f>J10-J$18</f>
        <v>1.3823000056048234</v>
      </c>
      <c r="K23" s="10">
        <f>K10-K$18</f>
        <v>1.3792666681110859</v>
      </c>
      <c r="L23" s="10">
        <f>L10-L$18</f>
        <v>1.3785333037376404</v>
      </c>
      <c r="M23" s="10">
        <f>M10-M$18</f>
        <v>1.3761332792540391</v>
      </c>
      <c r="N23" s="10">
        <f>N10-N$18</f>
        <v>1.3743999861180782</v>
      </c>
      <c r="O23" s="10">
        <f>O10-O$18</f>
        <v>1.371866699308157</v>
      </c>
      <c r="P23" s="10">
        <f>P10-P$18</f>
        <v>1.3717333326737087</v>
      </c>
      <c r="Q23" s="10">
        <f>Q10-Q$18</f>
        <v>1.3685000302890937</v>
      </c>
      <c r="R23" s="10">
        <f>R10-R$18</f>
        <v>1.3672999838987987</v>
      </c>
      <c r="S23" s="10">
        <f>S10-S$18</f>
        <v>1.3671333181361358</v>
      </c>
      <c r="T23" s="10">
        <f>T10-T$18</f>
        <v>1.3631666166086991</v>
      </c>
      <c r="U23" s="10">
        <f>U10-U$18</f>
        <v>1.3606666289269924</v>
      </c>
      <c r="V23" s="10">
        <f>V10-V$18</f>
        <v>1.3578000416358311</v>
      </c>
      <c r="W23" s="10">
        <f>W10-W$18</f>
        <v>1.3548333533108234</v>
      </c>
      <c r="X23" s="10">
        <f>X10-X$18</f>
        <v>1.3525667128463585</v>
      </c>
      <c r="Y23" s="10">
        <f>Y10-Y$18</f>
        <v>1.3548333359261353</v>
      </c>
      <c r="Z23" s="10">
        <f>Z10-Z$18</f>
        <v>1.3526000119745731</v>
      </c>
      <c r="AA23" s="10">
        <f>AA10-AA$18</f>
        <v>1.3472666169206302</v>
      </c>
      <c r="AB23" s="10">
        <f>AB10-AB$18</f>
        <v>1.3443999439477921</v>
      </c>
      <c r="AC23" s="10">
        <f>AC10-AC$18</f>
        <v>1.3419666551053524</v>
      </c>
      <c r="AD23" s="10">
        <f>AD10-AD$18</f>
        <v>1.3386332852145035</v>
      </c>
      <c r="AE23" s="10">
        <f>AE10-AE$18</f>
        <v>1.337233376999696</v>
      </c>
      <c r="AF23" s="10">
        <f>AF10-AF$18</f>
        <v>1.3338333914677303</v>
      </c>
      <c r="AG23" s="10">
        <f>AG10-AG$18</f>
        <v>1.3330999587972958</v>
      </c>
      <c r="AH23" s="10">
        <f>AH10-AH$18</f>
        <v>1.3301333735386531</v>
      </c>
      <c r="AI23" s="10">
        <f>AI10-AI$18</f>
        <v>1.3273999492327373</v>
      </c>
      <c r="AJ23" s="10">
        <f>AJ10-AJ$18</f>
        <v>1.3269332995017369</v>
      </c>
      <c r="AK23" s="10">
        <f>AK10-AK$18</f>
        <v>1.3209666932622592</v>
      </c>
      <c r="AL23" s="10">
        <f>AL10-AL$18</f>
        <v>1.3238000149528186</v>
      </c>
      <c r="AM23" s="10">
        <f>AM10-AM$18</f>
        <v>1.3179000069697697</v>
      </c>
      <c r="AN23" s="10">
        <f>AN10-AN$18</f>
        <v>1.319433366258939</v>
      </c>
      <c r="AO23" s="10">
        <f>AO10-AO$18</f>
        <v>1.3123666271567345</v>
      </c>
      <c r="AP23" s="10">
        <f>AP10-AP$18</f>
        <v>1.3094666401545207</v>
      </c>
      <c r="AQ23" s="10">
        <f>AQ10-AQ$18</f>
        <v>1.3106666666766007</v>
      </c>
      <c r="AR23" s="10">
        <f>AR10-AR$18</f>
        <v>1.3053666750590007</v>
      </c>
      <c r="AS23" s="10">
        <f>AS10-AS$18</f>
        <v>1.3035667141278584</v>
      </c>
      <c r="AT23" s="10">
        <f>AT10-AT$18</f>
        <v>1.3000666263202827</v>
      </c>
      <c r="AU23" s="10">
        <f>AU10-AU$18</f>
        <v>1.2986333357791107</v>
      </c>
      <c r="AV23" s="10">
        <f>AV10-AV$18</f>
        <v>1.2939666373034318</v>
      </c>
      <c r="AW23" s="10">
        <f>AW10-AW$18</f>
        <v>1.2928999749322732</v>
      </c>
      <c r="AX23" s="10">
        <f>AX10-AX$18</f>
        <v>1.2909666659931343</v>
      </c>
      <c r="AY23" s="10">
        <f>AY10-AY$18</f>
        <v>1.285933321962754</v>
      </c>
      <c r="AZ23" s="10">
        <f>AZ10-AZ$18</f>
        <v>1.2831999473273754</v>
      </c>
      <c r="BA23" s="10">
        <f>BA10-BA$18</f>
        <v>1.2818000403543313</v>
      </c>
      <c r="BB23" s="10">
        <f>BB10-BB$18</f>
        <v>1.2791667145987351</v>
      </c>
      <c r="BC23" s="10">
        <f>BC10-BC$18</f>
        <v>1.276500007758538</v>
      </c>
      <c r="BD23" s="10">
        <f>BD10-BD$18</f>
        <v>1.2734000223378341</v>
      </c>
      <c r="BE23" s="10">
        <f>BE10-BE$18</f>
        <v>1.2707666332523029</v>
      </c>
      <c r="BF23" s="10">
        <f>BF10-BF$18</f>
        <v>1.2680332958698273</v>
      </c>
      <c r="BG23" s="10">
        <f>BG10-BG$18</f>
        <v>1.2645999938249588</v>
      </c>
      <c r="BH23" s="10">
        <f>BH10-BH$18</f>
        <v>1.2635666988790035</v>
      </c>
      <c r="BI23" s="10">
        <f>BI10-BI$18</f>
        <v>1.2592667179803054</v>
      </c>
      <c r="BJ23" s="10">
        <f>BJ10-BJ$18</f>
        <v>1.2583000212907791</v>
      </c>
      <c r="BK23" s="10">
        <f>BK10-BK$18</f>
        <v>1.2542333193123341</v>
      </c>
      <c r="BL23" s="10">
        <f>BL10-BL$18</f>
        <v>1.2518000478545825</v>
      </c>
      <c r="BM23" s="10">
        <f>BM10-BM$18</f>
        <v>1.2497333387533824</v>
      </c>
      <c r="BN23" s="10">
        <f>BN10-BN$18</f>
        <v>1.247033351411422</v>
      </c>
      <c r="BO23" s="10">
        <f>BO10-BO$18</f>
        <v>1.2424000389873981</v>
      </c>
      <c r="BP23" s="10">
        <f>BP10-BP$18</f>
        <v>1.2412666579087575</v>
      </c>
      <c r="BQ23" s="10">
        <f>BQ10-BQ$18</f>
        <v>1.2376666565736134</v>
      </c>
      <c r="BR23" s="10">
        <f>BR10-BR$18</f>
        <v>1.2341333391765754</v>
      </c>
      <c r="BS23" s="10">
        <f>BS10-BS$18</f>
        <v>1.2321999445557594</v>
      </c>
      <c r="BT23" s="10">
        <f>BT10-BT$18</f>
        <v>1.2293332902093728</v>
      </c>
      <c r="BU23" s="10">
        <f>BU10-BU$18</f>
        <v>1.2277999805907409</v>
      </c>
      <c r="BV23" s="10">
        <f>BV10-BV$18</f>
        <v>1.224833292265733</v>
      </c>
      <c r="BW23" s="10">
        <f>BW10-BW$18</f>
        <v>1.2220000053445499</v>
      </c>
      <c r="BX23" s="10">
        <f>BX10-BX$18</f>
        <v>1.2166666264335315</v>
      </c>
      <c r="BY23" s="10">
        <f>BY10-BY$18</f>
        <v>1.2151333689689636</v>
      </c>
      <c r="BZ23" s="10">
        <f>BZ10-BZ$18</f>
        <v>1.2114667010804017</v>
      </c>
      <c r="CA23" s="10">
        <f>CA10-CA$18</f>
        <v>1.2085000288983185</v>
      </c>
      <c r="CB23" s="10">
        <f>CB10-CB$18</f>
        <v>1.2056333745519321</v>
      </c>
      <c r="CC23" s="10">
        <f>CC10-CC$18</f>
        <v>1.2026333697140217</v>
      </c>
      <c r="CD23" s="10">
        <f>CD10-CD$18</f>
        <v>1.2017000404496987</v>
      </c>
      <c r="CE23" s="10">
        <f>CE10-CE$18</f>
        <v>1.198933298389117</v>
      </c>
      <c r="CF23" s="10">
        <f>CF10-CF$18</f>
        <v>1.1948000354071457</v>
      </c>
      <c r="CG23" s="10">
        <f>CG10-CG$18</f>
        <v>1.1921332937975724</v>
      </c>
      <c r="CH23" s="10">
        <f>CH10-CH$18</f>
        <v>1.1883333784838517</v>
      </c>
      <c r="CI23" s="10">
        <f>CI10-CI$18</f>
        <v>1.1863999689618747</v>
      </c>
      <c r="CJ23" s="10">
        <f>CJ10-CJ$18</f>
        <v>1.1841333446403344</v>
      </c>
      <c r="CK23" s="10">
        <f>CK10-CK$18</f>
        <v>1.1807666756212711</v>
      </c>
      <c r="CL23" s="10">
        <f>CL10-CL$18</f>
        <v>1.1782333515584469</v>
      </c>
      <c r="CM23" s="10">
        <f>CM10-CM$18</f>
        <v>1.1750333495438099</v>
      </c>
      <c r="CN23" s="10">
        <f>CN10-CN$18</f>
        <v>1.1720999975999196</v>
      </c>
      <c r="CO23" s="10">
        <f>CO10-CO$18</f>
        <v>1.1694333925843239</v>
      </c>
      <c r="CP23" s="10">
        <f>CP10-CP$18</f>
        <v>1.1664000364641349</v>
      </c>
      <c r="CQ23" s="10">
        <f>CQ10-CQ$18</f>
        <v>1.1625333689153194</v>
      </c>
      <c r="CR23" s="10">
        <f>CR10-CR$18</f>
        <v>1.1616666888197262</v>
      </c>
      <c r="CS23" s="10">
        <f>CS10-CS$18</f>
        <v>1.1579333059489727</v>
      </c>
      <c r="CT23" s="10">
        <f>CT10-CT$18</f>
        <v>1.1559666482110817</v>
      </c>
      <c r="CU23" s="10">
        <f>CU10-CU$18</f>
        <v>1.1511332827309768</v>
      </c>
      <c r="CV23" s="10">
        <f>CV10-CV$18</f>
        <v>1.1483332775533199</v>
      </c>
      <c r="CW23" s="10">
        <f>CW10-CW$18</f>
        <v>1.1448666751384735</v>
      </c>
      <c r="CX23" s="10">
        <f>CX10-CX$18</f>
        <v>1.1440333276987076</v>
      </c>
      <c r="CY23" s="10">
        <f>CY10-CY$18</f>
        <v>1.1394333864251773</v>
      </c>
      <c r="CZ23" s="10">
        <f>CZ10-CZ$18</f>
        <v>1.1368666775524616</v>
      </c>
      <c r="DA23" s="10">
        <f>DA10-DA$18</f>
        <v>1.1339000550409157</v>
      </c>
      <c r="DB23" s="10">
        <f>DB10-DB$18</f>
        <v>1.1314333155751228</v>
      </c>
      <c r="DC23" s="10">
        <f>DC10-DC$18</f>
        <v>1.1286667088667552</v>
      </c>
      <c r="DD23" s="10">
        <f>DD10-DD$18</f>
        <v>1.1283666950960953</v>
      </c>
      <c r="DE23" s="10">
        <f>DE10-DE$18</f>
        <v>1.1258333027362823</v>
      </c>
      <c r="DF23" s="10">
        <f>DF10-DF$18</f>
        <v>1.1210333406925201</v>
      </c>
      <c r="DG23" s="10">
        <f>DG10-DG$18</f>
        <v>1.1192666304608185</v>
      </c>
      <c r="DH23" s="10">
        <f>DH10-DH$18</f>
        <v>1.116333360473315</v>
      </c>
      <c r="DI23" s="10">
        <f>DI10-DI$18</f>
        <v>1.1121333613991737</v>
      </c>
      <c r="DJ23" s="10">
        <f>DJ10-DJ$18</f>
        <v>1.1090999903778236</v>
      </c>
      <c r="DK23" s="10">
        <f>DK10-DK$18</f>
        <v>1.1057333722710609</v>
      </c>
      <c r="DL23" s="10">
        <f>DL10-DL$18</f>
        <v>1.1033333639303844</v>
      </c>
      <c r="DM23" s="10">
        <f>DM10-DM$18</f>
        <v>1.1018000381688278</v>
      </c>
      <c r="DN23" s="10">
        <f>DN10-DN$18</f>
        <v>1.0988666452467442</v>
      </c>
      <c r="DO23" s="10">
        <f>DO10-DO$18</f>
        <v>1.0961667137841384</v>
      </c>
      <c r="DP23" s="10">
        <f>DP10-DP$18</f>
        <v>1.0924000454445679</v>
      </c>
      <c r="DQ23" s="10">
        <f>DQ10-DQ$18</f>
        <v>1.0906666306157906</v>
      </c>
      <c r="DR23" s="88">
        <f>SLOPE(B23:DQ23,$B$2:$DQ$2)</f>
        <v>-1.4158396992309285E-4</v>
      </c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</row>
    <row r="24" spans="1:386">
      <c r="A24" s="72" t="s">
        <v>958</v>
      </c>
      <c r="B24" s="10">
        <f>B11-B$18</f>
        <v>1.3818333881596725</v>
      </c>
      <c r="C24" s="10">
        <f>C11-C$18</f>
        <v>1.3806333057582378</v>
      </c>
      <c r="D24" s="10">
        <f>D11-D$18</f>
        <v>1.3767999832828839</v>
      </c>
      <c r="E24" s="10">
        <f>E11-E$18</f>
        <v>1.3751333902279537</v>
      </c>
      <c r="F24" s="10">
        <f>F11-F$18</f>
        <v>1.3729666136205196</v>
      </c>
      <c r="G24" s="10">
        <f>G11-G$18</f>
        <v>1.3689666117231052</v>
      </c>
      <c r="H24" s="10">
        <f>H11-H$18</f>
        <v>1.3692000309626262</v>
      </c>
      <c r="I24" s="10">
        <f>I11-I$18</f>
        <v>1.3666666895151138</v>
      </c>
      <c r="J24" s="10">
        <f>J11-J$18</f>
        <v>1.3649999958773453</v>
      </c>
      <c r="K24" s="10">
        <f>K11-K$18</f>
        <v>1.3641666658222675</v>
      </c>
      <c r="L24" s="10">
        <f>L11-L$18</f>
        <v>1.3620333075523376</v>
      </c>
      <c r="M24" s="10">
        <f>M11-M$18</f>
        <v>1.3592333359022934</v>
      </c>
      <c r="N24" s="10">
        <f>N11-N$18</f>
        <v>1.3548999689519405</v>
      </c>
      <c r="O24" s="10">
        <f>O11-O$18</f>
        <v>1.3533666096627712</v>
      </c>
      <c r="P24" s="10">
        <f>P11-P$18</f>
        <v>1.3525333652893703</v>
      </c>
      <c r="Q24" s="10">
        <f>Q11-Q$18</f>
        <v>1.3500999572376411</v>
      </c>
      <c r="R24" s="10">
        <f>R11-R$18</f>
        <v>1.3468000392119091</v>
      </c>
      <c r="S24" s="10">
        <f>S11-S$18</f>
        <v>1.345933376501004</v>
      </c>
      <c r="T24" s="10">
        <f>T11-T$18</f>
        <v>1.3428667051096757</v>
      </c>
      <c r="U24" s="10">
        <f>U11-U$18</f>
        <v>1.3399666510522366</v>
      </c>
      <c r="V24" s="10">
        <f>V11-V$18</f>
        <v>1.3399999489386876</v>
      </c>
      <c r="W24" s="10">
        <f>W11-W$18</f>
        <v>1.3370333798229694</v>
      </c>
      <c r="X24" s="10">
        <f>X11-X$18</f>
        <v>1.3339667258163292</v>
      </c>
      <c r="Y24" s="10">
        <f>Y11-Y$18</f>
        <v>1.332633347560962</v>
      </c>
      <c r="Z24" s="10">
        <f>Z11-Z$18</f>
        <v>1.3296000100672245</v>
      </c>
      <c r="AA24" s="10">
        <f>AA11-AA$18</f>
        <v>1.3273666525880496</v>
      </c>
      <c r="AB24" s="10">
        <f>AB11-AB$18</f>
        <v>1.3277000337839127</v>
      </c>
      <c r="AC24" s="10">
        <f>AC11-AC$18</f>
        <v>1.3223666213452816</v>
      </c>
      <c r="AD24" s="10">
        <f>AD11-AD$18</f>
        <v>1.3185332876940568</v>
      </c>
      <c r="AE24" s="10">
        <f>AE11-AE$18</f>
        <v>1.3184333567818005</v>
      </c>
      <c r="AF24" s="10">
        <f>AF11-AF$18</f>
        <v>1.3143333743015926</v>
      </c>
      <c r="AG24" s="10">
        <f>AG11-AG$18</f>
        <v>1.3142000411947568</v>
      </c>
      <c r="AH24" s="10">
        <f>AH11-AH$18</f>
        <v>1.3121333668629329</v>
      </c>
      <c r="AI24" s="10">
        <f>AI11-AI$18</f>
        <v>1.307200054327647</v>
      </c>
      <c r="AJ24" s="10">
        <f>AJ11-AJ$18</f>
        <v>1.3053332914908726</v>
      </c>
      <c r="AK24" s="10">
        <f>AK11-AK$18</f>
        <v>1.3008666957418125</v>
      </c>
      <c r="AL24" s="10">
        <f>AL11-AL$18</f>
        <v>1.3001000160972278</v>
      </c>
      <c r="AM24" s="10">
        <f>AM11-AM$18</f>
        <v>1.2982999732096989</v>
      </c>
      <c r="AN24" s="10">
        <f>AN11-AN$18</f>
        <v>1.2944333901007969</v>
      </c>
      <c r="AO24" s="10">
        <f>AO11-AO$18</f>
        <v>1.2911666855216026</v>
      </c>
      <c r="AP24" s="10">
        <f>AP11-AP$18</f>
        <v>1.2891666094462078</v>
      </c>
      <c r="AQ24" s="10">
        <f>AQ11-AQ$18</f>
        <v>1.2868666512270768</v>
      </c>
      <c r="AR24" s="10">
        <f>AR11-AR$18</f>
        <v>1.2845666805903118</v>
      </c>
      <c r="AS24" s="10">
        <f>AS11-AS$18</f>
        <v>1.2814666231473286</v>
      </c>
      <c r="AT24" s="10">
        <f>AT11-AT$18</f>
        <v>1.2783667209247749</v>
      </c>
      <c r="AU24" s="10">
        <f>AU11-AU$18</f>
        <v>1.2749333369235198</v>
      </c>
      <c r="AV24" s="10">
        <f>AV11-AV$18</f>
        <v>1.2720666987200577</v>
      </c>
      <c r="AW24" s="10">
        <f>AW11-AW$18</f>
        <v>1.271399983515342</v>
      </c>
      <c r="AX24" s="10">
        <f>AX11-AX$18</f>
        <v>1.2672666671375434</v>
      </c>
      <c r="AY24" s="10">
        <f>AY11-AY$18</f>
        <v>1.2648332777122657</v>
      </c>
      <c r="AZ24" s="10">
        <f>AZ11-AZ$18</f>
        <v>1.2617999725043774</v>
      </c>
      <c r="BA24" s="10">
        <f>BA11-BA$18</f>
        <v>1.2588000384469826</v>
      </c>
      <c r="BB24" s="10">
        <f>BB11-BB$18</f>
        <v>1.2558666629095872</v>
      </c>
      <c r="BC24" s="10">
        <f>BC11-BC$18</f>
        <v>1.2543000193933647</v>
      </c>
      <c r="BD24" s="10">
        <f>BD11-BD$18</f>
        <v>1.2518000143269699</v>
      </c>
      <c r="BE24" s="10">
        <f>BE11-BE$18</f>
        <v>1.2492666418353717</v>
      </c>
      <c r="BF24" s="10">
        <f>BF11-BF$18</f>
        <v>1.2450332939624786</v>
      </c>
      <c r="BG24" s="10">
        <f>BG11-BG$18</f>
        <v>1.243400052189827</v>
      </c>
      <c r="BH24" s="10">
        <f>BH11-BH$18</f>
        <v>1.2409666441380978</v>
      </c>
      <c r="BI24" s="10">
        <f>BI11-BI$18</f>
        <v>1.2373666601876419</v>
      </c>
      <c r="BJ24" s="10">
        <f>BJ11-BJ$18</f>
        <v>1.2341999560594559</v>
      </c>
      <c r="BK24" s="10">
        <f>BK11-BK$18</f>
        <v>1.2307333536446095</v>
      </c>
      <c r="BL24" s="10">
        <f>BL11-BL$18</f>
        <v>1.226899969081084</v>
      </c>
      <c r="BM24" s="10">
        <f>BM11-BM$18</f>
        <v>1.2263333896795909</v>
      </c>
      <c r="BN24" s="10">
        <f>BN11-BN$18</f>
        <v>1.222633355607589</v>
      </c>
      <c r="BO24" s="10">
        <f>BO11-BO$18</f>
        <v>1.2219999916851521</v>
      </c>
      <c r="BP24" s="10">
        <f>BP11-BP$18</f>
        <v>1.2178667088349659</v>
      </c>
      <c r="BQ24" s="10">
        <f>BQ11-BQ$18</f>
        <v>1.2149667044480641</v>
      </c>
      <c r="BR24" s="10">
        <f>BR11-BR$18</f>
        <v>1.2124333145717781</v>
      </c>
      <c r="BS24" s="10">
        <f>BS11-BS$18</f>
        <v>1.2082000151276588</v>
      </c>
      <c r="BT24" s="10">
        <f>BT11-BT$18</f>
        <v>1.2077332821985085</v>
      </c>
      <c r="BU24" s="10">
        <f>BU11-BU$18</f>
        <v>1.202400057266156</v>
      </c>
      <c r="BV24" s="10">
        <f>BV11-BV$18</f>
        <v>1.1986333553989728</v>
      </c>
      <c r="BW24" s="10">
        <f>BW11-BW$18</f>
        <v>1.1974999929467838</v>
      </c>
      <c r="BX24" s="10">
        <f>BX11-BX$18</f>
        <v>1.1938666577140491</v>
      </c>
      <c r="BY24" s="10">
        <f>BY11-BY$18</f>
        <v>1.1914333701133728</v>
      </c>
      <c r="BZ24" s="10">
        <f>BZ11-BZ$18</f>
        <v>1.1879666162033875</v>
      </c>
      <c r="CA24" s="10">
        <f>CA11-CA$18</f>
        <v>1.1854000103970368</v>
      </c>
      <c r="CB24" s="10">
        <f>CB11-CB$18</f>
        <v>1.1830333198110263</v>
      </c>
      <c r="CC24" s="10">
        <f>CC11-CC$18</f>
        <v>1.1797333844006062</v>
      </c>
      <c r="CD24" s="10">
        <f>CD11-CD$18</f>
        <v>1.1761999813218911</v>
      </c>
      <c r="CE24" s="10">
        <f>CE11-CE$18</f>
        <v>1.1734333584705989</v>
      </c>
      <c r="CF24" s="10">
        <f>CF11-CF$18</f>
        <v>1.1714999837179978</v>
      </c>
      <c r="CG24" s="10">
        <f>CG11-CG$18</f>
        <v>1.1681333643694718</v>
      </c>
      <c r="CH24" s="10">
        <f>CH11-CH$18</f>
        <v>1.1641332966585953</v>
      </c>
      <c r="CI24" s="10">
        <f>CI11-CI$18</f>
        <v>1.163299950460593</v>
      </c>
      <c r="CJ24" s="10">
        <f>CJ11-CJ$18</f>
        <v>1.1592333850761254</v>
      </c>
      <c r="CK24" s="10">
        <f>CK11-CK$18</f>
        <v>1.158766720443964</v>
      </c>
      <c r="CL24" s="10">
        <f>CL11-CL$18</f>
        <v>1.1538333557546139</v>
      </c>
      <c r="CM24" s="10">
        <f>CM11-CM$18</f>
        <v>1.1511333175003529</v>
      </c>
      <c r="CN24" s="10">
        <f>CN11-CN$18</f>
        <v>1.1466000576814015</v>
      </c>
      <c r="CO24" s="10">
        <f>CO11-CO$18</f>
        <v>1.1449333801865578</v>
      </c>
      <c r="CP24" s="10">
        <f>CP11-CP$18</f>
        <v>1.1421999546388786</v>
      </c>
      <c r="CQ24" s="10">
        <f>CQ11-CQ$18</f>
        <v>1.1394333504140377</v>
      </c>
      <c r="CR24" s="10">
        <f>CR11-CR$18</f>
        <v>1.1351667021711667</v>
      </c>
      <c r="CS24" s="10">
        <f>CS11-CS$18</f>
        <v>1.1323333494365215</v>
      </c>
      <c r="CT24" s="10">
        <f>CT11-CT$18</f>
        <v>1.1295666781564553</v>
      </c>
      <c r="CU24" s="10">
        <f>CU11-CU$18</f>
        <v>1.1263333397607009</v>
      </c>
      <c r="CV24" s="10">
        <f>CV11-CV$18</f>
        <v>1.1256333254277706</v>
      </c>
      <c r="CW24" s="10">
        <f>CW11-CW$18</f>
        <v>1.1216666400432587</v>
      </c>
      <c r="CX24" s="10">
        <f>CX11-CX$18</f>
        <v>1.1171332746744156</v>
      </c>
      <c r="CY24" s="10">
        <f>CY11-CY$18</f>
        <v>1.1146333242456119</v>
      </c>
      <c r="CZ24" s="10">
        <f>CZ11-CZ$18</f>
        <v>1.1120666153728962</v>
      </c>
      <c r="DA24" s="10">
        <f>DA11-DA$18</f>
        <v>1.1090999928613503</v>
      </c>
      <c r="DB24" s="10">
        <f>DB11-DB$18</f>
        <v>1.107233352959156</v>
      </c>
      <c r="DC24" s="10">
        <f>DC11-DC$18</f>
        <v>1.1049667100111644</v>
      </c>
      <c r="DD24" s="10">
        <f>DD11-DD$18</f>
        <v>1.1019667250414689</v>
      </c>
      <c r="DE24" s="10">
        <f>DE11-DE$18</f>
        <v>1.0989333689212799</v>
      </c>
      <c r="DF24" s="10">
        <f>DF11-DF$18</f>
        <v>1.0975333750247955</v>
      </c>
      <c r="DG24" s="10">
        <f>DG11-DG$18</f>
        <v>1.0935666573544343</v>
      </c>
      <c r="DH24" s="10">
        <f>DH11-DH$18</f>
        <v>1.0906333873669307</v>
      </c>
      <c r="DI24" s="10">
        <f>DI11-DI$18</f>
        <v>1.0892333760857582</v>
      </c>
      <c r="DJ24" s="10">
        <f>DJ11-DJ$18</f>
        <v>1.0858000578979652</v>
      </c>
      <c r="DK24" s="10">
        <f>DK11-DK$18</f>
        <v>1.0826333537697792</v>
      </c>
      <c r="DL24" s="10">
        <f>DL11-DL$18</f>
        <v>1.0796333650747936</v>
      </c>
      <c r="DM24" s="10">
        <f>DM11-DM$18</f>
        <v>1.0766000288228195</v>
      </c>
      <c r="DN24" s="10">
        <f>DN11-DN$18</f>
        <v>1.0742666162550449</v>
      </c>
      <c r="DO24" s="10">
        <f>DO11-DO$18</f>
        <v>1.0709667044381301</v>
      </c>
      <c r="DP24" s="10">
        <f>DP11-DP$18</f>
        <v>1.0678000164528687</v>
      </c>
      <c r="DQ24" s="10">
        <f>DQ11-DQ$18</f>
        <v>1.0656666544576485</v>
      </c>
      <c r="DR24" s="88">
        <f t="shared" ref="DR24:DR28" si="12">SLOPE(B24:DQ24,$B$2:$DQ$2)</f>
        <v>-1.4536892491902114E-4</v>
      </c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</row>
    <row r="25" spans="1:386">
      <c r="A25" s="78" t="s">
        <v>959</v>
      </c>
      <c r="B25" s="10">
        <f>B12-B$18</f>
        <v>1.3454333084324996</v>
      </c>
      <c r="C25" s="10">
        <f>C12-C$18</f>
        <v>1.3423333875834942</v>
      </c>
      <c r="D25" s="10">
        <f>D12-D$18</f>
        <v>1.3398000424106915</v>
      </c>
      <c r="E25" s="10">
        <f>E12-E$18</f>
        <v>1.3368333528439205</v>
      </c>
      <c r="F25" s="10">
        <f>F12-F$18</f>
        <v>1.335766639560461</v>
      </c>
      <c r="G25" s="10">
        <f>G12-G$18</f>
        <v>1.3344666088620822</v>
      </c>
      <c r="H25" s="10">
        <f>H12-H$18</f>
        <v>1.3326000372568767</v>
      </c>
      <c r="I25" s="10">
        <f>I12-I$18</f>
        <v>1.329766646027565</v>
      </c>
      <c r="J25" s="10">
        <f>J12-J$18</f>
        <v>1.3278000218172867</v>
      </c>
      <c r="K25" s="10">
        <f>K12-K$18</f>
        <v>1.3261666782200336</v>
      </c>
      <c r="L25" s="10">
        <f>L12-L$18</f>
        <v>1.3238332867622375</v>
      </c>
      <c r="M25" s="10">
        <f>M12-M$18</f>
        <v>1.3230332893629868</v>
      </c>
      <c r="N25" s="10">
        <f>N12-N$18</f>
        <v>1.3203999660909176</v>
      </c>
      <c r="O25" s="10">
        <f>O12-O$18</f>
        <v>1.3178666792809963</v>
      </c>
      <c r="P25" s="10">
        <f>P12-P$18</f>
        <v>1.3161332855621974</v>
      </c>
      <c r="Q25" s="10">
        <f>Q12-Q$18</f>
        <v>1.3146000268558662</v>
      </c>
      <c r="R25" s="10">
        <f>R12-R$18</f>
        <v>1.3124000529448192</v>
      </c>
      <c r="S25" s="10">
        <f>S12-S$18</f>
        <v>1.3105333435038726</v>
      </c>
      <c r="T25" s="10">
        <f>T12-T$18</f>
        <v>1.3086666328211625</v>
      </c>
      <c r="U25" s="10">
        <f>U12-U$18</f>
        <v>1.3071666918694973</v>
      </c>
      <c r="V25" s="10">
        <f>V12-V$18</f>
        <v>1.3040999521811802</v>
      </c>
      <c r="W25" s="10">
        <f>W12-W$18</f>
        <v>1.302033293992281</v>
      </c>
      <c r="X25" s="10">
        <f>X12-X$18</f>
        <v>1.3000667033096154</v>
      </c>
      <c r="Y25" s="10">
        <f>Y12-Y$18</f>
        <v>1.2978332949181397</v>
      </c>
      <c r="Z25" s="10">
        <f>Z12-Z$18</f>
        <v>1.2954999543726444</v>
      </c>
      <c r="AA25" s="10">
        <f>AA12-AA$18</f>
        <v>1.2939667130510013</v>
      </c>
      <c r="AB25" s="10">
        <f>AB12-AB$18</f>
        <v>1.290400043129921</v>
      </c>
      <c r="AC25" s="10">
        <f>AC12-AC$18</f>
        <v>1.2888666652143002</v>
      </c>
      <c r="AD25" s="10">
        <f>AD12-AD$18</f>
        <v>1.2866333586474259</v>
      </c>
      <c r="AE25" s="10">
        <f>AE12-AE$18</f>
        <v>1.2840333705147107</v>
      </c>
      <c r="AF25" s="10">
        <f>AF12-AF$18</f>
        <v>1.2825333426396053</v>
      </c>
      <c r="AG25" s="10">
        <f>AG12-AG$18</f>
        <v>1.2802000020941098</v>
      </c>
      <c r="AH25" s="10">
        <f>AH12-AH$18</f>
        <v>1.2775333474079769</v>
      </c>
      <c r="AI25" s="10">
        <f>AI12-AI$18</f>
        <v>1.2749000589052837</v>
      </c>
      <c r="AJ25" s="10">
        <f>AJ12-AJ$18</f>
        <v>1.2721333851416905</v>
      </c>
      <c r="AK25" s="10">
        <f>AK12-AK$18</f>
        <v>1.2706666911641757</v>
      </c>
      <c r="AL25" s="10">
        <f>AL12-AL$18</f>
        <v>1.2680000538627307</v>
      </c>
      <c r="AM25" s="10">
        <f>AM12-AM$18</f>
        <v>1.2652999808390935</v>
      </c>
      <c r="AN25" s="10">
        <f>AN12-AN$18</f>
        <v>1.2619333614905675</v>
      </c>
      <c r="AO25" s="10">
        <f>AO12-AO$18</f>
        <v>1.2601666674017906</v>
      </c>
      <c r="AP25" s="10">
        <f>AP12-AP$18</f>
        <v>1.2571666638056438</v>
      </c>
      <c r="AQ25" s="10">
        <f>AQ12-AQ$18</f>
        <v>1.2541667086382706</v>
      </c>
      <c r="AR25" s="10">
        <f>AR12-AR$18</f>
        <v>1.2514666716257732</v>
      </c>
      <c r="AS25" s="10">
        <f>AS12-AS$18</f>
        <v>1.2489667137463887</v>
      </c>
      <c r="AT25" s="10">
        <f>AT12-AT$18</f>
        <v>1.2452667119602363</v>
      </c>
      <c r="AU25" s="10">
        <f>AU12-AU$18</f>
        <v>1.24463331575195</v>
      </c>
      <c r="AV25" s="10">
        <f>AV12-AV$18</f>
        <v>1.2415666443606217</v>
      </c>
      <c r="AW25" s="10">
        <f>AW12-AW$18</f>
        <v>1.2378000107904275</v>
      </c>
      <c r="AX25" s="10">
        <f>AX12-AX$18</f>
        <v>1.2350666883091133</v>
      </c>
      <c r="AY25" s="10">
        <f>AY12-AY$18</f>
        <v>1.2327333154777687</v>
      </c>
      <c r="AZ25" s="10">
        <f>AZ12-AZ$18</f>
        <v>1.2300999574363232</v>
      </c>
      <c r="BA25" s="10">
        <f>BA12-BA$18</f>
        <v>1.2277000037332375</v>
      </c>
      <c r="BB25" s="10">
        <f>BB12-BB$18</f>
        <v>1.2242666644354661</v>
      </c>
      <c r="BC25" s="10">
        <f>BC12-BC$18</f>
        <v>1.2217999907831352</v>
      </c>
      <c r="BD25" s="10">
        <f>BD12-BD$18</f>
        <v>1.2190000551442306</v>
      </c>
      <c r="BE25" s="10">
        <f>BE12-BE$18</f>
        <v>1.2162666494647663</v>
      </c>
      <c r="BF25" s="10">
        <f>BF12-BF$18</f>
        <v>1.2139333784580231</v>
      </c>
      <c r="BG25" s="10">
        <f>BG12-BG$18</f>
        <v>1.2111000567674637</v>
      </c>
      <c r="BH25" s="10">
        <f>BH12-BH$18</f>
        <v>1.2081666849553585</v>
      </c>
      <c r="BI25" s="10">
        <f>BI12-BI$18</f>
        <v>1.2051666813592117</v>
      </c>
      <c r="BJ25" s="10">
        <f>BJ12-BJ$18</f>
        <v>1.2024999409914017</v>
      </c>
      <c r="BK25" s="10">
        <f>BK12-BK$18</f>
        <v>1.1993333883583546</v>
      </c>
      <c r="BL25" s="10">
        <f>BL12-BL$18</f>
        <v>1.1967999810973804</v>
      </c>
      <c r="BM25" s="10">
        <f>BM12-BM$18</f>
        <v>1.1932333807150524</v>
      </c>
      <c r="BN25" s="10">
        <f>BN12-BN$18</f>
        <v>1.1910333571334679</v>
      </c>
      <c r="BO25" s="10">
        <f>BO12-BO$18</f>
        <v>1.1879999525845051</v>
      </c>
      <c r="BP25" s="10">
        <f>BP12-BP$18</f>
        <v>1.1856666107972462</v>
      </c>
      <c r="BQ25" s="10">
        <f>BQ12-BQ$18</f>
        <v>1.1823666592439015</v>
      </c>
      <c r="BR25" s="10">
        <f>BR12-BR$18</f>
        <v>1.1805333855251472</v>
      </c>
      <c r="BS25" s="10">
        <f>BS12-BS$18</f>
        <v>1.1765000000596046</v>
      </c>
      <c r="BT25" s="10">
        <f>BT12-BT$18</f>
        <v>1.1739332762857277</v>
      </c>
      <c r="BU25" s="10">
        <f>BU12-BU$18</f>
        <v>1.1706000256041686</v>
      </c>
      <c r="BV25" s="10">
        <f>BV12-BV$18</f>
        <v>1.1674333040912945</v>
      </c>
      <c r="BW25" s="10">
        <f>BW12-BW$18</f>
        <v>1.1651999975244205</v>
      </c>
      <c r="BX25" s="10">
        <f>BX12-BX$18</f>
        <v>1.1620666260520618</v>
      </c>
      <c r="BY25" s="10">
        <f>BY12-BY$18</f>
        <v>1.1596333384513855</v>
      </c>
      <c r="BZ25" s="10">
        <f>BZ12-BZ$18</f>
        <v>1.1568667006989319</v>
      </c>
      <c r="CA25" s="10">
        <f>CA12-CA$18</f>
        <v>1.1529999983807404</v>
      </c>
      <c r="CB25" s="10">
        <f>CB12-CB$18</f>
        <v>1.1509333575765293</v>
      </c>
      <c r="CC25" s="10">
        <f>CC12-CC$18</f>
        <v>1.1478333361446857</v>
      </c>
      <c r="CD25" s="10">
        <f>CD12-CD$18</f>
        <v>1.14459998284777</v>
      </c>
      <c r="CE25" s="10">
        <f>CE12-CE$18</f>
        <v>1.1416333268086116</v>
      </c>
      <c r="CF25" s="10">
        <f>CF12-CF$18</f>
        <v>1.1381000441809495</v>
      </c>
      <c r="CG25" s="10">
        <f>CG12-CG$18</f>
        <v>1.1351333719988663</v>
      </c>
      <c r="CH25" s="10">
        <f>CH12-CH$18</f>
        <v>1.1333333117266495</v>
      </c>
      <c r="CI25" s="10">
        <f>CI12-CI$18</f>
        <v>1.1301000441114109</v>
      </c>
      <c r="CJ25" s="10">
        <f>CJ12-CJ$18</f>
        <v>1.1260333595176537</v>
      </c>
      <c r="CK25" s="10">
        <f>CK12-CK$18</f>
        <v>1.1242667175829411</v>
      </c>
      <c r="CL25" s="10">
        <f>CL12-CL$18</f>
        <v>1.1209333799779415</v>
      </c>
      <c r="CM25" s="10">
        <f>CM12-CM$18</f>
        <v>1.1184333749115467</v>
      </c>
      <c r="CN25" s="10">
        <f>CN12-CN$18</f>
        <v>1.1157999535401661</v>
      </c>
      <c r="CO25" s="10">
        <f>CO12-CO$18</f>
        <v>1.1123333349823952</v>
      </c>
      <c r="CP25" s="10">
        <f>CP12-CP$18</f>
        <v>1.1086999985078971</v>
      </c>
      <c r="CQ25" s="10">
        <f>CQ12-CQ$18</f>
        <v>1.1061333082616329</v>
      </c>
      <c r="CR25" s="10">
        <f>CR12-CR$18</f>
        <v>1.1033666705091794</v>
      </c>
      <c r="CS25" s="10">
        <f>CS12-CS$18</f>
        <v>1.1005333177745342</v>
      </c>
      <c r="CT25" s="10">
        <f>CT12-CT$18</f>
        <v>1.097766646494468</v>
      </c>
      <c r="CU25" s="10">
        <f>CU12-CU$18</f>
        <v>1.0945333080987136</v>
      </c>
      <c r="CV25" s="10">
        <f>CV12-CV$18</f>
        <v>1.0946333073079586</v>
      </c>
      <c r="CW25" s="10">
        <f>CW12-CW$18</f>
        <v>1.0890667140483856</v>
      </c>
      <c r="CX25" s="10">
        <f>CX12-CX$18</f>
        <v>1.0863332897424698</v>
      </c>
      <c r="CY25" s="10">
        <f>CY12-CY$18</f>
        <v>1.0860333467523258</v>
      </c>
      <c r="CZ25" s="10">
        <f>CZ12-CZ$18</f>
        <v>1.082366693764925</v>
      </c>
      <c r="DA25" s="10">
        <f>DA12-DA$18</f>
        <v>1.0797000018258889</v>
      </c>
      <c r="DB25" s="10">
        <f>DB12-DB$18</f>
        <v>1.0770333483815193</v>
      </c>
      <c r="DC25" s="10">
        <f>DC12-DC$18</f>
        <v>1.0736666421095531</v>
      </c>
      <c r="DD25" s="10">
        <f>DD12-DD$18</f>
        <v>1.0701666933794816</v>
      </c>
      <c r="DE25" s="10">
        <f>DE12-DE$18</f>
        <v>1.0667333900928497</v>
      </c>
      <c r="DF25" s="10">
        <f>DF12-DF$18</f>
        <v>1.0634333193302155</v>
      </c>
      <c r="DG25" s="10">
        <f>DG12-DG$18</f>
        <v>1.0601667178173859</v>
      </c>
      <c r="DH25" s="10">
        <f>DH12-DH$18</f>
        <v>1.0572333286205928</v>
      </c>
      <c r="DI25" s="10">
        <f>DI12-DI$18</f>
        <v>1.0544333234429359</v>
      </c>
      <c r="DJ25" s="10">
        <f>DJ12-DJ$18</f>
        <v>1.0513000550369422</v>
      </c>
      <c r="DK25" s="10">
        <f>DK12-DK$18</f>
        <v>1.0485332980751991</v>
      </c>
      <c r="DL25" s="10">
        <f>DL12-DL$18</f>
        <v>1.0453332761923473</v>
      </c>
      <c r="DM25" s="10">
        <f>DM12-DM$18</f>
        <v>1.0423000591496627</v>
      </c>
      <c r="DN25" s="10">
        <f>DN12-DN$18</f>
        <v>1.0389667190611362</v>
      </c>
      <c r="DO25" s="10">
        <f>DO12-DO$18</f>
        <v>1.0371666985253494</v>
      </c>
      <c r="DP25" s="10">
        <f>DP12-DP$18</f>
        <v>1.0340000105400879</v>
      </c>
      <c r="DQ25" s="10">
        <f>DQ12-DQ$18</f>
        <v>1.0301667240758736</v>
      </c>
      <c r="DR25" s="88">
        <f t="shared" si="12"/>
        <v>-1.4383928951754724E-4</v>
      </c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</row>
    <row r="26" spans="1:386">
      <c r="A26" s="60" t="s">
        <v>960</v>
      </c>
      <c r="B26" s="10">
        <f>B13-B$18</f>
        <v>1.4097333687047164</v>
      </c>
      <c r="C26" s="10">
        <f>C13-C$18</f>
        <v>1.405133318156004</v>
      </c>
      <c r="D26" s="10">
        <f>D13-D$18</f>
        <v>1.4004999821384747</v>
      </c>
      <c r="E26" s="10">
        <f>E13-E$18</f>
        <v>1.3933333108822505</v>
      </c>
      <c r="F26" s="10">
        <f>F13-F$18</f>
        <v>1.387566652148962</v>
      </c>
      <c r="G26" s="10">
        <f>G13-G$18</f>
        <v>1.3823666895429294</v>
      </c>
      <c r="H26" s="10">
        <f>H13-H$18</f>
        <v>1.376599947611491</v>
      </c>
      <c r="I26" s="10">
        <f>I13-I$18</f>
        <v>1.3706666380167007</v>
      </c>
      <c r="J26" s="10">
        <f>J13-J$18</f>
        <v>1.3633999687929947</v>
      </c>
      <c r="K26" s="10">
        <f>K13-K$18</f>
        <v>1.3581666238605976</v>
      </c>
      <c r="L26" s="10">
        <f>L13-L$18</f>
        <v>1.3526332974433899</v>
      </c>
      <c r="M26" s="10">
        <f>M13-M$18</f>
        <v>1.3462333244582017</v>
      </c>
      <c r="N26" s="10">
        <f>N13-N$18</f>
        <v>1.3413999937474728</v>
      </c>
      <c r="O26" s="10">
        <f>O13-O$18</f>
        <v>1.334866639226675</v>
      </c>
      <c r="P26" s="10">
        <f>P13-P$18</f>
        <v>1.3292333136002223</v>
      </c>
      <c r="Q26" s="10">
        <f>Q13-Q$18</f>
        <v>1.3232000234226386</v>
      </c>
      <c r="R26" s="10">
        <f>R13-R$18</f>
        <v>1.3175999621550243</v>
      </c>
      <c r="S26" s="10">
        <f>S13-S$18</f>
        <v>1.3103333103160064</v>
      </c>
      <c r="T26" s="10">
        <f>T13-T$18</f>
        <v>1.3053666812678177</v>
      </c>
      <c r="U26" s="10">
        <f>U13-U$18</f>
        <v>1.2986667118966579</v>
      </c>
      <c r="V26" s="10">
        <f>V13-V$18</f>
        <v>1.2918000568946202</v>
      </c>
      <c r="W26" s="10">
        <f>W13-W$18</f>
        <v>1.2849333174526691</v>
      </c>
      <c r="X26" s="10">
        <f>X13-X$18</f>
        <v>1.2790666756530602</v>
      </c>
      <c r="Y26" s="10">
        <f>Y13-Y$18</f>
        <v>1.274233312656482</v>
      </c>
      <c r="Z26" s="10">
        <f>Z13-Z$18</f>
        <v>1.2671000100672245</v>
      </c>
      <c r="AA26" s="10">
        <f>AA13-AA$18</f>
        <v>1.2619666482011478</v>
      </c>
      <c r="AB26" s="10">
        <f>AB13-AB$18</f>
        <v>1.2540999799966812</v>
      </c>
      <c r="AC26" s="10">
        <f>AC13-AC$18</f>
        <v>1.2479666732251644</v>
      </c>
      <c r="AD26" s="10">
        <f>AD13-AD$18</f>
        <v>1.2408333880205948</v>
      </c>
      <c r="AE26" s="10">
        <f>AE13-AE$18</f>
        <v>1.2349333291252453</v>
      </c>
      <c r="AF26" s="10">
        <f>AF13-AF$18</f>
        <v>1.228833372394244</v>
      </c>
      <c r="AG26" s="10">
        <f>AG13-AG$18</f>
        <v>1.222499964137872</v>
      </c>
      <c r="AH26" s="10">
        <f>AH13-AH$18</f>
        <v>1.2163333247105281</v>
      </c>
      <c r="AI26" s="10">
        <f>AI13-AI$18</f>
        <v>1.2101000348726909</v>
      </c>
      <c r="AJ26" s="10">
        <f>AJ13-AJ$18</f>
        <v>1.202533279856046</v>
      </c>
      <c r="AK26" s="10">
        <f>AK13-AK$18</f>
        <v>1.1958666766683261</v>
      </c>
      <c r="AL26" s="10">
        <f>AL13-AL$18</f>
        <v>1.1896000380317371</v>
      </c>
      <c r="AM26" s="10">
        <f>AM13-AM$18</f>
        <v>1.1819999863704045</v>
      </c>
      <c r="AN26" s="10">
        <f>AN13-AN$18</f>
        <v>1.1749333490928013</v>
      </c>
      <c r="AO26" s="10">
        <f>AO13-AO$18</f>
        <v>1.168566606938839</v>
      </c>
      <c r="AP26" s="10">
        <f>AP13-AP$18</f>
        <v>1.1616666714350383</v>
      </c>
      <c r="AQ26" s="10">
        <f>AQ13-AQ$18</f>
        <v>1.1550667149325211</v>
      </c>
      <c r="AR26" s="10">
        <f>AR13-AR$18</f>
        <v>1.1482667128245037</v>
      </c>
      <c r="AS26" s="10">
        <f>AS13-AS$18</f>
        <v>1.1414666374524434</v>
      </c>
      <c r="AT26" s="10">
        <f>AT13-AT$18</f>
        <v>1.1337666871647041</v>
      </c>
      <c r="AU26" s="10">
        <f>AU13-AU$18</f>
        <v>1.1282333123187225</v>
      </c>
      <c r="AV26" s="10">
        <f>AV13-AV$18</f>
        <v>1.1219667059679825</v>
      </c>
      <c r="AW26" s="10">
        <f>AW13-AW$18</f>
        <v>1.1132999745508034</v>
      </c>
      <c r="AX26" s="10">
        <f>AX13-AX$18</f>
        <v>1.1072667005161445</v>
      </c>
      <c r="AY26" s="10">
        <f>AY13-AY$18</f>
        <v>1.1011332931617897</v>
      </c>
      <c r="AZ26" s="10">
        <f>AZ13-AZ$18</f>
        <v>1.0933000259101391</v>
      </c>
      <c r="BA26" s="10">
        <f>BA13-BA$18</f>
        <v>1.0872000542779763</v>
      </c>
      <c r="BB26" s="10">
        <f>BB13-BB$18</f>
        <v>1.0806666774054368</v>
      </c>
      <c r="BC26" s="10">
        <f>BC13-BC$18</f>
        <v>1.0732000085214775</v>
      </c>
      <c r="BD26" s="10">
        <f>BD13-BD$18</f>
        <v>1.0664000051716964</v>
      </c>
      <c r="BE26" s="10">
        <f>BE13-BE$18</f>
        <v>1.0600667173663776</v>
      </c>
      <c r="BF26" s="10">
        <f>BF13-BF$18</f>
        <v>1.0530333817005157</v>
      </c>
      <c r="BG26" s="10">
        <f>BG13-BG$18</f>
        <v>1.0464000254869461</v>
      </c>
      <c r="BH26" s="10">
        <f>BH13-BH$18</f>
        <v>1.0392666719853878</v>
      </c>
      <c r="BI26" s="10">
        <f>BI13-BI$18</f>
        <v>1.0329667168358962</v>
      </c>
      <c r="BJ26" s="10">
        <f>BJ13-BJ$18</f>
        <v>1.026499941945076</v>
      </c>
      <c r="BK26" s="10">
        <f>BK13-BK$18</f>
        <v>1.0197333879768848</v>
      </c>
      <c r="BL26" s="10">
        <f>BL13-BL$18</f>
        <v>1.0123000020782154</v>
      </c>
      <c r="BM26" s="10">
        <f>BM13-BM$18</f>
        <v>1.0052332977453868</v>
      </c>
      <c r="BN26" s="10">
        <f>BN13-BN$18</f>
        <v>0.99903332566221559</v>
      </c>
      <c r="BO26" s="10">
        <f>BO13-BO$18</f>
        <v>0.99209998920559883</v>
      </c>
      <c r="BP26" s="10">
        <f>BP13-BP$18</f>
        <v>0.98556666572888696</v>
      </c>
      <c r="BQ26" s="10">
        <f>BQ13-BQ$18</f>
        <v>0.97916667660077417</v>
      </c>
      <c r="BR26" s="10">
        <f>BR13-BR$18</f>
        <v>0.97363338495294249</v>
      </c>
      <c r="BS26" s="10">
        <f>BS13-BS$18</f>
        <v>0.96550003439188004</v>
      </c>
      <c r="BT26" s="10">
        <f>BT13-BT$18</f>
        <v>0.95943332587679231</v>
      </c>
      <c r="BU26" s="10">
        <f>BU13-BU$18</f>
        <v>0.95210000748435653</v>
      </c>
      <c r="BV26" s="10">
        <f>BV13-BV$18</f>
        <v>0.94543330123027169</v>
      </c>
      <c r="BW26" s="10">
        <f>BW13-BW$18</f>
        <v>0.9387999797860781</v>
      </c>
      <c r="BX26" s="10">
        <f>BX13-BX$18</f>
        <v>0.93306665370861686</v>
      </c>
      <c r="BY26" s="10">
        <f>BY13-BY$18</f>
        <v>0.92523330450057983</v>
      </c>
      <c r="BZ26" s="10">
        <f>BZ13-BZ$18</f>
        <v>0.9185666752358278</v>
      </c>
      <c r="CA26" s="10">
        <f>CA13-CA$18</f>
        <v>0.91219997530182206</v>
      </c>
      <c r="CB26" s="10">
        <f>CB13-CB$18</f>
        <v>0.9060333097974459</v>
      </c>
      <c r="CC26" s="10">
        <f>CC13-CC$18</f>
        <v>0.90033333376049995</v>
      </c>
      <c r="CD26" s="10">
        <f>CD13-CD$18</f>
        <v>0.89230001841982209</v>
      </c>
      <c r="CE26" s="10">
        <f>CE13-CE$18</f>
        <v>0.8858333180348078</v>
      </c>
      <c r="CF26" s="10">
        <f>CF13-CF$18</f>
        <v>0.87989999478061998</v>
      </c>
      <c r="CG26" s="10">
        <f>CG13-CG$18</f>
        <v>0.87293331449230516</v>
      </c>
      <c r="CH26" s="10">
        <f>CH13-CH$18</f>
        <v>0.86733333890636766</v>
      </c>
      <c r="CI26" s="10">
        <f>CI13-CI$18</f>
        <v>0.86010000358025229</v>
      </c>
      <c r="CJ26" s="10">
        <f>CJ13-CJ$18</f>
        <v>0.8538333115478357</v>
      </c>
      <c r="CK26" s="10">
        <f>CK13-CK$18</f>
        <v>0.84706667438149452</v>
      </c>
      <c r="CL26" s="10">
        <f>CL13-CL$18</f>
        <v>0.84093334898352623</v>
      </c>
      <c r="CM26" s="10">
        <f>CM13-CM$18</f>
        <v>0.83403332903981209</v>
      </c>
      <c r="CN26" s="10">
        <f>CN13-CN$18</f>
        <v>0.82789998253186547</v>
      </c>
      <c r="CO26" s="10">
        <f>CO13-CO$18</f>
        <v>0.82183334976434708</v>
      </c>
      <c r="CP26" s="10">
        <f>CP13-CP$18</f>
        <v>0.8164000126222769</v>
      </c>
      <c r="CQ26" s="10">
        <f>CQ13-CQ$18</f>
        <v>0.8090333603322506</v>
      </c>
      <c r="CR26" s="10">
        <f>CR13-CR$18</f>
        <v>0.80296665181716287</v>
      </c>
      <c r="CS26" s="10">
        <f>CS13-CS$18</f>
        <v>0.79633332416415215</v>
      </c>
      <c r="CT26" s="10">
        <f>CT13-CT$18</f>
        <v>0.79036665832002961</v>
      </c>
      <c r="CU26" s="10">
        <f>CU13-CU$18</f>
        <v>0.78403334195415175</v>
      </c>
      <c r="CV26" s="10">
        <f>CV13-CV$18</f>
        <v>0.77793332561850548</v>
      </c>
      <c r="CW26" s="10">
        <f>CW13-CW$18</f>
        <v>0.77176669239997864</v>
      </c>
      <c r="CX26" s="10">
        <f>CX13-CX$18</f>
        <v>0.76563335955142975</v>
      </c>
      <c r="CY26" s="10">
        <f>CY13-CY$18</f>
        <v>0.75963336477677024</v>
      </c>
      <c r="CZ26" s="10">
        <f>CZ13-CZ$18</f>
        <v>0.75266664102673531</v>
      </c>
      <c r="DA26" s="10">
        <f>DA13-DA$18</f>
        <v>0.74720002089937532</v>
      </c>
      <c r="DB26" s="10">
        <f>DB13-DB$18</f>
        <v>0.74053335934877396</v>
      </c>
      <c r="DC26" s="10">
        <f>DC13-DC$18</f>
        <v>0.73506666223208106</v>
      </c>
      <c r="DD26" s="10">
        <f>DD13-DD$18</f>
        <v>0.72796665256222093</v>
      </c>
      <c r="DE26" s="10">
        <f>DE13-DE$18</f>
        <v>0.72223332524299622</v>
      </c>
      <c r="DF26" s="10">
        <f>DF13-DF$18</f>
        <v>0.71673330664634705</v>
      </c>
      <c r="DG26" s="10">
        <f>DG13-DG$18</f>
        <v>0.70956665401657426</v>
      </c>
      <c r="DH26" s="10">
        <f>DH13-DH$18</f>
        <v>0.70343332986036933</v>
      </c>
      <c r="DI26" s="10">
        <f>DI13-DI$18</f>
        <v>0.6977333202958107</v>
      </c>
      <c r="DJ26" s="10">
        <f>DJ13-DJ$18</f>
        <v>0.69180000449220336</v>
      </c>
      <c r="DK26" s="10">
        <f>DK13-DK$18</f>
        <v>0.68593332916498184</v>
      </c>
      <c r="DL26" s="10">
        <f>DL13-DL$18</f>
        <v>0.67983330289522803</v>
      </c>
      <c r="DM26" s="10">
        <f>DM13-DM$18</f>
        <v>0.67390002186099685</v>
      </c>
      <c r="DN26" s="10">
        <f>DN13-DN$18</f>
        <v>0.66756666079163551</v>
      </c>
      <c r="DO26" s="10">
        <f>DO13-DO$18</f>
        <v>0.66216663892070449</v>
      </c>
      <c r="DP26" s="10">
        <f>DP13-DP$18</f>
        <v>0.6562000227471193</v>
      </c>
      <c r="DQ26" s="10">
        <f>DQ13-DQ$18</f>
        <v>0.64966664587457978</v>
      </c>
      <c r="DR26" s="88">
        <f t="shared" si="12"/>
        <v>-3.491295413188218E-4</v>
      </c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</row>
    <row r="27" spans="1:386">
      <c r="A27" s="60" t="s">
        <v>961</v>
      </c>
      <c r="B27" s="10">
        <f>B14-B$18</f>
        <v>1.3728333252171676</v>
      </c>
      <c r="C27" s="10">
        <f>C14-C$18</f>
        <v>1.3656333200633526</v>
      </c>
      <c r="D27" s="10">
        <f>D14-D$18</f>
        <v>1.3602999870975812</v>
      </c>
      <c r="E27" s="10">
        <f>E14-E$18</f>
        <v>1.3548333595196407</v>
      </c>
      <c r="F27" s="10">
        <f>F14-F$18</f>
        <v>1.3498667143285275</v>
      </c>
      <c r="G27" s="10">
        <f>G14-G$18</f>
        <v>1.3445666159192722</v>
      </c>
      <c r="H27" s="10">
        <f>H14-H$18</f>
        <v>1.3390000263849895</v>
      </c>
      <c r="I27" s="10">
        <f>I14-I$18</f>
        <v>1.3343666940927505</v>
      </c>
      <c r="J27" s="10">
        <f>J14-J$18</f>
        <v>1.328600035359462</v>
      </c>
      <c r="K27" s="10">
        <f>K14-K$18</f>
        <v>1.3224666602909565</v>
      </c>
      <c r="L27" s="10">
        <f>L14-L$18</f>
        <v>1.3167333006858826</v>
      </c>
      <c r="M27" s="10">
        <f>M14-M$18</f>
        <v>1.3109333080550034</v>
      </c>
      <c r="N27" s="10">
        <f>N14-N$18</f>
        <v>1.3063000105321407</v>
      </c>
      <c r="O27" s="10">
        <f>O14-O$18</f>
        <v>1.2993667088449001</v>
      </c>
      <c r="P27" s="10">
        <f>P14-P$18</f>
        <v>1.2937333832184474</v>
      </c>
      <c r="Q27" s="10">
        <f>Q14-Q$18</f>
        <v>1.2880000236133735</v>
      </c>
      <c r="R27" s="10">
        <f>R14-R$18</f>
        <v>1.281699965397517</v>
      </c>
      <c r="S27" s="10">
        <f>S14-S$18</f>
        <v>1.276333390424649</v>
      </c>
      <c r="T27" s="10">
        <f>T14-T$18</f>
        <v>1.2700666648646195</v>
      </c>
      <c r="U27" s="10">
        <f>U14-U$18</f>
        <v>1.2642667256295681</v>
      </c>
      <c r="V27" s="10">
        <f>V14-V$18</f>
        <v>1.257599984606107</v>
      </c>
      <c r="W27" s="10">
        <f>W14-W$18</f>
        <v>1.2515333779156208</v>
      </c>
      <c r="X27" s="10">
        <f>X14-X$18</f>
        <v>1.2453666863342125</v>
      </c>
      <c r="Y27" s="10">
        <f>Y14-Y$18</f>
        <v>1.2390333128472169</v>
      </c>
      <c r="Z27" s="10">
        <f>Z14-Z$18</f>
        <v>1.2340000011026859</v>
      </c>
      <c r="AA27" s="10">
        <f>AA14-AA$18</f>
        <v>1.2276666785279911</v>
      </c>
      <c r="AB27" s="10">
        <f>AB14-AB$18</f>
        <v>1.2210999876260757</v>
      </c>
      <c r="AC27" s="10">
        <f>AC14-AC$18</f>
        <v>1.2149666808545589</v>
      </c>
      <c r="AD27" s="10">
        <f>AD14-AD$18</f>
        <v>1.2090333563586075</v>
      </c>
      <c r="AE27" s="10">
        <f>AE14-AE$18</f>
        <v>1.2027333502968152</v>
      </c>
      <c r="AF27" s="10">
        <f>AF14-AF$18</f>
        <v>1.1963333437840145</v>
      </c>
      <c r="AG27" s="10">
        <f>AG14-AG$18</f>
        <v>1.1893999551733334</v>
      </c>
      <c r="AH27" s="10">
        <f>AH14-AH$18</f>
        <v>1.1828333685795467</v>
      </c>
      <c r="AI27" s="10">
        <f>AI14-AI$18</f>
        <v>1.1770000259081523</v>
      </c>
      <c r="AJ27" s="10">
        <f>AJ14-AJ$18</f>
        <v>1.1703333010276158</v>
      </c>
      <c r="AK27" s="10">
        <f>AK14-AK$18</f>
        <v>1.163666697839896</v>
      </c>
      <c r="AL27" s="10">
        <f>AL14-AL$18</f>
        <v>1.158000039557616</v>
      </c>
      <c r="AM27" s="10">
        <f>AM14-AM$18</f>
        <v>1.1510999848445256</v>
      </c>
      <c r="AN27" s="10">
        <f>AN14-AN$18</f>
        <v>1.1441333641608555</v>
      </c>
      <c r="AO27" s="10">
        <f>AO14-AO$18</f>
        <v>1.1380666717886925</v>
      </c>
      <c r="AP27" s="10">
        <f>AP14-AP$18</f>
        <v>1.1317667166392009</v>
      </c>
      <c r="AQ27" s="10">
        <f>AQ14-AQ$18</f>
        <v>1.123966680218776</v>
      </c>
      <c r="AR27" s="10">
        <f>AR14-AR$18</f>
        <v>1.1178666750590007</v>
      </c>
      <c r="AS27" s="10">
        <f>AS14-AS$18</f>
        <v>1.1113666494687398</v>
      </c>
      <c r="AT27" s="10">
        <f>AT14-AT$18</f>
        <v>1.1047666432956855</v>
      </c>
      <c r="AU27" s="10">
        <f>AU14-AU$18</f>
        <v>1.0987333046893279</v>
      </c>
      <c r="AV27" s="10">
        <f>AV14-AV$18</f>
        <v>1.0921666485567887</v>
      </c>
      <c r="AW27" s="10">
        <f>AW14-AW$18</f>
        <v>1.0858000603814919</v>
      </c>
      <c r="AX27" s="10">
        <f>AX14-AX$18</f>
        <v>1.0792667033771675</v>
      </c>
      <c r="AY27" s="10">
        <f>AY14-AY$18</f>
        <v>1.0728333654503028</v>
      </c>
      <c r="AZ27" s="10">
        <f>AZ14-AZ$18</f>
        <v>1.0654000453650951</v>
      </c>
      <c r="BA27" s="10">
        <f>BA14-BA$18</f>
        <v>1.0600999680658181</v>
      </c>
      <c r="BB27" s="10">
        <f>BB14-BB$18</f>
        <v>1.0524666470785935</v>
      </c>
      <c r="BC27" s="10">
        <f>BC14-BC$18</f>
        <v>1.0456999751428764</v>
      </c>
      <c r="BD27" s="10">
        <f>BD14-BD$18</f>
        <v>1.0399000185231368</v>
      </c>
      <c r="BE27" s="10">
        <f>BE14-BE$18</f>
        <v>1.0327667171756427</v>
      </c>
      <c r="BF27" s="10">
        <f>BF14-BF$18</f>
        <v>1.0265332758426666</v>
      </c>
      <c r="BG27" s="10">
        <f>BG14-BG$18</f>
        <v>1.0199000388383865</v>
      </c>
      <c r="BH27" s="10">
        <f>BH14-BH$18</f>
        <v>1.0134666822850704</v>
      </c>
      <c r="BI27" s="10">
        <f>BI14-BI$18</f>
        <v>1.0067666607598464</v>
      </c>
      <c r="BJ27" s="10">
        <f>BJ14-BJ$18</f>
        <v>1.0006999522447586</v>
      </c>
      <c r="BK27" s="10">
        <f>BK14-BK$18</f>
        <v>0.99303336814045906</v>
      </c>
      <c r="BL27" s="10">
        <f>BL14-BL$18</f>
        <v>0.98619996259609854</v>
      </c>
      <c r="BM27" s="10">
        <f>BM14-BM$18</f>
        <v>0.98013330499331153</v>
      </c>
      <c r="BN27" s="10">
        <f>BN14-BN$18</f>
        <v>0.97353338574369752</v>
      </c>
      <c r="BO27" s="10">
        <f>BO14-BO$18</f>
        <v>0.96800004318356514</v>
      </c>
      <c r="BP27" s="10">
        <f>BP14-BP$18</f>
        <v>0.96146671970685327</v>
      </c>
      <c r="BQ27" s="10">
        <f>BQ14-BQ$18</f>
        <v>0.95436661442120874</v>
      </c>
      <c r="BR27" s="10">
        <f>BR14-BR$18</f>
        <v>0.94883332277337706</v>
      </c>
      <c r="BS27" s="10">
        <f>BS14-BS$18</f>
        <v>0.94189999252557755</v>
      </c>
      <c r="BT27" s="10">
        <f>BT14-BT$18</f>
        <v>0.93543333684404695</v>
      </c>
      <c r="BU27" s="10">
        <f>BU14-BU$18</f>
        <v>0.92899998898307479</v>
      </c>
      <c r="BV27" s="10">
        <f>BV14-BV$18</f>
        <v>0.92253331591685617</v>
      </c>
      <c r="BW27" s="10">
        <f>BW14-BW$18</f>
        <v>0.91549998770157492</v>
      </c>
      <c r="BX27" s="10">
        <f>BX14-BX$18</f>
        <v>0.90886669109265006</v>
      </c>
      <c r="BY27" s="10">
        <f>BY14-BY$18</f>
        <v>0.90263330936431885</v>
      </c>
      <c r="BZ27" s="10">
        <f>BZ14-BZ$18</f>
        <v>0.89636668687065446</v>
      </c>
      <c r="CA27" s="10">
        <f>CA14-CA$18</f>
        <v>0.89010000353058183</v>
      </c>
      <c r="CB27" s="10">
        <f>CB14-CB$18</f>
        <v>0.88343331466118491</v>
      </c>
      <c r="CC27" s="10">
        <f>CC14-CC$18</f>
        <v>0.87813334539532661</v>
      </c>
      <c r="CD27" s="10">
        <f>CD14-CD$18</f>
        <v>0.87080002700289094</v>
      </c>
      <c r="CE27" s="10">
        <f>CE14-CE$18</f>
        <v>0.86463331679503119</v>
      </c>
      <c r="CF27" s="10">
        <f>CF14-CF$18</f>
        <v>0.85859997694691026</v>
      </c>
      <c r="CG27" s="10">
        <f>CG14-CG$18</f>
        <v>0.8522333366175493</v>
      </c>
      <c r="CH27" s="10">
        <f>CH14-CH$18</f>
        <v>0.84563331430157029</v>
      </c>
      <c r="CI27" s="10">
        <f>CI14-CI$18</f>
        <v>0.83970001588265097</v>
      </c>
      <c r="CJ27" s="10">
        <f>CJ14-CJ$18</f>
        <v>0.83293336008985841</v>
      </c>
      <c r="CK27" s="10">
        <f>CK14-CK$18</f>
        <v>0.82736668363213539</v>
      </c>
      <c r="CL27" s="10">
        <f>CL14-CL$18</f>
        <v>0.81993332132697105</v>
      </c>
      <c r="CM27" s="10">
        <f>CM14-CM$18</f>
        <v>0.81453331187367439</v>
      </c>
      <c r="CN27" s="10">
        <f>CN14-CN$18</f>
        <v>0.80809997518857324</v>
      </c>
      <c r="CO27" s="10">
        <f>CO14-CO$18</f>
        <v>0.80223331600427628</v>
      </c>
      <c r="CP27" s="10">
        <f>CP14-CP$18</f>
        <v>0.79649998868505156</v>
      </c>
      <c r="CQ27" s="10">
        <f>CQ14-CQ$18</f>
        <v>0.78993334993720055</v>
      </c>
      <c r="CR27" s="10">
        <f>CR14-CR$18</f>
        <v>0.78386664142211282</v>
      </c>
      <c r="CS27" s="10">
        <f>CS14-CS$18</f>
        <v>0.77773333713412285</v>
      </c>
      <c r="CT27" s="10">
        <f>CT14-CT$18</f>
        <v>0.77206666146715486</v>
      </c>
      <c r="CU27" s="10">
        <f>CU14-CU$18</f>
        <v>0.76563332850734389</v>
      </c>
      <c r="CV27" s="10">
        <f>CV14-CV$18</f>
        <v>0.76043334230780602</v>
      </c>
      <c r="CW27" s="10">
        <f>CW14-CW$18</f>
        <v>0.75346663594245911</v>
      </c>
      <c r="CX27" s="10">
        <f>CX14-CX$18</f>
        <v>0.74763335287570953</v>
      </c>
      <c r="CY27" s="10">
        <f>CY14-CY$18</f>
        <v>0.74243331203858054</v>
      </c>
      <c r="CZ27" s="10">
        <f>CZ14-CZ$18</f>
        <v>0.73616664484143257</v>
      </c>
      <c r="DA27" s="10">
        <f>DA14-DA$18</f>
        <v>0.72960002099474275</v>
      </c>
      <c r="DB27" s="10">
        <f>DB14-DB$18</f>
        <v>0.72373331338167191</v>
      </c>
      <c r="DC27" s="10">
        <f>DC14-DC$18</f>
        <v>0.71796668569246924</v>
      </c>
      <c r="DD27" s="10">
        <f>DD14-DD$18</f>
        <v>0.7116666895647844</v>
      </c>
      <c r="DE27" s="10">
        <f>DE14-DE$18</f>
        <v>0.70583334565162659</v>
      </c>
      <c r="DF27" s="10">
        <f>DF14-DF$18</f>
        <v>0.69983330368995667</v>
      </c>
      <c r="DG27" s="10">
        <f>DG14-DG$18</f>
        <v>0.69406664495666825</v>
      </c>
      <c r="DH27" s="10">
        <f>DH14-DH$18</f>
        <v>0.68763333062330878</v>
      </c>
      <c r="DI27" s="10">
        <f>DI14-DI$18</f>
        <v>0.68213335424661636</v>
      </c>
      <c r="DJ27" s="10">
        <f>DJ14-DJ$18</f>
        <v>0.67629999543229735</v>
      </c>
      <c r="DK27" s="10">
        <f>DK14-DK$18</f>
        <v>0.67093334347009659</v>
      </c>
      <c r="DL27" s="10">
        <f>DL14-DL$18</f>
        <v>0.6643333534399668</v>
      </c>
      <c r="DM27" s="10">
        <f>DM14-DM$18</f>
        <v>0.65850002939502394</v>
      </c>
      <c r="DN27" s="10">
        <f>DN14-DN$18</f>
        <v>0.65266669169068336</v>
      </c>
      <c r="DO27" s="10">
        <f>DO14-DO$18</f>
        <v>0.64676664645473159</v>
      </c>
      <c r="DP27" s="10">
        <f>DP14-DP$18</f>
        <v>0.64199999098976457</v>
      </c>
      <c r="DQ27" s="10">
        <f>DQ14-DQ$18</f>
        <v>0.63566664730509126</v>
      </c>
      <c r="DR27" s="88">
        <f t="shared" si="12"/>
        <v>-3.3808004113328644E-4</v>
      </c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</row>
    <row r="28" spans="1:386">
      <c r="A28" s="61" t="s">
        <v>962</v>
      </c>
      <c r="B28" s="10">
        <f>B15-B$18</f>
        <v>1.3749333160618942</v>
      </c>
      <c r="C28" s="10">
        <f>C15-C$18</f>
        <v>1.3689333908259869</v>
      </c>
      <c r="D28" s="10">
        <f>D15-D$18</f>
        <v>1.363199991484483</v>
      </c>
      <c r="E28" s="10">
        <f>E15-E$18</f>
        <v>1.356733317176501</v>
      </c>
      <c r="F28" s="10">
        <f>F15-F$18</f>
        <v>1.3509666584432125</v>
      </c>
      <c r="G28" s="10">
        <f>G15-G$18</f>
        <v>1.3449666822950046</v>
      </c>
      <c r="H28" s="10">
        <f>H15-H$18</f>
        <v>1.3404000202814739</v>
      </c>
      <c r="I28" s="10">
        <f>I15-I$18</f>
        <v>1.3349666744470596</v>
      </c>
      <c r="J28" s="10">
        <f>J15-J$18</f>
        <v>1.3280000550051529</v>
      </c>
      <c r="K28" s="10">
        <f>K15-K$18</f>
        <v>1.3231666572391987</v>
      </c>
      <c r="L28" s="10">
        <f>L15-L$18</f>
        <v>1.3177333474159241</v>
      </c>
      <c r="M28" s="10">
        <f>M15-M$18</f>
        <v>1.31303329889973</v>
      </c>
      <c r="N28" s="10">
        <f>N15-N$18</f>
        <v>1.3061999939382076</v>
      </c>
      <c r="O28" s="10">
        <f>O15-O$18</f>
        <v>1.2999666891992092</v>
      </c>
      <c r="P28" s="10">
        <f>P15-P$18</f>
        <v>1.2953332910935085</v>
      </c>
      <c r="Q28" s="10">
        <f>Q15-Q$18</f>
        <v>1.2889999511341255</v>
      </c>
      <c r="R28" s="10">
        <f>R15-R$18</f>
        <v>1.2817999819914501</v>
      </c>
      <c r="S28" s="10">
        <f>S15-S$18</f>
        <v>1.2770333873728912</v>
      </c>
      <c r="T28" s="10">
        <f>T15-T$18</f>
        <v>1.2702666980524857</v>
      </c>
      <c r="U28" s="10">
        <f>U15-U$18</f>
        <v>1.2644666396081448</v>
      </c>
      <c r="V28" s="10">
        <f>V15-V$18</f>
        <v>1.258099948366483</v>
      </c>
      <c r="W28" s="10">
        <f>W15-W$18</f>
        <v>1.2517332918941975</v>
      </c>
      <c r="X28" s="10">
        <f>X15-X$18</f>
        <v>1.2460666832824547</v>
      </c>
      <c r="Y28" s="10">
        <f>Y15-Y$18</f>
        <v>1.2394333792229493</v>
      </c>
      <c r="Z28" s="10">
        <f>Z15-Z$18</f>
        <v>1.2343000508844852</v>
      </c>
      <c r="AA28" s="10">
        <f>AA15-AA$18</f>
        <v>1.2283666754762332</v>
      </c>
      <c r="AB28" s="10">
        <f>AB15-AB$18</f>
        <v>1.2203999906778336</v>
      </c>
      <c r="AC28" s="10">
        <f>AC15-AC$18</f>
        <v>1.2149666808545589</v>
      </c>
      <c r="AD28" s="10">
        <f>AD15-AD$18</f>
        <v>1.2086332899828751</v>
      </c>
      <c r="AE28" s="10">
        <f>AE15-AE$18</f>
        <v>1.2021333699425061</v>
      </c>
      <c r="AF28" s="10">
        <f>AF15-AF$18</f>
        <v>1.1961333105961482</v>
      </c>
      <c r="AG28" s="10">
        <f>AG15-AG$18</f>
        <v>1.190000054736932</v>
      </c>
      <c r="AH28" s="10">
        <f>AH15-AH$18</f>
        <v>1.183633382121722</v>
      </c>
      <c r="AI28" s="10">
        <f>AI15-AI$18</f>
        <v>1.1764000455538433</v>
      </c>
      <c r="AJ28" s="10">
        <f>AJ15-AJ$18</f>
        <v>1.1696333040793736</v>
      </c>
      <c r="AK28" s="10">
        <f>AK15-AK$18</f>
        <v>1.1633666480580966</v>
      </c>
      <c r="AL28" s="10">
        <f>AL15-AL$18</f>
        <v>1.1578000063697498</v>
      </c>
      <c r="AM28" s="10">
        <f>AM15-AM$18</f>
        <v>1.1506000210841496</v>
      </c>
      <c r="AN28" s="10">
        <f>AN15-AN$18</f>
        <v>1.1440333475669224</v>
      </c>
      <c r="AO28" s="10">
        <f>AO15-AO$18</f>
        <v>1.1372666582465172</v>
      </c>
      <c r="AP28" s="10">
        <f>AP15-AP$18</f>
        <v>1.1306666533152263</v>
      </c>
      <c r="AQ28" s="10">
        <f>AQ15-AQ$18</f>
        <v>1.1248667103548844</v>
      </c>
      <c r="AR28" s="10">
        <f>AR15-AR$18</f>
        <v>1.1174666086832683</v>
      </c>
      <c r="AS28" s="10">
        <f>AS15-AS$18</f>
        <v>1.1103667219479878</v>
      </c>
      <c r="AT28" s="10">
        <f>AT15-AT$18</f>
        <v>1.1039666297535102</v>
      </c>
      <c r="AU28" s="10">
        <f>AU15-AU$18</f>
        <v>1.0979332911471527</v>
      </c>
      <c r="AV28" s="10">
        <f>AV15-AV$18</f>
        <v>1.0912666184206803</v>
      </c>
      <c r="AW28" s="10">
        <f>AW15-AW$18</f>
        <v>1.0841000167032082</v>
      </c>
      <c r="AX28" s="10">
        <f>AX15-AX$18</f>
        <v>1.0776666762928169</v>
      </c>
      <c r="AY28" s="10">
        <f>AY15-AY$18</f>
        <v>1.0711333217720191</v>
      </c>
      <c r="AZ28" s="10">
        <f>AZ15-AZ$18</f>
        <v>1.0649999789893627</v>
      </c>
      <c r="BA28" s="10">
        <f>BA15-BA$18</f>
        <v>1.0589000073571999</v>
      </c>
      <c r="BB28" s="10">
        <f>BB15-BB$18</f>
        <v>1.0513667029639084</v>
      </c>
      <c r="BC28" s="10">
        <f>BC15-BC$18</f>
        <v>1.0452000113825004</v>
      </c>
      <c r="BD28" s="10">
        <f>BD15-BD$18</f>
        <v>1.0384000080327194</v>
      </c>
      <c r="BE28" s="10">
        <f>BE15-BE$18</f>
        <v>1.0323666507999103</v>
      </c>
      <c r="BF28" s="10">
        <f>BF15-BF$18</f>
        <v>1.0252332985401154</v>
      </c>
      <c r="BG28" s="10">
        <f>BG15-BG$18</f>
        <v>1.0192000418901443</v>
      </c>
      <c r="BH28" s="10">
        <f>BH15-BH$18</f>
        <v>1.0117666386067867</v>
      </c>
      <c r="BI28" s="10">
        <f>BI15-BI$18</f>
        <v>1.0046666699151199</v>
      </c>
      <c r="BJ28" s="10">
        <f>BJ15-BJ$18</f>
        <v>0.99820001423358917</v>
      </c>
      <c r="BK28" s="10">
        <f>BK15-BK$18</f>
        <v>0.99223335459828377</v>
      </c>
      <c r="BL28" s="10">
        <f>BL15-BL$18</f>
        <v>0.98590003202358878</v>
      </c>
      <c r="BM28" s="10">
        <f>BM15-BM$18</f>
        <v>0.97853327790896094</v>
      </c>
      <c r="BN28" s="10">
        <f>BN15-BN$18</f>
        <v>0.97213339184721315</v>
      </c>
      <c r="BO28" s="10">
        <f>BO15-BO$18</f>
        <v>0.96549998596310616</v>
      </c>
      <c r="BP28" s="10">
        <f>BP15-BP$18</f>
        <v>0.95956664284070337</v>
      </c>
      <c r="BQ28" s="10">
        <f>BQ15-BQ$18</f>
        <v>0.95236664017041528</v>
      </c>
      <c r="BR28" s="10">
        <f>BR15-BR$18</f>
        <v>0.9476333620647589</v>
      </c>
      <c r="BS28" s="10">
        <f>BS15-BS$18</f>
        <v>0.94020000845193863</v>
      </c>
      <c r="BT28" s="10">
        <f>BT15-BT$18</f>
        <v>0.93333334599932039</v>
      </c>
      <c r="BU28" s="10">
        <f>BU15-BU$18</f>
        <v>0.92709997172156966</v>
      </c>
      <c r="BV28" s="10">
        <f>BV15-BV$18</f>
        <v>0.91943333794673288</v>
      </c>
      <c r="BW28" s="10">
        <f>BW15-BW$18</f>
        <v>0.91399997721115744</v>
      </c>
      <c r="BX28" s="10">
        <f>BX15-BX$18</f>
        <v>0.90686665723721183</v>
      </c>
      <c r="BY28" s="10">
        <f>BY15-BY$18</f>
        <v>0.90093332529067993</v>
      </c>
      <c r="BZ28" s="10">
        <f>BZ15-BZ$18</f>
        <v>0.89476665978630388</v>
      </c>
      <c r="CA28" s="10">
        <f>CA15-CA$18</f>
        <v>0.88830000286300981</v>
      </c>
      <c r="CB28" s="10">
        <f>CB15-CB$18</f>
        <v>0.88133332381645835</v>
      </c>
      <c r="CC28" s="10">
        <f>CC15-CC$18</f>
        <v>0.87623332813382149</v>
      </c>
      <c r="CD28" s="10">
        <f>CD15-CD$18</f>
        <v>0.86930001651247346</v>
      </c>
      <c r="CE28" s="10">
        <f>CE15-CE$18</f>
        <v>0.86263334254423774</v>
      </c>
      <c r="CF28" s="10">
        <f>CF15-CF$18</f>
        <v>0.85640002911289537</v>
      </c>
      <c r="CG28" s="10">
        <f>CG15-CG$18</f>
        <v>0.85033331935604417</v>
      </c>
      <c r="CH28" s="10">
        <f>CH15-CH$18</f>
        <v>0.84423332040508592</v>
      </c>
      <c r="CI28" s="10">
        <f>CI15-CI$18</f>
        <v>0.83779999862114585</v>
      </c>
      <c r="CJ28" s="10">
        <f>CJ15-CJ$18</f>
        <v>0.83123331641157472</v>
      </c>
      <c r="CK28" s="10">
        <f>CK15-CK$18</f>
        <v>0.82476666942238808</v>
      </c>
      <c r="CL28" s="10">
        <f>CL15-CL$18</f>
        <v>0.81873336061835289</v>
      </c>
      <c r="CM28" s="10">
        <f>CM15-CM$18</f>
        <v>0.81233330443501472</v>
      </c>
      <c r="CN28" s="10">
        <f>CN15-CN$18</f>
        <v>0.80599998434384668</v>
      </c>
      <c r="CO28" s="10">
        <f>CO15-CO$18</f>
        <v>0.80033335834741592</v>
      </c>
      <c r="CP28" s="10">
        <f>CP15-CP$18</f>
        <v>0.7942999812463919</v>
      </c>
      <c r="CQ28" s="10">
        <f>CQ15-CQ$18</f>
        <v>0.78803333267569542</v>
      </c>
      <c r="CR28" s="10">
        <f>CR15-CR$18</f>
        <v>0.78136664380629861</v>
      </c>
      <c r="CS28" s="10">
        <f>CS15-CS$18</f>
        <v>0.77593333646655083</v>
      </c>
      <c r="CT28" s="10">
        <f>CT15-CT$18</f>
        <v>0.76946664725740754</v>
      </c>
      <c r="CU28" s="10">
        <f>CU15-CU$18</f>
        <v>0.76293335730830825</v>
      </c>
      <c r="CV28" s="10">
        <f>CV15-CV$18</f>
        <v>0.75763335451483727</v>
      </c>
      <c r="CW28" s="10">
        <f>CW15-CW$18</f>
        <v>0.751066654920578</v>
      </c>
      <c r="CX28" s="10">
        <f>CX15-CX$18</f>
        <v>0.7455333024263382</v>
      </c>
      <c r="CY28" s="10">
        <f>CY15-CY$18</f>
        <v>0.73963332424561179</v>
      </c>
      <c r="CZ28" s="10">
        <f>CZ15-CZ$18</f>
        <v>0.73346667364239693</v>
      </c>
      <c r="DA28" s="10">
        <f>DA15-DA$18</f>
        <v>0.72679997359712922</v>
      </c>
      <c r="DB28" s="10">
        <f>DB15-DB$18</f>
        <v>0.72093332558870316</v>
      </c>
      <c r="DC28" s="10">
        <f>DC15-DC$18</f>
        <v>0.71576667825380957</v>
      </c>
      <c r="DD28" s="10">
        <f>DD15-DD$18</f>
        <v>0.70906667535503709</v>
      </c>
      <c r="DE28" s="10">
        <f>DE15-DE$18</f>
        <v>0.70303335785865784</v>
      </c>
      <c r="DF28" s="10">
        <f>DF15-DF$18</f>
        <v>0.69743332266807556</v>
      </c>
      <c r="DG28" s="10">
        <f>DG15-DG$18</f>
        <v>0.69076669340332353</v>
      </c>
      <c r="DH28" s="10">
        <f>DH15-DH$18</f>
        <v>0.68473332623640693</v>
      </c>
      <c r="DI28" s="10">
        <f>DI15-DI$18</f>
        <v>0.67953334003686905</v>
      </c>
      <c r="DJ28" s="10">
        <f>DJ15-DJ$18</f>
        <v>0.67290002728501952</v>
      </c>
      <c r="DK28" s="10">
        <f>DK15-DK$18</f>
        <v>0.66793332248926163</v>
      </c>
      <c r="DL28" s="10">
        <f>DL15-DL$18</f>
        <v>0.66203332940737403</v>
      </c>
      <c r="DM28" s="10">
        <f>DM15-DM$18</f>
        <v>0.65620000536243117</v>
      </c>
      <c r="DN28" s="10">
        <f>DN15-DN$18</f>
        <v>0.65096664801239967</v>
      </c>
      <c r="DO28" s="10">
        <f>DO15-DO$18</f>
        <v>0.64546666915218032</v>
      </c>
      <c r="DP28" s="10">
        <f>DP15-DP$18</f>
        <v>0.63930001979072892</v>
      </c>
      <c r="DQ28" s="10">
        <f>DQ15-DQ$18</f>
        <v>0.63346663986643159</v>
      </c>
      <c r="DR28" s="88">
        <f t="shared" si="12"/>
        <v>-3.3998992768749021E-4</v>
      </c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</row>
    <row r="31" spans="1:386">
      <c r="E31" t="s">
        <v>85</v>
      </c>
    </row>
    <row r="32" spans="1:386">
      <c r="B32" s="63"/>
      <c r="E32" t="s">
        <v>75</v>
      </c>
      <c r="F32" t="s">
        <v>76</v>
      </c>
    </row>
    <row r="33" spans="2:193">
      <c r="B33" s="10"/>
    </row>
    <row r="34" spans="2:193">
      <c r="B34" s="10"/>
      <c r="D34" s="1" t="s">
        <v>94</v>
      </c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</row>
    <row r="35" spans="2:193">
      <c r="B35" s="10"/>
    </row>
    <row r="36" spans="2:193" ht="17">
      <c r="B36" s="10"/>
      <c r="D36" s="66" t="s">
        <v>89</v>
      </c>
      <c r="E36" s="67" t="s">
        <v>88</v>
      </c>
      <c r="F36" s="67" t="s">
        <v>71</v>
      </c>
      <c r="G36" s="67" t="s">
        <v>92</v>
      </c>
      <c r="H36" s="67" t="s">
        <v>90</v>
      </c>
      <c r="I36" s="67" t="s">
        <v>91</v>
      </c>
      <c r="J36" s="68" t="s">
        <v>95</v>
      </c>
      <c r="K36" s="70" t="s">
        <v>103</v>
      </c>
      <c r="L36" s="70" t="s">
        <v>964</v>
      </c>
      <c r="M36" s="71" t="s">
        <v>104</v>
      </c>
    </row>
    <row r="37" spans="2:193">
      <c r="B37" s="10"/>
      <c r="C37" s="84" t="s">
        <v>957</v>
      </c>
      <c r="D37" s="82">
        <v>2000</v>
      </c>
      <c r="E37" s="64">
        <f>SLOPE(B23:DQ23,$B$2:$DQ$2)</f>
        <v>-1.4158396992309285E-4</v>
      </c>
      <c r="F37" s="64">
        <f>-E37</f>
        <v>1.4158396992309285E-4</v>
      </c>
      <c r="G37" s="88">
        <f>F37-(-DR$22)</f>
        <v>1.1941531241502261E-4</v>
      </c>
      <c r="H37" s="91">
        <f>(G37/3550)/(1*10^-6)</f>
        <v>3.3638116173245802E-2</v>
      </c>
      <c r="I37" s="95">
        <v>0.125</v>
      </c>
      <c r="J37" s="91">
        <f>H37/I37</f>
        <v>0.26910492938596642</v>
      </c>
      <c r="K37" s="91">
        <f>J37*60</f>
        <v>16.146295763157987</v>
      </c>
      <c r="L37" s="79">
        <f>AVERAGE(K37:K39)</f>
        <v>16.418533491175236</v>
      </c>
      <c r="M37" s="80">
        <f>STDEV(K37:K39)</f>
        <v>0.25744722007148352</v>
      </c>
    </row>
    <row r="38" spans="2:193">
      <c r="B38" s="10"/>
      <c r="C38" s="85" t="s">
        <v>958</v>
      </c>
      <c r="D38" s="90"/>
      <c r="E38" s="88">
        <f>SLOPE(B24:DQ24,$B$2:$DQ$2)</f>
        <v>-1.4536892491902114E-4</v>
      </c>
      <c r="F38" s="88">
        <f t="shared" ref="F38:F42" si="13">-E38</f>
        <v>1.4536892491902114E-4</v>
      </c>
      <c r="G38" s="88">
        <f t="shared" ref="G37:G42" si="14">F38-(-DR$22)</f>
        <v>1.232002674109509E-4</v>
      </c>
      <c r="H38" s="91">
        <f t="shared" ref="H38:H39" si="15">(G38/3550)/(1*10^-6)</f>
        <v>3.4704300679141098E-2</v>
      </c>
      <c r="I38" s="95">
        <v>0.125</v>
      </c>
      <c r="J38" s="91">
        <f t="shared" ref="J38:J39" si="16">H38/I38</f>
        <v>0.27763440543312878</v>
      </c>
      <c r="K38" s="91">
        <f t="shared" ref="K38:K39" si="17">J38*60</f>
        <v>16.658064325987727</v>
      </c>
      <c r="L38" s="103"/>
      <c r="M38" s="98"/>
    </row>
    <row r="39" spans="2:193">
      <c r="B39" s="10"/>
      <c r="C39" s="89" t="s">
        <v>959</v>
      </c>
      <c r="D39" s="83"/>
      <c r="E39" s="65">
        <f>SLOPE(B25:DQ25,$B$2:$DQ$2)</f>
        <v>-1.4383928951754724E-4</v>
      </c>
      <c r="F39" s="65">
        <f t="shared" si="13"/>
        <v>1.4383928951754724E-4</v>
      </c>
      <c r="G39" s="65">
        <f t="shared" si="14"/>
        <v>1.21670632009477E-4</v>
      </c>
      <c r="H39" s="91">
        <f t="shared" si="15"/>
        <v>3.4273417467458309E-2</v>
      </c>
      <c r="I39" s="95">
        <v>0.125</v>
      </c>
      <c r="J39" s="91">
        <f t="shared" si="16"/>
        <v>0.27418733973966647</v>
      </c>
      <c r="K39" s="91">
        <f t="shared" si="17"/>
        <v>16.451240384379989</v>
      </c>
      <c r="L39" s="103"/>
      <c r="M39" s="81"/>
    </row>
    <row r="40" spans="2:193">
      <c r="B40" s="10"/>
      <c r="C40" s="86" t="s">
        <v>960</v>
      </c>
      <c r="D40" s="82">
        <v>2000</v>
      </c>
      <c r="E40" s="64">
        <f>SLOPE(B26:DQ26,$B$2:$DQ$2)</f>
        <v>-3.491295413188218E-4</v>
      </c>
      <c r="F40" s="64">
        <f t="shared" si="13"/>
        <v>3.491295413188218E-4</v>
      </c>
      <c r="G40" s="88">
        <f t="shared" si="14"/>
        <v>3.2696088381075158E-4</v>
      </c>
      <c r="H40" s="74">
        <f>(G40/3550)/(1*10^-6)</f>
        <v>9.2101657411479312E-2</v>
      </c>
      <c r="I40" s="100">
        <v>0.125</v>
      </c>
      <c r="J40" s="75">
        <f>H40/I40</f>
        <v>0.7368132592918345</v>
      </c>
      <c r="K40" s="104">
        <f>J40*60</f>
        <v>44.208795557510072</v>
      </c>
      <c r="L40" s="102">
        <f>AVERAGE(K40:K42)</f>
        <v>43.298863667172412</v>
      </c>
      <c r="M40" s="80">
        <f>STDEV(K40:K42)</f>
        <v>0.79853226199558136</v>
      </c>
    </row>
    <row r="41" spans="2:193">
      <c r="B41" s="10"/>
      <c r="C41" s="86" t="s">
        <v>961</v>
      </c>
      <c r="D41" s="90"/>
      <c r="E41" s="88">
        <f>SLOPE(B27:DQ27,$B$2:$DQ$2)</f>
        <v>-3.3808004113328644E-4</v>
      </c>
      <c r="F41" s="88">
        <f t="shared" si="13"/>
        <v>3.3808004113328644E-4</v>
      </c>
      <c r="G41" s="88">
        <f t="shared" si="14"/>
        <v>3.1591138362521622E-4</v>
      </c>
      <c r="H41" s="94">
        <f>(G41/3550)/(1*10^-6)</f>
        <v>8.8989122147948241E-2</v>
      </c>
      <c r="I41" s="95">
        <v>0.125</v>
      </c>
      <c r="J41" s="96">
        <f t="shared" ref="J41:J42" si="18">H41/I41</f>
        <v>0.71191297718358593</v>
      </c>
      <c r="K41" s="105">
        <f t="shared" ref="K41:K42" si="19">J41*60</f>
        <v>42.714778631015157</v>
      </c>
      <c r="L41" s="97"/>
      <c r="M41" s="98"/>
    </row>
    <row r="42" spans="2:193">
      <c r="B42" s="10"/>
      <c r="C42" s="87" t="s">
        <v>962</v>
      </c>
      <c r="D42" s="83"/>
      <c r="E42" s="65">
        <f>SLOPE(B28:DQ28,$B$2:$DQ$2)</f>
        <v>-3.3998992768749021E-4</v>
      </c>
      <c r="F42" s="65">
        <f t="shared" si="13"/>
        <v>3.3998992768749021E-4</v>
      </c>
      <c r="G42" s="65">
        <f t="shared" si="14"/>
        <v>3.1782127017941999E-4</v>
      </c>
      <c r="H42" s="73">
        <f t="shared" ref="H41:H42" si="20">(G42/3550)/(1*10^-6)</f>
        <v>8.9527118360400004E-2</v>
      </c>
      <c r="I42" s="101">
        <v>0.125</v>
      </c>
      <c r="J42" s="76">
        <f t="shared" si="18"/>
        <v>0.71621694688320003</v>
      </c>
      <c r="K42" s="106">
        <f t="shared" si="19"/>
        <v>42.973016812992</v>
      </c>
      <c r="L42" s="99"/>
      <c r="M42" s="81"/>
    </row>
    <row r="43" spans="2:193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93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93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93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93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93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2:14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2:14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</sheetData>
  <mergeCells count="6">
    <mergeCell ref="M40:M42"/>
    <mergeCell ref="L40:L42"/>
    <mergeCell ref="D40:D42"/>
    <mergeCell ref="D37:D39"/>
    <mergeCell ref="L37:L39"/>
    <mergeCell ref="M37:M39"/>
  </mergeCells>
  <pageMargins left="0.7" right="0.7" top="0.75" bottom="0.75" header="0.3" footer="0.3"/>
  <ignoredErrors>
    <ignoredError sqref="B18:DQ18" formulaRange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DD549-3A54-1543-90EB-5CEAC0DF79F7}">
  <dimension ref="A1"/>
  <sheetViews>
    <sheetView zoomScaleNormal="100" workbookViewId="0">
      <selection activeCell="O14" sqref="O14"/>
    </sheetView>
  </sheetViews>
  <sheetFormatPr baseColWidth="10" defaultRowHeight="16"/>
  <sheetData>
    <row r="1" spans="1:1">
      <c r="A1" s="2" t="s">
        <v>107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F700C-8162-9B4C-895B-128100AE3410}">
  <dimension ref="A1:AO56"/>
  <sheetViews>
    <sheetView workbookViewId="0">
      <selection activeCell="L43" sqref="L43"/>
    </sheetView>
  </sheetViews>
  <sheetFormatPr baseColWidth="10" defaultColWidth="8.83203125" defaultRowHeight="16"/>
  <cols>
    <col min="1" max="1" width="19.6640625" customWidth="1"/>
    <col min="2" max="5" width="10.5" bestFit="1" customWidth="1"/>
    <col min="6" max="6" width="12.6640625" bestFit="1" customWidth="1"/>
    <col min="7" max="8" width="12.5" bestFit="1" customWidth="1"/>
    <col min="9" max="29" width="11.6640625" bestFit="1" customWidth="1"/>
    <col min="30" max="30" width="12.33203125" bestFit="1" customWidth="1"/>
    <col min="35" max="35" width="14.33203125" bestFit="1" customWidth="1"/>
    <col min="36" max="36" width="12.83203125" bestFit="1" customWidth="1"/>
    <col min="37" max="37" width="12.6640625" bestFit="1" customWidth="1"/>
    <col min="38" max="38" width="12.5" bestFit="1" customWidth="1"/>
    <col min="39" max="39" width="13.1640625" bestFit="1" customWidth="1"/>
    <col min="40" max="41" width="9.1640625" bestFit="1" customWidth="1"/>
    <col min="42" max="42" width="9" bestFit="1" customWidth="1"/>
  </cols>
  <sheetData>
    <row r="1" spans="1:30">
      <c r="A1" s="8" t="s">
        <v>67</v>
      </c>
      <c r="B1" s="9">
        <v>1</v>
      </c>
      <c r="C1" s="9">
        <v>2</v>
      </c>
      <c r="D1" s="9">
        <v>3</v>
      </c>
      <c r="E1" s="9">
        <v>4</v>
      </c>
      <c r="F1" s="9">
        <v>5</v>
      </c>
      <c r="G1" s="9">
        <v>6</v>
      </c>
      <c r="H1" s="9">
        <v>7</v>
      </c>
      <c r="I1" s="9">
        <v>8</v>
      </c>
      <c r="J1" s="9">
        <v>9</v>
      </c>
      <c r="K1" s="9">
        <v>10</v>
      </c>
      <c r="L1" s="9">
        <v>11</v>
      </c>
      <c r="M1" s="9">
        <v>12</v>
      </c>
      <c r="N1" s="9">
        <v>13</v>
      </c>
      <c r="O1" s="9">
        <v>14</v>
      </c>
      <c r="P1" s="9">
        <v>15</v>
      </c>
      <c r="Q1" s="9">
        <v>16</v>
      </c>
      <c r="R1" s="9">
        <v>17</v>
      </c>
      <c r="S1" s="9">
        <v>18</v>
      </c>
      <c r="T1" s="9">
        <v>19</v>
      </c>
      <c r="U1" s="9">
        <v>20</v>
      </c>
      <c r="V1" s="9">
        <v>21</v>
      </c>
      <c r="W1" s="9">
        <v>22</v>
      </c>
      <c r="X1" s="9">
        <v>23</v>
      </c>
      <c r="Y1" s="9">
        <v>24</v>
      </c>
      <c r="Z1" s="9">
        <v>25</v>
      </c>
      <c r="AA1" s="9">
        <v>26</v>
      </c>
      <c r="AB1" s="9">
        <v>27</v>
      </c>
      <c r="AC1" s="9">
        <v>28</v>
      </c>
    </row>
    <row r="2" spans="1:30">
      <c r="A2" s="8" t="s">
        <v>68</v>
      </c>
      <c r="B2" s="69">
        <v>0</v>
      </c>
      <c r="C2" s="69">
        <v>32.9</v>
      </c>
      <c r="D2" s="69">
        <v>65.8</v>
      </c>
      <c r="E2" s="69">
        <v>98.7</v>
      </c>
      <c r="F2" s="69">
        <v>131.6</v>
      </c>
      <c r="G2" s="69">
        <v>164.5</v>
      </c>
      <c r="H2" s="69">
        <v>197.4</v>
      </c>
      <c r="I2" s="69">
        <v>230.4</v>
      </c>
      <c r="J2" s="69">
        <v>263.3</v>
      </c>
      <c r="K2" s="69">
        <v>296.3</v>
      </c>
      <c r="L2" s="69">
        <v>329.2</v>
      </c>
      <c r="M2" s="69">
        <v>362.1</v>
      </c>
      <c r="N2" s="69">
        <v>395</v>
      </c>
      <c r="O2" s="69">
        <v>427.9</v>
      </c>
      <c r="P2" s="69">
        <v>460.8</v>
      </c>
      <c r="Q2" s="69">
        <v>493.7</v>
      </c>
      <c r="R2" s="69">
        <v>526.6</v>
      </c>
      <c r="S2" s="69">
        <v>559.5</v>
      </c>
      <c r="T2" s="69">
        <v>592.5</v>
      </c>
      <c r="U2" s="69">
        <v>625.4</v>
      </c>
      <c r="V2" s="69">
        <v>658.3</v>
      </c>
      <c r="W2" s="69">
        <v>691.2</v>
      </c>
      <c r="X2" s="69">
        <v>724.1</v>
      </c>
      <c r="Y2" s="69">
        <v>757</v>
      </c>
      <c r="Z2" s="69">
        <v>789.9</v>
      </c>
      <c r="AA2" s="69">
        <v>822.9</v>
      </c>
      <c r="AB2" s="69">
        <v>855.8</v>
      </c>
      <c r="AC2" s="69">
        <v>888.7</v>
      </c>
    </row>
    <row r="3" spans="1:30">
      <c r="A3" s="8" t="s">
        <v>69</v>
      </c>
      <c r="B3" s="69">
        <v>26.2</v>
      </c>
      <c r="C3" s="69">
        <v>26.2</v>
      </c>
      <c r="D3" s="69">
        <v>26.2</v>
      </c>
      <c r="E3" s="69">
        <v>26.2</v>
      </c>
      <c r="F3" s="69">
        <v>26.2</v>
      </c>
      <c r="G3" s="69">
        <v>26.4</v>
      </c>
      <c r="H3" s="69">
        <v>25.8</v>
      </c>
      <c r="I3" s="69">
        <v>26</v>
      </c>
      <c r="J3" s="69">
        <v>26</v>
      </c>
      <c r="K3" s="69">
        <v>26.2</v>
      </c>
      <c r="L3" s="69">
        <v>26</v>
      </c>
      <c r="M3" s="69">
        <v>26</v>
      </c>
      <c r="N3" s="69">
        <v>26.2</v>
      </c>
      <c r="O3" s="69">
        <v>26</v>
      </c>
      <c r="P3" s="69">
        <v>26.2</v>
      </c>
      <c r="Q3" s="69">
        <v>26.2</v>
      </c>
      <c r="R3" s="69">
        <v>26.3</v>
      </c>
      <c r="S3" s="69">
        <v>26.3</v>
      </c>
      <c r="T3" s="69">
        <v>26.3</v>
      </c>
      <c r="U3" s="69">
        <v>26.4</v>
      </c>
      <c r="V3" s="69">
        <v>26</v>
      </c>
      <c r="W3" s="69">
        <v>26.4</v>
      </c>
      <c r="X3" s="69">
        <v>26.4</v>
      </c>
      <c r="Y3" s="69">
        <v>26.2</v>
      </c>
      <c r="Z3" s="69">
        <v>26.4</v>
      </c>
      <c r="AA3" s="69">
        <v>26.4</v>
      </c>
      <c r="AB3" s="69">
        <v>26.7</v>
      </c>
      <c r="AC3" s="69">
        <v>26.5</v>
      </c>
    </row>
    <row r="4" spans="1:30">
      <c r="A4" s="14" t="s">
        <v>97</v>
      </c>
      <c r="B4" s="10">
        <v>1.8378000259399414</v>
      </c>
      <c r="C4" s="10">
        <v>1.8398000001907349</v>
      </c>
      <c r="D4" s="10">
        <v>1.8387000560760498</v>
      </c>
      <c r="E4" s="10">
        <v>1.8370000123977661</v>
      </c>
      <c r="F4" s="10">
        <v>1.8360999822616577</v>
      </c>
      <c r="G4" s="10">
        <v>1.8344999551773071</v>
      </c>
      <c r="H4" s="10">
        <v>1.8339999914169312</v>
      </c>
      <c r="I4" s="10">
        <v>1.8319000005722046</v>
      </c>
      <c r="J4" s="10">
        <v>1.8327000141143799</v>
      </c>
      <c r="K4" s="10">
        <v>1.8321000337600708</v>
      </c>
      <c r="L4" s="10">
        <v>1.8317999839782715</v>
      </c>
      <c r="M4" s="10">
        <v>1.8315999507904053</v>
      </c>
      <c r="N4" s="10">
        <v>1.8301999568939209</v>
      </c>
      <c r="O4" s="10">
        <v>1.8293999433517456</v>
      </c>
      <c r="P4" s="10">
        <v>1.8293999433517456</v>
      </c>
      <c r="Q4" s="10">
        <v>1.8279999494552612</v>
      </c>
      <c r="R4" s="10">
        <v>1.8281999826431274</v>
      </c>
      <c r="S4" s="10">
        <v>1.8274999856948853</v>
      </c>
      <c r="T4" s="10">
        <v>1.8271000385284424</v>
      </c>
      <c r="U4" s="10">
        <v>1.8259999752044678</v>
      </c>
      <c r="V4" s="10">
        <v>1.8269000053405762</v>
      </c>
      <c r="W4" s="10">
        <v>1.8255000114440918</v>
      </c>
      <c r="X4" s="10">
        <v>1.8253999948501587</v>
      </c>
      <c r="Y4" s="10">
        <v>1.8249000310897827</v>
      </c>
      <c r="Z4" s="10">
        <v>1.8233000040054321</v>
      </c>
      <c r="AA4" s="10">
        <v>1.8240000009536743</v>
      </c>
      <c r="AB4" s="10">
        <v>1.8241000175476074</v>
      </c>
      <c r="AC4" s="10">
        <v>1.8224999904632568</v>
      </c>
    </row>
    <row r="5" spans="1:30">
      <c r="A5" s="18" t="s">
        <v>97</v>
      </c>
      <c r="B5" s="10">
        <v>1.8021999597549438</v>
      </c>
      <c r="C5" s="10">
        <v>1.8011000156402588</v>
      </c>
      <c r="D5" s="10">
        <v>1.7992000579833984</v>
      </c>
      <c r="E5" s="10">
        <v>1.8001999855041504</v>
      </c>
      <c r="F5" s="10">
        <v>1.7997000217437744</v>
      </c>
      <c r="G5" s="10">
        <v>1.7990000247955322</v>
      </c>
      <c r="H5" s="10">
        <v>1.7979999780654907</v>
      </c>
      <c r="I5" s="10">
        <v>1.7963999509811401</v>
      </c>
      <c r="J5" s="10">
        <v>1.7957999706268311</v>
      </c>
      <c r="K5" s="10">
        <v>1.7961000204086304</v>
      </c>
      <c r="L5" s="10">
        <v>1.7955000400543213</v>
      </c>
      <c r="M5" s="10">
        <v>1.7936999797821045</v>
      </c>
      <c r="N5" s="10">
        <v>1.7929999828338623</v>
      </c>
      <c r="O5" s="10">
        <v>1.792199969291687</v>
      </c>
      <c r="P5" s="10">
        <v>1.7924000024795532</v>
      </c>
      <c r="Q5" s="10">
        <v>1.7898999452590942</v>
      </c>
      <c r="R5" s="10">
        <v>1.7907999753952026</v>
      </c>
      <c r="S5" s="10">
        <v>1.7910000085830688</v>
      </c>
      <c r="T5" s="10">
        <v>1.7901999950408936</v>
      </c>
      <c r="U5" s="10">
        <v>1.7884000539779663</v>
      </c>
      <c r="V5" s="10">
        <v>1.7884999513626099</v>
      </c>
      <c r="W5" s="10">
        <v>1.788599967956543</v>
      </c>
      <c r="X5" s="10">
        <v>1.7869000434875488</v>
      </c>
      <c r="Y5" s="10">
        <v>1.7860000133514404</v>
      </c>
      <c r="Z5" s="10">
        <v>1.7867000102996826</v>
      </c>
      <c r="AA5" s="10">
        <v>1.7864999771118164</v>
      </c>
      <c r="AB5" s="10">
        <v>1.7854000329971313</v>
      </c>
      <c r="AC5" s="10">
        <v>1.7858999967575073</v>
      </c>
    </row>
    <row r="6" spans="1:30">
      <c r="A6" s="18" t="s">
        <v>98</v>
      </c>
      <c r="B6" s="10">
        <v>1.2851999998092651</v>
      </c>
      <c r="C6" s="10">
        <v>1.2847000360488892</v>
      </c>
      <c r="D6" s="10">
        <v>1.2835999727249146</v>
      </c>
      <c r="E6" s="10">
        <v>1.2832000255584717</v>
      </c>
      <c r="F6" s="10">
        <v>1.2812999486923218</v>
      </c>
      <c r="G6" s="10">
        <v>1.2792999744415283</v>
      </c>
      <c r="H6" s="10">
        <v>1.2789000272750854</v>
      </c>
      <c r="I6" s="10">
        <v>1.2771999835968018</v>
      </c>
      <c r="J6" s="10">
        <v>1.2761000394821167</v>
      </c>
      <c r="K6" s="10">
        <v>1.274899959564209</v>
      </c>
      <c r="L6" s="10">
        <v>1.2735999822616577</v>
      </c>
      <c r="M6" s="10">
        <v>1.2724000215530396</v>
      </c>
      <c r="N6" s="10">
        <v>1.2719999551773071</v>
      </c>
      <c r="O6" s="10">
        <v>1.2711999416351318</v>
      </c>
      <c r="P6" s="10">
        <v>1.2705999612808228</v>
      </c>
      <c r="Q6" s="10">
        <v>1.2690000534057617</v>
      </c>
      <c r="R6" s="10">
        <v>1.2683000564575195</v>
      </c>
      <c r="S6" s="10">
        <v>1.2674000263214111</v>
      </c>
      <c r="T6" s="10">
        <v>1.2668000459671021</v>
      </c>
      <c r="U6" s="10">
        <v>1.2660000324249268</v>
      </c>
      <c r="V6" s="10">
        <v>1.2653000354766846</v>
      </c>
      <c r="W6" s="10">
        <v>1.2633999586105347</v>
      </c>
      <c r="X6" s="10">
        <v>1.2630000114440918</v>
      </c>
      <c r="Y6" s="10">
        <v>1.2620999813079834</v>
      </c>
      <c r="Z6" s="10">
        <v>1.2615000009536743</v>
      </c>
      <c r="AA6" s="10">
        <v>1.260699987411499</v>
      </c>
      <c r="AB6" s="10">
        <v>1.2597999572753906</v>
      </c>
      <c r="AC6" s="10">
        <v>1.2589999437332153</v>
      </c>
    </row>
    <row r="7" spans="1:30">
      <c r="A7" s="24" t="s">
        <v>99</v>
      </c>
      <c r="B7" s="10">
        <v>1.5719000101089478</v>
      </c>
      <c r="C7" s="10">
        <v>1.5642000436782837</v>
      </c>
      <c r="D7" s="10">
        <v>1.5607999563217163</v>
      </c>
      <c r="E7" s="10">
        <v>1.5579999685287476</v>
      </c>
      <c r="F7" s="10">
        <v>1.5543999671936035</v>
      </c>
      <c r="G7" s="10">
        <v>1.5507999658584595</v>
      </c>
      <c r="H7" s="10">
        <v>1.5478999614715576</v>
      </c>
      <c r="I7" s="10">
        <v>1.5441000461578369</v>
      </c>
      <c r="J7" s="10">
        <v>1.5406999588012695</v>
      </c>
      <c r="K7" s="10">
        <v>1.5368000268936157</v>
      </c>
      <c r="L7" s="10">
        <v>1.5341999530792236</v>
      </c>
      <c r="M7" s="10">
        <v>1.5303000211715698</v>
      </c>
      <c r="N7" s="10">
        <v>1.5269999504089355</v>
      </c>
      <c r="O7" s="10">
        <v>1.5235999822616577</v>
      </c>
      <c r="P7" s="10">
        <v>1.5209000110626221</v>
      </c>
      <c r="Q7" s="10">
        <v>1.5181000232696533</v>
      </c>
      <c r="R7" s="10">
        <v>1.5142999887466431</v>
      </c>
      <c r="S7" s="10">
        <v>1.5111000537872314</v>
      </c>
      <c r="T7" s="10">
        <v>1.5076999664306641</v>
      </c>
      <c r="U7" s="10">
        <v>1.5047999620437622</v>
      </c>
      <c r="V7" s="10">
        <v>1.5013999938964844</v>
      </c>
      <c r="W7" s="10">
        <v>1.4980000257492065</v>
      </c>
      <c r="X7" s="10">
        <v>1.4945000410079956</v>
      </c>
      <c r="Y7" s="10">
        <v>1.4907000064849854</v>
      </c>
      <c r="Z7" s="10">
        <v>1.4873000383377075</v>
      </c>
      <c r="AA7" s="10">
        <v>1.4845000505447388</v>
      </c>
      <c r="AB7" s="10">
        <v>1.4807000160217285</v>
      </c>
      <c r="AC7" s="10">
        <v>1.4773999452590942</v>
      </c>
    </row>
    <row r="8" spans="1:30">
      <c r="A8" s="25" t="s">
        <v>100</v>
      </c>
      <c r="B8" s="10">
        <v>1.6291999816894531</v>
      </c>
      <c r="C8" s="10">
        <v>1.6202000379562378</v>
      </c>
      <c r="D8" s="10">
        <v>1.618899941444397</v>
      </c>
      <c r="E8" s="10">
        <v>1.6144000291824341</v>
      </c>
      <c r="F8" s="10">
        <v>1.6115000247955322</v>
      </c>
      <c r="G8" s="10">
        <v>1.6065000295639038</v>
      </c>
      <c r="H8" s="10">
        <v>1.6023000478744507</v>
      </c>
      <c r="I8" s="10">
        <v>1.5979000329971313</v>
      </c>
      <c r="J8" s="10">
        <v>1.5952999591827393</v>
      </c>
      <c r="K8" s="10">
        <v>1.5915999412536621</v>
      </c>
      <c r="L8" s="10">
        <v>1.5886000394821167</v>
      </c>
      <c r="M8" s="10">
        <v>1.5843000411987305</v>
      </c>
      <c r="N8" s="10">
        <v>1.5803999900817871</v>
      </c>
      <c r="O8" s="10">
        <v>1.57669997215271</v>
      </c>
      <c r="P8" s="10">
        <v>1.5737999677658081</v>
      </c>
      <c r="Q8" s="10">
        <v>1.5694999694824219</v>
      </c>
      <c r="R8" s="10">
        <v>1.5666999816894531</v>
      </c>
      <c r="S8" s="10">
        <v>1.5628000497817993</v>
      </c>
      <c r="T8" s="10">
        <v>1.5595999956130981</v>
      </c>
      <c r="U8" s="10">
        <v>1.5555000305175781</v>
      </c>
      <c r="V8" s="10">
        <v>1.5520999431610107</v>
      </c>
      <c r="W8" s="10">
        <v>1.5484999418258667</v>
      </c>
      <c r="X8" s="10">
        <v>1.5448999404907227</v>
      </c>
      <c r="Y8" s="10">
        <v>1.5420000553131104</v>
      </c>
      <c r="Z8" s="10">
        <v>1.5383000373840332</v>
      </c>
      <c r="AA8" s="10">
        <v>1.535599946975708</v>
      </c>
      <c r="AB8" s="10">
        <v>1.5311000347137451</v>
      </c>
      <c r="AC8" s="10">
        <v>1.5279999971389771</v>
      </c>
    </row>
    <row r="9" spans="1:30">
      <c r="A9" s="26" t="s">
        <v>101</v>
      </c>
      <c r="B9" s="10">
        <v>1.7098000049591064</v>
      </c>
      <c r="C9" s="10">
        <v>1.7024999856948853</v>
      </c>
      <c r="D9" s="10">
        <v>1.6823999881744385</v>
      </c>
      <c r="E9" s="10">
        <v>1.6756999492645264</v>
      </c>
      <c r="F9" s="10">
        <v>1.6698000431060791</v>
      </c>
      <c r="G9" s="10">
        <v>1.663100004196167</v>
      </c>
      <c r="H9" s="10">
        <v>1.6591000556945801</v>
      </c>
      <c r="I9" s="10">
        <v>1.6511000394821167</v>
      </c>
      <c r="J9" s="10">
        <v>1.6475000381469727</v>
      </c>
      <c r="K9" s="10">
        <v>1.6417000293731689</v>
      </c>
      <c r="L9" s="10">
        <v>1.6368999481201172</v>
      </c>
      <c r="M9" s="10">
        <v>1.6351000070571899</v>
      </c>
      <c r="N9" s="10">
        <v>1.6299999952316284</v>
      </c>
      <c r="O9" s="10">
        <v>1.6284999847412109</v>
      </c>
      <c r="P9" s="10">
        <v>1.621999979019165</v>
      </c>
      <c r="Q9" s="10">
        <v>1.6181000471115112</v>
      </c>
      <c r="R9" s="10">
        <v>1.6136000156402588</v>
      </c>
      <c r="S9" s="10">
        <v>1.6094000339508057</v>
      </c>
      <c r="T9" s="10">
        <v>1.6031999588012695</v>
      </c>
      <c r="U9" s="10">
        <v>1.6017999649047852</v>
      </c>
      <c r="V9" s="10">
        <v>1.5942000150680542</v>
      </c>
      <c r="W9" s="10">
        <v>1.5908999443054199</v>
      </c>
      <c r="X9" s="10">
        <v>1.5903999805450439</v>
      </c>
      <c r="Y9" s="10">
        <v>1.5837999582290649</v>
      </c>
      <c r="Z9" s="10">
        <v>1.5795999765396118</v>
      </c>
      <c r="AA9" s="10">
        <v>1.5771000385284424</v>
      </c>
      <c r="AB9" s="10">
        <v>1.5724999904632568</v>
      </c>
      <c r="AC9" s="10">
        <v>1.5684000253677368</v>
      </c>
    </row>
    <row r="10" spans="1:30">
      <c r="A10" s="27" t="s">
        <v>86</v>
      </c>
      <c r="B10" s="10">
        <v>7.5000002980232239E-2</v>
      </c>
      <c r="C10" s="10">
        <v>7.5800001621246338E-2</v>
      </c>
      <c r="D10" s="10">
        <v>7.2400003671646118E-2</v>
      </c>
      <c r="E10" s="10">
        <v>7.3899999260902405E-2</v>
      </c>
      <c r="F10" s="10">
        <v>7.5699999928474426E-2</v>
      </c>
      <c r="G10" s="10">
        <v>7.5499996542930603E-2</v>
      </c>
      <c r="H10" s="10">
        <v>7.4500001966953278E-2</v>
      </c>
      <c r="I10" s="10">
        <v>7.2700001299381256E-2</v>
      </c>
      <c r="J10" s="10">
        <v>7.2899997234344482E-2</v>
      </c>
      <c r="K10" s="10">
        <v>7.4699997901916504E-2</v>
      </c>
      <c r="L10" s="10">
        <v>7.3700003325939178E-2</v>
      </c>
      <c r="M10" s="10">
        <v>7.5099997222423553E-2</v>
      </c>
      <c r="N10" s="10">
        <v>7.3799997568130493E-2</v>
      </c>
      <c r="O10" s="10">
        <v>7.3899999260902405E-2</v>
      </c>
      <c r="P10" s="10">
        <v>7.4299998581409454E-2</v>
      </c>
      <c r="Q10" s="10">
        <v>7.5300000607967377E-2</v>
      </c>
      <c r="R10" s="10">
        <v>7.5800001621246338E-2</v>
      </c>
      <c r="S10" s="10">
        <v>7.6099999248981476E-2</v>
      </c>
      <c r="T10" s="10">
        <v>7.4900001287460327E-2</v>
      </c>
      <c r="U10" s="10">
        <v>7.5599998235702515E-2</v>
      </c>
      <c r="V10" s="10">
        <v>7.4699997901916504E-2</v>
      </c>
      <c r="W10" s="10">
        <v>7.6300002634525299E-2</v>
      </c>
      <c r="X10" s="10">
        <v>7.4299998581409454E-2</v>
      </c>
      <c r="Y10" s="10">
        <v>7.3200002312660217E-2</v>
      </c>
      <c r="Z10" s="10">
        <v>7.4900001287460327E-2</v>
      </c>
      <c r="AA10" s="10">
        <v>7.4799999594688416E-2</v>
      </c>
      <c r="AB10" s="10">
        <v>7.5199998915195465E-2</v>
      </c>
      <c r="AC10" s="10">
        <v>7.4900001287460327E-2</v>
      </c>
    </row>
    <row r="11" spans="1:30">
      <c r="A11" s="28" t="s">
        <v>93</v>
      </c>
      <c r="B11" s="10">
        <v>6.0699999332427979E-2</v>
      </c>
      <c r="C11" s="10">
        <v>6.1799999326467514E-2</v>
      </c>
      <c r="D11" s="10">
        <v>6.1900001019239426E-2</v>
      </c>
      <c r="E11" s="10">
        <v>6.2600001692771912E-2</v>
      </c>
      <c r="F11" s="10">
        <v>6.289999932050705E-2</v>
      </c>
      <c r="G11" s="10">
        <v>6.4300000667572021E-2</v>
      </c>
      <c r="H11" s="10">
        <v>6.4599998295307159E-2</v>
      </c>
      <c r="I11" s="10">
        <v>6.4800001680850983E-2</v>
      </c>
      <c r="J11" s="10">
        <v>6.4000003039836884E-2</v>
      </c>
      <c r="K11" s="10">
        <v>6.4599998295307159E-2</v>
      </c>
      <c r="L11" s="10">
        <v>6.4300000667572021E-2</v>
      </c>
      <c r="M11" s="10">
        <v>6.4599998295307159E-2</v>
      </c>
      <c r="N11" s="10">
        <v>6.4999997615814209E-2</v>
      </c>
      <c r="O11" s="10">
        <v>6.5399996936321259E-2</v>
      </c>
      <c r="P11" s="10">
        <v>6.5600000321865082E-2</v>
      </c>
      <c r="Q11" s="10">
        <v>6.549999862909317E-2</v>
      </c>
      <c r="R11" s="10">
        <v>6.6899999976158142E-2</v>
      </c>
      <c r="S11" s="10">
        <v>6.589999794960022E-2</v>
      </c>
      <c r="T11" s="10">
        <v>6.5800003707408905E-2</v>
      </c>
      <c r="U11" s="10">
        <v>6.6100001335144043E-2</v>
      </c>
      <c r="V11" s="10">
        <v>6.5700002014636993E-2</v>
      </c>
      <c r="W11" s="10">
        <v>6.589999794960022E-2</v>
      </c>
      <c r="X11" s="10">
        <v>6.5700002014636993E-2</v>
      </c>
      <c r="Y11" s="10">
        <v>6.5700002014636993E-2</v>
      </c>
      <c r="Z11" s="10">
        <v>6.6200003027915955E-2</v>
      </c>
      <c r="AA11" s="10">
        <v>6.5399996936321259E-2</v>
      </c>
      <c r="AB11" s="10">
        <v>6.5600000321865082E-2</v>
      </c>
      <c r="AC11" s="10">
        <v>6.5600000321865082E-2</v>
      </c>
    </row>
    <row r="12" spans="1:30">
      <c r="A12" s="29" t="s">
        <v>96</v>
      </c>
      <c r="B12" s="10">
        <v>4.5800000429153442E-2</v>
      </c>
      <c r="C12" s="10">
        <v>4.5499999076128006E-2</v>
      </c>
      <c r="D12" s="10">
        <v>4.5499999076128006E-2</v>
      </c>
      <c r="E12" s="10">
        <v>4.5499999076128006E-2</v>
      </c>
      <c r="F12" s="10">
        <v>4.5499999076128006E-2</v>
      </c>
      <c r="G12" s="10">
        <v>4.5499999076128006E-2</v>
      </c>
      <c r="H12" s="10">
        <v>4.5400001108646393E-2</v>
      </c>
      <c r="I12" s="10">
        <v>4.5400001108646393E-2</v>
      </c>
      <c r="J12" s="10">
        <v>4.5400001108646393E-2</v>
      </c>
      <c r="K12" s="10">
        <v>4.5400001108646393E-2</v>
      </c>
      <c r="L12" s="10">
        <v>4.5400001108646393E-2</v>
      </c>
      <c r="M12" s="10">
        <v>4.5400001108646393E-2</v>
      </c>
      <c r="N12" s="10">
        <v>4.5499999076128006E-2</v>
      </c>
      <c r="O12" s="10">
        <v>4.5400001108646393E-2</v>
      </c>
      <c r="P12" s="10">
        <v>4.5400001108646393E-2</v>
      </c>
      <c r="Q12" s="10">
        <v>4.5400001108646393E-2</v>
      </c>
      <c r="R12" s="10">
        <v>4.5400001108646393E-2</v>
      </c>
      <c r="S12" s="10">
        <v>4.5400001108646393E-2</v>
      </c>
      <c r="T12" s="10">
        <v>4.5400001108646393E-2</v>
      </c>
      <c r="U12" s="10">
        <v>4.5400001108646393E-2</v>
      </c>
      <c r="V12" s="10">
        <v>4.5499999076128006E-2</v>
      </c>
      <c r="W12" s="10">
        <v>4.5299999415874481E-2</v>
      </c>
      <c r="X12" s="10">
        <v>4.5400001108646393E-2</v>
      </c>
      <c r="Y12" s="10">
        <v>4.5499999076128006E-2</v>
      </c>
      <c r="Z12" s="10">
        <v>4.5400001108646393E-2</v>
      </c>
      <c r="AA12" s="10">
        <v>4.5400001108646393E-2</v>
      </c>
      <c r="AB12" s="10">
        <v>4.5400001108646393E-2</v>
      </c>
      <c r="AC12" s="10">
        <v>4.5400001108646393E-2</v>
      </c>
    </row>
    <row r="13" spans="1:30">
      <c r="A13" s="30" t="s">
        <v>106</v>
      </c>
      <c r="B13" s="10">
        <f>AVERAGE(B10:B12)</f>
        <v>6.0500000913937889E-2</v>
      </c>
      <c r="C13" s="10">
        <f t="shared" ref="C13:AC13" si="0">AVERAGE(C10:C12)</f>
        <v>6.1033333341280617E-2</v>
      </c>
      <c r="D13" s="10">
        <f t="shared" si="0"/>
        <v>5.9933334589004517E-2</v>
      </c>
      <c r="E13" s="10">
        <f t="shared" si="0"/>
        <v>6.0666666676600776E-2</v>
      </c>
      <c r="F13" s="10">
        <f t="shared" si="0"/>
        <v>6.1366666108369827E-2</v>
      </c>
      <c r="G13" s="10">
        <f t="shared" si="0"/>
        <v>6.1766665428876877E-2</v>
      </c>
      <c r="H13" s="10">
        <f t="shared" si="0"/>
        <v>6.1500000456968941E-2</v>
      </c>
      <c r="I13" s="10">
        <f t="shared" si="0"/>
        <v>6.0966668029626213E-2</v>
      </c>
      <c r="J13" s="10">
        <f t="shared" si="0"/>
        <v>6.0766667127609253E-2</v>
      </c>
      <c r="K13" s="10">
        <f t="shared" si="0"/>
        <v>6.1566665768623352E-2</v>
      </c>
      <c r="L13" s="10">
        <f t="shared" si="0"/>
        <v>6.1133335034052529E-2</v>
      </c>
      <c r="M13" s="10">
        <f t="shared" si="0"/>
        <v>6.1699998875459038E-2</v>
      </c>
      <c r="N13" s="10">
        <f t="shared" si="0"/>
        <v>6.1433331420024238E-2</v>
      </c>
      <c r="O13" s="10">
        <f t="shared" si="0"/>
        <v>6.1566665768623352E-2</v>
      </c>
      <c r="P13" s="10">
        <f t="shared" si="0"/>
        <v>6.1766666670640312E-2</v>
      </c>
      <c r="Q13" s="10">
        <f t="shared" si="0"/>
        <v>6.2066666781902313E-2</v>
      </c>
      <c r="R13" s="10">
        <f t="shared" si="0"/>
        <v>6.2700000902016953E-2</v>
      </c>
      <c r="S13" s="10">
        <f t="shared" si="0"/>
        <v>6.2466666102409363E-2</v>
      </c>
      <c r="T13" s="10">
        <f t="shared" si="0"/>
        <v>6.2033335367838539E-2</v>
      </c>
      <c r="U13" s="10">
        <f t="shared" si="0"/>
        <v>6.2366666893164315E-2</v>
      </c>
      <c r="V13" s="10">
        <f t="shared" si="0"/>
        <v>6.1966666330893837E-2</v>
      </c>
      <c r="W13" s="10">
        <f t="shared" si="0"/>
        <v>6.25E-2</v>
      </c>
      <c r="X13" s="10">
        <f t="shared" si="0"/>
        <v>6.1800000568230949E-2</v>
      </c>
      <c r="Y13" s="10">
        <f t="shared" si="0"/>
        <v>6.1466667801141739E-2</v>
      </c>
      <c r="Z13" s="10">
        <f t="shared" si="0"/>
        <v>6.2166668474674225E-2</v>
      </c>
      <c r="AA13" s="10">
        <f t="shared" si="0"/>
        <v>6.1866665879885353E-2</v>
      </c>
      <c r="AB13" s="10">
        <f t="shared" si="0"/>
        <v>6.2066666781902313E-2</v>
      </c>
      <c r="AC13" s="10">
        <f t="shared" si="0"/>
        <v>6.1966667572657265E-2</v>
      </c>
    </row>
    <row r="14" spans="1:30">
      <c r="A14" s="31" t="s">
        <v>105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30">
      <c r="A15" s="8" t="s">
        <v>68</v>
      </c>
      <c r="B15" s="11">
        <v>0</v>
      </c>
      <c r="C15" s="12">
        <v>32.9</v>
      </c>
      <c r="D15" s="12">
        <v>65.8</v>
      </c>
      <c r="E15" s="12">
        <v>98.7</v>
      </c>
      <c r="F15" s="12">
        <v>131.6</v>
      </c>
      <c r="G15" s="12">
        <v>164.5</v>
      </c>
      <c r="H15" s="12">
        <v>197.4</v>
      </c>
      <c r="I15" s="12">
        <v>230.4</v>
      </c>
      <c r="J15" s="12">
        <v>263.3</v>
      </c>
      <c r="K15" s="12">
        <v>296.3</v>
      </c>
      <c r="L15" s="12">
        <v>329.2</v>
      </c>
      <c r="M15" s="12">
        <v>362.1</v>
      </c>
      <c r="N15" s="12">
        <v>395</v>
      </c>
      <c r="O15" s="12">
        <v>427.9</v>
      </c>
      <c r="P15" s="12">
        <v>460.8</v>
      </c>
      <c r="Q15" s="12">
        <v>493.7</v>
      </c>
      <c r="R15" s="12">
        <v>526.6</v>
      </c>
      <c r="S15" s="12">
        <v>559.5</v>
      </c>
      <c r="T15" s="12">
        <v>592.5</v>
      </c>
      <c r="U15" s="12">
        <v>625.4</v>
      </c>
      <c r="V15" s="12">
        <v>658.3</v>
      </c>
      <c r="W15" s="12">
        <v>691.2</v>
      </c>
      <c r="X15" s="12">
        <v>724.1</v>
      </c>
      <c r="Y15" s="12">
        <v>757</v>
      </c>
      <c r="Z15" s="12">
        <v>789.9</v>
      </c>
      <c r="AA15" s="12">
        <v>822.9</v>
      </c>
      <c r="AB15" s="12">
        <v>855.8</v>
      </c>
      <c r="AC15" s="13">
        <v>888.7</v>
      </c>
      <c r="AD15" s="32" t="s">
        <v>70</v>
      </c>
    </row>
    <row r="16" spans="1:30">
      <c r="A16" s="33" t="s">
        <v>97</v>
      </c>
      <c r="B16" s="15">
        <f>B4-B$13</f>
        <v>1.7773000250260036</v>
      </c>
      <c r="C16" s="16">
        <f t="shared" ref="C16:AB16" si="1">C4-C$13</f>
        <v>1.7787666668494542</v>
      </c>
      <c r="D16" s="16">
        <f>D4-D$13</f>
        <v>1.7787667214870453</v>
      </c>
      <c r="E16" s="16">
        <f>E4-E$13</f>
        <v>1.7763333457211654</v>
      </c>
      <c r="F16" s="16">
        <f t="shared" si="1"/>
        <v>1.7747333161532879</v>
      </c>
      <c r="G16" s="16">
        <f t="shared" si="1"/>
        <v>1.7727332897484303</v>
      </c>
      <c r="H16" s="16">
        <f t="shared" si="1"/>
        <v>1.7724999909599621</v>
      </c>
      <c r="I16" s="16">
        <f t="shared" si="1"/>
        <v>1.7709333325425785</v>
      </c>
      <c r="J16" s="16">
        <f t="shared" si="1"/>
        <v>1.7719333469867706</v>
      </c>
      <c r="K16" s="16">
        <f t="shared" si="1"/>
        <v>1.7705333679914474</v>
      </c>
      <c r="L16" s="16">
        <f t="shared" si="1"/>
        <v>1.7706666489442189</v>
      </c>
      <c r="M16" s="16">
        <f t="shared" si="1"/>
        <v>1.7698999519149463</v>
      </c>
      <c r="N16" s="16">
        <f t="shared" si="1"/>
        <v>1.7687666254738967</v>
      </c>
      <c r="O16" s="16">
        <f t="shared" si="1"/>
        <v>1.7678332775831223</v>
      </c>
      <c r="P16" s="16">
        <f t="shared" si="1"/>
        <v>1.7676332766811054</v>
      </c>
      <c r="Q16" s="16">
        <f t="shared" si="1"/>
        <v>1.7659332826733589</v>
      </c>
      <c r="R16" s="16">
        <f t="shared" si="1"/>
        <v>1.7654999817411106</v>
      </c>
      <c r="S16" s="16">
        <f t="shared" si="1"/>
        <v>1.7650333195924759</v>
      </c>
      <c r="T16" s="16">
        <f t="shared" si="1"/>
        <v>1.7650667031606038</v>
      </c>
      <c r="U16" s="16">
        <f t="shared" si="1"/>
        <v>1.7636333083113034</v>
      </c>
      <c r="V16" s="16">
        <f t="shared" si="1"/>
        <v>1.7649333390096824</v>
      </c>
      <c r="W16" s="16">
        <f t="shared" si="1"/>
        <v>1.7630000114440918</v>
      </c>
      <c r="X16" s="16">
        <f t="shared" si="1"/>
        <v>1.7635999942819278</v>
      </c>
      <c r="Y16" s="16">
        <f t="shared" si="1"/>
        <v>1.763433363288641</v>
      </c>
      <c r="Z16" s="16">
        <f t="shared" si="1"/>
        <v>1.7611333355307579</v>
      </c>
      <c r="AA16" s="16">
        <f t="shared" si="1"/>
        <v>1.7621333350737889</v>
      </c>
      <c r="AB16" s="16">
        <f t="shared" si="1"/>
        <v>1.7620333507657051</v>
      </c>
      <c r="AC16" s="17">
        <f>AC4-AC$13</f>
        <v>1.7605333228905995</v>
      </c>
      <c r="AD16" s="34">
        <f>SLOPE(B16:AC16,$B$2:$AC$2)</f>
        <v>-1.9737430696754348E-5</v>
      </c>
    </row>
    <row r="17" spans="1:30">
      <c r="A17" s="35" t="s">
        <v>102</v>
      </c>
      <c r="B17" s="19">
        <f t="shared" ref="B17:AC21" si="2">B5-B$13</f>
        <v>1.741699958841006</v>
      </c>
      <c r="C17" s="10">
        <f t="shared" si="2"/>
        <v>1.7400666822989781</v>
      </c>
      <c r="D17" s="10">
        <f t="shared" si="2"/>
        <v>1.7392667233943939</v>
      </c>
      <c r="E17" s="10">
        <f t="shared" si="2"/>
        <v>1.7395333188275497</v>
      </c>
      <c r="F17" s="10">
        <f t="shared" si="2"/>
        <v>1.7383333556354046</v>
      </c>
      <c r="G17" s="10">
        <f t="shared" si="2"/>
        <v>1.7372333593666553</v>
      </c>
      <c r="H17" s="10">
        <f t="shared" si="2"/>
        <v>1.7364999776085217</v>
      </c>
      <c r="I17" s="10">
        <f t="shared" si="2"/>
        <v>1.735433282951514</v>
      </c>
      <c r="J17" s="10">
        <f t="shared" si="2"/>
        <v>1.7350333034992218</v>
      </c>
      <c r="K17" s="10">
        <f t="shared" si="2"/>
        <v>1.734533354640007</v>
      </c>
      <c r="L17" s="10">
        <f t="shared" si="2"/>
        <v>1.7343667050202687</v>
      </c>
      <c r="M17" s="10">
        <f t="shared" si="2"/>
        <v>1.7319999809066455</v>
      </c>
      <c r="N17" s="10">
        <f t="shared" si="2"/>
        <v>1.7315666514138381</v>
      </c>
      <c r="O17" s="10">
        <f t="shared" si="2"/>
        <v>1.7306333035230637</v>
      </c>
      <c r="P17" s="10">
        <f t="shared" si="2"/>
        <v>1.730633335808913</v>
      </c>
      <c r="Q17" s="10">
        <f t="shared" si="2"/>
        <v>1.7278332784771919</v>
      </c>
      <c r="R17" s="10">
        <f t="shared" si="2"/>
        <v>1.7280999744931858</v>
      </c>
      <c r="S17" s="10">
        <f t="shared" si="2"/>
        <v>1.7285333424806595</v>
      </c>
      <c r="T17" s="10">
        <f t="shared" si="2"/>
        <v>1.7281666596730549</v>
      </c>
      <c r="U17" s="10">
        <f t="shared" si="2"/>
        <v>1.7260333870848019</v>
      </c>
      <c r="V17" s="10">
        <f t="shared" si="2"/>
        <v>1.7265332850317161</v>
      </c>
      <c r="W17" s="10">
        <f t="shared" si="2"/>
        <v>1.726099967956543</v>
      </c>
      <c r="X17" s="10">
        <f t="shared" si="2"/>
        <v>1.725100042919318</v>
      </c>
      <c r="Y17" s="10">
        <f t="shared" si="2"/>
        <v>1.7245333455502987</v>
      </c>
      <c r="Z17" s="10">
        <f t="shared" si="2"/>
        <v>1.7245333418250084</v>
      </c>
      <c r="AA17" s="10">
        <f t="shared" si="2"/>
        <v>1.724633311231931</v>
      </c>
      <c r="AB17" s="10">
        <f t="shared" si="2"/>
        <v>1.723333366215229</v>
      </c>
      <c r="AC17" s="20">
        <f t="shared" si="2"/>
        <v>1.72393332918485</v>
      </c>
      <c r="AD17" s="36">
        <f t="shared" ref="AD17:AD21" si="3">SLOPE(B17:AC17,$B$2:$AC$2)</f>
        <v>-2.0932211799755254E-5</v>
      </c>
    </row>
    <row r="18" spans="1:30">
      <c r="A18" s="35" t="s">
        <v>98</v>
      </c>
      <c r="B18" s="21">
        <f t="shared" si="2"/>
        <v>1.2246999988953273</v>
      </c>
      <c r="C18" s="22">
        <f t="shared" si="2"/>
        <v>1.2236667027076085</v>
      </c>
      <c r="D18" s="22">
        <f t="shared" si="2"/>
        <v>1.22366663813591</v>
      </c>
      <c r="E18" s="22">
        <f t="shared" si="2"/>
        <v>1.222533358881871</v>
      </c>
      <c r="F18" s="22">
        <f t="shared" si="2"/>
        <v>1.219933282583952</v>
      </c>
      <c r="G18" s="22">
        <f t="shared" si="2"/>
        <v>1.2175333090126514</v>
      </c>
      <c r="H18" s="22">
        <f t="shared" si="2"/>
        <v>1.2174000268181164</v>
      </c>
      <c r="I18" s="22">
        <f t="shared" si="2"/>
        <v>1.2162333155671756</v>
      </c>
      <c r="J18" s="22">
        <f t="shared" si="2"/>
        <v>1.2153333723545074</v>
      </c>
      <c r="K18" s="22">
        <f t="shared" si="2"/>
        <v>1.2133332937955856</v>
      </c>
      <c r="L18" s="22">
        <f t="shared" si="2"/>
        <v>1.2124666472276051</v>
      </c>
      <c r="M18" s="22">
        <f t="shared" si="2"/>
        <v>1.2107000226775806</v>
      </c>
      <c r="N18" s="22">
        <f t="shared" si="2"/>
        <v>1.210566623757283</v>
      </c>
      <c r="O18" s="22">
        <f t="shared" si="2"/>
        <v>1.2096332758665085</v>
      </c>
      <c r="P18" s="22">
        <f t="shared" si="2"/>
        <v>1.2088332946101825</v>
      </c>
      <c r="Q18" s="22">
        <f t="shared" si="2"/>
        <v>1.2069333866238594</v>
      </c>
      <c r="R18" s="22">
        <f t="shared" si="2"/>
        <v>1.2056000555555026</v>
      </c>
      <c r="S18" s="22">
        <f t="shared" si="2"/>
        <v>1.2049333602190018</v>
      </c>
      <c r="T18" s="22">
        <f t="shared" si="2"/>
        <v>1.2047667105992634</v>
      </c>
      <c r="U18" s="22">
        <f t="shared" si="2"/>
        <v>1.2036333655317624</v>
      </c>
      <c r="V18" s="22">
        <f t="shared" si="2"/>
        <v>1.2033333691457908</v>
      </c>
      <c r="W18" s="22">
        <f t="shared" si="2"/>
        <v>1.2008999586105347</v>
      </c>
      <c r="X18" s="22">
        <f t="shared" si="2"/>
        <v>1.2012000108758609</v>
      </c>
      <c r="Y18" s="22">
        <f t="shared" si="2"/>
        <v>1.2006333135068417</v>
      </c>
      <c r="Z18" s="22">
        <f t="shared" si="2"/>
        <v>1.1993333324790001</v>
      </c>
      <c r="AA18" s="22">
        <f t="shared" si="2"/>
        <v>1.1988333215316136</v>
      </c>
      <c r="AB18" s="22">
        <f t="shared" si="2"/>
        <v>1.1977332904934883</v>
      </c>
      <c r="AC18" s="23">
        <f>AC6-AC$13</f>
        <v>1.197033276160558</v>
      </c>
      <c r="AD18" s="37">
        <f t="shared" si="3"/>
        <v>-3.1669477680855223E-5</v>
      </c>
    </row>
    <row r="19" spans="1:30">
      <c r="A19" s="24" t="s">
        <v>99</v>
      </c>
      <c r="B19" s="15">
        <f t="shared" si="2"/>
        <v>1.5114000091950099</v>
      </c>
      <c r="C19" s="16">
        <f t="shared" si="2"/>
        <v>1.503166710337003</v>
      </c>
      <c r="D19" s="16">
        <f t="shared" si="2"/>
        <v>1.5008666217327118</v>
      </c>
      <c r="E19" s="16">
        <f t="shared" si="2"/>
        <v>1.4973333018521469</v>
      </c>
      <c r="F19" s="16">
        <f t="shared" si="2"/>
        <v>1.4930333010852337</v>
      </c>
      <c r="G19" s="16">
        <f t="shared" si="2"/>
        <v>1.4890333004295826</v>
      </c>
      <c r="H19" s="16">
        <f t="shared" si="2"/>
        <v>1.4863999610145886</v>
      </c>
      <c r="I19" s="16">
        <f t="shared" si="2"/>
        <v>1.4831333781282108</v>
      </c>
      <c r="J19" s="16">
        <f t="shared" si="2"/>
        <v>1.4799332916736603</v>
      </c>
      <c r="K19" s="16">
        <f t="shared" si="2"/>
        <v>1.4752333611249924</v>
      </c>
      <c r="L19" s="16">
        <f t="shared" si="2"/>
        <v>1.473066618045171</v>
      </c>
      <c r="M19" s="16">
        <f t="shared" si="2"/>
        <v>1.4686000222961109</v>
      </c>
      <c r="N19" s="16">
        <f t="shared" si="2"/>
        <v>1.4655666189889114</v>
      </c>
      <c r="O19" s="16">
        <f t="shared" si="2"/>
        <v>1.4620333164930344</v>
      </c>
      <c r="P19" s="16">
        <f t="shared" si="2"/>
        <v>1.4591333443919818</v>
      </c>
      <c r="Q19" s="16">
        <f t="shared" si="2"/>
        <v>1.456033356487751</v>
      </c>
      <c r="R19" s="16">
        <f t="shared" si="2"/>
        <v>1.4515999878446262</v>
      </c>
      <c r="S19" s="16">
        <f t="shared" si="2"/>
        <v>1.4486333876848221</v>
      </c>
      <c r="T19" s="16">
        <f t="shared" si="2"/>
        <v>1.4456666310628254</v>
      </c>
      <c r="U19" s="16">
        <f t="shared" si="2"/>
        <v>1.4424332951505978</v>
      </c>
      <c r="V19" s="16">
        <f t="shared" si="2"/>
        <v>1.4394333275655906</v>
      </c>
      <c r="W19" s="16">
        <f t="shared" si="2"/>
        <v>1.4355000257492065</v>
      </c>
      <c r="X19" s="16">
        <f t="shared" si="2"/>
        <v>1.4327000404397647</v>
      </c>
      <c r="Y19" s="16">
        <f t="shared" si="2"/>
        <v>1.4292333386838436</v>
      </c>
      <c r="Z19" s="16">
        <f t="shared" si="2"/>
        <v>1.4251333698630333</v>
      </c>
      <c r="AA19" s="16">
        <f t="shared" si="2"/>
        <v>1.4226333846648533</v>
      </c>
      <c r="AB19" s="16">
        <f t="shared" si="2"/>
        <v>1.4186333492398262</v>
      </c>
      <c r="AC19" s="17">
        <f t="shared" si="2"/>
        <v>1.4154332776864369</v>
      </c>
      <c r="AD19" s="34">
        <f t="shared" si="3"/>
        <v>-1.0382629619889856E-4</v>
      </c>
    </row>
    <row r="20" spans="1:30">
      <c r="A20" s="25" t="s">
        <v>100</v>
      </c>
      <c r="B20" s="19">
        <f t="shared" si="2"/>
        <v>1.5686999807755153</v>
      </c>
      <c r="C20" s="10">
        <f t="shared" si="2"/>
        <v>1.5591667046149571</v>
      </c>
      <c r="D20" s="10">
        <f t="shared" si="2"/>
        <v>1.5589666068553925</v>
      </c>
      <c r="E20" s="10">
        <f t="shared" si="2"/>
        <v>1.5537333625058334</v>
      </c>
      <c r="F20" s="10">
        <f t="shared" si="2"/>
        <v>1.5501333586871624</v>
      </c>
      <c r="G20" s="10">
        <f t="shared" si="2"/>
        <v>1.5447333641350269</v>
      </c>
      <c r="H20" s="10">
        <f t="shared" si="2"/>
        <v>1.5408000474174817</v>
      </c>
      <c r="I20" s="10">
        <f t="shared" si="2"/>
        <v>1.5369333649675052</v>
      </c>
      <c r="J20" s="10">
        <f t="shared" si="2"/>
        <v>1.53453329205513</v>
      </c>
      <c r="K20" s="10">
        <f t="shared" si="2"/>
        <v>1.5300332754850388</v>
      </c>
      <c r="L20" s="10">
        <f t="shared" si="2"/>
        <v>1.5274667044480641</v>
      </c>
      <c r="M20" s="10">
        <f t="shared" si="2"/>
        <v>1.5226000423232715</v>
      </c>
      <c r="N20" s="10">
        <f t="shared" si="2"/>
        <v>1.5189666586617629</v>
      </c>
      <c r="O20" s="10">
        <f t="shared" si="2"/>
        <v>1.5151333063840866</v>
      </c>
      <c r="P20" s="10">
        <f t="shared" si="2"/>
        <v>1.5120333010951679</v>
      </c>
      <c r="Q20" s="10">
        <f t="shared" si="2"/>
        <v>1.5074333027005196</v>
      </c>
      <c r="R20" s="10">
        <f t="shared" si="2"/>
        <v>1.5039999807874362</v>
      </c>
      <c r="S20" s="10">
        <f t="shared" si="2"/>
        <v>1.50033338367939</v>
      </c>
      <c r="T20" s="10">
        <f t="shared" si="2"/>
        <v>1.4975666602452595</v>
      </c>
      <c r="U20" s="10">
        <f t="shared" si="2"/>
        <v>1.4931333636244137</v>
      </c>
      <c r="V20" s="10">
        <f t="shared" si="2"/>
        <v>1.490133276830117</v>
      </c>
      <c r="W20" s="10">
        <f t="shared" si="2"/>
        <v>1.4859999418258667</v>
      </c>
      <c r="X20" s="10">
        <f t="shared" si="2"/>
        <v>1.4830999399224918</v>
      </c>
      <c r="Y20" s="10">
        <f t="shared" si="2"/>
        <v>1.4805333875119686</v>
      </c>
      <c r="Z20" s="10">
        <f t="shared" si="2"/>
        <v>1.476133368909359</v>
      </c>
      <c r="AA20" s="10">
        <f t="shared" si="2"/>
        <v>1.4737332810958226</v>
      </c>
      <c r="AB20" s="10">
        <f t="shared" si="2"/>
        <v>1.4690333679318428</v>
      </c>
      <c r="AC20" s="20">
        <f>AC8-AC$13</f>
        <v>1.4660333295663197</v>
      </c>
      <c r="AD20" s="36">
        <f t="shared" si="3"/>
        <v>-1.1211159594850028E-4</v>
      </c>
    </row>
    <row r="21" spans="1:30">
      <c r="A21" s="26" t="s">
        <v>101</v>
      </c>
      <c r="B21" s="21">
        <f t="shared" si="2"/>
        <v>1.6493000040451686</v>
      </c>
      <c r="C21" s="22">
        <f t="shared" si="2"/>
        <v>1.6414666523536046</v>
      </c>
      <c r="D21" s="22">
        <f t="shared" si="2"/>
        <v>1.622466653585434</v>
      </c>
      <c r="E21" s="22">
        <f t="shared" si="2"/>
        <v>1.6150332825879257</v>
      </c>
      <c r="F21" s="22">
        <f t="shared" si="2"/>
        <v>1.6084333769977093</v>
      </c>
      <c r="G21" s="22">
        <f t="shared" si="2"/>
        <v>1.6013333387672901</v>
      </c>
      <c r="H21" s="22">
        <f t="shared" si="2"/>
        <v>1.5976000552376111</v>
      </c>
      <c r="I21" s="22">
        <f t="shared" si="2"/>
        <v>1.5901333714524906</v>
      </c>
      <c r="J21" s="22">
        <f t="shared" si="2"/>
        <v>1.5867333710193634</v>
      </c>
      <c r="K21" s="22">
        <f t="shared" si="2"/>
        <v>1.5801333636045456</v>
      </c>
      <c r="L21" s="22">
        <f t="shared" si="2"/>
        <v>1.5757666130860646</v>
      </c>
      <c r="M21" s="22">
        <f t="shared" si="2"/>
        <v>1.573400008181731</v>
      </c>
      <c r="N21" s="22">
        <f t="shared" si="2"/>
        <v>1.5685666638116043</v>
      </c>
      <c r="O21" s="22">
        <f t="shared" si="2"/>
        <v>1.5669333189725876</v>
      </c>
      <c r="P21" s="22">
        <f t="shared" si="2"/>
        <v>1.5602333123485248</v>
      </c>
      <c r="Q21" s="22">
        <f t="shared" si="2"/>
        <v>1.5560333803296089</v>
      </c>
      <c r="R21" s="22">
        <f t="shared" si="2"/>
        <v>1.5509000147382419</v>
      </c>
      <c r="S21" s="22">
        <f t="shared" si="2"/>
        <v>1.5469333678483963</v>
      </c>
      <c r="T21" s="22">
        <f t="shared" si="2"/>
        <v>1.5411666234334309</v>
      </c>
      <c r="U21" s="22">
        <f t="shared" si="2"/>
        <v>1.5394332980116208</v>
      </c>
      <c r="V21" s="22">
        <f t="shared" si="2"/>
        <v>1.5322333487371604</v>
      </c>
      <c r="W21" s="22">
        <f t="shared" si="2"/>
        <v>1.5283999443054199</v>
      </c>
      <c r="X21" s="22">
        <f t="shared" si="2"/>
        <v>1.5285999799768131</v>
      </c>
      <c r="Y21" s="22">
        <f t="shared" si="2"/>
        <v>1.5223332904279232</v>
      </c>
      <c r="Z21" s="22">
        <f t="shared" si="2"/>
        <v>1.5174333080649376</v>
      </c>
      <c r="AA21" s="22">
        <f t="shared" si="2"/>
        <v>1.515233372648557</v>
      </c>
      <c r="AB21" s="22">
        <f t="shared" si="2"/>
        <v>1.5104333236813545</v>
      </c>
      <c r="AC21" s="23">
        <f>AC9-AC$13</f>
        <v>1.5064333577950795</v>
      </c>
      <c r="AD21" s="37">
        <f t="shared" si="3"/>
        <v>-1.4584974187408406E-4</v>
      </c>
    </row>
    <row r="26" spans="1:30">
      <c r="G26" s="56" t="s">
        <v>71</v>
      </c>
      <c r="H26" s="56" t="s">
        <v>72</v>
      </c>
      <c r="I26" s="56" t="s">
        <v>73</v>
      </c>
      <c r="J26" s="56" t="s">
        <v>74</v>
      </c>
    </row>
    <row r="27" spans="1:30">
      <c r="F27" s="14" t="s">
        <v>97</v>
      </c>
      <c r="G27" s="34">
        <v>1.97374306967543E-5</v>
      </c>
      <c r="H27" s="34">
        <f>AVERAGE(G27:G29)</f>
        <v>2.4113040059121603E-5</v>
      </c>
      <c r="I27" s="34">
        <f>-(H27-$H$27)</f>
        <v>0</v>
      </c>
      <c r="J27" s="34"/>
    </row>
    <row r="28" spans="1:30">
      <c r="B28" s="38"/>
      <c r="F28" s="18" t="s">
        <v>97</v>
      </c>
      <c r="G28" s="36">
        <v>2.0932211799755301E-5</v>
      </c>
      <c r="H28" s="36"/>
      <c r="I28" s="39"/>
      <c r="J28" s="36"/>
    </row>
    <row r="29" spans="1:30">
      <c r="F29" s="18" t="s">
        <v>98</v>
      </c>
      <c r="G29" s="36">
        <v>3.1669477680855203E-5</v>
      </c>
      <c r="H29" s="36"/>
      <c r="I29" s="39"/>
      <c r="J29" s="36"/>
    </row>
    <row r="30" spans="1:30">
      <c r="F30" s="24" t="s">
        <v>99</v>
      </c>
      <c r="G30" s="39">
        <v>1.03826296198899E-4</v>
      </c>
      <c r="H30" s="39">
        <f>AVERAGE(G30:G32)</f>
        <v>1.20595878007161E-4</v>
      </c>
      <c r="I30" s="36">
        <f>(H30-$H$27)</f>
        <v>9.6482837948039395E-5</v>
      </c>
      <c r="J30" s="36">
        <f>STDEV(G30:G32)</f>
        <v>2.2259375061802476E-5</v>
      </c>
      <c r="K30" s="40"/>
    </row>
    <row r="31" spans="1:30">
      <c r="F31" s="25" t="s">
        <v>100</v>
      </c>
      <c r="G31" s="39">
        <v>1.1211159594850001E-4</v>
      </c>
      <c r="H31" s="39"/>
      <c r="I31" s="39"/>
      <c r="J31" s="39"/>
      <c r="K31" s="40"/>
    </row>
    <row r="32" spans="1:30">
      <c r="F32" s="26" t="s">
        <v>101</v>
      </c>
      <c r="G32" s="37">
        <v>1.4584974187408401E-4</v>
      </c>
      <c r="H32" s="41"/>
      <c r="I32" s="41"/>
      <c r="J32" s="41"/>
      <c r="K32" s="40"/>
    </row>
    <row r="33" spans="1:11">
      <c r="F33" s="42"/>
      <c r="G33" s="42"/>
      <c r="H33" s="42"/>
      <c r="I33" s="42"/>
      <c r="J33" s="42"/>
      <c r="K33" s="42"/>
    </row>
    <row r="34" spans="1:11">
      <c r="F34" s="42"/>
      <c r="G34" s="42"/>
      <c r="H34" s="42"/>
      <c r="I34" s="42"/>
      <c r="J34" s="42"/>
      <c r="K34" s="42"/>
    </row>
    <row r="35" spans="1:11">
      <c r="F35" s="42"/>
      <c r="G35" s="42"/>
      <c r="H35" s="42"/>
      <c r="I35" s="42"/>
      <c r="J35" s="42"/>
      <c r="K35" s="42"/>
    </row>
    <row r="36" spans="1:11">
      <c r="J36" s="43"/>
    </row>
    <row r="37" spans="1:11">
      <c r="H37" s="43"/>
      <c r="I37" s="43"/>
    </row>
    <row r="38" spans="1:11">
      <c r="E38" t="s">
        <v>85</v>
      </c>
      <c r="H38" s="44"/>
      <c r="I38" s="44"/>
    </row>
    <row r="39" spans="1:11">
      <c r="E39" t="s">
        <v>75</v>
      </c>
      <c r="F39" t="s">
        <v>76</v>
      </c>
      <c r="H39" s="44"/>
      <c r="I39" s="44"/>
    </row>
    <row r="40" spans="1:11">
      <c r="G40" s="44"/>
      <c r="H40" s="44"/>
      <c r="I40" s="44"/>
    </row>
    <row r="41" spans="1:11">
      <c r="E41" s="45" t="s">
        <v>77</v>
      </c>
      <c r="F41" s="44"/>
      <c r="G41" s="44"/>
      <c r="H41" s="44"/>
      <c r="I41" s="44"/>
      <c r="J41" s="44"/>
    </row>
    <row r="42" spans="1:11" ht="17">
      <c r="E42" s="46"/>
      <c r="F42" s="47" t="s">
        <v>71</v>
      </c>
      <c r="G42" s="47" t="s">
        <v>78</v>
      </c>
      <c r="H42" s="47" t="s">
        <v>79</v>
      </c>
      <c r="I42" s="47" t="s">
        <v>80</v>
      </c>
      <c r="J42" s="48" t="s">
        <v>81</v>
      </c>
      <c r="K42" s="49" t="s">
        <v>82</v>
      </c>
    </row>
    <row r="43" spans="1:11">
      <c r="D43" t="s">
        <v>83</v>
      </c>
      <c r="E43" s="50" t="s">
        <v>84</v>
      </c>
      <c r="F43" s="51">
        <v>9.6482837948039368E-5</v>
      </c>
      <c r="G43" s="52">
        <v>44.8</v>
      </c>
      <c r="H43" s="52">
        <v>10.37</v>
      </c>
      <c r="I43" s="52">
        <f>(F43/3550)/(1*10^-6)</f>
        <v>2.7178264210715317E-2</v>
      </c>
      <c r="J43" s="52">
        <f>I43/H43</f>
        <v>2.6208547937044665E-3</v>
      </c>
      <c r="K43" s="53">
        <f>J43*60</f>
        <v>0.15725128762226798</v>
      </c>
    </row>
    <row r="44" spans="1:11">
      <c r="A44" s="54"/>
      <c r="E44" s="50" t="s">
        <v>74</v>
      </c>
      <c r="F44" s="55">
        <v>2.2259375061802625E-5</v>
      </c>
      <c r="G44" s="52">
        <v>44.8</v>
      </c>
      <c r="H44" s="52">
        <v>10.37</v>
      </c>
      <c r="I44" s="52">
        <f>(F44/3550)/(1*10^-6)</f>
        <v>6.2702464962824302E-3</v>
      </c>
      <c r="J44" s="52">
        <f>I44/H44</f>
        <v>6.0465250687390842E-4</v>
      </c>
      <c r="K44" s="53">
        <f>J44*60</f>
        <v>3.6279150412434506E-2</v>
      </c>
    </row>
    <row r="45" spans="1:11">
      <c r="A45" s="54"/>
    </row>
    <row r="46" spans="1:11">
      <c r="A46" s="54"/>
    </row>
    <row r="47" spans="1:11">
      <c r="A47" s="54"/>
      <c r="G47" s="107"/>
    </row>
    <row r="49" spans="1:41">
      <c r="A49" s="54"/>
    </row>
    <row r="50" spans="1:41">
      <c r="A50" s="54"/>
    </row>
    <row r="51" spans="1:41">
      <c r="A51" s="54"/>
    </row>
    <row r="54" spans="1:41">
      <c r="AJ54" s="44"/>
      <c r="AK54" s="44"/>
      <c r="AL54" s="44"/>
      <c r="AM54" s="44"/>
      <c r="AN54" s="44"/>
      <c r="AO54" s="44"/>
    </row>
    <row r="55" spans="1:41">
      <c r="AJ55" s="44"/>
      <c r="AK55" s="44"/>
      <c r="AL55" s="44"/>
      <c r="AM55" s="44"/>
      <c r="AN55" s="44"/>
      <c r="AO55" s="44"/>
    </row>
    <row r="56" spans="1:41">
      <c r="AJ56" s="44"/>
      <c r="AK56" s="44"/>
      <c r="AL56" s="44"/>
      <c r="AM56" s="44"/>
      <c r="AN56" s="44"/>
      <c r="AO56" s="44"/>
    </row>
  </sheetData>
  <pageMargins left="0.7" right="0.7" top="0.75" bottom="0.75" header="0.3" footer="0.3"/>
  <ignoredErrors>
    <ignoredError sqref="B13:AC13 H30:J30 H27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Suppl. Fig. 1b,e,f</vt:lpstr>
      <vt:lpstr>Supp. Fig. 1c</vt:lpstr>
      <vt:lpstr>Supp. Fig. 1h</vt:lpstr>
      <vt:lpstr>Supp. Fig. 6</vt:lpstr>
      <vt:lpstr>Suppl. Fig. 20b,c,f,g,i</vt:lpstr>
      <vt:lpstr>Supp. Fig. 20j</vt:lpstr>
      <vt:lpstr>Suppl. Fig. 21g</vt:lpstr>
      <vt:lpstr>Supp. Fig. 21h</vt:lpstr>
      <vt:lpstr>'Supp. Fig. 1h'!uniprot_table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Vanden Broeck Arnaud</dc:creator>
  <cp:lastModifiedBy>Vanden Broeck Arnaud</cp:lastModifiedBy>
  <dcterms:created xsi:type="dcterms:W3CDTF">2026-01-29T11:09:56Z</dcterms:created>
  <dcterms:modified xsi:type="dcterms:W3CDTF">2026-06-10T18:49:45Z</dcterms:modified>
</cp:coreProperties>
</file>