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_rot_A_mac\Resubmission 2\"/>
    </mc:Choice>
  </mc:AlternateContent>
  <xr:revisionPtr revIDLastSave="0" documentId="13_ncr:1_{B4B6D94A-815B-4DF3-95D4-D1F221AC6FA4}" xr6:coauthVersionLast="47" xr6:coauthVersionMax="47" xr10:uidLastSave="{00000000-0000-0000-0000-000000000000}"/>
  <bookViews>
    <workbookView xWindow="-4440" yWindow="11990" windowWidth="19420" windowHeight="11500" firstSheet="1" activeTab="1" xr2:uid="{5860E77A-18BE-4253-BCE3-786118EB552D}"/>
  </bookViews>
  <sheets>
    <sheet name="Fig1a" sheetId="2" r:id="rId1"/>
    <sheet name="Fig1e" sheetId="9" r:id="rId2"/>
    <sheet name="Fig1e_stats" sheetId="16" r:id="rId3"/>
    <sheet name="Fig2a" sheetId="3" r:id="rId4"/>
    <sheet name="2a_FC_gating" sheetId="11" r:id="rId5"/>
    <sheet name="Fig2b" sheetId="4" r:id="rId6"/>
    <sheet name="Fig2c" sheetId="5" r:id="rId7"/>
    <sheet name="Fig2c_stats" sheetId="17" r:id="rId8"/>
    <sheet name="Fig2f" sheetId="6" r:id="rId9"/>
    <sheet name="Fig3c" sheetId="7" r:id="rId10"/>
    <sheet name="3c_FC_gating" sheetId="10" r:id="rId11"/>
    <sheet name="Sup_Fig_1b" sheetId="15" r:id="rId12"/>
    <sheet name="Sup_Fig2a" sheetId="12" r:id="rId13"/>
    <sheet name="Sup_Fig3" sheetId="13" r:id="rId14"/>
    <sheet name="Sup_Fig4" sheetId="14" r:id="rId15"/>
  </sheets>
  <definedNames>
    <definedName name="_xlnm._FilterDatabase" localSheetId="12" hidden="1">Sup_Fig2a!$A$1:$E$843</definedName>
    <definedName name="_xlnm.Extract" localSheetId="12">Sup_Fig2a!$H$1:$M$1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3" i="3"/>
  <c r="F4" i="3"/>
  <c r="F5" i="3"/>
  <c r="F6" i="3"/>
  <c r="F7" i="3"/>
  <c r="F8" i="3"/>
  <c r="F9" i="3"/>
  <c r="F10" i="3"/>
  <c r="F3" i="3"/>
  <c r="M4" i="3"/>
  <c r="N4" i="3"/>
  <c r="M5" i="3"/>
  <c r="N5" i="3"/>
  <c r="M6" i="3"/>
  <c r="N6" i="3"/>
  <c r="M7" i="3"/>
  <c r="N7" i="3"/>
  <c r="M8" i="3"/>
  <c r="N8" i="3"/>
  <c r="M9" i="3"/>
  <c r="N9" i="3"/>
  <c r="M10" i="3"/>
  <c r="N10" i="3"/>
  <c r="N3" i="3"/>
  <c r="M3" i="3"/>
  <c r="H4" i="9"/>
  <c r="G4" i="9"/>
  <c r="E4" i="5"/>
  <c r="E5" i="5"/>
  <c r="E3" i="5"/>
  <c r="E8" i="13"/>
  <c r="D8" i="13"/>
  <c r="E5" i="13"/>
  <c r="D5" i="13"/>
  <c r="E2" i="13"/>
  <c r="D2" i="13"/>
  <c r="H4" i="2"/>
  <c r="H5" i="2"/>
  <c r="H6" i="2"/>
  <c r="H7" i="2"/>
  <c r="H8" i="2"/>
  <c r="H9" i="2"/>
  <c r="H10" i="2"/>
  <c r="H11" i="2"/>
  <c r="H12" i="2"/>
  <c r="H3" i="2"/>
  <c r="G4" i="2"/>
  <c r="G5" i="2"/>
  <c r="G6" i="2"/>
  <c r="G7" i="2"/>
  <c r="G8" i="2"/>
  <c r="G9" i="2"/>
  <c r="G10" i="2"/>
  <c r="G11" i="2"/>
  <c r="G12" i="2"/>
  <c r="G3" i="2"/>
</calcChain>
</file>

<file path=xl/sharedStrings.xml><?xml version="1.0" encoding="utf-8"?>
<sst xmlns="http://schemas.openxmlformats.org/spreadsheetml/2006/main" count="1816" uniqueCount="928">
  <si>
    <t>Microbiome</t>
  </si>
  <si>
    <t>xenic</t>
  </si>
  <si>
    <t>axenic</t>
  </si>
  <si>
    <t>Untreated</t>
  </si>
  <si>
    <t>1% 2216 MB</t>
  </si>
  <si>
    <t>Treatment</t>
  </si>
  <si>
    <t>4B03</t>
  </si>
  <si>
    <t>Replicate</t>
  </si>
  <si>
    <t>A. macleodii</t>
  </si>
  <si>
    <t>Time</t>
  </si>
  <si>
    <t>Cylindrical</t>
  </si>
  <si>
    <t>Lysed</t>
  </si>
  <si>
    <t>Protoplast</t>
  </si>
  <si>
    <t>Time (h)</t>
  </si>
  <si>
    <t>Alteromonas</t>
  </si>
  <si>
    <t>macleodii</t>
  </si>
  <si>
    <t>C1M14</t>
  </si>
  <si>
    <t>A3R04</t>
  </si>
  <si>
    <t>B34</t>
  </si>
  <si>
    <t xml:space="preserve">Alteromonas </t>
  </si>
  <si>
    <t>mediterranea</t>
  </si>
  <si>
    <t>HP15</t>
  </si>
  <si>
    <t>Marinobacter</t>
  </si>
  <si>
    <t xml:space="preserve">F3R08 </t>
  </si>
  <si>
    <t>ASV16</t>
  </si>
  <si>
    <t xml:space="preserve">Pseudoalteromonas </t>
  </si>
  <si>
    <t xml:space="preserve">3D05 </t>
  </si>
  <si>
    <t>RP347</t>
  </si>
  <si>
    <t>Escherichia</t>
  </si>
  <si>
    <t>coli</t>
  </si>
  <si>
    <t>3B05</t>
  </si>
  <si>
    <t>Neptunomonas</t>
  </si>
  <si>
    <t>D2R04</t>
  </si>
  <si>
    <t>Roseovarius</t>
  </si>
  <si>
    <t>Phaeobacter</t>
  </si>
  <si>
    <t>inhibens</t>
  </si>
  <si>
    <t>A3M17</t>
  </si>
  <si>
    <t>Ruegeria</t>
  </si>
  <si>
    <t xml:space="preserve">YM4 </t>
  </si>
  <si>
    <t xml:space="preserve">Vibrio </t>
  </si>
  <si>
    <t>alginolyticus</t>
  </si>
  <si>
    <t xml:space="preserve">B14 </t>
  </si>
  <si>
    <t>Shimia</t>
  </si>
  <si>
    <t>Liq7</t>
  </si>
  <si>
    <t xml:space="preserve">Aquicoccus </t>
  </si>
  <si>
    <t>porphyridii  </t>
  </si>
  <si>
    <t>7BE</t>
  </si>
  <si>
    <t xml:space="preserve">Maricaulis </t>
  </si>
  <si>
    <t>B3</t>
  </si>
  <si>
    <t>ZF270</t>
  </si>
  <si>
    <t>cyclitrophicus </t>
  </si>
  <si>
    <t>cholerae </t>
  </si>
  <si>
    <t>1A01</t>
  </si>
  <si>
    <t>splendidus</t>
  </si>
  <si>
    <t xml:space="preserve">anguillarum </t>
  </si>
  <si>
    <t>YB2</t>
  </si>
  <si>
    <t>coralliilyticus</t>
  </si>
  <si>
    <t xml:space="preserve">no treatment </t>
  </si>
  <si>
    <t>Treatment (strain)</t>
  </si>
  <si>
    <t>Genus</t>
  </si>
  <si>
    <t>Species</t>
  </si>
  <si>
    <t>Replicate 1</t>
  </si>
  <si>
    <t>Replicate 2</t>
  </si>
  <si>
    <t>Replicate 3</t>
  </si>
  <si>
    <t>Protoplast (%)</t>
  </si>
  <si>
    <t>Protoplasts (%)</t>
  </si>
  <si>
    <r>
      <rPr>
        <b/>
        <i/>
        <sz val="11"/>
        <color theme="1"/>
        <rFont val="Aptos Narrow"/>
        <family val="2"/>
        <scheme val="minor"/>
      </rPr>
      <t>T. rotula</t>
    </r>
    <r>
      <rPr>
        <b/>
        <sz val="11"/>
        <color theme="1"/>
        <rFont val="Aptos Narrow"/>
        <family val="2"/>
        <scheme val="minor"/>
      </rPr>
      <t xml:space="preserve"> strain</t>
    </r>
  </si>
  <si>
    <t>control</t>
  </si>
  <si>
    <t>co-culture 1</t>
  </si>
  <si>
    <t>co-culture 2</t>
  </si>
  <si>
    <t>co-culture 3</t>
  </si>
  <si>
    <t xml:space="preserve">Chemotactic index (IC) </t>
  </si>
  <si>
    <t xml:space="preserve">control </t>
  </si>
  <si>
    <t>01-Well-A4</t>
  </si>
  <si>
    <t>01-Well-A5</t>
  </si>
  <si>
    <t>01-Well-A6</t>
  </si>
  <si>
    <t>01-Well-C4</t>
  </si>
  <si>
    <t>01-Well-C5</t>
  </si>
  <si>
    <t>01-Well-C6</t>
  </si>
  <si>
    <t>01-Well-E4</t>
  </si>
  <si>
    <t>01-Well-E5</t>
  </si>
  <si>
    <t>01-Well-E6</t>
  </si>
  <si>
    <t>01-Well-G4</t>
  </si>
  <si>
    <t>01-Well-G5</t>
  </si>
  <si>
    <t>01-Well-G6</t>
  </si>
  <si>
    <t>02-Well-A4</t>
  </si>
  <si>
    <t>02-Well-A5</t>
  </si>
  <si>
    <t>02-Well-A6</t>
  </si>
  <si>
    <t>02-Well-C4</t>
  </si>
  <si>
    <t>02-Well-C5</t>
  </si>
  <si>
    <t>02-Well-C6</t>
  </si>
  <si>
    <t>01-Well-E10</t>
  </si>
  <si>
    <t>01-Well-E11</t>
  </si>
  <si>
    <t>01-Well-E12</t>
  </si>
  <si>
    <t>01-Well-G10</t>
  </si>
  <si>
    <t>01-Well-G11</t>
  </si>
  <si>
    <t>01-Well-G12</t>
  </si>
  <si>
    <t>02-Well-A10</t>
  </si>
  <si>
    <t>02-Well-A11</t>
  </si>
  <si>
    <t>02-Well-A12</t>
  </si>
  <si>
    <t>02-Well-C10</t>
  </si>
  <si>
    <t>02-Well-C11</t>
  </si>
  <si>
    <t>02-Well-C12</t>
  </si>
  <si>
    <t>01-Well-C10</t>
  </si>
  <si>
    <t>01-Well-C11</t>
  </si>
  <si>
    <t>01-Well-C12</t>
  </si>
  <si>
    <t>02-Well-A1</t>
  </si>
  <si>
    <t>02-Well-A2</t>
  </si>
  <si>
    <t>02-Well-A3</t>
  </si>
  <si>
    <t>01-Well-B4</t>
  </si>
  <si>
    <t>01-Well-B5</t>
  </si>
  <si>
    <t>01-Well-B6</t>
  </si>
  <si>
    <t>01-Well-D4</t>
  </si>
  <si>
    <t>01-Well-D5</t>
  </si>
  <si>
    <t>01-Well-D6</t>
  </si>
  <si>
    <t>01-Well-F4</t>
  </si>
  <si>
    <t>01-Well-F5</t>
  </si>
  <si>
    <t>01-Well-H4</t>
  </si>
  <si>
    <t>01-Well-H5</t>
  </si>
  <si>
    <t>01-Well-H6</t>
  </si>
  <si>
    <t>01-Well-B1</t>
  </si>
  <si>
    <t>01-Well-B2</t>
  </si>
  <si>
    <t>01-Well-B3</t>
  </si>
  <si>
    <t>02-Well-D4</t>
  </si>
  <si>
    <t>02-Well-D5</t>
  </si>
  <si>
    <t>02-Well-D6</t>
  </si>
  <si>
    <t>03-Well-A4</t>
  </si>
  <si>
    <t>03-Well-A5</t>
  </si>
  <si>
    <t>03-Well-A6</t>
  </si>
  <si>
    <t>03-Well-B4</t>
  </si>
  <si>
    <t>03-Well-B5</t>
  </si>
  <si>
    <t>03-Well-B6</t>
  </si>
  <si>
    <t>03-Well-C4</t>
  </si>
  <si>
    <t>03-Well-C5</t>
  </si>
  <si>
    <t>03-Well-C6</t>
  </si>
  <si>
    <t>03-Well-D4</t>
  </si>
  <si>
    <t>03-Well-D5</t>
  </si>
  <si>
    <t>03-Well-D6</t>
  </si>
  <si>
    <t>03-Well-E4</t>
  </si>
  <si>
    <t>03-Well-E5</t>
  </si>
  <si>
    <t>03-Well-E6</t>
  </si>
  <si>
    <t>03-Well-F4</t>
  </si>
  <si>
    <t>03-Well-F5</t>
  </si>
  <si>
    <t>03-Well-F6</t>
  </si>
  <si>
    <t>04-Well-A4</t>
  </si>
  <si>
    <t>04-Well-A5</t>
  </si>
  <si>
    <t>04-Well-A6</t>
  </si>
  <si>
    <t>04-Well-B4</t>
  </si>
  <si>
    <t>04-Well-B5</t>
  </si>
  <si>
    <t>04-Well-B6</t>
  </si>
  <si>
    <t>04-Well-C4</t>
  </si>
  <si>
    <t>04-Well-C5</t>
  </si>
  <si>
    <t>04-Well-C6</t>
  </si>
  <si>
    <t>04-Well-D4</t>
  </si>
  <si>
    <t>04-Well-D5</t>
  </si>
  <si>
    <t>04-Well-D6</t>
  </si>
  <si>
    <t>04-Well-E4</t>
  </si>
  <si>
    <t>04-Well-E5</t>
  </si>
  <si>
    <t>04-Well-E6</t>
  </si>
  <si>
    <t>04-Well-F4</t>
  </si>
  <si>
    <t>04-Well-F5</t>
  </si>
  <si>
    <t>04-Well-F6</t>
  </si>
  <si>
    <t xml:space="preserve">Treatment </t>
  </si>
  <si>
    <t>01-Well-F6</t>
  </si>
  <si>
    <t>Ampicillin (100)</t>
  </si>
  <si>
    <t>Kanamycin (50)</t>
  </si>
  <si>
    <t>Chloramphenicol (25)</t>
  </si>
  <si>
    <r>
      <t xml:space="preserve">1% </t>
    </r>
    <r>
      <rPr>
        <i/>
        <sz val="11"/>
        <color theme="1"/>
        <rFont val="Aptos Narrow"/>
        <family val="2"/>
        <scheme val="minor"/>
      </rPr>
      <t>A. macleodii</t>
    </r>
  </si>
  <si>
    <t>Non-contact co-culture</t>
  </si>
  <si>
    <t>Mean</t>
  </si>
  <si>
    <t>SD</t>
  </si>
  <si>
    <t>N</t>
  </si>
  <si>
    <t xml:space="preserve">Cell phenotype (%) </t>
  </si>
  <si>
    <t>Time of antibiotic addition (h)</t>
  </si>
  <si>
    <t>ROS-positive cells (%)</t>
  </si>
  <si>
    <t>Time(h)</t>
  </si>
  <si>
    <t>SRS2417799</t>
  </si>
  <si>
    <t>ERS327857</t>
  </si>
  <si>
    <t>SRS3606255</t>
  </si>
  <si>
    <t>ERS493086</t>
  </si>
  <si>
    <t>SRS3075536</t>
  </si>
  <si>
    <t>SRS3508857</t>
  </si>
  <si>
    <t>SRS4300074</t>
  </si>
  <si>
    <t>SRS3508719</t>
  </si>
  <si>
    <t>SRS4304995</t>
  </si>
  <si>
    <t>ERS488048</t>
  </si>
  <si>
    <t>ERS490977</t>
  </si>
  <si>
    <t>SRS1792469</t>
  </si>
  <si>
    <t>ERS490606</t>
  </si>
  <si>
    <t>SRS1945270</t>
  </si>
  <si>
    <t>SRS2418778</t>
  </si>
  <si>
    <t>SRS2417522</t>
  </si>
  <si>
    <t>ERS493860</t>
  </si>
  <si>
    <t>ERS488150</t>
  </si>
  <si>
    <t>SRS3155097</t>
  </si>
  <si>
    <t>ERS953186</t>
  </si>
  <si>
    <t>SRS2418785</t>
  </si>
  <si>
    <t>SRS3078224</t>
  </si>
  <si>
    <t>SRS1985501</t>
  </si>
  <si>
    <t>ERS490105</t>
  </si>
  <si>
    <t>ERS494660</t>
  </si>
  <si>
    <t>SRS1100095</t>
  </si>
  <si>
    <t>SRS4304992</t>
  </si>
  <si>
    <t>ERS477961</t>
  </si>
  <si>
    <t>ERS492895</t>
  </si>
  <si>
    <t>SRS6014527</t>
  </si>
  <si>
    <t>ERS493092</t>
  </si>
  <si>
    <t>SRS2418876</t>
  </si>
  <si>
    <t>SRS1985500</t>
  </si>
  <si>
    <t>ERS492188</t>
  </si>
  <si>
    <t>ERS494741</t>
  </si>
  <si>
    <t>ERS487956</t>
  </si>
  <si>
    <t>SRS2417568</t>
  </si>
  <si>
    <t>ERS948972</t>
  </si>
  <si>
    <t>ERS490172</t>
  </si>
  <si>
    <t>ERS492281</t>
  </si>
  <si>
    <t>SRS3060413</t>
  </si>
  <si>
    <t>SRS3194121</t>
  </si>
  <si>
    <t>SRS1690281</t>
  </si>
  <si>
    <t>ERS492277</t>
  </si>
  <si>
    <t>ERS490366</t>
  </si>
  <si>
    <t>SRS2418783</t>
  </si>
  <si>
    <t>SRS2423086</t>
  </si>
  <si>
    <t>SRS1689098</t>
  </si>
  <si>
    <t>SRS2329793</t>
  </si>
  <si>
    <t>SRS3605079</t>
  </si>
  <si>
    <t>SRS2417968</t>
  </si>
  <si>
    <t>SRS1690228</t>
  </si>
  <si>
    <t>SRS3508775</t>
  </si>
  <si>
    <t>SRS2423087</t>
  </si>
  <si>
    <t>SRS1690292</t>
  </si>
  <si>
    <t>SRS2423084</t>
  </si>
  <si>
    <t>ERS492092</t>
  </si>
  <si>
    <t>SRS2423060</t>
  </si>
  <si>
    <t>SRS1986851</t>
  </si>
  <si>
    <t>SRS4304993</t>
  </si>
  <si>
    <t>SRS1690229</t>
  </si>
  <si>
    <t>ERS490941</t>
  </si>
  <si>
    <t>SRS1690311</t>
  </si>
  <si>
    <t>SRS2671720</t>
  </si>
  <si>
    <t>ERS488020</t>
  </si>
  <si>
    <t>SRS6064383</t>
  </si>
  <si>
    <t>ERS492369</t>
  </si>
  <si>
    <t>SRS3508901</t>
  </si>
  <si>
    <t>SRS1986853</t>
  </si>
  <si>
    <t>SRS3948539</t>
  </si>
  <si>
    <t>ERS494572</t>
  </si>
  <si>
    <t>ERS492539</t>
  </si>
  <si>
    <t>ERS492025</t>
  </si>
  <si>
    <t>SRS3508955</t>
  </si>
  <si>
    <t>SRS3508804</t>
  </si>
  <si>
    <t>ERS492742</t>
  </si>
  <si>
    <t>ERS494570</t>
  </si>
  <si>
    <t>ERS488021</t>
  </si>
  <si>
    <t>SRS2417652</t>
  </si>
  <si>
    <t>SRS1690303</t>
  </si>
  <si>
    <t>SRS4304991</t>
  </si>
  <si>
    <t>SRS2348894</t>
  </si>
  <si>
    <t>SRS3948538</t>
  </si>
  <si>
    <t>ERS953187</t>
  </si>
  <si>
    <t>SRS2417687</t>
  </si>
  <si>
    <t>SRS2418790</t>
  </si>
  <si>
    <t>SRS995070</t>
  </si>
  <si>
    <t>SRS2417619</t>
  </si>
  <si>
    <t>SRS3957551</t>
  </si>
  <si>
    <t>ERS490134</t>
  </si>
  <si>
    <t>ERS493555</t>
  </si>
  <si>
    <t>ERS492021</t>
  </si>
  <si>
    <t>SRS1765160</t>
  </si>
  <si>
    <t>SRS966485</t>
  </si>
  <si>
    <t>ERS492330</t>
  </si>
  <si>
    <t>SRS2418827</t>
  </si>
  <si>
    <t>SRS1940907</t>
  </si>
  <si>
    <t>ERS492650</t>
  </si>
  <si>
    <t>ERS492241</t>
  </si>
  <si>
    <t>SRS5779246</t>
  </si>
  <si>
    <t>ERS490792</t>
  </si>
  <si>
    <t>ERS490975</t>
  </si>
  <si>
    <t>ERS493055</t>
  </si>
  <si>
    <t>ERS493188</t>
  </si>
  <si>
    <t>SRS5959468</t>
  </si>
  <si>
    <t>ERS489289</t>
  </si>
  <si>
    <t>SRS1690239</t>
  </si>
  <si>
    <t>ERS491962</t>
  </si>
  <si>
    <t>ERS492751</t>
  </si>
  <si>
    <t>SRS4847630</t>
  </si>
  <si>
    <t>ERS490136</t>
  </si>
  <si>
    <t>SRS4426095</t>
  </si>
  <si>
    <t>ERS491474</t>
  </si>
  <si>
    <t>SRS5607256</t>
  </si>
  <si>
    <t>ERS2875724</t>
  </si>
  <si>
    <t>ERS493184</t>
  </si>
  <si>
    <t>SRS3606250</t>
  </si>
  <si>
    <t>ERS490819</t>
  </si>
  <si>
    <t>SRS2505661</t>
  </si>
  <si>
    <t>ERS2026557</t>
  </si>
  <si>
    <t>ERS709861</t>
  </si>
  <si>
    <t>ERS848817</t>
  </si>
  <si>
    <t>SRS3957568</t>
  </si>
  <si>
    <t>SRS4426256</t>
  </si>
  <si>
    <t>ERS848820</t>
  </si>
  <si>
    <t>ERS477934</t>
  </si>
  <si>
    <t>ERS490083</t>
  </si>
  <si>
    <t>SRS988999</t>
  </si>
  <si>
    <t>ERS492824</t>
  </si>
  <si>
    <t>SRS4900747</t>
  </si>
  <si>
    <t>ERS489974</t>
  </si>
  <si>
    <t>SRS5427602</t>
  </si>
  <si>
    <t>ERS488029</t>
  </si>
  <si>
    <t>ERS494403</t>
  </si>
  <si>
    <t>ERS494182</t>
  </si>
  <si>
    <t>SRS5607075</t>
  </si>
  <si>
    <t>SRS4900714</t>
  </si>
  <si>
    <t>ERS488046</t>
  </si>
  <si>
    <t>ERS492245</t>
  </si>
  <si>
    <t>ERS490894</t>
  </si>
  <si>
    <t>ERS494195</t>
  </si>
  <si>
    <t>SRS4426218</t>
  </si>
  <si>
    <t>ERS491958</t>
  </si>
  <si>
    <t>SRS4426109</t>
  </si>
  <si>
    <t>SRS4426258</t>
  </si>
  <si>
    <t>SRS5607267</t>
  </si>
  <si>
    <t>SRS5761362</t>
  </si>
  <si>
    <t>ERS492597</t>
  </si>
  <si>
    <t>ERS1869892</t>
  </si>
  <si>
    <t>SRS1047377</t>
  </si>
  <si>
    <t>ERS493867</t>
  </si>
  <si>
    <t>SRS1047378</t>
  </si>
  <si>
    <t>SRS4900748</t>
  </si>
  <si>
    <t>ERS489278</t>
  </si>
  <si>
    <t>ERS491394</t>
  </si>
  <si>
    <t>ERS492829</t>
  </si>
  <si>
    <t>SRS3232033</t>
  </si>
  <si>
    <t>ERS493814</t>
  </si>
  <si>
    <t>SRS4595763</t>
  </si>
  <si>
    <t>SRS4426286</t>
  </si>
  <si>
    <t>ERS494199</t>
  </si>
  <si>
    <t>ERS491057</t>
  </si>
  <si>
    <t>ERS488464</t>
  </si>
  <si>
    <t>SRS4900743</t>
  </si>
  <si>
    <t>SRS4426221</t>
  </si>
  <si>
    <t>ERS491153</t>
  </si>
  <si>
    <t>ERS489448</t>
  </si>
  <si>
    <t>ERS493536</t>
  </si>
  <si>
    <t>ERS491431</t>
  </si>
  <si>
    <t>SRS4900721</t>
  </si>
  <si>
    <t>SRS3030791</t>
  </si>
  <si>
    <t>SRS4900768</t>
  </si>
  <si>
    <t>ERS493694</t>
  </si>
  <si>
    <t>ERS492909</t>
  </si>
  <si>
    <t>ERS491157</t>
  </si>
  <si>
    <t>SRS4900697</t>
  </si>
  <si>
    <t>ERS492004</t>
  </si>
  <si>
    <t>SRS4900764</t>
  </si>
  <si>
    <t>SRS4900727</t>
  </si>
  <si>
    <t>SRS4900693</t>
  </si>
  <si>
    <t>ERS494191</t>
  </si>
  <si>
    <t>SRS4900732</t>
  </si>
  <si>
    <t>ERS477988</t>
  </si>
  <si>
    <t>SRS2735986</t>
  </si>
  <si>
    <t>ERS489002</t>
  </si>
  <si>
    <t>ERS489053</t>
  </si>
  <si>
    <t>ERS489078</t>
  </si>
  <si>
    <t>ERS489329</t>
  </si>
  <si>
    <t>ERS493173</t>
  </si>
  <si>
    <t>SRS308484</t>
  </si>
  <si>
    <t>SRS4900757</t>
  </si>
  <si>
    <t>ERS493157</t>
  </si>
  <si>
    <t>SRS1886135</t>
  </si>
  <si>
    <t>SRS4900700</t>
  </si>
  <si>
    <t>SRS712333</t>
  </si>
  <si>
    <t>SRS4900750</t>
  </si>
  <si>
    <t>SRS4900770</t>
  </si>
  <si>
    <t>ERS709862</t>
  </si>
  <si>
    <t>SRS4900730</t>
  </si>
  <si>
    <t>SRS713279</t>
  </si>
  <si>
    <t>SRS4900731</t>
  </si>
  <si>
    <t>SRS4900725</t>
  </si>
  <si>
    <t>SRS3758572</t>
  </si>
  <si>
    <t>SRS2585167</t>
  </si>
  <si>
    <t>SRS308476</t>
  </si>
  <si>
    <t>LatitudeParsed</t>
  </si>
  <si>
    <t>LongitudeParsed</t>
  </si>
  <si>
    <r>
      <rPr>
        <b/>
        <i/>
        <sz val="10"/>
        <rFont val="Arial"/>
        <family val="2"/>
      </rPr>
      <t>A. macleodii</t>
    </r>
    <r>
      <rPr>
        <b/>
        <sz val="10"/>
        <rFont val="Arial"/>
        <family val="2"/>
      </rPr>
      <t xml:space="preserve"> concentration (% v/v)</t>
    </r>
  </si>
  <si>
    <t>ISCA well</t>
  </si>
  <si>
    <t>ASW 1</t>
  </si>
  <si>
    <t>ASW 2</t>
  </si>
  <si>
    <t>ASW 3</t>
  </si>
  <si>
    <t>100% 2216 MB 1</t>
  </si>
  <si>
    <t>100% 2216 MB 2</t>
  </si>
  <si>
    <t>100% 2216 MB 3</t>
  </si>
  <si>
    <r>
      <rPr>
        <i/>
        <sz val="11"/>
        <color theme="1"/>
        <rFont val="Aptos Narrow"/>
        <family val="2"/>
        <scheme val="minor"/>
      </rPr>
      <t>T rotula</t>
    </r>
    <r>
      <rPr>
        <sz val="11"/>
        <color theme="1"/>
        <rFont val="Aptos Narrow"/>
        <family val="2"/>
        <scheme val="minor"/>
      </rPr>
      <t xml:space="preserve"> exudate 1</t>
    </r>
  </si>
  <si>
    <r>
      <rPr>
        <i/>
        <sz val="11"/>
        <color theme="1"/>
        <rFont val="Aptos Narrow"/>
        <family val="2"/>
        <scheme val="minor"/>
      </rPr>
      <t>T rotula</t>
    </r>
    <r>
      <rPr>
        <sz val="11"/>
        <color theme="1"/>
        <rFont val="Aptos Narrow"/>
        <family val="2"/>
        <scheme val="minor"/>
      </rPr>
      <t xml:space="preserve"> exudate 2</t>
    </r>
    <r>
      <rPr>
        <sz val="11"/>
        <color theme="1"/>
        <rFont val="Aptos Narrow"/>
        <family val="2"/>
        <scheme val="minor"/>
      </rPr>
      <t/>
    </r>
  </si>
  <si>
    <r>
      <rPr>
        <i/>
        <sz val="11"/>
        <color theme="1"/>
        <rFont val="Aptos Narrow"/>
        <family val="2"/>
        <scheme val="minor"/>
      </rPr>
      <t>T rotula</t>
    </r>
    <r>
      <rPr>
        <sz val="11"/>
        <color theme="1"/>
        <rFont val="Aptos Narrow"/>
        <family val="2"/>
        <scheme val="minor"/>
      </rPr>
      <t xml:space="preserve"> exudate 3</t>
    </r>
    <r>
      <rPr>
        <sz val="11"/>
        <color theme="1"/>
        <rFont val="Aptos Narrow"/>
        <family val="2"/>
        <scheme val="minor"/>
      </rPr>
      <t/>
    </r>
  </si>
  <si>
    <t xml:space="preserve">Mean </t>
  </si>
  <si>
    <t>Day</t>
  </si>
  <si>
    <t>RUN_ID</t>
  </si>
  <si>
    <t>SAMPLE_ID</t>
  </si>
  <si>
    <t>raw_reads_Alteromonas_B97_313</t>
  </si>
  <si>
    <t>raw_reads_Thalassiosira_E97_361</t>
  </si>
  <si>
    <t>total_reads_sample</t>
  </si>
  <si>
    <t>log10_PPM_Alteromonas</t>
  </si>
  <si>
    <t>log10_PPM_Thalassiosira</t>
  </si>
  <si>
    <t>ENVIRONMENT</t>
  </si>
  <si>
    <t>PROJECT</t>
  </si>
  <si>
    <t>PROJECT_TITLE</t>
  </si>
  <si>
    <t>SRR4241238</t>
  </si>
  <si>
    <t>aquatic;sea</t>
  </si>
  <si>
    <t>SRP043213</t>
  </si>
  <si>
    <t>Ecological Genomics of a Seasonally Anoxic Fjord Saanich Inlet</t>
  </si>
  <si>
    <t>ERR868510</t>
  </si>
  <si>
    <t>aquatic;marine|aquatic;ocean</t>
  </si>
  <si>
    <t>ERP006156;ERP006157;ERP018626;ERP003628</t>
  </si>
  <si>
    <t>Metatranscriptome sequencing from  samples corresponding to size fractions for protists.;Amplicon sequencing of Tara Oceans DNA samples corresponding to size fractions for protists.;Diplonemids are the most diverse planktonic eukaryotes in the world ocean;Shotgun Sequencing of Tara Oceans DNA samples corresponding to size fractions for protist</t>
  </si>
  <si>
    <t>ERR599335</t>
  </si>
  <si>
    <t>ERP006157;ERP018626;ERP003628</t>
  </si>
  <si>
    <t>Amplicon sequencing of Tara Oceans DNA samples corresponding to size fractions for protists.;Diplonemids are the most diverse planktonic eukaryotes in the world ocean;Shotgun Sequencing of Tara Oceans DNA samples corresponding to size fractions for protist</t>
  </si>
  <si>
    <t>ERR562502</t>
  </si>
  <si>
    <t>SRR6873782</t>
  </si>
  <si>
    <t>aquatic;marine</t>
  </si>
  <si>
    <t>SRP135972</t>
  </si>
  <si>
    <t>marine biofilm Metagenome</t>
  </si>
  <si>
    <t>SRR5918759</t>
  </si>
  <si>
    <t>SRP114822</t>
  </si>
  <si>
    <t>Marine metagenomes Metagenome</t>
  </si>
  <si>
    <t>ERR1726856</t>
  </si>
  <si>
    <t>SRR6403211</t>
  </si>
  <si>
    <t>SRR7615564</t>
  </si>
  <si>
    <t>SRP155616</t>
  </si>
  <si>
    <t>Seawater microbial communities from Saanich Inlet, British Columbia, Canada - Na_oxic_1_MG metagenome</t>
  </si>
  <si>
    <t>ERR1726885</t>
  </si>
  <si>
    <t>SRR10849368</t>
  </si>
  <si>
    <t>aquatic;brine|aquatic;sea</t>
  </si>
  <si>
    <t>SRP240224</t>
  </si>
  <si>
    <t>Sea-ice brine microbial communities from Beaufort Sea near Barrow, Alaska, United States - SB_02 2018 metagenome</t>
  </si>
  <si>
    <t>SRR10912831</t>
  </si>
  <si>
    <t>SRP242672</t>
  </si>
  <si>
    <t>The polar microbiota Metagenome</t>
  </si>
  <si>
    <t>ERR599293</t>
  </si>
  <si>
    <t>SRR5918662</t>
  </si>
  <si>
    <t>SRR7080636</t>
  </si>
  <si>
    <t>SRP143782</t>
  </si>
  <si>
    <t>Coastal seawater microbial communities near Pivers Island, North Carolina, United States - PICO497 metagenome</t>
  </si>
  <si>
    <t>ERR1726851</t>
  </si>
  <si>
    <t>ERR1726773</t>
  </si>
  <si>
    <t>SRR5266511</t>
  </si>
  <si>
    <t>SRP100144</t>
  </si>
  <si>
    <t>Ammonia-oxidizing marine microbial communities from Monterey Bay, California, USA - CAN11_08_M0_20 metagenome</t>
  </si>
  <si>
    <t>ERR868358</t>
  </si>
  <si>
    <t>SRR6348598</t>
  </si>
  <si>
    <t>SRP126177</t>
  </si>
  <si>
    <t>rDNA amplicon sequencing of Western North Atlantic microbial community</t>
  </si>
  <si>
    <t>SRR8503606</t>
  </si>
  <si>
    <t>aquatic;marine|aquatic;sea</t>
  </si>
  <si>
    <t>SRP092902</t>
  </si>
  <si>
    <t>Mediterranean Depth Profile Metagenomes</t>
  </si>
  <si>
    <t>ERR1103247</t>
  </si>
  <si>
    <t>aquatic;ocean</t>
  </si>
  <si>
    <t>ERP012887</t>
  </si>
  <si>
    <t>Bacterial 16s Amplicon Sequencing of the Atlantic Ocean</t>
  </si>
  <si>
    <t>SRR5265135</t>
  </si>
  <si>
    <t>SRP100116</t>
  </si>
  <si>
    <t>Marine microbial communities from expanding oxygen minimum zones in the Saanich Inlet - ESP_85LU_5_DNA metagenome</t>
  </si>
  <si>
    <t>ERR2094676</t>
  </si>
  <si>
    <t>aquatic</t>
  </si>
  <si>
    <t>ERP013687</t>
  </si>
  <si>
    <t>Quarterly time series of the microbial community in the San Pedro Channel</t>
  </si>
  <si>
    <t>ERR1726661</t>
  </si>
  <si>
    <t>ERR1726828</t>
  </si>
  <si>
    <t>ERR599334</t>
  </si>
  <si>
    <t>ERR1726562</t>
  </si>
  <si>
    <t>ERR868389</t>
  </si>
  <si>
    <t>ERP003628</t>
  </si>
  <si>
    <t>Shotgun Sequencing of Tara Oceans DNA samples corresponding to size fractions for protist</t>
  </si>
  <si>
    <t>SRR8651984</t>
  </si>
  <si>
    <t>SRP187241</t>
  </si>
  <si>
    <t>Modular assembly of carbohydrate-degrading microbial communities in the ocean</t>
  </si>
  <si>
    <t>SRR5918872</t>
  </si>
  <si>
    <t>ERR599272</t>
  </si>
  <si>
    <t>SRR8503604</t>
  </si>
  <si>
    <t>ERR599235</t>
  </si>
  <si>
    <t>SRR5924863</t>
  </si>
  <si>
    <t>SRR8503608</t>
  </si>
  <si>
    <t>ERR868431</t>
  </si>
  <si>
    <t>ERR599299</t>
  </si>
  <si>
    <t>ERP006157;ERP003628;ERP006156;ERP105104;ERP018626</t>
  </si>
  <si>
    <t>Amplicon sequencing of Tara Oceans DNA samples corresponding to size fractions for protists.;Shotgun Sequencing of Tara Oceans DNA samples corresponding to size fractions for protist;Metatranscriptome sequencing from  samples corresponding to size fractions for protists.;Surface ocean metabarcoding confirms limited diversity in planktonic foraminifera but reveals unknown hyper-abundant lineages;Diplonemids are the most diverse planktonic eukaryotes in the world ocean</t>
  </si>
  <si>
    <t>ERR1726732</t>
  </si>
  <si>
    <t>SRR4241248</t>
  </si>
  <si>
    <t>SRR5924471</t>
  </si>
  <si>
    <t>ERR599252</t>
  </si>
  <si>
    <t>ERR1726969</t>
  </si>
  <si>
    <t>ERR599319</t>
  </si>
  <si>
    <t>SRR4238998</t>
  </si>
  <si>
    <t>ERR654534</t>
  </si>
  <si>
    <t>ERP006157;ERP003628;ERP007024;ERP006156;ERP018626</t>
  </si>
  <si>
    <t>Amplicon sequencing of Tara Oceans DNA samples corresponding to size fractions for protists.;Shotgun Sequencing of Tara Oceans DNA samples corresponding to size fractions for protist;Amplicon sequencing of Tara Oceans RNA samples corresponding to size fractions for protists.;Metatranscriptome sequencing from  samples corresponding to size fractions for protists.;Diplonemids are the most diverse planktonic eukaryotes in the world ocean</t>
  </si>
  <si>
    <t>ERR1726709</t>
  </si>
  <si>
    <t>ERR1756342</t>
  </si>
  <si>
    <t>SRR5915829</t>
  </si>
  <si>
    <t>ERR1726522</t>
  </si>
  <si>
    <t>SRR5819848</t>
  </si>
  <si>
    <t>SRP111696</t>
  </si>
  <si>
    <t>Marine eukaryotic phytoplankton communities from Arctic Ocean - Arctic Ocean - Greenland ARC118M Metagenome metagenome</t>
  </si>
  <si>
    <t>ERR654532</t>
  </si>
  <si>
    <t>ERR599274</t>
  </si>
  <si>
    <t>ERR599289</t>
  </si>
  <si>
    <t>ERR1726594</t>
  </si>
  <si>
    <t>SRR8497108</t>
  </si>
  <si>
    <t>SRP182702</t>
  </si>
  <si>
    <t>Metagenomes of marine biofilm after the treatments of quorum sensing signals</t>
  </si>
  <si>
    <t>SRR9225329</t>
  </si>
  <si>
    <t>SRP200903</t>
  </si>
  <si>
    <t>HOE BOE expeditions diel environmental transcriptomic depth surveys</t>
  </si>
  <si>
    <t>ERR1726667</t>
  </si>
  <si>
    <t>SRR10606042</t>
  </si>
  <si>
    <t>SRP235089</t>
  </si>
  <si>
    <t>A microcosm study on microbial response to crude oil</t>
  </si>
  <si>
    <t>ERR1726693</t>
  </si>
  <si>
    <t>ERR1726762</t>
  </si>
  <si>
    <t>SRR8497109</t>
  </si>
  <si>
    <t>ERR1110185</t>
  </si>
  <si>
    <t>ERP013061</t>
  </si>
  <si>
    <t>Marine Microbes pilot study</t>
  </si>
  <si>
    <t>ERR1726647</t>
  </si>
  <si>
    <t>ERR1726729</t>
  </si>
  <si>
    <t>ERR1726894</t>
  </si>
  <si>
    <t>ERR1018512</t>
  </si>
  <si>
    <t>aquatic;ocean|aquatic;sea</t>
  </si>
  <si>
    <t>ERP012129</t>
  </si>
  <si>
    <t>Daily ocean time-series 2011 at San Pedro Ocean time-series</t>
  </si>
  <si>
    <t>ERR1726971</t>
  </si>
  <si>
    <t>ERR1726544</t>
  </si>
  <si>
    <t>SRR10394254</t>
  </si>
  <si>
    <t>SRP228341</t>
  </si>
  <si>
    <t>CalCOFI_NCOG_2014_2016 Metagenome</t>
  </si>
  <si>
    <t>SRR7617340</t>
  </si>
  <si>
    <t>aquatic;marine|aquatic;ocean|aquatic;sea</t>
  </si>
  <si>
    <t>SRP155443</t>
  </si>
  <si>
    <t>A phylogenomic analysis of 270 Marine Group II archaea (Poseidoniales ord. nov.)</t>
  </si>
  <si>
    <t>ERR864076</t>
  </si>
  <si>
    <t>aquatic;marine|aquatic;ocean|aquatic;river</t>
  </si>
  <si>
    <t>ERP010213</t>
  </si>
  <si>
    <t>Coupled metagenomic and metatransciptomic study of the Columbia River coastal margin salinity gradient</t>
  </si>
  <si>
    <t>ERR538181</t>
  </si>
  <si>
    <t>SRR2594395</t>
  </si>
  <si>
    <t>SRP064501</t>
  </si>
  <si>
    <t>Sea water virus Genome sequencing and assembly</t>
  </si>
  <si>
    <t>ERR1756341</t>
  </si>
  <si>
    <t>ERR1726833</t>
  </si>
  <si>
    <t>SRR9225324</t>
  </si>
  <si>
    <t>SRR8651858</t>
  </si>
  <si>
    <t>ERR1726685</t>
  </si>
  <si>
    <t>SRR5266509</t>
  </si>
  <si>
    <t>SRP100142</t>
  </si>
  <si>
    <t>Ammonia-oxidizing marine microbial communities from Monterey Bay, California, USA - CAN11_04_M0_20 metagenome</t>
  </si>
  <si>
    <t>ERR1726874</t>
  </si>
  <si>
    <t>SRR6877520</t>
  </si>
  <si>
    <t>ERR1726841</t>
  </si>
  <si>
    <t>ERR599233</t>
  </si>
  <si>
    <t>SRR9161417</t>
  </si>
  <si>
    <t>SRP199880</t>
  </si>
  <si>
    <t>Microbial community succession on plastics</t>
  </si>
  <si>
    <t>SRR8651821</t>
  </si>
  <si>
    <t>SRR10586251</t>
  </si>
  <si>
    <t>aquatic;estuary</t>
  </si>
  <si>
    <t>SRP234682</t>
  </si>
  <si>
    <t>Southern California coastal lagoon estuary vibrio microbiome and metagenomes 2015-2016</t>
  </si>
  <si>
    <t>SRR9225354</t>
  </si>
  <si>
    <t>SRR9225349</t>
  </si>
  <si>
    <t>ERR1726742</t>
  </si>
  <si>
    <t>SRR9225344</t>
  </si>
  <si>
    <t>ERR599315</t>
  </si>
  <si>
    <t>SRR8503607</t>
  </si>
  <si>
    <t>ERR1726596</t>
  </si>
  <si>
    <t>ERR1726702</t>
  </si>
  <si>
    <t>SRR6403441</t>
  </si>
  <si>
    <t>ERR868423</t>
  </si>
  <si>
    <t>SRR2192505</t>
  </si>
  <si>
    <t>aquatic;river</t>
  </si>
  <si>
    <t>SRP062949</t>
  </si>
  <si>
    <t>Wivenhoe Dam Targeted Locus (Loci)</t>
  </si>
  <si>
    <t>SRR5210211</t>
  </si>
  <si>
    <t>SRP098121</t>
  </si>
  <si>
    <t>Water microbial communities from South San Francisco under conditions of wetland restoration - Salt Pond MetaG R2A_B_H2O_MG metagenome</t>
  </si>
  <si>
    <t>ERR868473</t>
  </si>
  <si>
    <t>SRR6269135</t>
  </si>
  <si>
    <t>soil;field|aquatic;marine</t>
  </si>
  <si>
    <t>SRP124627</t>
  </si>
  <si>
    <t>Marine microbial communities from the Costa Rica Dome - CRUD Field 142mm St18 metaG metagenome</t>
  </si>
  <si>
    <t>ERR1726704</t>
  </si>
  <si>
    <t>ERR1726643</t>
  </si>
  <si>
    <t>SRR9225376</t>
  </si>
  <si>
    <t>SRR5916730</t>
  </si>
  <si>
    <t>ERR868388</t>
  </si>
  <si>
    <t>SRR5918502</t>
  </si>
  <si>
    <t>ERR1726875</t>
  </si>
  <si>
    <t>SRR2071289</t>
  </si>
  <si>
    <t>ERR1726800</t>
  </si>
  <si>
    <t>SRR9225381</t>
  </si>
  <si>
    <t>ERR1726714</t>
  </si>
  <si>
    <t>SRR6873784</t>
  </si>
  <si>
    <t>SRR7811726</t>
  </si>
  <si>
    <t>SRP160486</t>
  </si>
  <si>
    <t>Sea water Metagenome</t>
  </si>
  <si>
    <t>SRR4458020</t>
  </si>
  <si>
    <t>SRP092195</t>
  </si>
  <si>
    <t>Programmed cell death in the Ross Sea</t>
  </si>
  <si>
    <t>ERR1726695</t>
  </si>
  <si>
    <t>SRR8085033</t>
  </si>
  <si>
    <t>SRP166309</t>
  </si>
  <si>
    <t>Monsoon effects on the microbial community structure of Singapore Coastal Waters</t>
  </si>
  <si>
    <t>SRR9225318</t>
  </si>
  <si>
    <t>ERR1726829</t>
  </si>
  <si>
    <t>SRR5924879</t>
  </si>
  <si>
    <t>SRR7479765</t>
  </si>
  <si>
    <t>SRP152554</t>
  </si>
  <si>
    <t>NRC - DFO Douglas channel</t>
  </si>
  <si>
    <t>ERR1726901</t>
  </si>
  <si>
    <t>ERR1726842</t>
  </si>
  <si>
    <t>ERR1726972</t>
  </si>
  <si>
    <t>ERP006156;ERP006157;ERP003628</t>
  </si>
  <si>
    <t>Metatranscriptome sequencing from  samples corresponding to size fractions for protists.;Amplicon sequencing of Tara Oceans DNA samples corresponding to size fractions for protists.;Shotgun Sequencing of Tara Oceans DNA samples corresponding to size fractions for protist</t>
  </si>
  <si>
    <t>ERR1726881</t>
  </si>
  <si>
    <t>ERR1726701</t>
  </si>
  <si>
    <t>SRR9225306</t>
  </si>
  <si>
    <t>ERR1726719</t>
  </si>
  <si>
    <t>ERR599318</t>
  </si>
  <si>
    <t>SRR7617334</t>
  </si>
  <si>
    <t>SRR8863026</t>
  </si>
  <si>
    <t>SRP191284</t>
  </si>
  <si>
    <t>Sea-ice brine microbial communities from Beaufort Sea near Barrow, Alaska, United States - SW 0.2</t>
  </si>
  <si>
    <t>ERR1726567</t>
  </si>
  <si>
    <t>SRR4241259</t>
  </si>
  <si>
    <t>SRR7479736</t>
  </si>
  <si>
    <t>SRR2098427</t>
  </si>
  <si>
    <t>SRP060785</t>
  </si>
  <si>
    <t>Red Sea microbial plankton Raw sequence reads</t>
  </si>
  <si>
    <t>SRR5136664</t>
  </si>
  <si>
    <t>aquatic;sediment</t>
  </si>
  <si>
    <t>SRP095859</t>
  </si>
  <si>
    <t>sediment metagenome Metagenome</t>
  </si>
  <si>
    <t>SRR5204266</t>
  </si>
  <si>
    <t>aquatic;marine|aquatic;sea|aquatic;sediment</t>
  </si>
  <si>
    <t>SRP097807</t>
  </si>
  <si>
    <t>Pelagic marine sediment microbial communities from the LTER site Helgoland, North Sea, for post-phytoplankton bloom and carbon turnover studies - OSD3 (Helgoland) metaG metagenome</t>
  </si>
  <si>
    <t>SRR5010551</t>
  </si>
  <si>
    <t>aquatic;lake|aquatic;marine|aquatic;ocean|aquatic;sea</t>
  </si>
  <si>
    <t>SRP045350</t>
  </si>
  <si>
    <t>Mediterranean Deep Chlorophyll Maximum Metagenome</t>
  </si>
  <si>
    <t>ERR654522</t>
  </si>
  <si>
    <t>ERR1726886</t>
  </si>
  <si>
    <t>SRR7479584</t>
  </si>
  <si>
    <t>SRR9225305</t>
  </si>
  <si>
    <t>SRR8651861</t>
  </si>
  <si>
    <t>SRR474597</t>
  </si>
  <si>
    <t>SRP012139</t>
  </si>
  <si>
    <t>Delaware MO Early Summer (May 10) metatranscriptome Project</t>
  </si>
  <si>
    <t>SRR8085016</t>
  </si>
  <si>
    <t>ERR599323</t>
  </si>
  <si>
    <t>ERR654518</t>
  </si>
  <si>
    <t>ERP006152;ERP018626;ERP006157;ERP007024</t>
  </si>
  <si>
    <t>Metatranscriptome sequencing from  samples corresponding to size fractions for protists.;Diplonemids are the most diverse planktonic eukaryotes in the world ocean;Amplicon sequencing of Tara Oceans DNA samples corresponding to size fractions for protists.;Amplicon sequencing of Tara Oceans RNA samples corresponding to size fractions for protists.</t>
  </si>
  <si>
    <t>ERR1726898</t>
  </si>
  <si>
    <t>SRR473296</t>
  </si>
  <si>
    <t>aquatic;marine|aquatic;river</t>
  </si>
  <si>
    <t>SRP012137</t>
  </si>
  <si>
    <t>Delaware MO Spring (Mar 10) metatranscriptome Project</t>
  </si>
  <si>
    <t>ERR868448</t>
  </si>
  <si>
    <t>SRR6873783</t>
  </si>
  <si>
    <t>ERR1726547</t>
  </si>
  <si>
    <t>ERR1726556</t>
  </si>
  <si>
    <t>ERR599300</t>
  </si>
  <si>
    <t>SRR9225325</t>
  </si>
  <si>
    <t>ERR1726771</t>
  </si>
  <si>
    <t>ERR2206777</t>
  </si>
  <si>
    <t>ERP104730</t>
  </si>
  <si>
    <t>Baltic Sea reference metagenome assembly and data sets transect and redoxcline.</t>
  </si>
  <si>
    <t>SRR11184117</t>
  </si>
  <si>
    <t>aquatic;sea|aquatic;sediment</t>
  </si>
  <si>
    <t>SRP245207</t>
  </si>
  <si>
    <t>Metagenomic seqencing in the sediments and seawaters</t>
  </si>
  <si>
    <t>ERR599251</t>
  </si>
  <si>
    <t>SRR6869398</t>
  </si>
  <si>
    <t>SRR9225361</t>
  </si>
  <si>
    <t>SRR8651791</t>
  </si>
  <si>
    <t>ERR315821</t>
  </si>
  <si>
    <t>SRR8815005</t>
  </si>
  <si>
    <t>ERR599242</t>
  </si>
  <si>
    <t>ERR599320</t>
  </si>
  <si>
    <t>ERR599275</t>
  </si>
  <si>
    <t>SRR10394243</t>
  </si>
  <si>
    <t>ERR654535</t>
  </si>
  <si>
    <t>ERR1726668</t>
  </si>
  <si>
    <t>SRR5918557</t>
  </si>
  <si>
    <t>ERR1726659</t>
  </si>
  <si>
    <t>ERR1726913</t>
  </si>
  <si>
    <t>SRR7479821</t>
  </si>
  <si>
    <t>SRR6819896</t>
  </si>
  <si>
    <t>SRP134209</t>
  </si>
  <si>
    <t>Microbial indicators of anthropogenic marine pollution identified by 16S and 18S metagenomic library analysis</t>
  </si>
  <si>
    <t>ERR1726919</t>
  </si>
  <si>
    <t>SRR4241195</t>
  </si>
  <si>
    <t>SRR1593266</t>
  </si>
  <si>
    <t>SRP048255</t>
  </si>
  <si>
    <t>Freshwater Metagenome</t>
  </si>
  <si>
    <t>ERR1726602</t>
  </si>
  <si>
    <t>ERR1110186</t>
  </si>
  <si>
    <t>ERR599316</t>
  </si>
  <si>
    <t>ERR1726564</t>
  </si>
  <si>
    <t>ERR599208</t>
  </si>
  <si>
    <t>SRR2192504</t>
  </si>
  <si>
    <t>SRR9225348</t>
  </si>
  <si>
    <t>ERR1726725</t>
  </si>
  <si>
    <t>ERR1726907</t>
  </si>
  <si>
    <t>ERR1726961</t>
  </si>
  <si>
    <t>ERR864075</t>
  </si>
  <si>
    <t>ERR1726572</t>
  </si>
  <si>
    <t>SRR6162326</t>
  </si>
  <si>
    <t>SRP119815</t>
  </si>
  <si>
    <t>Palmer LTER 1401 survey raw sequence reads</t>
  </si>
  <si>
    <t>SRR5918629</t>
  </si>
  <si>
    <t>ERR1726612</t>
  </si>
  <si>
    <t>SRR8074311</t>
  </si>
  <si>
    <t>SRP115035</t>
  </si>
  <si>
    <t>Organic nitrogen use in the Northern Gulf of Mexico Hypoxic Zone</t>
  </si>
  <si>
    <t>SRR6873781</t>
  </si>
  <si>
    <t>ERR868483</t>
  </si>
  <si>
    <t>SRR4241185</t>
  </si>
  <si>
    <t>SRR6873786</t>
  </si>
  <si>
    <t>ERR2867705</t>
  </si>
  <si>
    <t>ERP111794</t>
  </si>
  <si>
    <t>microbial community composition in the South Indian Ocean and the Southern Ocean</t>
  </si>
  <si>
    <t>ERR599271</t>
  </si>
  <si>
    <t>SRR7479682</t>
  </si>
  <si>
    <t>SRR8651970</t>
  </si>
  <si>
    <t>SRR6403594</t>
  </si>
  <si>
    <t>SRR9225331</t>
  </si>
  <si>
    <t>ERR1726904</t>
  </si>
  <si>
    <t>ERR1879872</t>
  </si>
  <si>
    <t>ERP006157;ERP018626</t>
  </si>
  <si>
    <t>Amplicon sequencing of Tara Oceans DNA samples corresponding to size fractions for protists.;Diplonemids are the most diverse planktonic eukaryotes in the world ocean</t>
  </si>
  <si>
    <t>SRR10172997</t>
  </si>
  <si>
    <t>SRP223073</t>
  </si>
  <si>
    <t>Eastern Tropical North Pacific upwelling zone bacterioplankton SSU rDNA amplicon raw reads</t>
  </si>
  <si>
    <t>SRR9225311</t>
  </si>
  <si>
    <t>SRR5924716</t>
  </si>
  <si>
    <t>SRR6869042</t>
  </si>
  <si>
    <t>SRR2106661</t>
  </si>
  <si>
    <t>SRP061259</t>
  </si>
  <si>
    <t>Microbial filtration by mussels Targeted loci environmental</t>
  </si>
  <si>
    <t>SRR6979550</t>
  </si>
  <si>
    <t>soil;forest</t>
  </si>
  <si>
    <t>SRP139368</t>
  </si>
  <si>
    <t>Coastal salt marsh microbial communities from the Groves Creek Marsh, Skidaway Island, Georgia - 041402US metaG metagenome</t>
  </si>
  <si>
    <t>SRR5265133</t>
  </si>
  <si>
    <t>SRP100115</t>
  </si>
  <si>
    <t>Marine microbial communities from expanding oxygen minimum zones in the Saanich Inlet - ESP_74LU_5_DNA metagenome</t>
  </si>
  <si>
    <t>ERR1726637</t>
  </si>
  <si>
    <t>SRR6403555</t>
  </si>
  <si>
    <t>ERR1018515</t>
  </si>
  <si>
    <t>SRR5788427</t>
  </si>
  <si>
    <t>SRP110813</t>
  </si>
  <si>
    <t>Marine metagenomes from the bioGEOTRACES project</t>
  </si>
  <si>
    <t>SRR4241184</t>
  </si>
  <si>
    <t>SRR8651824</t>
  </si>
  <si>
    <t>ERR654533</t>
  </si>
  <si>
    <t>ERP006156;ERP007024</t>
  </si>
  <si>
    <t>Metatranscriptome sequencing from  samples corresponding to size fractions for protists.;Amplicon sequencing of Tara Oceans RNA samples corresponding to size fractions for protists.</t>
  </si>
  <si>
    <t>SRR4241268</t>
  </si>
  <si>
    <t>ERR1879719</t>
  </si>
  <si>
    <t>ERP006157;ERP003628</t>
  </si>
  <si>
    <t>Amplicon sequencing of Tara Oceans DNA samples corresponding to size fractions for protists.;Shotgun Sequencing of Tara Oceans DNA samples corresponding to size fractions for protist</t>
  </si>
  <si>
    <t>SRR9225343</t>
  </si>
  <si>
    <t>ERR1726533</t>
  </si>
  <si>
    <t>ERR599261</t>
  </si>
  <si>
    <t>ERR1726666</t>
  </si>
  <si>
    <t>SRR6873779</t>
  </si>
  <si>
    <t>ERR599273</t>
  </si>
  <si>
    <t>SRR9225345</t>
  </si>
  <si>
    <t>SRR5915633</t>
  </si>
  <si>
    <t>ERR868392</t>
  </si>
  <si>
    <t>ERR1726846</t>
  </si>
  <si>
    <t>ERR1726848</t>
  </si>
  <si>
    <t>SRR1593033</t>
  </si>
  <si>
    <t>SRR10394062</t>
  </si>
  <si>
    <t>ERR1726939</t>
  </si>
  <si>
    <t>ERR1726579</t>
  </si>
  <si>
    <t>SRR8074309</t>
  </si>
  <si>
    <t>SRR9225379</t>
  </si>
  <si>
    <t>ERR1726569</t>
  </si>
  <si>
    <t>ERR1726793</t>
  </si>
  <si>
    <t>ERR654525</t>
  </si>
  <si>
    <t>ERP007024</t>
  </si>
  <si>
    <t>Amplicon sequencing of Tara Oceans RNA samples corresponding to size fractions for protists.</t>
  </si>
  <si>
    <t>ERR599241</t>
  </si>
  <si>
    <t>ERR1879853</t>
  </si>
  <si>
    <t>ERR1726645</t>
  </si>
  <si>
    <t>SRR7479640</t>
  </si>
  <si>
    <t>ERR599285</t>
  </si>
  <si>
    <t>ERR1879802</t>
  </si>
  <si>
    <t>SRR6025273</t>
  </si>
  <si>
    <t>SRP117242</t>
  </si>
  <si>
    <t>Upper respiratory tract metagenome Raw sequence reads</t>
  </si>
  <si>
    <t>SRR6873780</t>
  </si>
  <si>
    <t>ERR1726571</t>
  </si>
  <si>
    <t>ERR1726583</t>
  </si>
  <si>
    <t>Raw</t>
  </si>
  <si>
    <t xml:space="preserve">Summary </t>
  </si>
  <si>
    <t>Gating strategy</t>
  </si>
  <si>
    <t>Example of gating strategy</t>
  </si>
  <si>
    <t xml:space="preserve">ROS-positive algal cells were defined based on FITC-A intensity using the CM-H2DCFDA fluorescent probe, with positive gates set relative to unstained control cells (example 01-Well-D7 shown below). </t>
  </si>
  <si>
    <t>t0_FSC_1.10_Sample_1</t>
  </si>
  <si>
    <t>t0_FITC_1.10_Sample_1</t>
  </si>
  <si>
    <t xml:space="preserve">T. rotula </t>
  </si>
  <si>
    <r>
      <t>Algal (</t>
    </r>
    <r>
      <rPr>
        <i/>
        <sz val="11"/>
        <color theme="1"/>
        <rFont val="Aptos Narrow"/>
        <family val="2"/>
        <scheme val="minor"/>
      </rPr>
      <t>T. rotula</t>
    </r>
    <r>
      <rPr>
        <sz val="11"/>
        <color theme="1"/>
        <rFont val="Aptos Narrow"/>
        <family val="2"/>
        <scheme val="minor"/>
      </rPr>
      <t>) cells were identified by autofluorescence across three channels (APC-A, PerCP-A, and PE-A) each plotted against forward scatter (FSC-A). Cell counts from the three channels were averaged to determine algal cell density (cells/mL).</t>
    </r>
  </si>
  <si>
    <r>
      <t>Bacterial (</t>
    </r>
    <r>
      <rPr>
        <i/>
        <sz val="11"/>
        <color theme="1"/>
        <rFont val="Aptos Narrow"/>
        <family val="2"/>
        <scheme val="minor"/>
      </rPr>
      <t>A. macleodii</t>
    </r>
    <r>
      <rPr>
        <sz val="11"/>
        <color theme="1"/>
        <rFont val="Aptos Narrow"/>
        <family val="2"/>
        <scheme val="minor"/>
      </rPr>
      <t>) cells were identified following SYBR staining, based on FITC-A fluorescence plotted against both forward scatter (FSC-A) and side scatter (SSC-A); counts from the two gates were averaged to determine bacterial cell density.</t>
    </r>
  </si>
  <si>
    <r>
      <rPr>
        <i/>
        <sz val="11"/>
        <color theme="1"/>
        <rFont val="Aptos Narrow"/>
        <family val="2"/>
        <scheme val="minor"/>
      </rPr>
      <t>A. macleodii</t>
    </r>
    <r>
      <rPr>
        <sz val="11"/>
        <color theme="1"/>
        <rFont val="Aptos Narrow"/>
        <family val="2"/>
        <scheme val="minor"/>
      </rPr>
      <t xml:space="preserve"> in co-culture replicate 1 (sample stained with SYBR and diluted 1:10 to run on flow cytometer)</t>
    </r>
  </si>
  <si>
    <t>A. macleodii 27126</t>
  </si>
  <si>
    <r>
      <t xml:space="preserve">A. macleodii </t>
    </r>
    <r>
      <rPr>
        <b/>
        <sz val="11"/>
        <color theme="1"/>
        <rFont val="Aptos Narrow"/>
        <family val="2"/>
        <scheme val="minor"/>
      </rPr>
      <t>concentration (cell/mL)</t>
    </r>
  </si>
  <si>
    <r>
      <t xml:space="preserve">T. rotula </t>
    </r>
    <r>
      <rPr>
        <b/>
        <sz val="11"/>
        <color theme="1"/>
        <rFont val="Aptos Narrow"/>
        <family val="2"/>
        <scheme val="minor"/>
      </rPr>
      <t>concentration (cell/mL)</t>
    </r>
  </si>
  <si>
    <r>
      <rPr>
        <i/>
        <sz val="11"/>
        <color theme="1"/>
        <rFont val="Aptos Narrow"/>
        <family val="2"/>
        <scheme val="minor"/>
      </rPr>
      <t>T. rotula</t>
    </r>
    <r>
      <rPr>
        <sz val="11"/>
        <color theme="1"/>
        <rFont val="Aptos Narrow"/>
        <family val="2"/>
        <scheme val="minor"/>
      </rPr>
      <t xml:space="preserve"> in co-culture replicate 1 (sample diluted 1:10 to run on flow cytometer)</t>
    </r>
  </si>
  <si>
    <t>Summary</t>
  </si>
  <si>
    <t>Well name</t>
  </si>
  <si>
    <t>Control</t>
  </si>
  <si>
    <t>Difference</t>
  </si>
  <si>
    <t>Bacterial cell concentration (cells/μL)</t>
  </si>
  <si>
    <t>ns</t>
  </si>
  <si>
    <t>***</t>
  </si>
  <si>
    <t>3D05</t>
  </si>
  <si>
    <t>F3R08</t>
  </si>
  <si>
    <t>*</t>
  </si>
  <si>
    <t>**</t>
  </si>
  <si>
    <t>YM4</t>
  </si>
  <si>
    <t>B14</t>
  </si>
  <si>
    <t>PI</t>
  </si>
  <si>
    <t>liq7</t>
  </si>
  <si>
    <t>Comparison</t>
  </si>
  <si>
    <t>Adjust P value</t>
  </si>
  <si>
    <t>DSS-3</t>
  </si>
  <si>
    <t>FS-144</t>
  </si>
  <si>
    <t>C6707</t>
  </si>
  <si>
    <t>Strain</t>
  </si>
  <si>
    <t xml:space="preserve">Diatom strain </t>
  </si>
  <si>
    <r>
      <t xml:space="preserve">T. weisflogii </t>
    </r>
    <r>
      <rPr>
        <sz val="10"/>
        <rFont val="Arial"/>
        <family val="2"/>
      </rPr>
      <t>CCMP 1050</t>
    </r>
  </si>
  <si>
    <r>
      <t xml:space="preserve">T. pseudonana </t>
    </r>
    <r>
      <rPr>
        <sz val="10"/>
        <rFont val="Arial"/>
        <family val="2"/>
      </rPr>
      <t xml:space="preserve">CCMP 3367 </t>
    </r>
  </si>
  <si>
    <r>
      <t xml:space="preserve">P. tricornutum </t>
    </r>
    <r>
      <rPr>
        <sz val="10"/>
        <rFont val="Arial"/>
        <family val="2"/>
      </rPr>
      <t xml:space="preserve">CCMP 2560 </t>
    </r>
  </si>
  <si>
    <t>One-way ANOVA, two-sided, with Dunnet's post-hoc test</t>
  </si>
  <si>
    <t>Mean difference</t>
  </si>
  <si>
    <t xml:space="preserve">95% CI </t>
  </si>
  <si>
    <t>q</t>
  </si>
  <si>
    <t>DF</t>
  </si>
  <si>
    <t>79.56 to 97.31</t>
  </si>
  <si>
    <t>&lt;0.001</t>
  </si>
  <si>
    <t>12.64 to 30.39</t>
  </si>
  <si>
    <t>8.831 to 26.57</t>
  </si>
  <si>
    <t>-3.952 to 13.79</t>
  </si>
  <si>
    <t>0.676</t>
  </si>
  <si>
    <t>-11.08 to 6.667</t>
  </si>
  <si>
    <t>&gt;0.999</t>
  </si>
  <si>
    <t>-13.08 to 4.661</t>
  </si>
  <si>
    <t>0.850</t>
  </si>
  <si>
    <t>-7.900 to 9.844</t>
  </si>
  <si>
    <t>-2.190 to 15.55</t>
  </si>
  <si>
    <t>0.266</t>
  </si>
  <si>
    <t>19.29 to 37.03</t>
  </si>
  <si>
    <t>10.29 to 28.04</t>
  </si>
  <si>
    <t>15.24 to 32.99</t>
  </si>
  <si>
    <t>14.77 to 32.51</t>
  </si>
  <si>
    <t>3.546 to 21.29</t>
  </si>
  <si>
    <t>0.001</t>
  </si>
  <si>
    <t>-2.225 to 15.52</t>
  </si>
  <si>
    <t>0.272</t>
  </si>
  <si>
    <t>-9.381 to 8.362</t>
  </si>
  <si>
    <t>-7.409 to 10.33</t>
  </si>
  <si>
    <t>2.667 to 20.41</t>
  </si>
  <si>
    <t>0.004</t>
  </si>
  <si>
    <t>15.30 to 33.05</t>
  </si>
  <si>
    <t>25.57 to 43.31</t>
  </si>
  <si>
    <t>0.547 to 18.29</t>
  </si>
  <si>
    <t>0.031</t>
  </si>
  <si>
    <t>17.85 to 35.60</t>
  </si>
  <si>
    <t>-1.401 to 16.34</t>
  </si>
  <si>
    <t>0.154</t>
  </si>
  <si>
    <t>1.604 to 19.35</t>
  </si>
  <si>
    <t>0.011</t>
  </si>
  <si>
    <t>2.720 to 20.46</t>
  </si>
  <si>
    <t>0.003</t>
  </si>
  <si>
    <t>-4.302 to 13.44</t>
  </si>
  <si>
    <t>0.767</t>
  </si>
  <si>
    <t>27126 vs. 2216 MB</t>
  </si>
  <si>
    <t>B34 vs. 2216 MB</t>
  </si>
  <si>
    <t>17117 vs. 2216 MB</t>
  </si>
  <si>
    <t>4B03 vs. 2216 MB</t>
  </si>
  <si>
    <t>C1M14 vs. 2216 MB</t>
  </si>
  <si>
    <t>A3R04 vs. 2216 MB</t>
  </si>
  <si>
    <t>3D05 vs. 2216 MB</t>
  </si>
  <si>
    <t>ASV16 vs. 2216 MB</t>
  </si>
  <si>
    <t>3B05 vs. 2216 MB</t>
  </si>
  <si>
    <t>HP15 vs. 2216 MB</t>
  </si>
  <si>
    <t>F3R08 vs. 2216 MB</t>
  </si>
  <si>
    <t>1A01 vs. 2216 MB</t>
  </si>
  <si>
    <t>C6707 vs. 2216 MB</t>
  </si>
  <si>
    <t>FS-144 vs. 2216 MB</t>
  </si>
  <si>
    <t>YB2 vs. 2216 MB</t>
  </si>
  <si>
    <t>ZF270 vs. 2216 MB</t>
  </si>
  <si>
    <t>YM4 vs. 2216 MB</t>
  </si>
  <si>
    <t>RP347 vs. 2216 MB</t>
  </si>
  <si>
    <t>PI vs. 2216 MB</t>
  </si>
  <si>
    <t>D2R04 vs. 2216 MB</t>
  </si>
  <si>
    <t>B3 vs. 2216 MB</t>
  </si>
  <si>
    <t>B14 vs. 2216 MB</t>
  </si>
  <si>
    <t>DSS-3 vs. 2216 MB</t>
  </si>
  <si>
    <t>liq7 vs. 2216 MB</t>
  </si>
  <si>
    <t>7BE vs. 2216 MB</t>
  </si>
  <si>
    <t>One-way ANOVA with Tukey's post-hoc test</t>
  </si>
  <si>
    <t>Mean difference (%)</t>
  </si>
  <si>
    <t>95% CI</t>
  </si>
  <si>
    <t>Adjusted P value</t>
  </si>
  <si>
    <t>A. macleodii vs. 1% MB</t>
  </si>
  <si>
    <t>49.39 to 65.77</t>
  </si>
  <si>
    <t>Non-contact vs. 1% MB</t>
  </si>
  <si>
    <t>-7.735 to 8.655</t>
  </si>
  <si>
    <t>0.984</t>
  </si>
  <si>
    <t>A. macleodii vs. Non-contact</t>
  </si>
  <si>
    <t>48.93 to 65.31</t>
  </si>
  <si>
    <t>2216 MB</t>
  </si>
  <si>
    <t xml:space="preserve">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</si>
</sst>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3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/>
    <xf numFmtId="2" fontId="0" fillId="0" borderId="0" xfId="0" applyNumberFormat="1" applyAlignment="1">
      <alignment horizontal="right"/>
    </xf>
    <xf numFmtId="164" fontId="3" fillId="0" borderId="0" xfId="0" applyNumberFormat="1" applyFont="1"/>
    <xf numFmtId="0" fontId="4" fillId="0" borderId="0" xfId="0" applyFont="1"/>
    <xf numFmtId="0" fontId="9" fillId="0" borderId="0" xfId="0" applyFont="1"/>
    <xf numFmtId="0" fontId="0" fillId="0" borderId="0" xfId="0" applyAlignment="1">
      <alignment horizontal="center" wrapText="1"/>
    </xf>
    <xf numFmtId="0" fontId="10" fillId="0" borderId="0" xfId="0" applyFont="1"/>
    <xf numFmtId="1" fontId="3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0" fillId="0" borderId="0" xfId="0" applyNumberFormat="1"/>
    <xf numFmtId="165" fontId="3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139065</xdr:rowOff>
    </xdr:from>
    <xdr:to>
      <xdr:col>4</xdr:col>
      <xdr:colOff>304457</xdr:colOff>
      <xdr:row>31</xdr:row>
      <xdr:rowOff>33947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BF8273-B719-CB72-53F7-B62B5BC78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2285"/>
          <a:ext cx="2742857" cy="27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30480</xdr:rowOff>
    </xdr:from>
    <xdr:to>
      <xdr:col>4</xdr:col>
      <xdr:colOff>304457</xdr:colOff>
      <xdr:row>16</xdr:row>
      <xdr:rowOff>110147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348B6D-78CE-D630-5BD5-30EF3927E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66700"/>
          <a:ext cx="2742857" cy="2744762"/>
        </a:xfrm>
        <a:prstGeom prst="rect">
          <a:avLst/>
        </a:prstGeom>
      </xdr:spPr>
    </xdr:pic>
    <xdr:clientData/>
  </xdr:twoCellAnchor>
  <xdr:twoCellAnchor editAs="oneCell">
    <xdr:from>
      <xdr:col>4</xdr:col>
      <xdr:colOff>497205</xdr:colOff>
      <xdr:row>2</xdr:row>
      <xdr:rowOff>45720</xdr:rowOff>
    </xdr:from>
    <xdr:to>
      <xdr:col>13</xdr:col>
      <xdr:colOff>418424</xdr:colOff>
      <xdr:row>15</xdr:row>
      <xdr:rowOff>186366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DF2890-4C13-F033-5F7A-8E78E0D94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35605" y="281940"/>
          <a:ext cx="5407619" cy="25980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70485</xdr:rowOff>
    </xdr:from>
    <xdr:to>
      <xdr:col>4</xdr:col>
      <xdr:colOff>304457</xdr:colOff>
      <xdr:row>45</xdr:row>
      <xdr:rowOff>148247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9F64BA-6007-6EDE-C8F9-78F55728F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31205"/>
          <a:ext cx="2742857" cy="2742857"/>
        </a:xfrm>
        <a:prstGeom prst="rect">
          <a:avLst/>
        </a:prstGeom>
      </xdr:spPr>
    </xdr:pic>
    <xdr:clientData/>
  </xdr:twoCellAnchor>
  <xdr:twoCellAnchor editAs="oneCell">
    <xdr:from>
      <xdr:col>15</xdr:col>
      <xdr:colOff>127635</xdr:colOff>
      <xdr:row>2</xdr:row>
      <xdr:rowOff>110490</xdr:rowOff>
    </xdr:from>
    <xdr:to>
      <xdr:col>19</xdr:col>
      <xdr:colOff>422567</xdr:colOff>
      <xdr:row>16</xdr:row>
      <xdr:rowOff>186347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2737BF0-5233-953C-B36C-60839A43B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71635" y="346710"/>
          <a:ext cx="2742857" cy="2742857"/>
        </a:xfrm>
        <a:prstGeom prst="rect">
          <a:avLst/>
        </a:prstGeom>
      </xdr:spPr>
    </xdr:pic>
    <xdr:clientData/>
  </xdr:twoCellAnchor>
  <xdr:twoCellAnchor editAs="oneCell">
    <xdr:from>
      <xdr:col>15</xdr:col>
      <xdr:colOff>127635</xdr:colOff>
      <xdr:row>17</xdr:row>
      <xdr:rowOff>3810</xdr:rowOff>
    </xdr:from>
    <xdr:to>
      <xdr:col>19</xdr:col>
      <xdr:colOff>422567</xdr:colOff>
      <xdr:row>31</xdr:row>
      <xdr:rowOff>79667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DFAD2DE-CBD4-56A5-A087-8E4858F9D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71635" y="3097530"/>
          <a:ext cx="2742857" cy="2742857"/>
        </a:xfrm>
        <a:prstGeom prst="rect">
          <a:avLst/>
        </a:prstGeom>
      </xdr:spPr>
    </xdr:pic>
    <xdr:clientData/>
  </xdr:twoCellAnchor>
  <xdr:twoCellAnchor editAs="oneCell">
    <xdr:from>
      <xdr:col>20</xdr:col>
      <xdr:colOff>13335</xdr:colOff>
      <xdr:row>2</xdr:row>
      <xdr:rowOff>34290</xdr:rowOff>
    </xdr:from>
    <xdr:to>
      <xdr:col>28</xdr:col>
      <xdr:colOff>536534</xdr:colOff>
      <xdr:row>15</xdr:row>
      <xdr:rowOff>148266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C1866E0-CA9C-4026-6023-7ECCA1814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5335" y="270510"/>
          <a:ext cx="5409524" cy="259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5</xdr:col>
      <xdr:colOff>209550</xdr:colOff>
      <xdr:row>18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152333-61B2-A917-BF0A-614AB2BAA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3257550" cy="3257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5</xdr:col>
      <xdr:colOff>257175</xdr:colOff>
      <xdr:row>36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5AE762-D328-8E57-62DA-7D542FD46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733800"/>
          <a:ext cx="33051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9E80A-978A-405B-8808-A97F73F73D1F}">
  <dimension ref="A1:O26"/>
  <sheetViews>
    <sheetView workbookViewId="0">
      <selection activeCell="L10" sqref="L10"/>
    </sheetView>
  </sheetViews>
  <sheetFormatPr defaultRowHeight="14.5" x14ac:dyDescent="0.35"/>
  <cols>
    <col min="1" max="1" width="29.81640625" bestFit="1" customWidth="1"/>
    <col min="2" max="2" width="15.54296875" bestFit="1" customWidth="1"/>
    <col min="3" max="3" width="17.7265625" bestFit="1" customWidth="1"/>
    <col min="4" max="6" width="11" bestFit="1" customWidth="1"/>
    <col min="7" max="7" width="11" customWidth="1"/>
    <col min="8" max="8" width="9.1796875" customWidth="1"/>
  </cols>
  <sheetData>
    <row r="1" spans="1:15" x14ac:dyDescent="0.35">
      <c r="D1" s="35" t="s">
        <v>65</v>
      </c>
      <c r="E1" s="35"/>
      <c r="F1" s="35"/>
    </row>
    <row r="2" spans="1:15" x14ac:dyDescent="0.35">
      <c r="A2" s="1" t="s">
        <v>66</v>
      </c>
      <c r="B2" s="1" t="s">
        <v>0</v>
      </c>
      <c r="C2" s="1" t="s">
        <v>5</v>
      </c>
      <c r="D2" s="1" t="s">
        <v>61</v>
      </c>
      <c r="E2" s="1" t="s">
        <v>62</v>
      </c>
      <c r="F2" s="1" t="s">
        <v>63</v>
      </c>
      <c r="G2" s="1" t="s">
        <v>169</v>
      </c>
      <c r="H2" s="1" t="s">
        <v>170</v>
      </c>
      <c r="I2" s="1" t="s">
        <v>171</v>
      </c>
      <c r="L2" s="1"/>
      <c r="M2" s="1"/>
      <c r="N2" s="1"/>
      <c r="O2" s="1"/>
    </row>
    <row r="3" spans="1:15" x14ac:dyDescent="0.35">
      <c r="A3" s="2">
        <v>3096</v>
      </c>
      <c r="B3" s="2" t="s">
        <v>1</v>
      </c>
      <c r="C3" s="2" t="s">
        <v>3</v>
      </c>
      <c r="D3" s="16">
        <v>3.25</v>
      </c>
      <c r="E3" s="16">
        <v>2.65</v>
      </c>
      <c r="F3" s="16">
        <v>2.98</v>
      </c>
      <c r="G3" s="10">
        <f>AVERAGE(D3:F3)</f>
        <v>2.9600000000000004</v>
      </c>
      <c r="H3" s="10">
        <f>STDEVA(D3:F3)</f>
        <v>0.30049958402633442</v>
      </c>
      <c r="I3" s="26">
        <v>3</v>
      </c>
    </row>
    <row r="4" spans="1:15" x14ac:dyDescent="0.35">
      <c r="A4" s="2">
        <v>3096</v>
      </c>
      <c r="B4" s="2" t="s">
        <v>1</v>
      </c>
      <c r="C4" s="2" t="s">
        <v>4</v>
      </c>
      <c r="D4" s="16">
        <v>9.5</v>
      </c>
      <c r="E4" s="16">
        <v>10</v>
      </c>
      <c r="F4" s="16">
        <v>9</v>
      </c>
      <c r="G4" s="10">
        <f t="shared" ref="G4:G12" si="0">AVERAGE(D4:F4)</f>
        <v>9.5</v>
      </c>
      <c r="H4" s="10">
        <f t="shared" ref="H4:H12" si="1">STDEVA(D4:F4)</f>
        <v>0.5</v>
      </c>
      <c r="I4" s="26">
        <v>3</v>
      </c>
      <c r="K4" s="10"/>
    </row>
    <row r="5" spans="1:15" x14ac:dyDescent="0.35">
      <c r="A5" s="2">
        <v>3096</v>
      </c>
      <c r="B5" s="2" t="s">
        <v>1</v>
      </c>
      <c r="C5" s="2" t="s">
        <v>818</v>
      </c>
      <c r="D5" s="16">
        <v>100</v>
      </c>
      <c r="E5" s="16">
        <v>99.17</v>
      </c>
      <c r="F5" s="16">
        <v>98.83</v>
      </c>
      <c r="G5" s="10">
        <f t="shared" si="0"/>
        <v>99.333333333333329</v>
      </c>
      <c r="H5" s="10">
        <f t="shared" si="1"/>
        <v>0.60185823358439972</v>
      </c>
      <c r="I5" s="26">
        <v>3</v>
      </c>
    </row>
    <row r="6" spans="1:15" x14ac:dyDescent="0.35">
      <c r="A6" s="2">
        <v>3096</v>
      </c>
      <c r="B6" s="2" t="s">
        <v>2</v>
      </c>
      <c r="C6" s="2" t="s">
        <v>3</v>
      </c>
      <c r="D6" s="16">
        <v>3.22</v>
      </c>
      <c r="E6" s="16">
        <v>2.5499999999999998</v>
      </c>
      <c r="F6" s="16">
        <v>2.67</v>
      </c>
      <c r="G6" s="10">
        <f t="shared" si="0"/>
        <v>2.813333333333333</v>
      </c>
      <c r="H6" s="10">
        <f t="shared" si="1"/>
        <v>0.35725807665234627</v>
      </c>
      <c r="I6" s="26">
        <v>3</v>
      </c>
    </row>
    <row r="7" spans="1:15" x14ac:dyDescent="0.35">
      <c r="A7" s="2">
        <v>3096</v>
      </c>
      <c r="B7" s="2" t="s">
        <v>2</v>
      </c>
      <c r="C7" s="2" t="s">
        <v>4</v>
      </c>
      <c r="D7" s="16">
        <v>2.25</v>
      </c>
      <c r="E7" s="16">
        <v>3.5</v>
      </c>
      <c r="F7" s="16">
        <v>2.98</v>
      </c>
      <c r="G7" s="10">
        <f t="shared" si="0"/>
        <v>2.91</v>
      </c>
      <c r="H7" s="10">
        <f t="shared" si="1"/>
        <v>0.62793311745758351</v>
      </c>
      <c r="I7" s="26">
        <v>3</v>
      </c>
    </row>
    <row r="8" spans="1:15" x14ac:dyDescent="0.35">
      <c r="A8" s="2">
        <v>3096</v>
      </c>
      <c r="B8" s="2" t="s">
        <v>2</v>
      </c>
      <c r="C8" s="2" t="s">
        <v>818</v>
      </c>
      <c r="D8" s="16">
        <v>98.12</v>
      </c>
      <c r="E8" s="16">
        <v>99.17</v>
      </c>
      <c r="F8" s="16">
        <v>94.83</v>
      </c>
      <c r="G8" s="10">
        <f t="shared" si="0"/>
        <v>97.373333333333335</v>
      </c>
      <c r="H8" s="10">
        <f t="shared" si="1"/>
        <v>2.2642953282055203</v>
      </c>
      <c r="I8" s="26">
        <v>3</v>
      </c>
    </row>
    <row r="9" spans="1:15" x14ac:dyDescent="0.35">
      <c r="A9" s="2">
        <v>3362</v>
      </c>
      <c r="B9" s="2" t="s">
        <v>1</v>
      </c>
      <c r="C9" s="2" t="s">
        <v>4</v>
      </c>
      <c r="D9" s="16">
        <v>0.83</v>
      </c>
      <c r="E9" s="16">
        <v>0</v>
      </c>
      <c r="F9" s="16">
        <v>0.9</v>
      </c>
      <c r="G9" s="10">
        <f t="shared" si="0"/>
        <v>0.57666666666666666</v>
      </c>
      <c r="H9" s="10">
        <f t="shared" si="1"/>
        <v>0.50063293272949316</v>
      </c>
      <c r="I9" s="26">
        <v>3</v>
      </c>
    </row>
    <row r="10" spans="1:15" x14ac:dyDescent="0.35">
      <c r="A10" s="2">
        <v>3362</v>
      </c>
      <c r="B10" s="2" t="s">
        <v>1</v>
      </c>
      <c r="C10" s="2" t="s">
        <v>818</v>
      </c>
      <c r="D10" s="16">
        <v>31.4</v>
      </c>
      <c r="E10" s="16">
        <v>22.3</v>
      </c>
      <c r="F10" s="16">
        <v>23.08</v>
      </c>
      <c r="G10" s="10">
        <f t="shared" si="0"/>
        <v>25.593333333333334</v>
      </c>
      <c r="H10" s="10">
        <f t="shared" si="1"/>
        <v>5.0438213026765011</v>
      </c>
      <c r="I10" s="26">
        <v>3</v>
      </c>
    </row>
    <row r="11" spans="1:15" x14ac:dyDescent="0.35">
      <c r="A11" s="2">
        <v>3264</v>
      </c>
      <c r="B11" s="2" t="s">
        <v>1</v>
      </c>
      <c r="C11" s="2" t="s">
        <v>4</v>
      </c>
      <c r="D11" s="16">
        <v>3.51</v>
      </c>
      <c r="E11" s="16">
        <v>0.66</v>
      </c>
      <c r="F11" s="16">
        <v>10</v>
      </c>
      <c r="G11" s="10">
        <f t="shared" si="0"/>
        <v>4.7233333333333336</v>
      </c>
      <c r="H11" s="10">
        <f t="shared" si="1"/>
        <v>4.7867560344489393</v>
      </c>
      <c r="I11" s="26">
        <v>3</v>
      </c>
    </row>
    <row r="12" spans="1:15" x14ac:dyDescent="0.35">
      <c r="A12" s="2">
        <v>3264</v>
      </c>
      <c r="B12" s="2" t="s">
        <v>1</v>
      </c>
      <c r="C12" s="2" t="s">
        <v>818</v>
      </c>
      <c r="D12" s="16">
        <v>24.38</v>
      </c>
      <c r="E12" s="16">
        <v>16.059999999999999</v>
      </c>
      <c r="F12" s="16">
        <v>14.11</v>
      </c>
      <c r="G12" s="10">
        <f t="shared" si="0"/>
        <v>18.183333333333334</v>
      </c>
      <c r="H12" s="10">
        <f t="shared" si="1"/>
        <v>5.4543224449360617</v>
      </c>
      <c r="I12" s="26">
        <v>3</v>
      </c>
    </row>
    <row r="13" spans="1:15" x14ac:dyDescent="0.35">
      <c r="A13" s="17"/>
      <c r="B13" s="17"/>
      <c r="C13" s="17"/>
    </row>
    <row r="14" spans="1:15" x14ac:dyDescent="0.35">
      <c r="A14" s="29" t="s">
        <v>843</v>
      </c>
      <c r="B14" s="1" t="s">
        <v>0</v>
      </c>
      <c r="C14" s="1" t="s">
        <v>5</v>
      </c>
      <c r="D14" s="1" t="s">
        <v>61</v>
      </c>
      <c r="E14" s="1" t="s">
        <v>62</v>
      </c>
      <c r="F14" s="1" t="s">
        <v>63</v>
      </c>
      <c r="G14" s="1" t="s">
        <v>169</v>
      </c>
      <c r="H14" s="1" t="s">
        <v>170</v>
      </c>
      <c r="I14" s="1" t="s">
        <v>171</v>
      </c>
    </row>
    <row r="15" spans="1:15" x14ac:dyDescent="0.35">
      <c r="A15" s="31" t="s">
        <v>844</v>
      </c>
      <c r="B15" s="2" t="s">
        <v>1</v>
      </c>
      <c r="C15" s="2" t="s">
        <v>3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3</v>
      </c>
    </row>
    <row r="16" spans="1:15" x14ac:dyDescent="0.35">
      <c r="A16" s="31" t="s">
        <v>844</v>
      </c>
      <c r="B16" s="2" t="s">
        <v>1</v>
      </c>
      <c r="C16" s="2" t="s">
        <v>818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3</v>
      </c>
    </row>
    <row r="17" spans="1:9" x14ac:dyDescent="0.35">
      <c r="A17" s="31" t="s">
        <v>845</v>
      </c>
      <c r="B17" s="2" t="s">
        <v>1</v>
      </c>
      <c r="C17" s="2" t="s">
        <v>3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3</v>
      </c>
    </row>
    <row r="18" spans="1:9" x14ac:dyDescent="0.35">
      <c r="A18" s="31" t="s">
        <v>845</v>
      </c>
      <c r="B18" s="2" t="s">
        <v>1</v>
      </c>
      <c r="C18" s="2" t="s">
        <v>818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3</v>
      </c>
    </row>
    <row r="19" spans="1:9" x14ac:dyDescent="0.35">
      <c r="A19" s="31" t="s">
        <v>846</v>
      </c>
      <c r="B19" s="2" t="s">
        <v>1</v>
      </c>
      <c r="C19" s="2" t="s">
        <v>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3</v>
      </c>
    </row>
    <row r="20" spans="1:9" x14ac:dyDescent="0.35">
      <c r="A20" s="31" t="s">
        <v>846</v>
      </c>
      <c r="B20" s="2" t="s">
        <v>1</v>
      </c>
      <c r="C20" s="2" t="s">
        <v>818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3</v>
      </c>
    </row>
    <row r="21" spans="1:9" x14ac:dyDescent="0.35">
      <c r="A21" s="28"/>
      <c r="B21" s="27"/>
    </row>
    <row r="22" spans="1:9" x14ac:dyDescent="0.35">
      <c r="A22" s="28"/>
      <c r="B22" s="27"/>
    </row>
    <row r="23" spans="1:9" x14ac:dyDescent="0.35">
      <c r="A23" s="28"/>
      <c r="B23" s="27"/>
    </row>
    <row r="24" spans="1:9" x14ac:dyDescent="0.35">
      <c r="A24" s="28"/>
      <c r="B24" s="27"/>
    </row>
    <row r="25" spans="1:9" x14ac:dyDescent="0.35">
      <c r="A25" s="28"/>
      <c r="B25" s="27"/>
    </row>
    <row r="26" spans="1:9" x14ac:dyDescent="0.35">
      <c r="A26" s="28"/>
      <c r="B26" s="27"/>
    </row>
  </sheetData>
  <mergeCells count="1"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7FB7-5B0E-42CE-989D-5055B5BECC1A}">
  <dimension ref="A1:P60"/>
  <sheetViews>
    <sheetView tabSelected="1" topLeftCell="A16" workbookViewId="0">
      <selection activeCell="C30" sqref="C30"/>
    </sheetView>
  </sheetViews>
  <sheetFormatPr defaultRowHeight="14.5" x14ac:dyDescent="0.35"/>
  <cols>
    <col min="1" max="1" width="23.453125" customWidth="1"/>
    <col min="2" max="2" width="18.1796875" customWidth="1"/>
    <col min="3" max="3" width="15.81640625" bestFit="1" customWidth="1"/>
    <col min="4" max="4" width="16" bestFit="1" customWidth="1"/>
    <col min="5" max="5" width="14" bestFit="1" customWidth="1"/>
    <col min="6" max="6" width="11.26953125" bestFit="1" customWidth="1"/>
    <col min="7" max="7" width="7.54296875" bestFit="1" customWidth="1"/>
    <col min="8" max="8" width="6.54296875" bestFit="1" customWidth="1"/>
    <col min="9" max="9" width="6.1796875" customWidth="1"/>
    <col min="10" max="11" width="12.54296875" bestFit="1" customWidth="1"/>
    <col min="12" max="12" width="14" bestFit="1" customWidth="1"/>
    <col min="13" max="13" width="19.453125" bestFit="1" customWidth="1"/>
    <col min="14" max="14" width="18.26953125" bestFit="1" customWidth="1"/>
  </cols>
  <sheetData>
    <row r="1" spans="1:15" x14ac:dyDescent="0.35">
      <c r="A1" s="5" t="s">
        <v>58</v>
      </c>
      <c r="B1" s="5" t="s">
        <v>59</v>
      </c>
      <c r="C1" s="5" t="s">
        <v>60</v>
      </c>
      <c r="D1" s="34" t="s">
        <v>64</v>
      </c>
      <c r="E1" s="34"/>
      <c r="F1" s="34"/>
      <c r="G1" s="6"/>
    </row>
    <row r="2" spans="1:15" x14ac:dyDescent="0.35">
      <c r="A2" s="5"/>
      <c r="B2" s="5"/>
      <c r="C2" s="5"/>
      <c r="D2" s="3" t="s">
        <v>61</v>
      </c>
      <c r="E2" s="3" t="s">
        <v>62</v>
      </c>
      <c r="F2" s="3" t="s">
        <v>63</v>
      </c>
      <c r="G2" s="5" t="s">
        <v>169</v>
      </c>
      <c r="H2" s="5" t="s">
        <v>170</v>
      </c>
      <c r="I2" s="3" t="s">
        <v>171</v>
      </c>
    </row>
    <row r="3" spans="1:15" x14ac:dyDescent="0.35">
      <c r="A3" s="7" t="s">
        <v>57</v>
      </c>
      <c r="B3" s="8"/>
      <c r="C3" s="8"/>
      <c r="D3" s="32">
        <v>2.2999999999999998</v>
      </c>
      <c r="E3" s="32">
        <v>1</v>
      </c>
      <c r="F3" s="32">
        <v>0.9</v>
      </c>
      <c r="G3" s="32">
        <v>1.4</v>
      </c>
      <c r="H3" s="32">
        <v>0.8</v>
      </c>
      <c r="I3" s="9">
        <v>3</v>
      </c>
      <c r="K3" s="32"/>
      <c r="L3" s="32"/>
      <c r="M3" s="32"/>
      <c r="N3" s="32"/>
      <c r="O3" s="32"/>
    </row>
    <row r="4" spans="1:15" x14ac:dyDescent="0.35">
      <c r="A4" s="7" t="s">
        <v>926</v>
      </c>
      <c r="B4" s="8"/>
      <c r="C4" s="8"/>
      <c r="D4" s="27">
        <v>10.7</v>
      </c>
      <c r="E4" s="27">
        <v>6.1</v>
      </c>
      <c r="F4" s="27">
        <v>7.9</v>
      </c>
      <c r="G4" s="32">
        <f>AVERAGE(D4:F4)</f>
        <v>8.2333333333333325</v>
      </c>
      <c r="H4" s="32">
        <f>STDEVA(D4:F4)</f>
        <v>2.3180451534285011</v>
      </c>
      <c r="I4" s="9">
        <v>3</v>
      </c>
      <c r="K4" s="32"/>
      <c r="L4" s="32"/>
      <c r="M4" s="32"/>
      <c r="N4" s="32"/>
      <c r="O4" s="32"/>
    </row>
    <row r="5" spans="1:15" x14ac:dyDescent="0.35">
      <c r="A5" s="7">
        <v>27126</v>
      </c>
      <c r="B5" s="8" t="s">
        <v>14</v>
      </c>
      <c r="C5" s="8" t="s">
        <v>15</v>
      </c>
      <c r="D5" s="32">
        <v>99.1</v>
      </c>
      <c r="E5" s="32">
        <v>95</v>
      </c>
      <c r="F5" s="32">
        <v>95.9</v>
      </c>
      <c r="G5" s="32">
        <v>96.7</v>
      </c>
      <c r="H5" s="32">
        <v>2.2000000000000002</v>
      </c>
      <c r="I5" s="9">
        <v>3</v>
      </c>
      <c r="K5" s="32"/>
      <c r="L5" s="32"/>
      <c r="M5" s="32"/>
      <c r="N5" s="32"/>
      <c r="O5" s="32"/>
    </row>
    <row r="6" spans="1:15" x14ac:dyDescent="0.35">
      <c r="A6" s="7">
        <v>17117</v>
      </c>
      <c r="B6" s="8" t="s">
        <v>14</v>
      </c>
      <c r="C6" s="8" t="s">
        <v>20</v>
      </c>
      <c r="D6" s="32">
        <v>22.5</v>
      </c>
      <c r="E6" s="32">
        <v>25.9</v>
      </c>
      <c r="F6" s="32">
        <v>29.3</v>
      </c>
      <c r="G6" s="33">
        <v>25.9</v>
      </c>
      <c r="H6" s="33">
        <v>3.4</v>
      </c>
      <c r="I6" s="9">
        <v>3</v>
      </c>
      <c r="K6" s="32"/>
      <c r="L6" s="32"/>
      <c r="M6" s="32"/>
      <c r="N6" s="32"/>
      <c r="O6" s="32"/>
    </row>
    <row r="7" spans="1:15" x14ac:dyDescent="0.35">
      <c r="A7" s="7" t="s">
        <v>6</v>
      </c>
      <c r="B7" s="8" t="s">
        <v>14</v>
      </c>
      <c r="C7" s="8"/>
      <c r="D7" s="32">
        <v>11.1</v>
      </c>
      <c r="E7" s="32">
        <v>13.2</v>
      </c>
      <c r="F7" s="32">
        <v>15.2</v>
      </c>
      <c r="G7" s="33">
        <v>13.2</v>
      </c>
      <c r="H7" s="33">
        <v>2</v>
      </c>
      <c r="I7" s="9">
        <v>3</v>
      </c>
      <c r="K7" s="32"/>
      <c r="L7" s="32"/>
      <c r="M7" s="32"/>
      <c r="N7" s="32"/>
      <c r="O7" s="32"/>
    </row>
    <row r="8" spans="1:15" x14ac:dyDescent="0.35">
      <c r="A8" s="7" t="s">
        <v>16</v>
      </c>
      <c r="B8" s="8" t="s">
        <v>14</v>
      </c>
      <c r="C8" s="8"/>
      <c r="D8" s="32">
        <v>7.1</v>
      </c>
      <c r="E8" s="32">
        <v>5.2</v>
      </c>
      <c r="F8" s="32">
        <v>5.8</v>
      </c>
      <c r="G8" s="32">
        <v>6</v>
      </c>
      <c r="H8" s="32">
        <v>1</v>
      </c>
      <c r="I8" s="9">
        <v>3</v>
      </c>
      <c r="K8" s="32"/>
      <c r="L8" s="32"/>
      <c r="M8" s="32"/>
      <c r="N8" s="32"/>
      <c r="O8" s="32"/>
    </row>
    <row r="9" spans="1:15" x14ac:dyDescent="0.35">
      <c r="A9" s="7" t="s">
        <v>17</v>
      </c>
      <c r="B9" s="8" t="s">
        <v>14</v>
      </c>
      <c r="C9" s="8"/>
      <c r="D9" s="32">
        <v>5</v>
      </c>
      <c r="E9" s="32">
        <v>2.9</v>
      </c>
      <c r="F9" s="32">
        <v>4.2</v>
      </c>
      <c r="G9" s="32">
        <v>4</v>
      </c>
      <c r="H9" s="32">
        <v>1.1000000000000001</v>
      </c>
      <c r="I9" s="9">
        <v>3</v>
      </c>
      <c r="K9" s="32"/>
      <c r="L9" s="32"/>
      <c r="M9" s="32"/>
      <c r="N9" s="32"/>
      <c r="O9" s="32"/>
    </row>
    <row r="10" spans="1:15" x14ac:dyDescent="0.35">
      <c r="A10" s="7" t="s">
        <v>18</v>
      </c>
      <c r="B10" s="8" t="s">
        <v>19</v>
      </c>
      <c r="C10" s="8" t="s">
        <v>20</v>
      </c>
      <c r="D10" s="32">
        <v>24.7</v>
      </c>
      <c r="E10" s="32">
        <v>33.9</v>
      </c>
      <c r="F10" s="32">
        <v>30.7</v>
      </c>
      <c r="G10" s="32">
        <v>29.7</v>
      </c>
      <c r="H10" s="32">
        <v>4.5999999999999996</v>
      </c>
      <c r="I10" s="9">
        <v>3</v>
      </c>
      <c r="K10" s="32"/>
      <c r="L10" s="32"/>
      <c r="M10" s="32"/>
      <c r="N10" s="32"/>
      <c r="O10" s="32"/>
    </row>
    <row r="11" spans="1:15" x14ac:dyDescent="0.35">
      <c r="A11" s="7" t="s">
        <v>21</v>
      </c>
      <c r="B11" s="8" t="s">
        <v>22</v>
      </c>
      <c r="C11" s="8"/>
      <c r="D11" s="32">
        <v>25.9</v>
      </c>
      <c r="E11" s="32">
        <v>33.5</v>
      </c>
      <c r="F11" s="32">
        <v>22.8</v>
      </c>
      <c r="G11" s="32">
        <v>27.4</v>
      </c>
      <c r="H11" s="32">
        <v>5.5</v>
      </c>
      <c r="I11" s="9">
        <v>3</v>
      </c>
      <c r="K11" s="32"/>
      <c r="L11" s="32"/>
      <c r="M11" s="32"/>
      <c r="N11" s="32"/>
      <c r="O11" s="32"/>
    </row>
    <row r="12" spans="1:15" x14ac:dyDescent="0.35">
      <c r="A12" s="7" t="s">
        <v>23</v>
      </c>
      <c r="B12" s="8" t="s">
        <v>22</v>
      </c>
      <c r="C12" s="8"/>
      <c r="D12" s="32">
        <v>40.299999999999997</v>
      </c>
      <c r="E12" s="32">
        <v>27.5</v>
      </c>
      <c r="F12" s="32">
        <v>29.3</v>
      </c>
      <c r="G12" s="32">
        <v>32.4</v>
      </c>
      <c r="H12" s="32">
        <v>6.9</v>
      </c>
      <c r="I12" s="9">
        <v>3</v>
      </c>
      <c r="K12" s="32"/>
      <c r="L12" s="32"/>
      <c r="M12" s="32"/>
      <c r="N12" s="32"/>
      <c r="O12" s="32"/>
    </row>
    <row r="13" spans="1:15" x14ac:dyDescent="0.35">
      <c r="A13" s="7" t="s">
        <v>24</v>
      </c>
      <c r="B13" s="8" t="s">
        <v>25</v>
      </c>
      <c r="C13" s="8"/>
      <c r="D13" s="32">
        <v>15</v>
      </c>
      <c r="E13" s="32">
        <v>13.7</v>
      </c>
      <c r="F13" s="32">
        <v>16</v>
      </c>
      <c r="G13" s="32">
        <v>14.9</v>
      </c>
      <c r="H13" s="32">
        <v>1.1000000000000001</v>
      </c>
      <c r="I13" s="9">
        <v>3</v>
      </c>
      <c r="K13" s="32"/>
      <c r="L13" s="32"/>
      <c r="M13" s="32"/>
      <c r="N13" s="32"/>
      <c r="O13" s="32"/>
    </row>
    <row r="14" spans="1:15" x14ac:dyDescent="0.35">
      <c r="A14" s="7" t="s">
        <v>26</v>
      </c>
      <c r="B14" s="8" t="s">
        <v>25</v>
      </c>
      <c r="C14" s="8"/>
      <c r="D14" s="32">
        <v>10.8</v>
      </c>
      <c r="E14" s="32">
        <v>9.1999999999999993</v>
      </c>
      <c r="F14" s="32">
        <v>7.7</v>
      </c>
      <c r="G14" s="32">
        <v>9.1999999999999993</v>
      </c>
      <c r="H14" s="32">
        <v>1.5</v>
      </c>
      <c r="I14" s="9">
        <v>3</v>
      </c>
      <c r="K14" s="32"/>
      <c r="L14" s="32"/>
      <c r="M14" s="32"/>
      <c r="N14" s="32"/>
      <c r="O14" s="32"/>
    </row>
    <row r="15" spans="1:15" x14ac:dyDescent="0.35">
      <c r="A15" s="7" t="s">
        <v>27</v>
      </c>
      <c r="B15" s="8" t="s">
        <v>28</v>
      </c>
      <c r="C15" s="8" t="s">
        <v>29</v>
      </c>
      <c r="D15" s="32">
        <v>8.1</v>
      </c>
      <c r="E15" s="32">
        <v>11.9</v>
      </c>
      <c r="F15" s="32">
        <v>9.1</v>
      </c>
      <c r="G15" s="32">
        <v>9.6999999999999993</v>
      </c>
      <c r="H15" s="32">
        <v>2</v>
      </c>
      <c r="I15" s="9">
        <v>3</v>
      </c>
      <c r="K15" s="32"/>
      <c r="L15" s="32"/>
      <c r="M15" s="32"/>
      <c r="N15" s="32"/>
      <c r="O15" s="32"/>
    </row>
    <row r="16" spans="1:15" x14ac:dyDescent="0.35">
      <c r="A16" s="7" t="s">
        <v>30</v>
      </c>
      <c r="B16" s="8" t="s">
        <v>31</v>
      </c>
      <c r="C16" s="8"/>
      <c r="D16" s="32">
        <v>34.5</v>
      </c>
      <c r="E16" s="32">
        <v>40.4</v>
      </c>
      <c r="F16" s="32">
        <v>34.299999999999997</v>
      </c>
      <c r="G16" s="32">
        <v>36.4</v>
      </c>
      <c r="H16" s="32">
        <v>3.5</v>
      </c>
      <c r="I16" s="9">
        <v>3</v>
      </c>
      <c r="K16" s="32"/>
      <c r="L16" s="32"/>
      <c r="M16" s="32"/>
      <c r="N16" s="32"/>
      <c r="O16" s="32"/>
    </row>
    <row r="17" spans="1:15" x14ac:dyDescent="0.35">
      <c r="A17" s="7" t="s">
        <v>32</v>
      </c>
      <c r="B17" s="7" t="s">
        <v>33</v>
      </c>
      <c r="C17" s="8"/>
      <c r="D17" s="32">
        <v>38.9</v>
      </c>
      <c r="E17" s="32">
        <v>26.9</v>
      </c>
      <c r="F17" s="32">
        <v>31.4</v>
      </c>
      <c r="G17" s="32">
        <v>32.4</v>
      </c>
      <c r="H17" s="32">
        <v>6.1</v>
      </c>
      <c r="I17" s="9">
        <v>3</v>
      </c>
      <c r="K17" s="32"/>
      <c r="L17" s="32"/>
      <c r="M17" s="32"/>
      <c r="N17" s="32"/>
      <c r="O17" s="32"/>
    </row>
    <row r="18" spans="1:15" x14ac:dyDescent="0.35">
      <c r="A18" s="7"/>
      <c r="B18" s="7" t="s">
        <v>34</v>
      </c>
      <c r="C18" s="8" t="s">
        <v>35</v>
      </c>
      <c r="D18" s="32">
        <v>17.100000000000001</v>
      </c>
      <c r="E18" s="32">
        <v>19.899999999999999</v>
      </c>
      <c r="F18" s="32">
        <v>22.4</v>
      </c>
      <c r="G18" s="32">
        <v>19.8</v>
      </c>
      <c r="H18" s="32">
        <v>2.7</v>
      </c>
      <c r="I18" s="9">
        <v>3</v>
      </c>
      <c r="K18" s="32"/>
      <c r="L18" s="32"/>
      <c r="M18" s="32"/>
      <c r="N18" s="32"/>
      <c r="O18" s="32"/>
    </row>
    <row r="19" spans="1:15" x14ac:dyDescent="0.35">
      <c r="A19" s="7" t="s">
        <v>36</v>
      </c>
      <c r="B19" s="7" t="s">
        <v>37</v>
      </c>
      <c r="C19" s="8"/>
      <c r="D19" s="32">
        <v>13.7</v>
      </c>
      <c r="E19" s="32">
        <v>12.4</v>
      </c>
      <c r="F19" s="32">
        <v>12.3</v>
      </c>
      <c r="G19" s="32">
        <v>12.8</v>
      </c>
      <c r="H19" s="32">
        <v>0.8</v>
      </c>
      <c r="I19" s="9">
        <v>3</v>
      </c>
      <c r="K19" s="32"/>
      <c r="L19" s="32"/>
      <c r="M19" s="32"/>
      <c r="N19" s="32"/>
      <c r="O19" s="32"/>
    </row>
    <row r="20" spans="1:15" x14ac:dyDescent="0.35">
      <c r="A20" s="7" t="s">
        <v>38</v>
      </c>
      <c r="B20" s="7" t="s">
        <v>39</v>
      </c>
      <c r="C20" s="8" t="s">
        <v>40</v>
      </c>
      <c r="D20" s="32">
        <v>7.4</v>
      </c>
      <c r="E20" s="32">
        <v>7.8</v>
      </c>
      <c r="F20" s="32">
        <v>7.9</v>
      </c>
      <c r="G20" s="32">
        <v>7.7</v>
      </c>
      <c r="H20" s="32">
        <v>0.3</v>
      </c>
      <c r="I20" s="9">
        <v>3</v>
      </c>
      <c r="K20" s="32"/>
      <c r="L20" s="32"/>
      <c r="M20" s="32"/>
      <c r="N20" s="32"/>
      <c r="O20" s="32"/>
    </row>
    <row r="21" spans="1:15" x14ac:dyDescent="0.35">
      <c r="A21" s="7" t="s">
        <v>41</v>
      </c>
      <c r="B21" s="7" t="s">
        <v>42</v>
      </c>
      <c r="C21" s="8"/>
      <c r="D21" s="32">
        <v>17.899999999999999</v>
      </c>
      <c r="E21" s="32">
        <v>18.100000000000001</v>
      </c>
      <c r="F21" s="32">
        <v>16.899999999999999</v>
      </c>
      <c r="G21" s="32">
        <v>17.7</v>
      </c>
      <c r="H21" s="32">
        <v>0.6</v>
      </c>
      <c r="I21" s="9">
        <v>3</v>
      </c>
      <c r="K21" s="32"/>
      <c r="L21" s="32"/>
      <c r="M21" s="32"/>
      <c r="N21" s="32"/>
      <c r="O21" s="32"/>
    </row>
    <row r="22" spans="1:15" x14ac:dyDescent="0.35">
      <c r="A22" s="7" t="s">
        <v>43</v>
      </c>
      <c r="B22" s="8" t="s">
        <v>44</v>
      </c>
      <c r="C22" s="8" t="s">
        <v>45</v>
      </c>
      <c r="D22" s="32">
        <v>33.299999999999997</v>
      </c>
      <c r="E22" s="32">
        <v>30</v>
      </c>
      <c r="F22" s="32">
        <v>41.5</v>
      </c>
      <c r="G22" s="32">
        <v>35</v>
      </c>
      <c r="H22" s="32">
        <v>5.9</v>
      </c>
      <c r="I22" s="9">
        <v>3</v>
      </c>
      <c r="K22" s="32"/>
      <c r="L22" s="32"/>
      <c r="M22" s="32"/>
      <c r="N22" s="32"/>
      <c r="O22" s="32"/>
    </row>
    <row r="23" spans="1:15" x14ac:dyDescent="0.35">
      <c r="A23" s="7" t="s">
        <v>46</v>
      </c>
      <c r="B23" s="8" t="s">
        <v>47</v>
      </c>
      <c r="C23" s="8"/>
      <c r="D23" s="32">
        <v>16</v>
      </c>
      <c r="E23" s="32">
        <v>15.6</v>
      </c>
      <c r="F23" s="32">
        <v>15.5</v>
      </c>
      <c r="G23" s="32">
        <v>15.7</v>
      </c>
      <c r="H23" s="32">
        <v>0.3</v>
      </c>
      <c r="I23" s="9">
        <v>3</v>
      </c>
      <c r="K23" s="32"/>
      <c r="L23" s="32"/>
      <c r="M23" s="32"/>
      <c r="N23" s="32"/>
      <c r="O23" s="32"/>
    </row>
    <row r="24" spans="1:15" x14ac:dyDescent="0.35">
      <c r="A24" s="7" t="s">
        <v>48</v>
      </c>
      <c r="B24" s="7" t="s">
        <v>33</v>
      </c>
      <c r="C24" s="8"/>
      <c r="D24" s="32">
        <v>42.1</v>
      </c>
      <c r="E24" s="32">
        <v>41.2</v>
      </c>
      <c r="F24" s="32">
        <v>44.7</v>
      </c>
      <c r="G24" s="32">
        <v>42.7</v>
      </c>
      <c r="H24" s="32">
        <v>1.8</v>
      </c>
      <c r="I24" s="9">
        <v>3</v>
      </c>
      <c r="K24" s="32"/>
      <c r="L24" s="32"/>
      <c r="M24" s="32"/>
      <c r="N24" s="32"/>
      <c r="O24" s="32"/>
    </row>
    <row r="25" spans="1:15" x14ac:dyDescent="0.35">
      <c r="A25" s="7" t="s">
        <v>49</v>
      </c>
      <c r="B25" s="7" t="s">
        <v>39</v>
      </c>
      <c r="C25" s="8" t="s">
        <v>50</v>
      </c>
      <c r="D25" s="32">
        <v>14.7</v>
      </c>
      <c r="E25" s="32">
        <v>13.6</v>
      </c>
      <c r="F25" s="32">
        <v>16.399999999999999</v>
      </c>
      <c r="G25" s="32">
        <v>14.9</v>
      </c>
      <c r="H25" s="32">
        <v>1.4</v>
      </c>
      <c r="I25" s="9">
        <v>3</v>
      </c>
      <c r="K25" s="32"/>
      <c r="L25" s="32"/>
      <c r="M25" s="32"/>
      <c r="N25" s="32"/>
      <c r="O25" s="32"/>
    </row>
    <row r="26" spans="1:15" x14ac:dyDescent="0.35">
      <c r="A26" s="7"/>
      <c r="B26" s="7" t="s">
        <v>39</v>
      </c>
      <c r="C26" s="8" t="s">
        <v>51</v>
      </c>
      <c r="D26" s="32">
        <v>22</v>
      </c>
      <c r="E26" s="32">
        <v>18.8</v>
      </c>
      <c r="F26" s="32">
        <v>15.3</v>
      </c>
      <c r="G26" s="32">
        <v>18.7</v>
      </c>
      <c r="H26" s="32">
        <v>3.4</v>
      </c>
      <c r="I26" s="9">
        <v>3</v>
      </c>
      <c r="K26" s="32"/>
      <c r="L26" s="32"/>
      <c r="M26" s="32"/>
      <c r="N26" s="32"/>
      <c r="O26" s="32"/>
    </row>
    <row r="27" spans="1:15" x14ac:dyDescent="0.35">
      <c r="A27" s="7" t="s">
        <v>52</v>
      </c>
      <c r="B27" s="7" t="s">
        <v>39</v>
      </c>
      <c r="C27" s="8" t="s">
        <v>53</v>
      </c>
      <c r="D27" s="32">
        <v>40.9</v>
      </c>
      <c r="E27" s="32">
        <v>29.7</v>
      </c>
      <c r="F27" s="32">
        <v>25</v>
      </c>
      <c r="G27" s="32">
        <v>31.9</v>
      </c>
      <c r="H27" s="32">
        <v>8.1999999999999993</v>
      </c>
      <c r="I27" s="9">
        <v>3</v>
      </c>
      <c r="K27" s="32"/>
      <c r="L27" s="32"/>
      <c r="M27" s="32"/>
      <c r="N27" s="32"/>
      <c r="O27" s="32"/>
    </row>
    <row r="28" spans="1:15" x14ac:dyDescent="0.35">
      <c r="A28" s="7"/>
      <c r="B28" s="7" t="s">
        <v>39</v>
      </c>
      <c r="C28" s="8" t="s">
        <v>54</v>
      </c>
      <c r="D28" s="32">
        <v>17.100000000000001</v>
      </c>
      <c r="E28" s="32">
        <v>21.5</v>
      </c>
      <c r="F28" s="32">
        <v>20.9</v>
      </c>
      <c r="G28" s="32">
        <v>19.8</v>
      </c>
      <c r="H28" s="32">
        <v>2.4</v>
      </c>
      <c r="I28" s="9">
        <v>3</v>
      </c>
      <c r="K28" s="32"/>
      <c r="L28" s="32"/>
      <c r="M28" s="32"/>
      <c r="N28" s="32"/>
      <c r="O28" s="32"/>
    </row>
    <row r="29" spans="1:15" x14ac:dyDescent="0.35">
      <c r="A29" s="7" t="s">
        <v>55</v>
      </c>
      <c r="B29" s="7" t="s">
        <v>39</v>
      </c>
      <c r="C29" s="8" t="s">
        <v>56</v>
      </c>
      <c r="D29" s="32">
        <v>24</v>
      </c>
      <c r="E29" s="32">
        <v>21.6</v>
      </c>
      <c r="F29" s="32">
        <v>16.399999999999999</v>
      </c>
      <c r="G29" s="32">
        <v>20.7</v>
      </c>
      <c r="H29" s="32">
        <v>3.9</v>
      </c>
      <c r="I29" s="9">
        <v>3</v>
      </c>
      <c r="K29" s="32"/>
      <c r="L29" s="32"/>
      <c r="M29" s="32"/>
      <c r="N29" s="32"/>
      <c r="O29" s="32"/>
    </row>
    <row r="33" spans="9:15" x14ac:dyDescent="0.35">
      <c r="I33" s="9"/>
      <c r="J33" s="9"/>
      <c r="K33" s="9"/>
      <c r="L33" s="9"/>
      <c r="M33" s="9"/>
      <c r="N33" s="9"/>
      <c r="O33" s="9"/>
    </row>
    <row r="34" spans="9:15" x14ac:dyDescent="0.35">
      <c r="O34" s="9"/>
    </row>
    <row r="35" spans="9:15" x14ac:dyDescent="0.35">
      <c r="O35" s="9"/>
    </row>
    <row r="36" spans="9:15" x14ac:dyDescent="0.35">
      <c r="O36" s="9"/>
    </row>
    <row r="37" spans="9:15" x14ac:dyDescent="0.35">
      <c r="O37" s="9"/>
    </row>
    <row r="38" spans="9:15" x14ac:dyDescent="0.35">
      <c r="O38" s="9"/>
    </row>
    <row r="39" spans="9:15" x14ac:dyDescent="0.35">
      <c r="O39" s="9"/>
    </row>
    <row r="40" spans="9:15" x14ac:dyDescent="0.35">
      <c r="O40" s="9"/>
    </row>
    <row r="41" spans="9:15" x14ac:dyDescent="0.35">
      <c r="O41" s="9"/>
    </row>
    <row r="42" spans="9:15" x14ac:dyDescent="0.35">
      <c r="O42" s="9"/>
    </row>
    <row r="43" spans="9:15" x14ac:dyDescent="0.35">
      <c r="O43" s="9"/>
    </row>
    <row r="44" spans="9:15" x14ac:dyDescent="0.35">
      <c r="O44" s="9"/>
    </row>
    <row r="45" spans="9:15" x14ac:dyDescent="0.35">
      <c r="O45" s="9"/>
    </row>
    <row r="46" spans="9:15" x14ac:dyDescent="0.35">
      <c r="O46" s="9"/>
    </row>
    <row r="47" spans="9:15" x14ac:dyDescent="0.35">
      <c r="O47" s="9"/>
    </row>
    <row r="48" spans="9:15" x14ac:dyDescent="0.35">
      <c r="O48" s="9"/>
    </row>
    <row r="49" spans="9:16" x14ac:dyDescent="0.35">
      <c r="O49" s="9"/>
    </row>
    <row r="50" spans="9:16" x14ac:dyDescent="0.35">
      <c r="O50" s="9"/>
    </row>
    <row r="51" spans="9:16" x14ac:dyDescent="0.35">
      <c r="O51" s="9"/>
    </row>
    <row r="52" spans="9:16" x14ac:dyDescent="0.35">
      <c r="O52" s="9"/>
    </row>
    <row r="53" spans="9:16" x14ac:dyDescent="0.35">
      <c r="O53" s="9"/>
    </row>
    <row r="54" spans="9:16" x14ac:dyDescent="0.35">
      <c r="O54" s="9"/>
    </row>
    <row r="55" spans="9:16" x14ac:dyDescent="0.35">
      <c r="O55" s="9"/>
    </row>
    <row r="56" spans="9:16" x14ac:dyDescent="0.35">
      <c r="O56" s="9"/>
    </row>
    <row r="57" spans="9:16" x14ac:dyDescent="0.35">
      <c r="O57" s="9"/>
    </row>
    <row r="58" spans="9:16" x14ac:dyDescent="0.35">
      <c r="O58" s="9"/>
    </row>
    <row r="59" spans="9:16" x14ac:dyDescent="0.35">
      <c r="I59" s="30"/>
      <c r="J59" s="9"/>
      <c r="K59" s="9"/>
      <c r="L59" s="9"/>
      <c r="M59" s="9"/>
      <c r="N59" s="9"/>
      <c r="O59" s="9"/>
      <c r="P59" s="9"/>
    </row>
    <row r="60" spans="9:16" x14ac:dyDescent="0.35">
      <c r="I60" s="30"/>
      <c r="J60" s="9"/>
      <c r="K60" s="9"/>
      <c r="L60" s="9"/>
      <c r="M60" s="9"/>
      <c r="N60" s="9"/>
      <c r="O60" s="9"/>
      <c r="P60" s="9"/>
    </row>
  </sheetData>
  <mergeCells count="1"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990C-A2D8-4024-BAF7-283D7AFDEA05}">
  <dimension ref="A1:H27"/>
  <sheetViews>
    <sheetView workbookViewId="0">
      <selection activeCell="K12" sqref="K12"/>
    </sheetView>
  </sheetViews>
  <sheetFormatPr defaultRowHeight="14.5" x14ac:dyDescent="0.35"/>
  <cols>
    <col min="1" max="1" width="52.81640625" bestFit="1" customWidth="1"/>
  </cols>
  <sheetData>
    <row r="1" spans="1:8" x14ac:dyDescent="0.35">
      <c r="A1" s="1" t="s">
        <v>847</v>
      </c>
    </row>
    <row r="2" spans="1:8" x14ac:dyDescent="0.35">
      <c r="A2" s="1" t="s">
        <v>837</v>
      </c>
      <c r="B2" s="1" t="s">
        <v>842</v>
      </c>
      <c r="C2" s="1" t="s">
        <v>848</v>
      </c>
      <c r="D2" s="1" t="s">
        <v>849</v>
      </c>
      <c r="E2" s="1" t="s">
        <v>838</v>
      </c>
      <c r="F2" s="1" t="s">
        <v>822</v>
      </c>
      <c r="G2" s="13" t="s">
        <v>850</v>
      </c>
      <c r="H2" s="13" t="s">
        <v>851</v>
      </c>
    </row>
    <row r="3" spans="1:8" x14ac:dyDescent="0.35">
      <c r="A3" s="28" t="s">
        <v>890</v>
      </c>
      <c r="B3" s="28">
        <v>27126</v>
      </c>
      <c r="C3" s="30">
        <v>88.43</v>
      </c>
      <c r="D3" s="30" t="s">
        <v>852</v>
      </c>
      <c r="E3" s="30" t="s">
        <v>853</v>
      </c>
      <c r="F3" s="30" t="s">
        <v>828</v>
      </c>
      <c r="G3" s="30">
        <v>30.789000000000001</v>
      </c>
      <c r="H3" s="30">
        <v>54</v>
      </c>
    </row>
    <row r="4" spans="1:8" x14ac:dyDescent="0.35">
      <c r="A4" s="28" t="s">
        <v>891</v>
      </c>
      <c r="B4" s="28" t="s">
        <v>18</v>
      </c>
      <c r="C4" s="30">
        <v>21.52</v>
      </c>
      <c r="D4" s="30" t="s">
        <v>854</v>
      </c>
      <c r="E4" s="30" t="s">
        <v>853</v>
      </c>
      <c r="F4" s="30" t="s">
        <v>828</v>
      </c>
      <c r="G4" s="30">
        <v>7.4909999999999997</v>
      </c>
      <c r="H4" s="30">
        <v>54</v>
      </c>
    </row>
    <row r="5" spans="1:8" x14ac:dyDescent="0.35">
      <c r="A5" s="28" t="s">
        <v>892</v>
      </c>
      <c r="B5" s="28">
        <v>17117</v>
      </c>
      <c r="C5" s="30">
        <v>17.7</v>
      </c>
      <c r="D5" s="30" t="s">
        <v>855</v>
      </c>
      <c r="E5" s="30" t="s">
        <v>853</v>
      </c>
      <c r="F5" s="30" t="s">
        <v>828</v>
      </c>
      <c r="G5" s="30">
        <v>6.1639999999999997</v>
      </c>
      <c r="H5" s="30">
        <v>54</v>
      </c>
    </row>
    <row r="6" spans="1:8" x14ac:dyDescent="0.35">
      <c r="A6" s="28" t="s">
        <v>893</v>
      </c>
      <c r="B6" s="28" t="s">
        <v>6</v>
      </c>
      <c r="C6" s="30">
        <v>4.92</v>
      </c>
      <c r="D6" s="30" t="s">
        <v>856</v>
      </c>
      <c r="E6" s="30" t="s">
        <v>857</v>
      </c>
      <c r="F6" s="30" t="s">
        <v>827</v>
      </c>
      <c r="G6" s="30">
        <v>1.7130000000000001</v>
      </c>
      <c r="H6" s="30">
        <v>54</v>
      </c>
    </row>
    <row r="7" spans="1:8" x14ac:dyDescent="0.35">
      <c r="A7" s="28" t="s">
        <v>894</v>
      </c>
      <c r="B7" s="28" t="s">
        <v>16</v>
      </c>
      <c r="C7" s="30">
        <v>-2.21</v>
      </c>
      <c r="D7" s="30" t="s">
        <v>858</v>
      </c>
      <c r="E7" s="30" t="s">
        <v>859</v>
      </c>
      <c r="F7" s="30" t="s">
        <v>827</v>
      </c>
      <c r="G7" s="30">
        <v>0.76800000000000002</v>
      </c>
      <c r="H7" s="30">
        <v>54</v>
      </c>
    </row>
    <row r="8" spans="1:8" x14ac:dyDescent="0.35">
      <c r="A8" s="28" t="s">
        <v>895</v>
      </c>
      <c r="B8" s="28" t="s">
        <v>17</v>
      </c>
      <c r="C8" s="30">
        <v>-4.21</v>
      </c>
      <c r="D8" s="30" t="s">
        <v>860</v>
      </c>
      <c r="E8" s="30" t="s">
        <v>861</v>
      </c>
      <c r="F8" s="30" t="s">
        <v>827</v>
      </c>
      <c r="G8" s="30">
        <v>1.466</v>
      </c>
      <c r="H8" s="30">
        <v>54</v>
      </c>
    </row>
    <row r="9" spans="1:8" x14ac:dyDescent="0.35">
      <c r="A9" s="28" t="s">
        <v>896</v>
      </c>
      <c r="B9" s="28" t="s">
        <v>829</v>
      </c>
      <c r="C9" s="30">
        <v>0.97</v>
      </c>
      <c r="D9" s="30" t="s">
        <v>862</v>
      </c>
      <c r="E9" s="30" t="s">
        <v>859</v>
      </c>
      <c r="F9" s="30" t="s">
        <v>827</v>
      </c>
      <c r="G9" s="30">
        <v>0.33900000000000002</v>
      </c>
      <c r="H9" s="30">
        <v>54</v>
      </c>
    </row>
    <row r="10" spans="1:8" x14ac:dyDescent="0.35">
      <c r="A10" s="28" t="s">
        <v>897</v>
      </c>
      <c r="B10" s="28" t="s">
        <v>24</v>
      </c>
      <c r="C10" s="30">
        <v>6.68</v>
      </c>
      <c r="D10" s="30" t="s">
        <v>863</v>
      </c>
      <c r="E10" s="30" t="s">
        <v>864</v>
      </c>
      <c r="F10" s="30" t="s">
        <v>827</v>
      </c>
      <c r="G10" s="30">
        <v>2.3260000000000001</v>
      </c>
      <c r="H10" s="30">
        <v>54</v>
      </c>
    </row>
    <row r="11" spans="1:8" x14ac:dyDescent="0.35">
      <c r="A11" s="28" t="s">
        <v>898</v>
      </c>
      <c r="B11" s="28" t="s">
        <v>30</v>
      </c>
      <c r="C11" s="30">
        <v>28.16</v>
      </c>
      <c r="D11" s="30" t="s">
        <v>865</v>
      </c>
      <c r="E11" s="30" t="s">
        <v>853</v>
      </c>
      <c r="F11" s="30" t="s">
        <v>828</v>
      </c>
      <c r="G11" s="30">
        <v>9.8059999999999992</v>
      </c>
      <c r="H11" s="30">
        <v>54</v>
      </c>
    </row>
    <row r="12" spans="1:8" x14ac:dyDescent="0.35">
      <c r="A12" s="28" t="s">
        <v>899</v>
      </c>
      <c r="B12" s="28" t="s">
        <v>21</v>
      </c>
      <c r="C12" s="30">
        <v>19.16</v>
      </c>
      <c r="D12" s="30" t="s">
        <v>866</v>
      </c>
      <c r="E12" s="30" t="s">
        <v>853</v>
      </c>
      <c r="F12" s="30" t="s">
        <v>828</v>
      </c>
      <c r="G12" s="30">
        <v>6.673</v>
      </c>
      <c r="H12" s="30">
        <v>54</v>
      </c>
    </row>
    <row r="13" spans="1:8" x14ac:dyDescent="0.35">
      <c r="A13" s="28" t="s">
        <v>900</v>
      </c>
      <c r="B13" s="28" t="s">
        <v>830</v>
      </c>
      <c r="C13" s="30">
        <v>24.12</v>
      </c>
      <c r="D13" s="30" t="s">
        <v>867</v>
      </c>
      <c r="E13" s="30" t="s">
        <v>853</v>
      </c>
      <c r="F13" s="30" t="s">
        <v>828</v>
      </c>
      <c r="G13" s="30">
        <v>8.3970000000000002</v>
      </c>
      <c r="H13" s="30">
        <v>54</v>
      </c>
    </row>
    <row r="14" spans="1:8" x14ac:dyDescent="0.35">
      <c r="A14" s="28" t="s">
        <v>901</v>
      </c>
      <c r="B14" s="28" t="s">
        <v>52</v>
      </c>
      <c r="C14" s="30">
        <v>23.64</v>
      </c>
      <c r="D14" s="30" t="s">
        <v>868</v>
      </c>
      <c r="E14" s="30" t="s">
        <v>853</v>
      </c>
      <c r="F14" s="30" t="s">
        <v>828</v>
      </c>
      <c r="G14" s="30">
        <v>8.23</v>
      </c>
      <c r="H14" s="30">
        <v>54</v>
      </c>
    </row>
    <row r="15" spans="1:8" x14ac:dyDescent="0.35">
      <c r="A15" s="28" t="s">
        <v>902</v>
      </c>
      <c r="B15" s="28" t="s">
        <v>841</v>
      </c>
      <c r="C15" s="30">
        <v>10.48</v>
      </c>
      <c r="D15" s="30" t="s">
        <v>884</v>
      </c>
      <c r="E15" s="30" t="s">
        <v>885</v>
      </c>
      <c r="F15" s="30" t="s">
        <v>831</v>
      </c>
      <c r="G15" s="30">
        <v>3.6469999999999998</v>
      </c>
      <c r="H15" s="30">
        <v>54</v>
      </c>
    </row>
    <row r="16" spans="1:8" x14ac:dyDescent="0.35">
      <c r="A16" s="28" t="s">
        <v>903</v>
      </c>
      <c r="B16" s="28" t="s">
        <v>840</v>
      </c>
      <c r="C16" s="30">
        <v>11.59</v>
      </c>
      <c r="D16" s="30" t="s">
        <v>886</v>
      </c>
      <c r="E16" s="30" t="s">
        <v>887</v>
      </c>
      <c r="F16" s="30" t="s">
        <v>832</v>
      </c>
      <c r="G16" s="30">
        <v>4.0359999999999996</v>
      </c>
      <c r="H16" s="30">
        <v>54</v>
      </c>
    </row>
    <row r="17" spans="1:8" x14ac:dyDescent="0.35">
      <c r="A17" s="28" t="s">
        <v>904</v>
      </c>
      <c r="B17" s="28" t="s">
        <v>55</v>
      </c>
      <c r="C17" s="30">
        <v>12.42</v>
      </c>
      <c r="D17" s="30" t="s">
        <v>869</v>
      </c>
      <c r="E17" s="30" t="s">
        <v>870</v>
      </c>
      <c r="F17" s="30" t="s">
        <v>832</v>
      </c>
      <c r="G17" s="30">
        <v>4.3239999999999998</v>
      </c>
      <c r="H17" s="30">
        <v>54</v>
      </c>
    </row>
    <row r="18" spans="1:8" x14ac:dyDescent="0.35">
      <c r="A18" s="28" t="s">
        <v>905</v>
      </c>
      <c r="B18" s="28" t="s">
        <v>49</v>
      </c>
      <c r="C18" s="30">
        <v>6.65</v>
      </c>
      <c r="D18" s="30" t="s">
        <v>871</v>
      </c>
      <c r="E18" s="30" t="s">
        <v>872</v>
      </c>
      <c r="F18" s="30" t="s">
        <v>827</v>
      </c>
      <c r="G18" s="30">
        <v>2.3140000000000001</v>
      </c>
      <c r="H18" s="30">
        <v>54</v>
      </c>
    </row>
    <row r="19" spans="1:8" x14ac:dyDescent="0.35">
      <c r="A19" s="28" t="s">
        <v>906</v>
      </c>
      <c r="B19" s="28" t="s">
        <v>833</v>
      </c>
      <c r="C19" s="30">
        <v>-0.51</v>
      </c>
      <c r="D19" s="30" t="s">
        <v>873</v>
      </c>
      <c r="E19" s="30" t="s">
        <v>859</v>
      </c>
      <c r="F19" s="30" t="s">
        <v>827</v>
      </c>
      <c r="G19" s="30">
        <v>0.17699999999999999</v>
      </c>
      <c r="H19" s="30">
        <v>54</v>
      </c>
    </row>
    <row r="20" spans="1:8" x14ac:dyDescent="0.35">
      <c r="A20" s="28" t="s">
        <v>907</v>
      </c>
      <c r="B20" s="28" t="s">
        <v>27</v>
      </c>
      <c r="C20" s="30">
        <v>1.46</v>
      </c>
      <c r="D20" s="30" t="s">
        <v>874</v>
      </c>
      <c r="E20" s="30" t="s">
        <v>859</v>
      </c>
      <c r="F20" s="30" t="s">
        <v>827</v>
      </c>
      <c r="G20" s="30">
        <v>0.50900000000000001</v>
      </c>
      <c r="H20" s="30">
        <v>54</v>
      </c>
    </row>
    <row r="21" spans="1:8" x14ac:dyDescent="0.35">
      <c r="A21" s="28" t="s">
        <v>908</v>
      </c>
      <c r="B21" s="28" t="s">
        <v>835</v>
      </c>
      <c r="C21" s="30">
        <v>11.54</v>
      </c>
      <c r="D21" s="30" t="s">
        <v>875</v>
      </c>
      <c r="E21" s="30" t="s">
        <v>876</v>
      </c>
      <c r="F21" s="30" t="s">
        <v>832</v>
      </c>
      <c r="G21" s="30">
        <v>4.0179999999999998</v>
      </c>
      <c r="H21" s="30">
        <v>54</v>
      </c>
    </row>
    <row r="22" spans="1:8" x14ac:dyDescent="0.35">
      <c r="A22" s="28" t="s">
        <v>909</v>
      </c>
      <c r="B22" s="28" t="s">
        <v>32</v>
      </c>
      <c r="C22" s="30">
        <v>24.17</v>
      </c>
      <c r="D22" s="30" t="s">
        <v>877</v>
      </c>
      <c r="E22" s="30" t="s">
        <v>853</v>
      </c>
      <c r="F22" s="30" t="s">
        <v>828</v>
      </c>
      <c r="G22" s="30">
        <v>8.4169999999999998</v>
      </c>
      <c r="H22" s="30">
        <v>54</v>
      </c>
    </row>
    <row r="23" spans="1:8" x14ac:dyDescent="0.35">
      <c r="A23" s="28" t="s">
        <v>910</v>
      </c>
      <c r="B23" s="28" t="s">
        <v>48</v>
      </c>
      <c r="C23" s="30">
        <v>34.44</v>
      </c>
      <c r="D23" s="30" t="s">
        <v>878</v>
      </c>
      <c r="E23" s="30" t="s">
        <v>853</v>
      </c>
      <c r="F23" s="30" t="s">
        <v>828</v>
      </c>
      <c r="G23" s="30">
        <v>11.99</v>
      </c>
      <c r="H23" s="30">
        <v>54</v>
      </c>
    </row>
    <row r="24" spans="1:8" x14ac:dyDescent="0.35">
      <c r="A24" s="28" t="s">
        <v>911</v>
      </c>
      <c r="B24" s="28" t="s">
        <v>834</v>
      </c>
      <c r="C24" s="30">
        <v>9.42</v>
      </c>
      <c r="D24" s="30" t="s">
        <v>879</v>
      </c>
      <c r="E24" s="30" t="s">
        <v>880</v>
      </c>
      <c r="F24" s="30" t="s">
        <v>831</v>
      </c>
      <c r="G24" s="30">
        <v>3.2789999999999999</v>
      </c>
      <c r="H24" s="30">
        <v>54</v>
      </c>
    </row>
    <row r="25" spans="1:8" x14ac:dyDescent="0.35">
      <c r="A25" s="28" t="s">
        <v>912</v>
      </c>
      <c r="B25" s="28" t="s">
        <v>839</v>
      </c>
      <c r="C25" s="30">
        <v>4.57</v>
      </c>
      <c r="D25" s="30" t="s">
        <v>888</v>
      </c>
      <c r="E25" s="30" t="s">
        <v>889</v>
      </c>
      <c r="F25" s="30" t="s">
        <v>827</v>
      </c>
      <c r="G25" s="30">
        <v>1.591</v>
      </c>
      <c r="H25" s="30">
        <v>54</v>
      </c>
    </row>
    <row r="26" spans="1:8" x14ac:dyDescent="0.35">
      <c r="A26" s="28" t="s">
        <v>913</v>
      </c>
      <c r="B26" s="28" t="s">
        <v>836</v>
      </c>
      <c r="C26" s="30">
        <v>26.72</v>
      </c>
      <c r="D26" s="30" t="s">
        <v>881</v>
      </c>
      <c r="E26" s="30" t="s">
        <v>853</v>
      </c>
      <c r="F26" s="30" t="s">
        <v>828</v>
      </c>
      <c r="G26" s="30">
        <v>9.3049999999999997</v>
      </c>
      <c r="H26" s="30">
        <v>54</v>
      </c>
    </row>
    <row r="27" spans="1:8" x14ac:dyDescent="0.35">
      <c r="A27" s="28" t="s">
        <v>914</v>
      </c>
      <c r="B27" s="28" t="s">
        <v>46</v>
      </c>
      <c r="C27" s="30">
        <v>7.47</v>
      </c>
      <c r="D27" s="30" t="s">
        <v>882</v>
      </c>
      <c r="E27" s="30" t="s">
        <v>883</v>
      </c>
      <c r="F27" s="30" t="s">
        <v>827</v>
      </c>
      <c r="G27" s="30">
        <v>2.601</v>
      </c>
      <c r="H27" s="30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5726-821A-4E6B-8CAE-DF341AB1C57F}">
  <dimension ref="A1:O10"/>
  <sheetViews>
    <sheetView workbookViewId="0">
      <selection activeCell="F16" sqref="F16"/>
    </sheetView>
  </sheetViews>
  <sheetFormatPr defaultRowHeight="14.5" x14ac:dyDescent="0.35"/>
  <cols>
    <col min="1" max="1" width="8.453125" customWidth="1"/>
    <col min="2" max="2" width="7.453125" bestFit="1" customWidth="1"/>
    <col min="3" max="5" width="11.81640625" bestFit="1" customWidth="1"/>
    <col min="6" max="7" width="11.81640625" customWidth="1"/>
    <col min="8" max="8" width="6.7265625" customWidth="1"/>
    <col min="9" max="9" width="7.453125" bestFit="1" customWidth="1"/>
    <col min="10" max="12" width="11.81640625" bestFit="1" customWidth="1"/>
  </cols>
  <sheetData>
    <row r="1" spans="1:15" x14ac:dyDescent="0.35">
      <c r="B1" s="36" t="s">
        <v>819</v>
      </c>
      <c r="C1" s="36"/>
      <c r="D1" s="36"/>
      <c r="E1" s="36"/>
      <c r="F1" s="36"/>
      <c r="G1" s="36"/>
      <c r="H1" s="36"/>
      <c r="I1" s="36" t="s">
        <v>820</v>
      </c>
      <c r="J1" s="36"/>
      <c r="K1" s="36"/>
      <c r="L1" s="36"/>
      <c r="M1" s="36"/>
      <c r="N1" s="36"/>
      <c r="O1" s="36"/>
    </row>
    <row r="2" spans="1:15" x14ac:dyDescent="0.35">
      <c r="A2" s="12" t="s">
        <v>13</v>
      </c>
      <c r="B2" s="12" t="s">
        <v>67</v>
      </c>
      <c r="C2" s="12" t="s">
        <v>68</v>
      </c>
      <c r="D2" s="12" t="s">
        <v>69</v>
      </c>
      <c r="E2" s="12" t="s">
        <v>70</v>
      </c>
      <c r="F2" s="3" t="s">
        <v>169</v>
      </c>
      <c r="G2" s="3" t="s">
        <v>170</v>
      </c>
      <c r="H2" s="3" t="s">
        <v>927</v>
      </c>
      <c r="I2" s="12" t="s">
        <v>67</v>
      </c>
      <c r="J2" s="12" t="s">
        <v>68</v>
      </c>
      <c r="K2" s="12" t="s">
        <v>69</v>
      </c>
      <c r="L2" s="12" t="s">
        <v>70</v>
      </c>
      <c r="M2" s="3" t="s">
        <v>169</v>
      </c>
      <c r="N2" s="3" t="s">
        <v>170</v>
      </c>
      <c r="O2" s="3" t="s">
        <v>927</v>
      </c>
    </row>
    <row r="3" spans="1:15" x14ac:dyDescent="0.35">
      <c r="A3" s="13">
        <v>0</v>
      </c>
      <c r="B3" s="9">
        <v>825750</v>
      </c>
      <c r="C3" s="9">
        <v>422250</v>
      </c>
      <c r="D3" s="9">
        <v>1234500</v>
      </c>
      <c r="E3" s="9">
        <v>1218750</v>
      </c>
      <c r="F3" s="26">
        <f>AVERAGE(C3:E3)</f>
        <v>958500</v>
      </c>
      <c r="G3" s="26">
        <f>STDEVA(C3:E3)</f>
        <v>464472.88672214228</v>
      </c>
      <c r="H3" s="9">
        <v>3</v>
      </c>
      <c r="I3" s="9">
        <v>102750</v>
      </c>
      <c r="J3" s="9">
        <v>84375</v>
      </c>
      <c r="K3" s="9">
        <v>90750</v>
      </c>
      <c r="L3" s="9">
        <v>113625</v>
      </c>
      <c r="M3" s="19">
        <f>AVERAGE(J3:L3)</f>
        <v>96250</v>
      </c>
      <c r="N3" s="19">
        <f>STDEVA(J3:L3)</f>
        <v>15381.096352341077</v>
      </c>
      <c r="O3" s="9">
        <v>3</v>
      </c>
    </row>
    <row r="4" spans="1:15" x14ac:dyDescent="0.35">
      <c r="A4" s="13">
        <v>5</v>
      </c>
      <c r="B4" s="9">
        <v>848300</v>
      </c>
      <c r="C4" s="9">
        <v>932400</v>
      </c>
      <c r="D4" s="9">
        <v>1024500</v>
      </c>
      <c r="E4" s="9">
        <v>1539000</v>
      </c>
      <c r="F4" s="26">
        <f t="shared" ref="F4:F10" si="0">AVERAGE(C4:E4)</f>
        <v>1165300</v>
      </c>
      <c r="G4" s="26">
        <f t="shared" ref="G4:G10" si="1">STDEVA(C4:E4)</f>
        <v>326893.5147720126</v>
      </c>
      <c r="H4" s="9">
        <v>3</v>
      </c>
      <c r="I4" s="9">
        <v>162750</v>
      </c>
      <c r="J4" s="9">
        <v>54000</v>
      </c>
      <c r="K4" s="9">
        <v>47625</v>
      </c>
      <c r="L4" s="9">
        <v>99750</v>
      </c>
      <c r="M4" s="19">
        <f>AVERAGE(J4:L4)</f>
        <v>67125</v>
      </c>
      <c r="N4" s="19">
        <f>STDEVA(J4:L4)</f>
        <v>28433.310130901045</v>
      </c>
      <c r="O4" s="9">
        <v>3</v>
      </c>
    </row>
    <row r="5" spans="1:15" x14ac:dyDescent="0.35">
      <c r="A5" s="13">
        <v>10</v>
      </c>
      <c r="B5" s="9">
        <v>846750</v>
      </c>
      <c r="C5" s="9">
        <v>2425500</v>
      </c>
      <c r="D5" s="9">
        <v>4215050</v>
      </c>
      <c r="E5" s="9">
        <v>1453500</v>
      </c>
      <c r="F5" s="26">
        <f t="shared" si="0"/>
        <v>2698016.6666666665</v>
      </c>
      <c r="G5" s="26">
        <f t="shared" si="1"/>
        <v>1400799.2721419204</v>
      </c>
      <c r="H5" s="9">
        <v>3</v>
      </c>
      <c r="I5" s="9">
        <v>121500</v>
      </c>
      <c r="J5" s="9">
        <v>60375</v>
      </c>
      <c r="K5" s="9">
        <v>73125</v>
      </c>
      <c r="L5" s="9">
        <v>74250</v>
      </c>
      <c r="M5" s="19">
        <f>AVERAGE(J5:L5)</f>
        <v>69250</v>
      </c>
      <c r="N5" s="19">
        <f>STDEVA(J5:L5)</f>
        <v>7706.5313208991765</v>
      </c>
      <c r="O5" s="9">
        <v>3</v>
      </c>
    </row>
    <row r="6" spans="1:15" x14ac:dyDescent="0.35">
      <c r="A6" s="13">
        <v>24</v>
      </c>
      <c r="B6" s="9">
        <v>960100</v>
      </c>
      <c r="C6" s="9">
        <v>10096850</v>
      </c>
      <c r="D6" s="9">
        <v>13902100</v>
      </c>
      <c r="E6" s="9">
        <v>12706150</v>
      </c>
      <c r="F6" s="26">
        <f t="shared" si="0"/>
        <v>12235033.333333334</v>
      </c>
      <c r="G6" s="26">
        <f t="shared" si="1"/>
        <v>1945878.9982507504</v>
      </c>
      <c r="H6" s="9">
        <v>3</v>
      </c>
      <c r="I6" s="9">
        <v>111375</v>
      </c>
      <c r="J6" s="9">
        <v>38250</v>
      </c>
      <c r="K6" s="9">
        <v>96300</v>
      </c>
      <c r="L6" s="9">
        <v>48000</v>
      </c>
      <c r="M6" s="19">
        <f>AVERAGE(J6:L6)</f>
        <v>60850</v>
      </c>
      <c r="N6" s="19">
        <f>STDEVA(J6:L6)</f>
        <v>31085.245696310652</v>
      </c>
      <c r="O6" s="9">
        <v>3</v>
      </c>
    </row>
    <row r="7" spans="1:15" x14ac:dyDescent="0.35">
      <c r="A7" s="13">
        <v>26</v>
      </c>
      <c r="B7" s="9">
        <v>885750</v>
      </c>
      <c r="C7" s="9">
        <v>10997050</v>
      </c>
      <c r="D7" s="9">
        <v>12760750</v>
      </c>
      <c r="E7" s="9">
        <v>18646800</v>
      </c>
      <c r="F7" s="26">
        <f t="shared" si="0"/>
        <v>14134866.666666666</v>
      </c>
      <c r="G7" s="26">
        <f t="shared" si="1"/>
        <v>4005722.9342321358</v>
      </c>
      <c r="H7" s="9">
        <v>3</v>
      </c>
      <c r="I7" s="9">
        <v>131250</v>
      </c>
      <c r="J7" s="9">
        <v>49875</v>
      </c>
      <c r="K7" s="9">
        <v>19825</v>
      </c>
      <c r="L7" s="9">
        <v>29625</v>
      </c>
      <c r="M7" s="19">
        <f>AVERAGE(J7:L7)</f>
        <v>33108.333333333336</v>
      </c>
      <c r="N7" s="19">
        <f>STDEVA(J7:L7)</f>
        <v>15324.843664237924</v>
      </c>
      <c r="O7" s="9">
        <v>3</v>
      </c>
    </row>
    <row r="8" spans="1:15" x14ac:dyDescent="0.35">
      <c r="A8" s="13">
        <v>30</v>
      </c>
      <c r="B8" s="9">
        <v>627000</v>
      </c>
      <c r="C8" s="9">
        <v>22658500</v>
      </c>
      <c r="D8" s="9">
        <v>32700000</v>
      </c>
      <c r="E8" s="9">
        <v>17520000</v>
      </c>
      <c r="F8" s="26">
        <f t="shared" si="0"/>
        <v>24292833.333333332</v>
      </c>
      <c r="G8" s="26">
        <f t="shared" si="1"/>
        <v>7720840.8922431096</v>
      </c>
      <c r="H8" s="9">
        <v>3</v>
      </c>
      <c r="I8" s="9">
        <v>136875</v>
      </c>
      <c r="J8" s="9">
        <v>14750</v>
      </c>
      <c r="K8" s="9">
        <v>13500</v>
      </c>
      <c r="L8" s="9">
        <v>14475</v>
      </c>
      <c r="M8" s="19">
        <f>AVERAGE(J8:L8)</f>
        <v>14241.666666666666</v>
      </c>
      <c r="N8" s="19">
        <f>STDEVA(J8:L8)</f>
        <v>656.85487996461848</v>
      </c>
      <c r="O8" s="9">
        <v>3</v>
      </c>
    </row>
    <row r="9" spans="1:15" x14ac:dyDescent="0.35">
      <c r="A9" s="13">
        <v>48</v>
      </c>
      <c r="B9" s="9">
        <v>542250</v>
      </c>
      <c r="C9" s="9">
        <v>44801000</v>
      </c>
      <c r="D9" s="9">
        <v>35770000</v>
      </c>
      <c r="E9" s="9">
        <v>24649000</v>
      </c>
      <c r="F9" s="26">
        <f t="shared" si="0"/>
        <v>35073333.333333336</v>
      </c>
      <c r="G9" s="26">
        <f t="shared" si="1"/>
        <v>10094046.974991411</v>
      </c>
      <c r="H9" s="9">
        <v>3</v>
      </c>
      <c r="I9" s="9">
        <v>332725</v>
      </c>
      <c r="J9" s="9">
        <v>23250</v>
      </c>
      <c r="K9" s="9">
        <v>15750</v>
      </c>
      <c r="L9" s="9">
        <v>19500</v>
      </c>
      <c r="M9" s="19">
        <f>AVERAGE(J9:L9)</f>
        <v>19500</v>
      </c>
      <c r="N9" s="19">
        <f>STDEVA(J9:L9)</f>
        <v>3750</v>
      </c>
      <c r="O9" s="9">
        <v>3</v>
      </c>
    </row>
    <row r="10" spans="1:15" x14ac:dyDescent="0.35">
      <c r="A10" s="13">
        <v>72</v>
      </c>
      <c r="B10" s="9">
        <v>426750</v>
      </c>
      <c r="C10" s="9">
        <v>38655000</v>
      </c>
      <c r="D10" s="9">
        <v>45967500</v>
      </c>
      <c r="E10" s="9">
        <v>47047500</v>
      </c>
      <c r="F10" s="26">
        <f t="shared" si="0"/>
        <v>43890000</v>
      </c>
      <c r="G10" s="26">
        <f t="shared" si="1"/>
        <v>4565689.296261847</v>
      </c>
      <c r="H10" s="9">
        <v>3</v>
      </c>
      <c r="I10" s="9">
        <v>433700</v>
      </c>
      <c r="J10" s="9">
        <v>27475</v>
      </c>
      <c r="K10" s="9">
        <v>40875</v>
      </c>
      <c r="L10" s="9">
        <v>95250</v>
      </c>
      <c r="M10" s="19">
        <f>AVERAGE(J10:L10)</f>
        <v>54533.333333333336</v>
      </c>
      <c r="N10" s="19">
        <f>STDEVA(J10:L10)</f>
        <v>35892.550875262867</v>
      </c>
      <c r="O10" s="9">
        <v>3</v>
      </c>
    </row>
  </sheetData>
  <mergeCells count="2">
    <mergeCell ref="I1:O1"/>
    <mergeCell ref="B1:H1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53C0D-5DE2-412F-9CD1-94F1C35985EC}">
  <dimension ref="A1:AD24"/>
  <sheetViews>
    <sheetView workbookViewId="0">
      <selection activeCell="Y33" sqref="Y33"/>
    </sheetView>
  </sheetViews>
  <sheetFormatPr defaultRowHeight="14.5" x14ac:dyDescent="0.35"/>
  <sheetData>
    <row r="1" spans="1:20" ht="18.5" x14ac:dyDescent="0.45">
      <c r="A1" s="23" t="s">
        <v>810</v>
      </c>
    </row>
    <row r="2" spans="1:20" ht="18.5" x14ac:dyDescent="0.45">
      <c r="A2" s="25" t="s">
        <v>814</v>
      </c>
      <c r="P2" s="25" t="s">
        <v>8</v>
      </c>
    </row>
    <row r="3" spans="1:20" x14ac:dyDescent="0.35">
      <c r="G3" s="1"/>
      <c r="H3" s="1"/>
      <c r="I3" s="1"/>
      <c r="J3" s="1"/>
      <c r="K3" s="1"/>
      <c r="P3" s="1"/>
    </row>
    <row r="4" spans="1:20" ht="15" customHeight="1" x14ac:dyDescent="0.35">
      <c r="P4" s="18"/>
      <c r="Q4" s="24"/>
      <c r="R4" s="24"/>
      <c r="S4" s="24"/>
      <c r="T4" s="24"/>
    </row>
    <row r="5" spans="1:20" x14ac:dyDescent="0.35">
      <c r="P5" s="24"/>
      <c r="Q5" s="24"/>
      <c r="R5" s="24"/>
      <c r="S5" s="24"/>
      <c r="T5" s="24"/>
    </row>
    <row r="6" spans="1:20" x14ac:dyDescent="0.35">
      <c r="P6" s="24"/>
      <c r="Q6" s="24"/>
      <c r="R6" s="24"/>
      <c r="S6" s="24"/>
      <c r="T6" s="24"/>
    </row>
    <row r="18" spans="6:30" x14ac:dyDescent="0.35">
      <c r="F18" t="s">
        <v>812</v>
      </c>
      <c r="I18" t="s">
        <v>821</v>
      </c>
      <c r="U18" t="s">
        <v>813</v>
      </c>
      <c r="X18" t="s">
        <v>817</v>
      </c>
    </row>
    <row r="20" spans="6:30" x14ac:dyDescent="0.35">
      <c r="F20" s="1" t="s">
        <v>809</v>
      </c>
      <c r="U20" s="1" t="s">
        <v>809</v>
      </c>
    </row>
    <row r="21" spans="6:30" x14ac:dyDescent="0.35">
      <c r="F21" s="37" t="s">
        <v>815</v>
      </c>
      <c r="G21" s="37"/>
      <c r="H21" s="37"/>
      <c r="I21" s="37"/>
      <c r="J21" s="37"/>
      <c r="K21" s="37"/>
      <c r="L21" s="37"/>
      <c r="M21" s="37"/>
      <c r="N21" s="37"/>
      <c r="U21" s="37" t="s">
        <v>816</v>
      </c>
      <c r="V21" s="37"/>
      <c r="W21" s="37"/>
      <c r="X21" s="37"/>
      <c r="Y21" s="37"/>
      <c r="Z21" s="37"/>
      <c r="AA21" s="37"/>
      <c r="AB21" s="37"/>
      <c r="AC21" s="37"/>
      <c r="AD21" s="37"/>
    </row>
    <row r="22" spans="6:30" x14ac:dyDescent="0.35">
      <c r="F22" s="37"/>
      <c r="G22" s="37"/>
      <c r="H22" s="37"/>
      <c r="I22" s="37"/>
      <c r="J22" s="37"/>
      <c r="K22" s="37"/>
      <c r="L22" s="37"/>
      <c r="M22" s="37"/>
      <c r="N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6:30" x14ac:dyDescent="0.35">
      <c r="F23" s="37"/>
      <c r="G23" s="37"/>
      <c r="H23" s="37"/>
      <c r="I23" s="37"/>
      <c r="J23" s="37"/>
      <c r="K23" s="37"/>
      <c r="L23" s="37"/>
      <c r="M23" s="37"/>
      <c r="N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6:30" x14ac:dyDescent="0.35">
      <c r="F24" s="37"/>
      <c r="G24" s="37"/>
      <c r="H24" s="37"/>
      <c r="I24" s="37"/>
      <c r="J24" s="37"/>
      <c r="K24" s="37"/>
      <c r="L24" s="37"/>
      <c r="M24" s="37"/>
      <c r="N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</row>
  </sheetData>
  <mergeCells count="2">
    <mergeCell ref="F21:N24"/>
    <mergeCell ref="U21:AD2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591B-8259-4E8D-908C-29C76D681395}">
  <dimension ref="A1:D55"/>
  <sheetViews>
    <sheetView workbookViewId="0">
      <selection activeCell="E17" sqref="E17"/>
    </sheetView>
  </sheetViews>
  <sheetFormatPr defaultRowHeight="14.5" x14ac:dyDescent="0.35"/>
  <cols>
    <col min="2" max="2" width="12.81640625" customWidth="1"/>
    <col min="3" max="3" width="13.26953125" customWidth="1"/>
    <col min="4" max="4" width="10.453125" customWidth="1"/>
  </cols>
  <sheetData>
    <row r="1" spans="1:4" x14ac:dyDescent="0.35">
      <c r="A1" s="1"/>
      <c r="B1" s="35" t="s">
        <v>172</v>
      </c>
      <c r="C1" s="35"/>
      <c r="D1" s="35"/>
    </row>
    <row r="2" spans="1:4" x14ac:dyDescent="0.35">
      <c r="A2" s="1" t="s">
        <v>9</v>
      </c>
      <c r="B2" s="3" t="s">
        <v>10</v>
      </c>
      <c r="C2" s="3" t="s">
        <v>12</v>
      </c>
      <c r="D2" s="3" t="s">
        <v>11</v>
      </c>
    </row>
    <row r="3" spans="1:4" x14ac:dyDescent="0.35">
      <c r="A3" s="4">
        <v>0.33333333333333331</v>
      </c>
      <c r="B3" s="10">
        <v>99.065420560747668</v>
      </c>
      <c r="C3" s="10">
        <v>0.93457943925233633</v>
      </c>
      <c r="D3" s="10">
        <v>0</v>
      </c>
    </row>
    <row r="4" spans="1:4" x14ac:dyDescent="0.35">
      <c r="A4" s="4">
        <v>1.3333333333333333</v>
      </c>
      <c r="B4" s="10">
        <v>99.065420560747668</v>
      </c>
      <c r="C4" s="10">
        <v>0.93457943925233633</v>
      </c>
      <c r="D4" s="10">
        <v>0</v>
      </c>
    </row>
    <row r="5" spans="1:4" x14ac:dyDescent="0.35">
      <c r="A5" s="4">
        <v>2.6666666666666665</v>
      </c>
      <c r="B5" s="10">
        <v>99.065420560747668</v>
      </c>
      <c r="C5" s="10">
        <v>0.93457943925233633</v>
      </c>
      <c r="D5" s="10">
        <v>0</v>
      </c>
    </row>
    <row r="6" spans="1:4" x14ac:dyDescent="0.35">
      <c r="A6" s="4">
        <v>4</v>
      </c>
      <c r="B6" s="10">
        <v>99.065420560747668</v>
      </c>
      <c r="C6" s="10">
        <v>0.93457943925233633</v>
      </c>
      <c r="D6" s="10">
        <v>0</v>
      </c>
    </row>
    <row r="7" spans="1:4" x14ac:dyDescent="0.35">
      <c r="A7" s="4">
        <v>5.333333333333333</v>
      </c>
      <c r="B7" s="10">
        <v>99.065420560747668</v>
      </c>
      <c r="C7" s="10">
        <v>0.93457943925233633</v>
      </c>
      <c r="D7" s="10">
        <v>0</v>
      </c>
    </row>
    <row r="8" spans="1:4" x14ac:dyDescent="0.35">
      <c r="A8" s="4">
        <v>6.666666666666667</v>
      </c>
      <c r="B8" s="10">
        <v>99.065420560747668</v>
      </c>
      <c r="C8" s="10">
        <v>0.93457943925233633</v>
      </c>
      <c r="D8" s="10">
        <v>0</v>
      </c>
    </row>
    <row r="9" spans="1:4" x14ac:dyDescent="0.35">
      <c r="A9" s="4">
        <v>8</v>
      </c>
      <c r="B9" s="10">
        <v>97.196261682242991</v>
      </c>
      <c r="C9" s="10">
        <v>2.8037383177570092</v>
      </c>
      <c r="D9" s="10">
        <v>0</v>
      </c>
    </row>
    <row r="10" spans="1:4" x14ac:dyDescent="0.35">
      <c r="A10" s="4">
        <v>9.3333333333333339</v>
      </c>
      <c r="B10" s="10">
        <v>97.196261682242991</v>
      </c>
      <c r="C10" s="10">
        <v>2.8037383177570092</v>
      </c>
      <c r="D10" s="10">
        <v>0</v>
      </c>
    </row>
    <row r="11" spans="1:4" x14ac:dyDescent="0.35">
      <c r="A11" s="4">
        <v>10.666666666666666</v>
      </c>
      <c r="B11" s="10">
        <v>96.261682242990659</v>
      </c>
      <c r="C11" s="10">
        <v>3.7383177570093453</v>
      </c>
      <c r="D11" s="10">
        <v>0</v>
      </c>
    </row>
    <row r="12" spans="1:4" x14ac:dyDescent="0.35">
      <c r="A12" s="4">
        <v>12</v>
      </c>
      <c r="B12" s="10">
        <v>95.327102803738313</v>
      </c>
      <c r="C12" s="10">
        <v>4.6728971962616823</v>
      </c>
      <c r="D12" s="10">
        <v>0</v>
      </c>
    </row>
    <row r="13" spans="1:4" x14ac:dyDescent="0.35">
      <c r="A13" s="4">
        <v>13.333333333333334</v>
      </c>
      <c r="B13" s="10">
        <v>91.588785046728972</v>
      </c>
      <c r="C13" s="10">
        <v>8.4112149532710276</v>
      </c>
      <c r="D13" s="10">
        <v>0</v>
      </c>
    </row>
    <row r="14" spans="1:4" x14ac:dyDescent="0.35">
      <c r="A14" s="4">
        <v>14.666666666666666</v>
      </c>
      <c r="B14" s="10">
        <v>85.981308411214954</v>
      </c>
      <c r="C14" s="10">
        <v>14.018691588785046</v>
      </c>
      <c r="D14" s="10">
        <v>0</v>
      </c>
    </row>
    <row r="15" spans="1:4" x14ac:dyDescent="0.35">
      <c r="A15" s="4">
        <v>16</v>
      </c>
      <c r="B15" s="10">
        <v>80.373831775700936</v>
      </c>
      <c r="C15" s="10">
        <v>19.626168224299064</v>
      </c>
      <c r="D15" s="10">
        <v>0</v>
      </c>
    </row>
    <row r="16" spans="1:4" x14ac:dyDescent="0.35">
      <c r="A16" s="4">
        <v>17.333333333333332</v>
      </c>
      <c r="B16" s="10">
        <v>74.766355140186917</v>
      </c>
      <c r="C16" s="10">
        <v>25.233644859813083</v>
      </c>
      <c r="D16" s="10">
        <v>0</v>
      </c>
    </row>
    <row r="17" spans="1:4" x14ac:dyDescent="0.35">
      <c r="A17" s="4">
        <v>18.666666666666668</v>
      </c>
      <c r="B17" s="10">
        <v>66.355140186915889</v>
      </c>
      <c r="C17" s="10">
        <v>33.644859813084111</v>
      </c>
      <c r="D17" s="10">
        <v>0</v>
      </c>
    </row>
    <row r="18" spans="1:4" x14ac:dyDescent="0.35">
      <c r="A18" s="4">
        <v>20</v>
      </c>
      <c r="B18" s="10">
        <v>62.616822429906534</v>
      </c>
      <c r="C18" s="10">
        <v>37.383177570093459</v>
      </c>
      <c r="D18" s="10">
        <v>0</v>
      </c>
    </row>
    <row r="19" spans="1:4" x14ac:dyDescent="0.35">
      <c r="A19" s="4">
        <v>21.333333333333332</v>
      </c>
      <c r="B19" s="10">
        <v>44.859813084112147</v>
      </c>
      <c r="C19" s="10">
        <v>55.140186915887845</v>
      </c>
      <c r="D19" s="10">
        <v>0</v>
      </c>
    </row>
    <row r="20" spans="1:4" x14ac:dyDescent="0.35">
      <c r="A20" s="4">
        <v>22.666666666666668</v>
      </c>
      <c r="B20" s="10">
        <v>26.168224299065418</v>
      </c>
      <c r="C20" s="10">
        <v>73.831775700934571</v>
      </c>
      <c r="D20" s="10">
        <v>0</v>
      </c>
    </row>
    <row r="21" spans="1:4" x14ac:dyDescent="0.35">
      <c r="A21" s="4">
        <v>24</v>
      </c>
      <c r="B21" s="10">
        <v>19.626168224299064</v>
      </c>
      <c r="C21" s="10">
        <v>80.373831775700936</v>
      </c>
      <c r="D21" s="10">
        <v>0</v>
      </c>
    </row>
    <row r="22" spans="1:4" x14ac:dyDescent="0.35">
      <c r="A22" s="4">
        <v>25.333333333333332</v>
      </c>
      <c r="B22" s="10">
        <v>15.887850467289718</v>
      </c>
      <c r="C22" s="10">
        <v>84.112149532710276</v>
      </c>
      <c r="D22" s="10">
        <v>0</v>
      </c>
    </row>
    <row r="23" spans="1:4" x14ac:dyDescent="0.35">
      <c r="A23" s="4">
        <v>26.666666666666668</v>
      </c>
      <c r="B23" s="10">
        <v>13.084112149532709</v>
      </c>
      <c r="C23" s="10">
        <v>86.915887850467286</v>
      </c>
      <c r="D23" s="10">
        <v>0</v>
      </c>
    </row>
    <row r="24" spans="1:4" x14ac:dyDescent="0.35">
      <c r="A24" s="4">
        <v>28</v>
      </c>
      <c r="B24" s="10">
        <v>11.214953271028037</v>
      </c>
      <c r="C24" s="10">
        <v>88.785046728971963</v>
      </c>
      <c r="D24" s="10">
        <v>0</v>
      </c>
    </row>
    <row r="25" spans="1:4" x14ac:dyDescent="0.35">
      <c r="A25" s="4">
        <v>29.333333333333332</v>
      </c>
      <c r="B25" s="10">
        <v>10.2803738317757</v>
      </c>
      <c r="C25" s="10">
        <v>89.719626168224295</v>
      </c>
      <c r="D25" s="10">
        <v>0</v>
      </c>
    </row>
    <row r="26" spans="1:4" x14ac:dyDescent="0.35">
      <c r="A26" s="4">
        <v>30.666666666666668</v>
      </c>
      <c r="B26" s="10">
        <v>8.4112149532710276</v>
      </c>
      <c r="C26" s="10">
        <v>91.588785046728972</v>
      </c>
      <c r="D26" s="10">
        <v>0</v>
      </c>
    </row>
    <row r="27" spans="1:4" x14ac:dyDescent="0.35">
      <c r="A27" s="4">
        <v>32</v>
      </c>
      <c r="B27" s="10">
        <v>7.4766355140186906</v>
      </c>
      <c r="C27" s="10">
        <v>91.588785046728972</v>
      </c>
      <c r="D27" s="10">
        <v>0.93457943925233633</v>
      </c>
    </row>
    <row r="28" spans="1:4" x14ac:dyDescent="0.35">
      <c r="A28" s="4">
        <v>33.333333333333336</v>
      </c>
      <c r="B28" s="10">
        <v>6.5420560747663545</v>
      </c>
      <c r="C28" s="10">
        <v>92.523364485981304</v>
      </c>
      <c r="D28" s="10">
        <v>0.93457943925233633</v>
      </c>
    </row>
    <row r="29" spans="1:4" x14ac:dyDescent="0.35">
      <c r="A29" s="4">
        <v>34.666666666666664</v>
      </c>
      <c r="B29" s="10">
        <v>5.6074766355140184</v>
      </c>
      <c r="C29" s="10">
        <v>92.523364485981304</v>
      </c>
      <c r="D29" s="10">
        <v>1.8691588785046727</v>
      </c>
    </row>
    <row r="30" spans="1:4" x14ac:dyDescent="0.35">
      <c r="A30" s="4">
        <v>36</v>
      </c>
      <c r="B30" s="10">
        <v>3.7383177570093453</v>
      </c>
      <c r="C30" s="10">
        <v>93.45794392523365</v>
      </c>
      <c r="D30" s="10">
        <v>2.8037383177570092</v>
      </c>
    </row>
    <row r="31" spans="1:4" x14ac:dyDescent="0.35">
      <c r="A31" s="4">
        <v>37.333333333333336</v>
      </c>
      <c r="B31" s="10">
        <v>2.8037383177570092</v>
      </c>
      <c r="C31" s="10">
        <v>91.588785046728972</v>
      </c>
      <c r="D31" s="10">
        <v>5.6074766355140184</v>
      </c>
    </row>
    <row r="32" spans="1:4" x14ac:dyDescent="0.35">
      <c r="A32" s="4">
        <v>38.666666666666664</v>
      </c>
      <c r="B32" s="10">
        <v>1.8691588785046727</v>
      </c>
      <c r="C32" s="10">
        <v>91.588785046728972</v>
      </c>
      <c r="D32" s="10">
        <v>6.5420560747663545</v>
      </c>
    </row>
    <row r="33" spans="1:4" x14ac:dyDescent="0.35">
      <c r="A33" s="4">
        <v>40</v>
      </c>
      <c r="B33" s="10">
        <v>1.8691588785046727</v>
      </c>
      <c r="C33" s="10">
        <v>90.654205607476641</v>
      </c>
      <c r="D33" s="10">
        <v>7.4766355140186906</v>
      </c>
    </row>
    <row r="34" spans="1:4" x14ac:dyDescent="0.35">
      <c r="A34" s="4">
        <v>41.333333333333336</v>
      </c>
      <c r="B34" s="10">
        <v>0.93457943925233633</v>
      </c>
      <c r="C34" s="10">
        <v>90.654205607476641</v>
      </c>
      <c r="D34" s="10">
        <v>8.4112149532710276</v>
      </c>
    </row>
    <row r="35" spans="1:4" x14ac:dyDescent="0.35">
      <c r="A35" s="4">
        <v>42.666666666666664</v>
      </c>
      <c r="B35" s="10">
        <v>0.93457943925233633</v>
      </c>
      <c r="C35" s="10">
        <v>87.850467289719631</v>
      </c>
      <c r="D35" s="10">
        <v>11.214953271028037</v>
      </c>
    </row>
    <row r="36" spans="1:4" x14ac:dyDescent="0.35">
      <c r="A36" s="4">
        <v>44</v>
      </c>
      <c r="B36" s="10">
        <v>0.93457943925233633</v>
      </c>
      <c r="C36" s="10">
        <v>85.981308411214954</v>
      </c>
      <c r="D36" s="10">
        <v>13.084112149532709</v>
      </c>
    </row>
    <row r="37" spans="1:4" x14ac:dyDescent="0.35">
      <c r="A37" s="4">
        <v>45.333333333333336</v>
      </c>
      <c r="B37" s="10">
        <v>0.93457943925233633</v>
      </c>
      <c r="C37" s="10">
        <v>84.112149532710276</v>
      </c>
      <c r="D37" s="10">
        <v>14.953271028037381</v>
      </c>
    </row>
    <row r="38" spans="1:4" x14ac:dyDescent="0.35">
      <c r="A38" s="4">
        <v>46.666666666666664</v>
      </c>
      <c r="B38" s="10">
        <v>0.93457943925233633</v>
      </c>
      <c r="C38" s="10">
        <v>84.112149532710276</v>
      </c>
      <c r="D38" s="10">
        <v>14.953271028037381</v>
      </c>
    </row>
    <row r="39" spans="1:4" x14ac:dyDescent="0.35">
      <c r="A39" s="4">
        <v>48</v>
      </c>
      <c r="B39" s="10">
        <v>0.93457943925233633</v>
      </c>
      <c r="C39" s="10">
        <v>83.177570093457945</v>
      </c>
      <c r="D39" s="10">
        <v>15.887850467289718</v>
      </c>
    </row>
    <row r="40" spans="1:4" x14ac:dyDescent="0.35">
      <c r="A40" s="4">
        <v>49.333333333333336</v>
      </c>
      <c r="B40" s="10">
        <v>0.93457943925233633</v>
      </c>
      <c r="C40" s="10">
        <v>82.242990654205599</v>
      </c>
      <c r="D40" s="10">
        <v>16.822429906542055</v>
      </c>
    </row>
    <row r="41" spans="1:4" x14ac:dyDescent="0.35">
      <c r="A41" s="4">
        <v>50.666666666666664</v>
      </c>
      <c r="B41" s="10">
        <v>0.93457943925233633</v>
      </c>
      <c r="C41" s="10">
        <v>79.43925233644859</v>
      </c>
      <c r="D41" s="10">
        <v>19.626168224299064</v>
      </c>
    </row>
    <row r="42" spans="1:4" x14ac:dyDescent="0.35">
      <c r="A42" s="4">
        <v>52</v>
      </c>
      <c r="B42" s="10">
        <v>0.93457943925233633</v>
      </c>
      <c r="C42" s="10">
        <v>78.504672897196258</v>
      </c>
      <c r="D42" s="10">
        <v>20.5607476635514</v>
      </c>
    </row>
    <row r="43" spans="1:4" x14ac:dyDescent="0.35">
      <c r="A43" s="4">
        <v>53.333333333333336</v>
      </c>
      <c r="B43" s="10">
        <v>0.93457943925233633</v>
      </c>
      <c r="C43" s="10">
        <v>75.700934579439249</v>
      </c>
      <c r="D43" s="10">
        <v>23.364485981308412</v>
      </c>
    </row>
    <row r="44" spans="1:4" x14ac:dyDescent="0.35">
      <c r="A44" s="4">
        <v>54.666666666666664</v>
      </c>
      <c r="B44" s="10">
        <v>0.93457943925233633</v>
      </c>
      <c r="C44" s="10">
        <v>74.766355140186917</v>
      </c>
      <c r="D44" s="10">
        <v>24.299065420560748</v>
      </c>
    </row>
    <row r="45" spans="1:4" x14ac:dyDescent="0.35">
      <c r="A45" s="4">
        <v>56</v>
      </c>
      <c r="B45" s="10">
        <v>0.93457943925233633</v>
      </c>
      <c r="C45" s="10">
        <v>74.766355140186917</v>
      </c>
      <c r="D45" s="10">
        <v>24.299065420560748</v>
      </c>
    </row>
    <row r="46" spans="1:4" x14ac:dyDescent="0.35">
      <c r="A46" s="4">
        <v>57.333333333333336</v>
      </c>
      <c r="B46" s="10">
        <v>0.93457943925233633</v>
      </c>
      <c r="C46" s="10">
        <v>74.766355140186917</v>
      </c>
      <c r="D46" s="10">
        <v>24.299065420560748</v>
      </c>
    </row>
    <row r="47" spans="1:4" x14ac:dyDescent="0.35">
      <c r="A47" s="4">
        <v>58.666666666666664</v>
      </c>
      <c r="B47" s="10">
        <v>0.93457943925233633</v>
      </c>
      <c r="C47" s="10">
        <v>73.831775700934571</v>
      </c>
      <c r="D47" s="10">
        <v>25.233644859813083</v>
      </c>
    </row>
    <row r="48" spans="1:4" x14ac:dyDescent="0.35">
      <c r="A48" s="4">
        <v>60</v>
      </c>
      <c r="B48" s="10">
        <v>0.93457943925233633</v>
      </c>
      <c r="C48" s="10">
        <v>72.89719626168224</v>
      </c>
      <c r="D48" s="10">
        <v>26.168224299065418</v>
      </c>
    </row>
    <row r="49" spans="1:4" x14ac:dyDescent="0.35">
      <c r="A49" s="4">
        <v>61.333333333333336</v>
      </c>
      <c r="B49" s="10">
        <v>0.93457943925233633</v>
      </c>
      <c r="C49" s="10">
        <v>72.89719626168224</v>
      </c>
      <c r="D49" s="10">
        <v>26.168224299065418</v>
      </c>
    </row>
    <row r="50" spans="1:4" x14ac:dyDescent="0.35">
      <c r="A50" s="4">
        <v>62.666666666666664</v>
      </c>
      <c r="B50" s="10">
        <v>0.93457943925233633</v>
      </c>
      <c r="C50" s="10">
        <v>72.89719626168224</v>
      </c>
      <c r="D50" s="10">
        <v>26.168224299065418</v>
      </c>
    </row>
    <row r="51" spans="1:4" x14ac:dyDescent="0.35">
      <c r="A51" s="4">
        <v>64</v>
      </c>
      <c r="B51" s="10">
        <v>0.93457943925233633</v>
      </c>
      <c r="C51" s="10">
        <v>72.89719626168224</v>
      </c>
      <c r="D51" s="10">
        <v>26.168224299065418</v>
      </c>
    </row>
    <row r="52" spans="1:4" x14ac:dyDescent="0.35">
      <c r="A52" s="4">
        <v>65.333333333333329</v>
      </c>
      <c r="B52" s="10">
        <v>0.93457943925233633</v>
      </c>
      <c r="C52" s="10">
        <v>72.89719626168224</v>
      </c>
      <c r="D52" s="10">
        <v>26.168224299065418</v>
      </c>
    </row>
    <row r="53" spans="1:4" x14ac:dyDescent="0.35">
      <c r="A53" s="4">
        <v>66.666666666666671</v>
      </c>
      <c r="B53" s="10">
        <v>0.93457943925233633</v>
      </c>
      <c r="C53" s="10">
        <v>71.962616822429908</v>
      </c>
      <c r="D53" s="10">
        <v>27.102803738317753</v>
      </c>
    </row>
    <row r="54" spans="1:4" x14ac:dyDescent="0.35">
      <c r="A54" s="4">
        <v>68</v>
      </c>
      <c r="B54" s="10">
        <v>0.93457943925233633</v>
      </c>
      <c r="C54" s="10">
        <v>71.962616822429908</v>
      </c>
      <c r="D54" s="10">
        <v>27.102803738317753</v>
      </c>
    </row>
    <row r="55" spans="1:4" x14ac:dyDescent="0.35">
      <c r="A55" s="4">
        <v>69.333333333333329</v>
      </c>
      <c r="B55" s="10">
        <v>0.93457943925233633</v>
      </c>
      <c r="C55" s="10">
        <v>71.962616822429908</v>
      </c>
      <c r="D55" s="10">
        <v>27.102803738317753</v>
      </c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FBE00-979F-499E-B837-2D09DC338914}">
  <dimension ref="A1:G5"/>
  <sheetViews>
    <sheetView workbookViewId="0">
      <selection activeCell="E21" sqref="E21"/>
    </sheetView>
  </sheetViews>
  <sheetFormatPr defaultRowHeight="14.5" x14ac:dyDescent="0.35"/>
  <cols>
    <col min="1" max="1" width="27.54296875" customWidth="1"/>
    <col min="2" max="2" width="19.453125" bestFit="1" customWidth="1"/>
    <col min="3" max="3" width="13.7265625" bestFit="1" customWidth="1"/>
    <col min="4" max="4" width="16" bestFit="1" customWidth="1"/>
    <col min="5" max="7" width="10.1796875" customWidth="1"/>
  </cols>
  <sheetData>
    <row r="1" spans="1:7" x14ac:dyDescent="0.35">
      <c r="B1" s="35" t="s">
        <v>65</v>
      </c>
      <c r="C1" s="35"/>
      <c r="D1" s="35"/>
    </row>
    <row r="2" spans="1:7" x14ac:dyDescent="0.35">
      <c r="A2" s="3" t="s">
        <v>5</v>
      </c>
      <c r="B2" s="3" t="s">
        <v>61</v>
      </c>
      <c r="C2" s="3" t="s">
        <v>62</v>
      </c>
      <c r="D2" s="3" t="s">
        <v>63</v>
      </c>
      <c r="E2" s="12" t="s">
        <v>169</v>
      </c>
      <c r="F2" s="12" t="s">
        <v>170</v>
      </c>
      <c r="G2" s="12" t="s">
        <v>171</v>
      </c>
    </row>
    <row r="3" spans="1:7" x14ac:dyDescent="0.35">
      <c r="A3" s="17" t="s">
        <v>4</v>
      </c>
      <c r="B3" s="10">
        <v>5.5</v>
      </c>
      <c r="C3" s="10">
        <v>8.44</v>
      </c>
      <c r="D3" s="10">
        <v>6.28</v>
      </c>
      <c r="E3" s="16">
        <f>AVERAGE(B3:D3)</f>
        <v>6.7399999999999993</v>
      </c>
      <c r="F3" s="16">
        <v>1.52</v>
      </c>
      <c r="G3" s="9">
        <v>3</v>
      </c>
    </row>
    <row r="4" spans="1:7" x14ac:dyDescent="0.35">
      <c r="A4" s="17" t="s">
        <v>167</v>
      </c>
      <c r="B4" s="10">
        <v>58.5</v>
      </c>
      <c r="C4" s="10">
        <v>65.73</v>
      </c>
      <c r="D4" s="10">
        <v>68.73</v>
      </c>
      <c r="E4" s="16">
        <f>AVERAGE(B4:D4)</f>
        <v>64.320000000000007</v>
      </c>
      <c r="F4" s="16">
        <v>5.26</v>
      </c>
      <c r="G4" s="9">
        <v>3</v>
      </c>
    </row>
    <row r="5" spans="1:7" x14ac:dyDescent="0.35">
      <c r="A5" s="17" t="s">
        <v>168</v>
      </c>
      <c r="B5" s="10">
        <v>7.09</v>
      </c>
      <c r="C5" s="10">
        <v>8.7100000000000009</v>
      </c>
      <c r="D5" s="10">
        <v>5.8</v>
      </c>
      <c r="E5" s="16">
        <f>AVERAGE(B5:D5)</f>
        <v>7.2</v>
      </c>
      <c r="F5" s="16">
        <v>1.4570000000000001</v>
      </c>
      <c r="G5" s="9">
        <v>3</v>
      </c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D0BB-6673-41CF-B275-27D40746EDFE}">
  <dimension ref="A1:G5"/>
  <sheetViews>
    <sheetView workbookViewId="0">
      <selection activeCell="C5" sqref="C5"/>
    </sheetView>
  </sheetViews>
  <sheetFormatPr defaultRowHeight="14.5" x14ac:dyDescent="0.35"/>
  <cols>
    <col min="1" max="1" width="40.453125" bestFit="1" customWidth="1"/>
  </cols>
  <sheetData>
    <row r="1" spans="1:7" x14ac:dyDescent="0.35">
      <c r="A1" s="1" t="s">
        <v>915</v>
      </c>
    </row>
    <row r="2" spans="1:7" x14ac:dyDescent="0.35">
      <c r="A2" s="1" t="s">
        <v>837</v>
      </c>
      <c r="B2" s="1" t="s">
        <v>916</v>
      </c>
      <c r="C2" s="1" t="s">
        <v>917</v>
      </c>
      <c r="D2" s="1" t="s">
        <v>918</v>
      </c>
      <c r="E2" s="1" t="s">
        <v>822</v>
      </c>
      <c r="F2" s="1" t="s">
        <v>850</v>
      </c>
      <c r="G2" s="1" t="s">
        <v>851</v>
      </c>
    </row>
    <row r="3" spans="1:7" x14ac:dyDescent="0.35">
      <c r="A3" t="s">
        <v>919</v>
      </c>
      <c r="B3">
        <v>57.58</v>
      </c>
      <c r="C3" t="s">
        <v>920</v>
      </c>
      <c r="D3" t="s">
        <v>853</v>
      </c>
      <c r="E3" t="s">
        <v>828</v>
      </c>
      <c r="F3">
        <v>30.49</v>
      </c>
      <c r="G3">
        <v>6</v>
      </c>
    </row>
    <row r="4" spans="1:7" x14ac:dyDescent="0.35">
      <c r="A4" t="s">
        <v>921</v>
      </c>
      <c r="B4">
        <v>0.46</v>
      </c>
      <c r="C4" t="s">
        <v>922</v>
      </c>
      <c r="D4" t="s">
        <v>923</v>
      </c>
      <c r="E4" t="s">
        <v>827</v>
      </c>
      <c r="F4">
        <v>0.24399999999999999</v>
      </c>
      <c r="G4">
        <v>6</v>
      </c>
    </row>
    <row r="5" spans="1:7" x14ac:dyDescent="0.35">
      <c r="A5" t="s">
        <v>924</v>
      </c>
      <c r="B5">
        <v>57.12</v>
      </c>
      <c r="C5" t="s">
        <v>925</v>
      </c>
      <c r="D5" t="s">
        <v>853</v>
      </c>
      <c r="E5" t="s">
        <v>828</v>
      </c>
      <c r="F5">
        <v>30.24</v>
      </c>
      <c r="G5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1C48-79D3-4F67-98B9-679174375F28}">
  <dimension ref="A1:J8"/>
  <sheetViews>
    <sheetView workbookViewId="0">
      <selection activeCell="D16" sqref="D16"/>
    </sheetView>
  </sheetViews>
  <sheetFormatPr defaultRowHeight="14.5" x14ac:dyDescent="0.35"/>
  <cols>
    <col min="1" max="1" width="24.90625" customWidth="1"/>
    <col min="2" max="10" width="8" customWidth="1"/>
  </cols>
  <sheetData>
    <row r="1" spans="1:10" x14ac:dyDescent="0.35">
      <c r="A1" s="3" t="s">
        <v>173</v>
      </c>
      <c r="B1" s="38" t="s">
        <v>164</v>
      </c>
      <c r="C1" s="38"/>
      <c r="D1" s="38"/>
      <c r="E1" s="38" t="s">
        <v>165</v>
      </c>
      <c r="F1" s="38"/>
      <c r="G1" s="38"/>
      <c r="H1" s="38" t="s">
        <v>166</v>
      </c>
      <c r="I1" s="38"/>
      <c r="J1" s="38"/>
    </row>
    <row r="2" spans="1:10" x14ac:dyDescent="0.35">
      <c r="A2" s="12"/>
      <c r="B2" s="12" t="s">
        <v>169</v>
      </c>
      <c r="C2" s="12" t="s">
        <v>170</v>
      </c>
      <c r="D2" s="12" t="s">
        <v>171</v>
      </c>
      <c r="E2" s="12" t="s">
        <v>169</v>
      </c>
      <c r="F2" s="12" t="s">
        <v>170</v>
      </c>
      <c r="G2" s="12" t="s">
        <v>171</v>
      </c>
      <c r="H2" s="12" t="s">
        <v>169</v>
      </c>
      <c r="I2" s="12" t="s">
        <v>170</v>
      </c>
      <c r="J2" s="12" t="s">
        <v>171</v>
      </c>
    </row>
    <row r="3" spans="1:10" x14ac:dyDescent="0.35">
      <c r="A3" s="13">
        <v>0</v>
      </c>
      <c r="B3">
        <v>76.2</v>
      </c>
      <c r="C3">
        <v>2.2000000000000002</v>
      </c>
      <c r="D3">
        <v>3</v>
      </c>
      <c r="E3">
        <v>4.3</v>
      </c>
      <c r="F3">
        <v>1.6</v>
      </c>
      <c r="G3">
        <v>3</v>
      </c>
      <c r="H3">
        <v>2.1</v>
      </c>
      <c r="I3">
        <v>0.2</v>
      </c>
      <c r="J3">
        <v>3</v>
      </c>
    </row>
    <row r="4" spans="1:10" x14ac:dyDescent="0.35">
      <c r="A4" s="13">
        <v>3</v>
      </c>
      <c r="B4">
        <v>73.3</v>
      </c>
      <c r="C4">
        <v>0.4</v>
      </c>
      <c r="D4">
        <v>3</v>
      </c>
      <c r="E4">
        <v>13.2</v>
      </c>
      <c r="F4">
        <v>2.4</v>
      </c>
      <c r="G4">
        <v>3</v>
      </c>
      <c r="H4">
        <v>6.2</v>
      </c>
      <c r="I4">
        <v>2.4</v>
      </c>
      <c r="J4">
        <v>3</v>
      </c>
    </row>
    <row r="5" spans="1:10" x14ac:dyDescent="0.35">
      <c r="A5" s="13">
        <v>6</v>
      </c>
      <c r="B5">
        <v>80.099999999999994</v>
      </c>
      <c r="C5">
        <v>1.9</v>
      </c>
      <c r="D5">
        <v>3</v>
      </c>
      <c r="E5">
        <v>67.099999999999994</v>
      </c>
      <c r="F5">
        <v>1</v>
      </c>
      <c r="G5">
        <v>3</v>
      </c>
      <c r="H5">
        <v>29.1</v>
      </c>
      <c r="I5">
        <v>8.9</v>
      </c>
      <c r="J5">
        <v>3</v>
      </c>
    </row>
    <row r="6" spans="1:10" x14ac:dyDescent="0.35">
      <c r="A6" s="13">
        <v>9</v>
      </c>
      <c r="B6">
        <v>81.2</v>
      </c>
      <c r="C6">
        <v>7.9</v>
      </c>
      <c r="D6">
        <v>3</v>
      </c>
      <c r="E6">
        <v>77.900000000000006</v>
      </c>
      <c r="F6">
        <v>4.2</v>
      </c>
      <c r="G6">
        <v>3</v>
      </c>
      <c r="H6">
        <v>73.099999999999994</v>
      </c>
      <c r="I6">
        <v>2.4</v>
      </c>
      <c r="J6">
        <v>3</v>
      </c>
    </row>
    <row r="7" spans="1:10" x14ac:dyDescent="0.35">
      <c r="A7" s="13">
        <v>24</v>
      </c>
      <c r="B7">
        <v>78.2</v>
      </c>
      <c r="C7">
        <v>3.2</v>
      </c>
      <c r="D7">
        <v>3</v>
      </c>
      <c r="E7">
        <v>79.599999999999994</v>
      </c>
      <c r="F7">
        <v>0.2</v>
      </c>
      <c r="G7">
        <v>3</v>
      </c>
      <c r="H7">
        <v>75.2</v>
      </c>
      <c r="I7">
        <v>3.2</v>
      </c>
      <c r="J7">
        <v>3</v>
      </c>
    </row>
    <row r="8" spans="1:10" x14ac:dyDescent="0.35">
      <c r="A8" s="13">
        <v>48</v>
      </c>
      <c r="B8">
        <v>82</v>
      </c>
      <c r="C8">
        <v>4.5999999999999996</v>
      </c>
      <c r="D8">
        <v>3</v>
      </c>
      <c r="E8">
        <v>74.099999999999994</v>
      </c>
      <c r="F8">
        <v>2.6</v>
      </c>
      <c r="G8">
        <v>3</v>
      </c>
      <c r="H8">
        <v>71.5</v>
      </c>
      <c r="I8">
        <v>4.3</v>
      </c>
      <c r="J8">
        <v>3</v>
      </c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7D63-2EC0-46A8-9BBC-166E103D8C62}">
  <dimension ref="A1:T93"/>
  <sheetViews>
    <sheetView workbookViewId="0">
      <selection activeCell="I17" sqref="I17"/>
    </sheetView>
  </sheetViews>
  <sheetFormatPr defaultRowHeight="14.5" x14ac:dyDescent="0.35"/>
  <cols>
    <col min="1" max="1" width="8.453125" bestFit="1" customWidth="1"/>
    <col min="2" max="2" width="9.54296875" bestFit="1" customWidth="1"/>
    <col min="3" max="3" width="12" bestFit="1" customWidth="1"/>
    <col min="4" max="4" width="11.54296875" bestFit="1" customWidth="1"/>
    <col min="5" max="5" width="21.453125" bestFit="1" customWidth="1"/>
    <col min="6" max="6" width="12" bestFit="1" customWidth="1"/>
    <col min="8" max="8" width="12.1796875" bestFit="1" customWidth="1"/>
    <col min="9" max="17" width="11" bestFit="1" customWidth="1"/>
    <col min="18" max="18" width="12.7265625" bestFit="1" customWidth="1"/>
    <col min="19" max="19" width="12.81640625" customWidth="1"/>
    <col min="20" max="20" width="7.1796875" customWidth="1"/>
  </cols>
  <sheetData>
    <row r="1" spans="1:20" ht="18.5" x14ac:dyDescent="0.45">
      <c r="A1" s="23" t="s">
        <v>807</v>
      </c>
      <c r="H1" s="23" t="s">
        <v>808</v>
      </c>
      <c r="I1" s="35" t="s">
        <v>174</v>
      </c>
      <c r="J1" s="35"/>
      <c r="K1" s="35"/>
      <c r="L1" s="35"/>
      <c r="M1" s="35"/>
      <c r="N1" s="35"/>
      <c r="O1" s="35"/>
      <c r="P1" s="35"/>
      <c r="Q1" s="35"/>
    </row>
    <row r="2" spans="1:20" x14ac:dyDescent="0.35">
      <c r="A2" s="3" t="s">
        <v>13</v>
      </c>
      <c r="B2" s="3" t="s">
        <v>7</v>
      </c>
      <c r="C2" s="3" t="s">
        <v>162</v>
      </c>
      <c r="D2" s="3" t="s">
        <v>823</v>
      </c>
      <c r="E2" s="3" t="s">
        <v>174</v>
      </c>
      <c r="F2" s="3" t="s">
        <v>169</v>
      </c>
      <c r="H2" s="3"/>
      <c r="I2" s="35" t="s">
        <v>824</v>
      </c>
      <c r="J2" s="35"/>
      <c r="K2" s="35"/>
      <c r="L2" s="36" t="s">
        <v>8</v>
      </c>
      <c r="M2" s="35"/>
      <c r="N2" s="35"/>
      <c r="O2" s="35" t="s">
        <v>825</v>
      </c>
      <c r="P2" s="35"/>
      <c r="Q2" s="35"/>
      <c r="R2" s="3"/>
      <c r="S2" s="3"/>
    </row>
    <row r="3" spans="1:20" x14ac:dyDescent="0.35">
      <c r="A3">
        <v>0</v>
      </c>
      <c r="B3">
        <v>1</v>
      </c>
      <c r="C3" t="s">
        <v>72</v>
      </c>
      <c r="D3" t="s">
        <v>73</v>
      </c>
      <c r="E3">
        <v>56.31</v>
      </c>
      <c r="F3" s="39">
        <v>54.886666666666677</v>
      </c>
      <c r="H3" s="3" t="s">
        <v>175</v>
      </c>
      <c r="I3" s="3" t="s">
        <v>61</v>
      </c>
      <c r="J3" s="3" t="s">
        <v>62</v>
      </c>
      <c r="K3" s="3" t="s">
        <v>63</v>
      </c>
      <c r="L3" s="3" t="s">
        <v>61</v>
      </c>
      <c r="M3" s="3" t="s">
        <v>62</v>
      </c>
      <c r="N3" s="3" t="s">
        <v>63</v>
      </c>
      <c r="O3" s="3" t="s">
        <v>61</v>
      </c>
      <c r="P3" s="3" t="s">
        <v>62</v>
      </c>
      <c r="Q3" s="3" t="s">
        <v>63</v>
      </c>
      <c r="R3" s="3" t="s">
        <v>169</v>
      </c>
      <c r="S3" s="3" t="s">
        <v>170</v>
      </c>
      <c r="T3" s="3" t="s">
        <v>171</v>
      </c>
    </row>
    <row r="4" spans="1:20" x14ac:dyDescent="0.35">
      <c r="A4">
        <v>0</v>
      </c>
      <c r="B4">
        <v>1</v>
      </c>
      <c r="C4" t="s">
        <v>72</v>
      </c>
      <c r="D4" t="s">
        <v>74</v>
      </c>
      <c r="E4">
        <v>56.24</v>
      </c>
      <c r="F4" s="39"/>
      <c r="H4" s="1">
        <v>0</v>
      </c>
      <c r="I4" s="10">
        <v>54.886666699999999</v>
      </c>
      <c r="J4" s="10">
        <v>56.626666699999994</v>
      </c>
      <c r="K4" s="10">
        <v>62.453333300000004</v>
      </c>
      <c r="L4" s="10">
        <v>54.853333299999996</v>
      </c>
      <c r="M4" s="10">
        <v>51.683333300000001</v>
      </c>
      <c r="N4" s="10">
        <v>53.36</v>
      </c>
      <c r="O4" s="10">
        <v>-3.3333400000001845E-2</v>
      </c>
      <c r="P4" s="10">
        <v>-4.943333399999994</v>
      </c>
      <c r="Q4" s="10">
        <v>-9.0933333000000065</v>
      </c>
      <c r="R4" s="10">
        <v>-4.6900000333333338</v>
      </c>
      <c r="S4" s="10">
        <v>4.5353095696986356</v>
      </c>
      <c r="T4" s="19">
        <v>3</v>
      </c>
    </row>
    <row r="5" spans="1:20" x14ac:dyDescent="0.35">
      <c r="A5">
        <v>0</v>
      </c>
      <c r="B5">
        <v>1</v>
      </c>
      <c r="C5" t="s">
        <v>72</v>
      </c>
      <c r="D5" t="s">
        <v>75</v>
      </c>
      <c r="E5">
        <v>52.11</v>
      </c>
      <c r="F5" s="39"/>
      <c r="H5" s="1">
        <v>5</v>
      </c>
      <c r="I5" s="10">
        <v>67.603333300000003</v>
      </c>
      <c r="J5" s="10">
        <v>61.286666700000005</v>
      </c>
      <c r="K5" s="10">
        <v>60.9</v>
      </c>
      <c r="L5" s="10">
        <v>54.623333299999999</v>
      </c>
      <c r="M5" s="10">
        <v>64.113333299999994</v>
      </c>
      <c r="N5" s="10">
        <v>63.73</v>
      </c>
      <c r="O5" s="10">
        <v>-12.980000000000002</v>
      </c>
      <c r="P5" s="10">
        <v>2.826666599999994</v>
      </c>
      <c r="Q5" s="10">
        <v>2.8299999999999992</v>
      </c>
      <c r="R5" s="10">
        <v>-2.4411111333333362</v>
      </c>
      <c r="S5" s="10">
        <v>9.1269456383749663</v>
      </c>
      <c r="T5" s="19">
        <v>3</v>
      </c>
    </row>
    <row r="6" spans="1:20" x14ac:dyDescent="0.35">
      <c r="A6">
        <v>0</v>
      </c>
      <c r="B6">
        <v>1</v>
      </c>
      <c r="C6" t="s">
        <v>8</v>
      </c>
      <c r="D6" t="s">
        <v>76</v>
      </c>
      <c r="E6">
        <v>47.65</v>
      </c>
      <c r="F6" s="39">
        <v>54.853333333333332</v>
      </c>
      <c r="H6" s="1">
        <v>10</v>
      </c>
      <c r="I6" s="10">
        <v>25.543333299999997</v>
      </c>
      <c r="J6" s="10">
        <v>24.7766667</v>
      </c>
      <c r="K6" s="10">
        <v>25.3833333</v>
      </c>
      <c r="L6" s="10">
        <v>37.4033333</v>
      </c>
      <c r="M6" s="10">
        <v>38.976666700000003</v>
      </c>
      <c r="N6" s="10">
        <v>45.269999999999996</v>
      </c>
      <c r="O6" s="10">
        <v>11.860000000000003</v>
      </c>
      <c r="P6" s="10">
        <v>14.200000000000001</v>
      </c>
      <c r="Q6" s="10">
        <v>19.886666699999999</v>
      </c>
      <c r="R6" s="10">
        <v>15.315555566666667</v>
      </c>
      <c r="S6" s="10">
        <v>4.1279768343539542</v>
      </c>
      <c r="T6" s="19">
        <v>3</v>
      </c>
    </row>
    <row r="7" spans="1:20" x14ac:dyDescent="0.35">
      <c r="A7">
        <v>0</v>
      </c>
      <c r="B7">
        <v>1</v>
      </c>
      <c r="C7" t="s">
        <v>8</v>
      </c>
      <c r="D7" t="s">
        <v>77</v>
      </c>
      <c r="E7">
        <v>49.6</v>
      </c>
      <c r="F7" s="39"/>
      <c r="H7" s="1">
        <v>24</v>
      </c>
      <c r="I7" s="10">
        <v>47.953333299999997</v>
      </c>
      <c r="J7" s="10">
        <v>37.450000000000003</v>
      </c>
      <c r="K7" s="10">
        <v>32.283333300000002</v>
      </c>
      <c r="L7" s="10">
        <v>51.493333299999996</v>
      </c>
      <c r="M7" s="10">
        <v>43.253333300000001</v>
      </c>
      <c r="N7" s="10">
        <v>42.33</v>
      </c>
      <c r="O7" s="10">
        <v>3.5399999999999987</v>
      </c>
      <c r="P7" s="10">
        <v>5.803333300000002</v>
      </c>
      <c r="Q7" s="10">
        <v>10.046666700000001</v>
      </c>
      <c r="R7" s="10">
        <v>6.4633333333333338</v>
      </c>
      <c r="S7" s="10">
        <v>3.3031618063943298</v>
      </c>
      <c r="T7" s="19">
        <v>3</v>
      </c>
    </row>
    <row r="8" spans="1:20" x14ac:dyDescent="0.35">
      <c r="A8">
        <v>0</v>
      </c>
      <c r="B8">
        <v>1</v>
      </c>
      <c r="C8" t="s">
        <v>8</v>
      </c>
      <c r="D8" t="s">
        <v>78</v>
      </c>
      <c r="E8">
        <v>67.31</v>
      </c>
      <c r="F8" s="39"/>
      <c r="H8" s="1">
        <v>26</v>
      </c>
      <c r="I8" s="10">
        <v>40.103333300000003</v>
      </c>
      <c r="J8" s="10">
        <v>33.823333300000002</v>
      </c>
      <c r="K8" s="10">
        <v>39.936666700000004</v>
      </c>
      <c r="L8" s="10">
        <v>53.426666700000006</v>
      </c>
      <c r="M8" s="10">
        <v>44.136666699999999</v>
      </c>
      <c r="N8" s="10">
        <v>44.163333300000005</v>
      </c>
      <c r="O8" s="10">
        <v>13.323333400000003</v>
      </c>
      <c r="P8" s="10">
        <v>10.313333399999996</v>
      </c>
      <c r="Q8" s="10">
        <v>4.2266666000000006</v>
      </c>
      <c r="R8" s="10">
        <v>9.2877778000000006</v>
      </c>
      <c r="S8" s="10">
        <v>4.6342377942952009</v>
      </c>
      <c r="T8" s="19">
        <v>3</v>
      </c>
    </row>
    <row r="9" spans="1:20" x14ac:dyDescent="0.35">
      <c r="A9">
        <v>0</v>
      </c>
      <c r="B9">
        <v>2</v>
      </c>
      <c r="C9" t="s">
        <v>72</v>
      </c>
      <c r="D9" t="s">
        <v>79</v>
      </c>
      <c r="E9">
        <v>63.99</v>
      </c>
      <c r="F9" s="39">
        <v>56.626666666666665</v>
      </c>
    </row>
    <row r="10" spans="1:20" x14ac:dyDescent="0.35">
      <c r="A10">
        <v>0</v>
      </c>
      <c r="B10">
        <v>2</v>
      </c>
      <c r="C10" t="s">
        <v>72</v>
      </c>
      <c r="D10" t="s">
        <v>80</v>
      </c>
      <c r="E10">
        <v>55.43</v>
      </c>
      <c r="F10" s="39"/>
    </row>
    <row r="11" spans="1:20" x14ac:dyDescent="0.35">
      <c r="A11">
        <v>0</v>
      </c>
      <c r="B11">
        <v>2</v>
      </c>
      <c r="C11" t="s">
        <v>72</v>
      </c>
      <c r="D11" t="s">
        <v>81</v>
      </c>
      <c r="E11">
        <v>50.460000000000008</v>
      </c>
      <c r="F11" s="39"/>
    </row>
    <row r="12" spans="1:20" x14ac:dyDescent="0.35">
      <c r="A12">
        <v>0</v>
      </c>
      <c r="B12">
        <v>2</v>
      </c>
      <c r="C12" t="s">
        <v>8</v>
      </c>
      <c r="D12" t="s">
        <v>82</v>
      </c>
      <c r="E12">
        <v>57.36</v>
      </c>
      <c r="F12" s="39">
        <v>51.68333333333333</v>
      </c>
    </row>
    <row r="13" spans="1:20" x14ac:dyDescent="0.35">
      <c r="A13">
        <v>0</v>
      </c>
      <c r="B13">
        <v>2</v>
      </c>
      <c r="C13" t="s">
        <v>8</v>
      </c>
      <c r="D13" t="s">
        <v>83</v>
      </c>
      <c r="E13">
        <v>55.37</v>
      </c>
      <c r="F13" s="39"/>
    </row>
    <row r="14" spans="1:20" x14ac:dyDescent="0.35">
      <c r="A14">
        <v>0</v>
      </c>
      <c r="B14">
        <v>2</v>
      </c>
      <c r="C14" t="s">
        <v>8</v>
      </c>
      <c r="D14" t="s">
        <v>84</v>
      </c>
      <c r="E14">
        <v>42.32</v>
      </c>
      <c r="F14" s="39"/>
    </row>
    <row r="15" spans="1:20" x14ac:dyDescent="0.35">
      <c r="A15">
        <v>0</v>
      </c>
      <c r="B15">
        <v>3</v>
      </c>
      <c r="C15" t="s">
        <v>72</v>
      </c>
      <c r="D15" t="s">
        <v>85</v>
      </c>
      <c r="E15">
        <v>74.319999999999993</v>
      </c>
      <c r="F15" s="39">
        <v>62.453333333333326</v>
      </c>
    </row>
    <row r="16" spans="1:20" x14ac:dyDescent="0.35">
      <c r="A16">
        <v>0</v>
      </c>
      <c r="B16">
        <v>3</v>
      </c>
      <c r="C16" t="s">
        <v>72</v>
      </c>
      <c r="D16" t="s">
        <v>86</v>
      </c>
      <c r="E16">
        <v>58.89</v>
      </c>
      <c r="F16" s="39"/>
    </row>
    <row r="17" spans="1:6" x14ac:dyDescent="0.35">
      <c r="A17">
        <v>0</v>
      </c>
      <c r="B17">
        <v>3</v>
      </c>
      <c r="C17" t="s">
        <v>72</v>
      </c>
      <c r="D17" t="s">
        <v>87</v>
      </c>
      <c r="E17">
        <v>54.15</v>
      </c>
      <c r="F17" s="39"/>
    </row>
    <row r="18" spans="1:6" x14ac:dyDescent="0.35">
      <c r="A18">
        <v>0</v>
      </c>
      <c r="B18">
        <v>3</v>
      </c>
      <c r="C18" t="s">
        <v>8</v>
      </c>
      <c r="D18" t="s">
        <v>88</v>
      </c>
      <c r="E18">
        <v>59.96</v>
      </c>
      <c r="F18" s="39">
        <v>53.359999999999992</v>
      </c>
    </row>
    <row r="19" spans="1:6" x14ac:dyDescent="0.35">
      <c r="A19">
        <v>0</v>
      </c>
      <c r="B19">
        <v>3</v>
      </c>
      <c r="C19" t="s">
        <v>8</v>
      </c>
      <c r="D19" t="s">
        <v>89</v>
      </c>
      <c r="E19">
        <v>42.480000000000004</v>
      </c>
      <c r="F19" s="39"/>
    </row>
    <row r="20" spans="1:6" x14ac:dyDescent="0.35">
      <c r="A20">
        <v>0</v>
      </c>
      <c r="B20">
        <v>3</v>
      </c>
      <c r="C20" t="s">
        <v>8</v>
      </c>
      <c r="D20" t="s">
        <v>90</v>
      </c>
      <c r="E20">
        <v>57.64</v>
      </c>
      <c r="F20" s="39"/>
    </row>
    <row r="21" spans="1:6" x14ac:dyDescent="0.35">
      <c r="A21">
        <v>5</v>
      </c>
      <c r="B21">
        <v>1</v>
      </c>
      <c r="C21" t="s">
        <v>72</v>
      </c>
      <c r="D21" t="s">
        <v>91</v>
      </c>
      <c r="E21">
        <v>72.34</v>
      </c>
      <c r="F21" s="39">
        <v>67.603333333333339</v>
      </c>
    </row>
    <row r="22" spans="1:6" x14ac:dyDescent="0.35">
      <c r="A22">
        <v>5</v>
      </c>
      <c r="B22">
        <v>1</v>
      </c>
      <c r="C22" t="s">
        <v>72</v>
      </c>
      <c r="D22" t="s">
        <v>92</v>
      </c>
      <c r="E22">
        <v>63.6</v>
      </c>
      <c r="F22" s="39"/>
    </row>
    <row r="23" spans="1:6" x14ac:dyDescent="0.35">
      <c r="A23">
        <v>5</v>
      </c>
      <c r="B23">
        <v>1</v>
      </c>
      <c r="C23" t="s">
        <v>72</v>
      </c>
      <c r="D23" t="s">
        <v>93</v>
      </c>
      <c r="E23">
        <v>66.86999999999999</v>
      </c>
      <c r="F23" s="39"/>
    </row>
    <row r="24" spans="1:6" x14ac:dyDescent="0.35">
      <c r="A24">
        <v>5</v>
      </c>
      <c r="B24">
        <v>1</v>
      </c>
      <c r="C24" t="s">
        <v>8</v>
      </c>
      <c r="D24" t="s">
        <v>94</v>
      </c>
      <c r="E24">
        <v>55.45</v>
      </c>
      <c r="F24" s="39">
        <v>54.623333333333335</v>
      </c>
    </row>
    <row r="25" spans="1:6" x14ac:dyDescent="0.35">
      <c r="A25">
        <v>5</v>
      </c>
      <c r="B25">
        <v>1</v>
      </c>
      <c r="C25" t="s">
        <v>8</v>
      </c>
      <c r="D25" t="s">
        <v>95</v>
      </c>
      <c r="E25">
        <v>64.17</v>
      </c>
      <c r="F25" s="39"/>
    </row>
    <row r="26" spans="1:6" x14ac:dyDescent="0.35">
      <c r="A26">
        <v>5</v>
      </c>
      <c r="B26">
        <v>1</v>
      </c>
      <c r="C26" t="s">
        <v>8</v>
      </c>
      <c r="D26" t="s">
        <v>96</v>
      </c>
      <c r="E26">
        <v>44.25</v>
      </c>
      <c r="F26" s="39"/>
    </row>
    <row r="27" spans="1:6" x14ac:dyDescent="0.35">
      <c r="A27">
        <v>5</v>
      </c>
      <c r="B27">
        <v>2</v>
      </c>
      <c r="C27" t="s">
        <v>72</v>
      </c>
      <c r="D27" t="s">
        <v>97</v>
      </c>
      <c r="E27">
        <v>55.21</v>
      </c>
      <c r="F27" s="39">
        <v>61.286666666666669</v>
      </c>
    </row>
    <row r="28" spans="1:6" x14ac:dyDescent="0.35">
      <c r="A28">
        <v>5</v>
      </c>
      <c r="B28">
        <v>2</v>
      </c>
      <c r="C28" t="s">
        <v>72</v>
      </c>
      <c r="D28" t="s">
        <v>98</v>
      </c>
      <c r="E28">
        <v>62.43</v>
      </c>
      <c r="F28" s="39"/>
    </row>
    <row r="29" spans="1:6" x14ac:dyDescent="0.35">
      <c r="A29">
        <v>5</v>
      </c>
      <c r="B29">
        <v>2</v>
      </c>
      <c r="C29" t="s">
        <v>72</v>
      </c>
      <c r="D29" t="s">
        <v>99</v>
      </c>
      <c r="E29">
        <v>66.22</v>
      </c>
      <c r="F29" s="39"/>
    </row>
    <row r="30" spans="1:6" x14ac:dyDescent="0.35">
      <c r="A30">
        <v>5</v>
      </c>
      <c r="B30">
        <v>2</v>
      </c>
      <c r="C30" t="s">
        <v>8</v>
      </c>
      <c r="D30" t="s">
        <v>100</v>
      </c>
      <c r="E30">
        <v>59.040000000000006</v>
      </c>
      <c r="F30" s="39">
        <v>64.11333333333333</v>
      </c>
    </row>
    <row r="31" spans="1:6" x14ac:dyDescent="0.35">
      <c r="A31">
        <v>5</v>
      </c>
      <c r="B31">
        <v>2</v>
      </c>
      <c r="C31" t="s">
        <v>8</v>
      </c>
      <c r="D31" t="s">
        <v>101</v>
      </c>
      <c r="E31">
        <v>67.38</v>
      </c>
      <c r="F31" s="39"/>
    </row>
    <row r="32" spans="1:6" x14ac:dyDescent="0.35">
      <c r="A32">
        <v>5</v>
      </c>
      <c r="B32">
        <v>2</v>
      </c>
      <c r="C32" t="s">
        <v>8</v>
      </c>
      <c r="D32" t="s">
        <v>102</v>
      </c>
      <c r="E32">
        <v>65.92</v>
      </c>
      <c r="F32" s="39"/>
    </row>
    <row r="33" spans="1:6" x14ac:dyDescent="0.35">
      <c r="A33">
        <v>5</v>
      </c>
      <c r="B33">
        <v>3</v>
      </c>
      <c r="C33" t="s">
        <v>72</v>
      </c>
      <c r="D33" t="s">
        <v>103</v>
      </c>
      <c r="E33">
        <v>67.91</v>
      </c>
      <c r="F33" s="39">
        <v>60.9</v>
      </c>
    </row>
    <row r="34" spans="1:6" x14ac:dyDescent="0.35">
      <c r="A34">
        <v>5</v>
      </c>
      <c r="B34">
        <v>3</v>
      </c>
      <c r="C34" t="s">
        <v>72</v>
      </c>
      <c r="D34" t="s">
        <v>104</v>
      </c>
      <c r="E34">
        <v>51.73</v>
      </c>
      <c r="F34" s="39"/>
    </row>
    <row r="35" spans="1:6" x14ac:dyDescent="0.35">
      <c r="A35">
        <v>5</v>
      </c>
      <c r="B35">
        <v>3</v>
      </c>
      <c r="C35" t="s">
        <v>72</v>
      </c>
      <c r="D35" t="s">
        <v>105</v>
      </c>
      <c r="E35">
        <v>63.06</v>
      </c>
      <c r="F35" s="39"/>
    </row>
    <row r="36" spans="1:6" x14ac:dyDescent="0.35">
      <c r="A36">
        <v>5</v>
      </c>
      <c r="B36">
        <v>3</v>
      </c>
      <c r="C36" t="s">
        <v>8</v>
      </c>
      <c r="D36" t="s">
        <v>106</v>
      </c>
      <c r="E36">
        <v>66.69</v>
      </c>
      <c r="F36" s="39">
        <v>63.73</v>
      </c>
    </row>
    <row r="37" spans="1:6" x14ac:dyDescent="0.35">
      <c r="A37">
        <v>5</v>
      </c>
      <c r="B37">
        <v>3</v>
      </c>
      <c r="C37" t="s">
        <v>8</v>
      </c>
      <c r="D37" t="s">
        <v>107</v>
      </c>
      <c r="E37">
        <v>67.47999999999999</v>
      </c>
      <c r="F37" s="39"/>
    </row>
    <row r="38" spans="1:6" x14ac:dyDescent="0.35">
      <c r="A38">
        <v>5</v>
      </c>
      <c r="B38">
        <v>3</v>
      </c>
      <c r="C38" t="s">
        <v>8</v>
      </c>
      <c r="D38" t="s">
        <v>108</v>
      </c>
      <c r="E38">
        <v>57.02</v>
      </c>
      <c r="F38" s="39"/>
    </row>
    <row r="39" spans="1:6" x14ac:dyDescent="0.35">
      <c r="A39">
        <v>10</v>
      </c>
      <c r="B39">
        <v>1</v>
      </c>
      <c r="C39" t="s">
        <v>72</v>
      </c>
      <c r="D39" t="s">
        <v>109</v>
      </c>
      <c r="E39">
        <v>20.419999999999998</v>
      </c>
      <c r="F39" s="39">
        <v>25.543333333333333</v>
      </c>
    </row>
    <row r="40" spans="1:6" x14ac:dyDescent="0.35">
      <c r="A40">
        <v>10</v>
      </c>
      <c r="B40">
        <v>1</v>
      </c>
      <c r="C40" t="s">
        <v>72</v>
      </c>
      <c r="D40" t="s">
        <v>110</v>
      </c>
      <c r="E40">
        <v>27.24</v>
      </c>
      <c r="F40" s="39"/>
    </row>
    <row r="41" spans="1:6" x14ac:dyDescent="0.35">
      <c r="A41">
        <v>10</v>
      </c>
      <c r="B41">
        <v>1</v>
      </c>
      <c r="C41" t="s">
        <v>72</v>
      </c>
      <c r="D41" t="s">
        <v>111</v>
      </c>
      <c r="E41">
        <v>28.970000000000002</v>
      </c>
      <c r="F41" s="39"/>
    </row>
    <row r="42" spans="1:6" x14ac:dyDescent="0.35">
      <c r="A42">
        <v>10</v>
      </c>
      <c r="B42">
        <v>1</v>
      </c>
      <c r="C42" t="s">
        <v>8</v>
      </c>
      <c r="D42" t="s">
        <v>112</v>
      </c>
      <c r="E42">
        <v>37.97</v>
      </c>
      <c r="F42" s="39">
        <v>37.403333333333329</v>
      </c>
    </row>
    <row r="43" spans="1:6" x14ac:dyDescent="0.35">
      <c r="A43">
        <v>10</v>
      </c>
      <c r="B43">
        <v>1</v>
      </c>
      <c r="C43" t="s">
        <v>8</v>
      </c>
      <c r="D43" t="s">
        <v>113</v>
      </c>
      <c r="E43">
        <v>37.35</v>
      </c>
      <c r="F43" s="39"/>
    </row>
    <row r="44" spans="1:6" x14ac:dyDescent="0.35">
      <c r="A44">
        <v>10</v>
      </c>
      <c r="B44">
        <v>1</v>
      </c>
      <c r="C44" t="s">
        <v>8</v>
      </c>
      <c r="D44" t="s">
        <v>114</v>
      </c>
      <c r="E44">
        <v>36.89</v>
      </c>
      <c r="F44" s="39"/>
    </row>
    <row r="45" spans="1:6" x14ac:dyDescent="0.35">
      <c r="A45">
        <v>10</v>
      </c>
      <c r="B45">
        <v>3</v>
      </c>
      <c r="C45" t="s">
        <v>72</v>
      </c>
      <c r="D45" t="s">
        <v>115</v>
      </c>
      <c r="E45">
        <v>29.24</v>
      </c>
      <c r="F45" s="39">
        <v>24.776666666666667</v>
      </c>
    </row>
    <row r="46" spans="1:6" x14ac:dyDescent="0.35">
      <c r="A46">
        <v>10</v>
      </c>
      <c r="B46">
        <v>3</v>
      </c>
      <c r="C46" t="s">
        <v>72</v>
      </c>
      <c r="D46" t="s">
        <v>116</v>
      </c>
      <c r="E46">
        <v>24.68</v>
      </c>
      <c r="F46" s="39"/>
    </row>
    <row r="47" spans="1:6" x14ac:dyDescent="0.35">
      <c r="A47">
        <v>10</v>
      </c>
      <c r="B47">
        <v>3</v>
      </c>
      <c r="C47" t="s">
        <v>72</v>
      </c>
      <c r="D47" t="s">
        <v>163</v>
      </c>
      <c r="E47">
        <v>20.41</v>
      </c>
      <c r="F47" s="39"/>
    </row>
    <row r="48" spans="1:6" x14ac:dyDescent="0.35">
      <c r="A48">
        <v>10</v>
      </c>
      <c r="B48">
        <v>2</v>
      </c>
      <c r="C48" t="s">
        <v>8</v>
      </c>
      <c r="D48" t="s">
        <v>117</v>
      </c>
      <c r="E48">
        <v>31.819999999999997</v>
      </c>
      <c r="F48" s="39">
        <v>38.976666666666667</v>
      </c>
    </row>
    <row r="49" spans="1:6" x14ac:dyDescent="0.35">
      <c r="A49">
        <v>10</v>
      </c>
      <c r="B49">
        <v>2</v>
      </c>
      <c r="C49" t="s">
        <v>8</v>
      </c>
      <c r="D49" t="s">
        <v>118</v>
      </c>
      <c r="E49">
        <v>41.48</v>
      </c>
      <c r="F49" s="39"/>
    </row>
    <row r="50" spans="1:6" x14ac:dyDescent="0.35">
      <c r="A50">
        <v>10</v>
      </c>
      <c r="B50">
        <v>2</v>
      </c>
      <c r="C50" t="s">
        <v>8</v>
      </c>
      <c r="D50" t="s">
        <v>119</v>
      </c>
      <c r="E50">
        <v>43.63</v>
      </c>
      <c r="F50" s="39"/>
    </row>
    <row r="51" spans="1:6" x14ac:dyDescent="0.35">
      <c r="A51">
        <v>10</v>
      </c>
      <c r="B51">
        <v>2</v>
      </c>
      <c r="C51" t="s">
        <v>72</v>
      </c>
      <c r="D51" t="s">
        <v>120</v>
      </c>
      <c r="E51">
        <v>39.92</v>
      </c>
      <c r="F51" s="39">
        <v>25.383333333333336</v>
      </c>
    </row>
    <row r="52" spans="1:6" x14ac:dyDescent="0.35">
      <c r="A52">
        <v>10</v>
      </c>
      <c r="B52">
        <v>2</v>
      </c>
      <c r="C52" t="s">
        <v>72</v>
      </c>
      <c r="D52" t="s">
        <v>121</v>
      </c>
      <c r="E52">
        <v>19.5</v>
      </c>
      <c r="F52" s="39"/>
    </row>
    <row r="53" spans="1:6" x14ac:dyDescent="0.35">
      <c r="A53">
        <v>10</v>
      </c>
      <c r="B53">
        <v>2</v>
      </c>
      <c r="C53" t="s">
        <v>72</v>
      </c>
      <c r="D53" t="s">
        <v>122</v>
      </c>
      <c r="E53">
        <v>16.73</v>
      </c>
      <c r="F53" s="39"/>
    </row>
    <row r="54" spans="1:6" x14ac:dyDescent="0.35">
      <c r="A54">
        <v>10</v>
      </c>
      <c r="B54">
        <v>3</v>
      </c>
      <c r="C54" t="s">
        <v>8</v>
      </c>
      <c r="D54" t="s">
        <v>123</v>
      </c>
      <c r="E54">
        <v>45.23</v>
      </c>
      <c r="F54" s="39">
        <v>45.27</v>
      </c>
    </row>
    <row r="55" spans="1:6" x14ac:dyDescent="0.35">
      <c r="A55">
        <v>10</v>
      </c>
      <c r="B55">
        <v>3</v>
      </c>
      <c r="C55" t="s">
        <v>8</v>
      </c>
      <c r="D55" t="s">
        <v>124</v>
      </c>
      <c r="E55">
        <v>43.91</v>
      </c>
      <c r="F55" s="39"/>
    </row>
    <row r="56" spans="1:6" x14ac:dyDescent="0.35">
      <c r="A56">
        <v>10</v>
      </c>
      <c r="B56">
        <v>3</v>
      </c>
      <c r="C56" t="s">
        <v>8</v>
      </c>
      <c r="D56" t="s">
        <v>125</v>
      </c>
      <c r="E56">
        <v>46.67</v>
      </c>
      <c r="F56" s="39"/>
    </row>
    <row r="57" spans="1:6" x14ac:dyDescent="0.35">
      <c r="A57">
        <v>24</v>
      </c>
      <c r="B57">
        <v>1</v>
      </c>
      <c r="C57" t="s">
        <v>72</v>
      </c>
      <c r="D57" t="s">
        <v>126</v>
      </c>
      <c r="E57">
        <v>48.13</v>
      </c>
      <c r="F57" s="39">
        <v>47.95333333333334</v>
      </c>
    </row>
    <row r="58" spans="1:6" x14ac:dyDescent="0.35">
      <c r="A58">
        <v>24</v>
      </c>
      <c r="B58">
        <v>1</v>
      </c>
      <c r="C58" t="s">
        <v>72</v>
      </c>
      <c r="D58" t="s">
        <v>127</v>
      </c>
      <c r="E58">
        <v>53.300000000000004</v>
      </c>
      <c r="F58" s="39"/>
    </row>
    <row r="59" spans="1:6" x14ac:dyDescent="0.35">
      <c r="A59">
        <v>24</v>
      </c>
      <c r="B59">
        <v>1</v>
      </c>
      <c r="C59" t="s">
        <v>72</v>
      </c>
      <c r="D59" t="s">
        <v>128</v>
      </c>
      <c r="E59">
        <v>42.43</v>
      </c>
      <c r="F59" s="39"/>
    </row>
    <row r="60" spans="1:6" x14ac:dyDescent="0.35">
      <c r="A60">
        <v>24</v>
      </c>
      <c r="B60">
        <v>1</v>
      </c>
      <c r="C60" t="s">
        <v>8</v>
      </c>
      <c r="D60" t="s">
        <v>129</v>
      </c>
      <c r="E60">
        <v>43.41</v>
      </c>
      <c r="F60" s="39">
        <v>51.493333333333332</v>
      </c>
    </row>
    <row r="61" spans="1:6" x14ac:dyDescent="0.35">
      <c r="A61">
        <v>24</v>
      </c>
      <c r="B61">
        <v>1</v>
      </c>
      <c r="C61" t="s">
        <v>8</v>
      </c>
      <c r="D61" t="s">
        <v>130</v>
      </c>
      <c r="E61">
        <v>57.35</v>
      </c>
      <c r="F61" s="39"/>
    </row>
    <row r="62" spans="1:6" x14ac:dyDescent="0.35">
      <c r="A62">
        <v>24</v>
      </c>
      <c r="B62">
        <v>1</v>
      </c>
      <c r="C62" t="s">
        <v>8</v>
      </c>
      <c r="D62" t="s">
        <v>131</v>
      </c>
      <c r="E62">
        <v>53.72</v>
      </c>
      <c r="F62" s="39"/>
    </row>
    <row r="63" spans="1:6" x14ac:dyDescent="0.35">
      <c r="A63">
        <v>24</v>
      </c>
      <c r="B63">
        <v>2</v>
      </c>
      <c r="C63" t="s">
        <v>72</v>
      </c>
      <c r="D63" t="s">
        <v>132</v>
      </c>
      <c r="E63">
        <v>38.74</v>
      </c>
      <c r="F63" s="39">
        <v>37.449999999999996</v>
      </c>
    </row>
    <row r="64" spans="1:6" x14ac:dyDescent="0.35">
      <c r="A64">
        <v>24</v>
      </c>
      <c r="B64">
        <v>2</v>
      </c>
      <c r="C64" t="s">
        <v>72</v>
      </c>
      <c r="D64" t="s">
        <v>133</v>
      </c>
      <c r="E64">
        <v>36.809999999999995</v>
      </c>
      <c r="F64" s="39"/>
    </row>
    <row r="65" spans="1:6" x14ac:dyDescent="0.35">
      <c r="A65">
        <v>24</v>
      </c>
      <c r="B65">
        <v>2</v>
      </c>
      <c r="C65" t="s">
        <v>72</v>
      </c>
      <c r="D65" t="s">
        <v>134</v>
      </c>
      <c r="E65">
        <v>36.799999999999997</v>
      </c>
      <c r="F65" s="39"/>
    </row>
    <row r="66" spans="1:6" x14ac:dyDescent="0.35">
      <c r="A66">
        <v>24</v>
      </c>
      <c r="B66">
        <v>2</v>
      </c>
      <c r="C66" t="s">
        <v>8</v>
      </c>
      <c r="D66" t="s">
        <v>135</v>
      </c>
      <c r="E66">
        <v>43.120000000000005</v>
      </c>
      <c r="F66" s="39">
        <v>43.25333333333333</v>
      </c>
    </row>
    <row r="67" spans="1:6" x14ac:dyDescent="0.35">
      <c r="A67">
        <v>24</v>
      </c>
      <c r="B67">
        <v>2</v>
      </c>
      <c r="C67" t="s">
        <v>8</v>
      </c>
      <c r="D67" t="s">
        <v>136</v>
      </c>
      <c r="E67">
        <v>39.53</v>
      </c>
      <c r="F67" s="39"/>
    </row>
    <row r="68" spans="1:6" x14ac:dyDescent="0.35">
      <c r="A68">
        <v>24</v>
      </c>
      <c r="B68">
        <v>2</v>
      </c>
      <c r="C68" t="s">
        <v>8</v>
      </c>
      <c r="D68" t="s">
        <v>137</v>
      </c>
      <c r="E68">
        <v>47.11</v>
      </c>
      <c r="F68" s="39"/>
    </row>
    <row r="69" spans="1:6" x14ac:dyDescent="0.35">
      <c r="A69">
        <v>24</v>
      </c>
      <c r="B69">
        <v>3</v>
      </c>
      <c r="C69" t="s">
        <v>72</v>
      </c>
      <c r="D69" t="s">
        <v>138</v>
      </c>
      <c r="E69">
        <v>31.85</v>
      </c>
      <c r="F69" s="39">
        <v>32.283333333333331</v>
      </c>
    </row>
    <row r="70" spans="1:6" x14ac:dyDescent="0.35">
      <c r="A70">
        <v>24</v>
      </c>
      <c r="B70">
        <v>3</v>
      </c>
      <c r="C70" t="s">
        <v>72</v>
      </c>
      <c r="D70" t="s">
        <v>139</v>
      </c>
      <c r="E70">
        <v>32.4</v>
      </c>
      <c r="F70" s="39"/>
    </row>
    <row r="71" spans="1:6" x14ac:dyDescent="0.35">
      <c r="A71">
        <v>24</v>
      </c>
      <c r="B71">
        <v>3</v>
      </c>
      <c r="C71" t="s">
        <v>72</v>
      </c>
      <c r="D71" t="s">
        <v>140</v>
      </c>
      <c r="E71">
        <v>32.6</v>
      </c>
      <c r="F71" s="39"/>
    </row>
    <row r="72" spans="1:6" x14ac:dyDescent="0.35">
      <c r="A72">
        <v>24</v>
      </c>
      <c r="B72">
        <v>3</v>
      </c>
      <c r="C72" t="s">
        <v>8</v>
      </c>
      <c r="D72" t="s">
        <v>141</v>
      </c>
      <c r="E72">
        <v>44.03</v>
      </c>
      <c r="F72" s="39">
        <v>42.33</v>
      </c>
    </row>
    <row r="73" spans="1:6" x14ac:dyDescent="0.35">
      <c r="A73">
        <v>24</v>
      </c>
      <c r="B73">
        <v>3</v>
      </c>
      <c r="C73" t="s">
        <v>8</v>
      </c>
      <c r="D73" t="s">
        <v>142</v>
      </c>
      <c r="E73">
        <v>38.1</v>
      </c>
      <c r="F73" s="39"/>
    </row>
    <row r="74" spans="1:6" x14ac:dyDescent="0.35">
      <c r="A74">
        <v>24</v>
      </c>
      <c r="B74">
        <v>3</v>
      </c>
      <c r="C74" t="s">
        <v>8</v>
      </c>
      <c r="D74" t="s">
        <v>143</v>
      </c>
      <c r="E74">
        <v>44.86</v>
      </c>
      <c r="F74" s="39"/>
    </row>
    <row r="75" spans="1:6" x14ac:dyDescent="0.35">
      <c r="A75">
        <v>26</v>
      </c>
      <c r="B75">
        <v>1</v>
      </c>
      <c r="C75" t="s">
        <v>72</v>
      </c>
      <c r="D75" t="s">
        <v>144</v>
      </c>
      <c r="E75">
        <v>42.68</v>
      </c>
      <c r="F75" s="39">
        <v>40.103333333333332</v>
      </c>
    </row>
    <row r="76" spans="1:6" x14ac:dyDescent="0.35">
      <c r="A76">
        <v>26</v>
      </c>
      <c r="B76">
        <v>1</v>
      </c>
      <c r="C76" t="s">
        <v>72</v>
      </c>
      <c r="D76" t="s">
        <v>145</v>
      </c>
      <c r="E76">
        <v>38.840000000000003</v>
      </c>
      <c r="F76" s="39"/>
    </row>
    <row r="77" spans="1:6" x14ac:dyDescent="0.35">
      <c r="A77">
        <v>26</v>
      </c>
      <c r="B77">
        <v>1</v>
      </c>
      <c r="C77" t="s">
        <v>72</v>
      </c>
      <c r="D77" t="s">
        <v>146</v>
      </c>
      <c r="E77">
        <v>38.79</v>
      </c>
      <c r="F77" s="39"/>
    </row>
    <row r="78" spans="1:6" x14ac:dyDescent="0.35">
      <c r="A78">
        <v>26</v>
      </c>
      <c r="B78">
        <v>1</v>
      </c>
      <c r="C78" t="s">
        <v>8</v>
      </c>
      <c r="D78" t="s">
        <v>147</v>
      </c>
      <c r="E78">
        <v>59.48</v>
      </c>
      <c r="F78" s="39">
        <v>53.426666666666669</v>
      </c>
    </row>
    <row r="79" spans="1:6" x14ac:dyDescent="0.35">
      <c r="A79">
        <v>26</v>
      </c>
      <c r="B79">
        <v>1</v>
      </c>
      <c r="C79" t="s">
        <v>8</v>
      </c>
      <c r="D79" t="s">
        <v>148</v>
      </c>
      <c r="E79">
        <v>49.88</v>
      </c>
      <c r="F79" s="39"/>
    </row>
    <row r="80" spans="1:6" x14ac:dyDescent="0.35">
      <c r="A80">
        <v>26</v>
      </c>
      <c r="B80">
        <v>1</v>
      </c>
      <c r="C80" t="s">
        <v>8</v>
      </c>
      <c r="D80" t="s">
        <v>149</v>
      </c>
      <c r="E80">
        <v>50.92</v>
      </c>
      <c r="F80" s="39"/>
    </row>
    <row r="81" spans="1:6" x14ac:dyDescent="0.35">
      <c r="A81">
        <v>26</v>
      </c>
      <c r="B81">
        <v>2</v>
      </c>
      <c r="C81" t="s">
        <v>72</v>
      </c>
      <c r="D81" t="s">
        <v>150</v>
      </c>
      <c r="E81">
        <v>31.11</v>
      </c>
      <c r="F81" s="39">
        <v>33.823333333333331</v>
      </c>
    </row>
    <row r="82" spans="1:6" x14ac:dyDescent="0.35">
      <c r="A82">
        <v>26</v>
      </c>
      <c r="B82">
        <v>2</v>
      </c>
      <c r="C82" t="s">
        <v>72</v>
      </c>
      <c r="D82" t="s">
        <v>151</v>
      </c>
      <c r="E82">
        <v>29.12</v>
      </c>
      <c r="F82" s="39"/>
    </row>
    <row r="83" spans="1:6" x14ac:dyDescent="0.35">
      <c r="A83">
        <v>26</v>
      </c>
      <c r="B83">
        <v>2</v>
      </c>
      <c r="C83" t="s">
        <v>72</v>
      </c>
      <c r="D83" t="s">
        <v>152</v>
      </c>
      <c r="E83">
        <v>41.24</v>
      </c>
      <c r="F83" s="39"/>
    </row>
    <row r="84" spans="1:6" x14ac:dyDescent="0.35">
      <c r="A84">
        <v>26</v>
      </c>
      <c r="B84">
        <v>2</v>
      </c>
      <c r="C84" t="s">
        <v>8</v>
      </c>
      <c r="D84" t="s">
        <v>153</v>
      </c>
      <c r="E84">
        <v>46.239999999999995</v>
      </c>
      <c r="F84" s="39">
        <v>44.136666666666663</v>
      </c>
    </row>
    <row r="85" spans="1:6" x14ac:dyDescent="0.35">
      <c r="A85">
        <v>26</v>
      </c>
      <c r="B85">
        <v>2</v>
      </c>
      <c r="C85" t="s">
        <v>8</v>
      </c>
      <c r="D85" t="s">
        <v>154</v>
      </c>
      <c r="E85">
        <v>39.550000000000004</v>
      </c>
      <c r="F85" s="39"/>
    </row>
    <row r="86" spans="1:6" x14ac:dyDescent="0.35">
      <c r="A86">
        <v>26</v>
      </c>
      <c r="B86">
        <v>2</v>
      </c>
      <c r="C86" t="s">
        <v>8</v>
      </c>
      <c r="D86" t="s">
        <v>155</v>
      </c>
      <c r="E86">
        <v>46.62</v>
      </c>
      <c r="F86" s="39"/>
    </row>
    <row r="87" spans="1:6" x14ac:dyDescent="0.35">
      <c r="A87">
        <v>26</v>
      </c>
      <c r="B87">
        <v>3</v>
      </c>
      <c r="C87" t="s">
        <v>72</v>
      </c>
      <c r="D87" t="s">
        <v>156</v>
      </c>
      <c r="E87">
        <v>35.020000000000003</v>
      </c>
      <c r="F87" s="39">
        <v>39.936666666666667</v>
      </c>
    </row>
    <row r="88" spans="1:6" x14ac:dyDescent="0.35">
      <c r="A88">
        <v>26</v>
      </c>
      <c r="B88">
        <v>3</v>
      </c>
      <c r="C88" t="s">
        <v>72</v>
      </c>
      <c r="D88" t="s">
        <v>157</v>
      </c>
      <c r="E88">
        <v>39.15</v>
      </c>
      <c r="F88" s="39"/>
    </row>
    <row r="89" spans="1:6" x14ac:dyDescent="0.35">
      <c r="A89">
        <v>26</v>
      </c>
      <c r="B89">
        <v>3</v>
      </c>
      <c r="C89" t="s">
        <v>72</v>
      </c>
      <c r="D89" t="s">
        <v>158</v>
      </c>
      <c r="E89">
        <v>45.64</v>
      </c>
      <c r="F89" s="39"/>
    </row>
    <row r="90" spans="1:6" x14ac:dyDescent="0.35">
      <c r="A90">
        <v>26</v>
      </c>
      <c r="B90">
        <v>3</v>
      </c>
      <c r="C90" t="s">
        <v>8</v>
      </c>
      <c r="D90" t="s">
        <v>159</v>
      </c>
      <c r="E90">
        <v>48.010000000000005</v>
      </c>
      <c r="F90" s="39">
        <v>44.163333333333334</v>
      </c>
    </row>
    <row r="91" spans="1:6" x14ac:dyDescent="0.35">
      <c r="A91">
        <v>26</v>
      </c>
      <c r="B91">
        <v>3</v>
      </c>
      <c r="C91" t="s">
        <v>8</v>
      </c>
      <c r="D91" t="s">
        <v>160</v>
      </c>
      <c r="E91">
        <v>45.660000000000004</v>
      </c>
      <c r="F91" s="39"/>
    </row>
    <row r="92" spans="1:6" x14ac:dyDescent="0.35">
      <c r="A92">
        <v>26</v>
      </c>
      <c r="B92">
        <v>3</v>
      </c>
      <c r="C92" t="s">
        <v>8</v>
      </c>
      <c r="D92" t="s">
        <v>161</v>
      </c>
      <c r="E92">
        <v>38.82</v>
      </c>
      <c r="F92" s="39"/>
    </row>
    <row r="93" spans="1:6" x14ac:dyDescent="0.35">
      <c r="F93" s="10"/>
    </row>
  </sheetData>
  <mergeCells count="34">
    <mergeCell ref="F84:F86"/>
    <mergeCell ref="F87:F89"/>
    <mergeCell ref="I1:Q1"/>
    <mergeCell ref="F90:F92"/>
    <mergeCell ref="F27:F29"/>
    <mergeCell ref="F33:F35"/>
    <mergeCell ref="F36:F38"/>
    <mergeCell ref="F39:F41"/>
    <mergeCell ref="F42:F44"/>
    <mergeCell ref="F48:F50"/>
    <mergeCell ref="F51:F53"/>
    <mergeCell ref="F54:F56"/>
    <mergeCell ref="F57:F59"/>
    <mergeCell ref="F63:F65"/>
    <mergeCell ref="F66:F68"/>
    <mergeCell ref="F69:F71"/>
    <mergeCell ref="F72:F74"/>
    <mergeCell ref="F78:F80"/>
    <mergeCell ref="F81:F83"/>
    <mergeCell ref="F75:F77"/>
    <mergeCell ref="F60:F62"/>
    <mergeCell ref="F45:F47"/>
    <mergeCell ref="F30:F32"/>
    <mergeCell ref="F24:F26"/>
    <mergeCell ref="F9:F11"/>
    <mergeCell ref="F12:F14"/>
    <mergeCell ref="F15:F17"/>
    <mergeCell ref="F18:F20"/>
    <mergeCell ref="F21:F23"/>
    <mergeCell ref="O2:Q2"/>
    <mergeCell ref="L2:N2"/>
    <mergeCell ref="I2:K2"/>
    <mergeCell ref="F3:F5"/>
    <mergeCell ref="F6:F8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047D-E432-495B-A13D-5788ABF707BE}">
  <dimension ref="A1:K8"/>
  <sheetViews>
    <sheetView workbookViewId="0">
      <selection activeCell="J22" sqref="J22"/>
    </sheetView>
  </sheetViews>
  <sheetFormatPr defaultRowHeight="14.5" x14ac:dyDescent="0.35"/>
  <cols>
    <col min="9" max="9" width="12" bestFit="1" customWidth="1"/>
    <col min="10" max="10" width="11.1796875" bestFit="1" customWidth="1"/>
    <col min="11" max="11" width="21.453125" bestFit="1" customWidth="1"/>
    <col min="12" max="12" width="12" bestFit="1" customWidth="1"/>
    <col min="13" max="13" width="11.1796875" bestFit="1" customWidth="1"/>
    <col min="14" max="14" width="21.453125" bestFit="1" customWidth="1"/>
  </cols>
  <sheetData>
    <row r="1" spans="1:11" ht="18.5" x14ac:dyDescent="0.45">
      <c r="A1" s="23" t="s">
        <v>810</v>
      </c>
    </row>
    <row r="2" spans="1:11" x14ac:dyDescent="0.35">
      <c r="G2" s="1" t="s">
        <v>13</v>
      </c>
      <c r="H2" s="1" t="s">
        <v>7</v>
      </c>
      <c r="I2" s="1" t="s">
        <v>162</v>
      </c>
      <c r="J2" s="1" t="s">
        <v>823</v>
      </c>
      <c r="K2" s="1" t="s">
        <v>174</v>
      </c>
    </row>
    <row r="3" spans="1:11" x14ac:dyDescent="0.35">
      <c r="G3">
        <v>0</v>
      </c>
      <c r="H3">
        <v>1</v>
      </c>
      <c r="I3" t="s">
        <v>8</v>
      </c>
      <c r="J3" t="s">
        <v>76</v>
      </c>
      <c r="K3">
        <v>47.65</v>
      </c>
    </row>
    <row r="5" spans="1:11" x14ac:dyDescent="0.35">
      <c r="G5" s="1" t="s">
        <v>809</v>
      </c>
    </row>
    <row r="6" spans="1:11" ht="15" customHeight="1" x14ac:dyDescent="0.35">
      <c r="G6" s="40" t="s">
        <v>811</v>
      </c>
      <c r="H6" s="40"/>
      <c r="I6" s="40"/>
      <c r="J6" s="40"/>
      <c r="K6" s="40"/>
    </row>
    <row r="7" spans="1:11" x14ac:dyDescent="0.35">
      <c r="G7" s="40"/>
      <c r="H7" s="40"/>
      <c r="I7" s="40"/>
      <c r="J7" s="40"/>
      <c r="K7" s="40"/>
    </row>
    <row r="8" spans="1:11" x14ac:dyDescent="0.35">
      <c r="G8" s="40"/>
      <c r="H8" s="40"/>
      <c r="I8" s="40"/>
      <c r="J8" s="40"/>
      <c r="K8" s="40"/>
    </row>
  </sheetData>
  <mergeCells count="1">
    <mergeCell ref="G6:K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8AEA6-723F-4E2F-B8C8-44EB41614FED}">
  <dimension ref="A1:D16"/>
  <sheetViews>
    <sheetView workbookViewId="0">
      <selection activeCell="D2" sqref="D2"/>
    </sheetView>
  </sheetViews>
  <sheetFormatPr defaultRowHeight="14.5" x14ac:dyDescent="0.35"/>
  <cols>
    <col min="1" max="1" width="4.453125" bestFit="1" customWidth="1"/>
    <col min="2" max="2" width="10.1796875" customWidth="1"/>
    <col min="3" max="3" width="12" bestFit="1" customWidth="1"/>
  </cols>
  <sheetData>
    <row r="1" spans="1:4" x14ac:dyDescent="0.35">
      <c r="B1" s="35" t="s">
        <v>65</v>
      </c>
      <c r="C1" s="35"/>
    </row>
    <row r="2" spans="1:4" x14ac:dyDescent="0.35">
      <c r="A2" s="1" t="s">
        <v>395</v>
      </c>
      <c r="B2" s="1" t="s">
        <v>3</v>
      </c>
      <c r="C2" s="22" t="s">
        <v>8</v>
      </c>
      <c r="D2" s="1"/>
    </row>
    <row r="3" spans="1:4" x14ac:dyDescent="0.35">
      <c r="A3">
        <v>1</v>
      </c>
      <c r="B3" s="10">
        <v>0</v>
      </c>
      <c r="C3" s="10">
        <v>81.516587677725113</v>
      </c>
      <c r="D3" s="1"/>
    </row>
    <row r="4" spans="1:4" x14ac:dyDescent="0.35">
      <c r="A4">
        <v>2</v>
      </c>
      <c r="B4" s="10">
        <v>0</v>
      </c>
      <c r="C4" s="10">
        <v>90.344827586206904</v>
      </c>
      <c r="D4" s="1"/>
    </row>
    <row r="5" spans="1:4" x14ac:dyDescent="0.35">
      <c r="A5">
        <v>3</v>
      </c>
      <c r="B5" s="10">
        <v>0</v>
      </c>
      <c r="C5" s="10">
        <v>83.969465648854964</v>
      </c>
    </row>
    <row r="6" spans="1:4" x14ac:dyDescent="0.35">
      <c r="A6">
        <v>4</v>
      </c>
      <c r="B6" s="10">
        <v>0</v>
      </c>
      <c r="C6" s="10">
        <v>51.960784313725497</v>
      </c>
    </row>
    <row r="7" spans="1:4" x14ac:dyDescent="0.35">
      <c r="A7">
        <v>5</v>
      </c>
      <c r="B7" s="10">
        <v>0</v>
      </c>
      <c r="C7" s="10">
        <v>91.34615384615384</v>
      </c>
    </row>
    <row r="8" spans="1:4" x14ac:dyDescent="0.35">
      <c r="A8">
        <v>7</v>
      </c>
      <c r="B8" s="10">
        <v>0</v>
      </c>
      <c r="C8" s="10">
        <v>87.939698492462313</v>
      </c>
    </row>
    <row r="9" spans="1:4" x14ac:dyDescent="0.35">
      <c r="A9">
        <v>8</v>
      </c>
      <c r="B9" s="10">
        <v>4.117647058823529</v>
      </c>
      <c r="C9" s="10">
        <v>75.897435897435898</v>
      </c>
    </row>
    <row r="10" spans="1:4" x14ac:dyDescent="0.35">
      <c r="A10">
        <v>9</v>
      </c>
      <c r="B10" s="10">
        <v>7.7981651376146797</v>
      </c>
      <c r="C10" s="10">
        <v>91.954022988505741</v>
      </c>
    </row>
    <row r="11" spans="1:4" x14ac:dyDescent="0.35">
      <c r="A11">
        <v>10</v>
      </c>
      <c r="B11" s="10">
        <v>15.09433962264151</v>
      </c>
      <c r="C11" s="10">
        <v>85.148514851485146</v>
      </c>
    </row>
    <row r="12" spans="1:4" x14ac:dyDescent="0.35">
      <c r="A12">
        <v>11</v>
      </c>
      <c r="B12" s="10">
        <v>16.883116883116884</v>
      </c>
      <c r="C12" s="10">
        <v>63.855421686746979</v>
      </c>
    </row>
    <row r="13" spans="1:4" x14ac:dyDescent="0.35">
      <c r="A13">
        <v>14</v>
      </c>
      <c r="B13" s="10">
        <v>15.079365079365079</v>
      </c>
      <c r="C13" s="10">
        <v>75.630252100840337</v>
      </c>
    </row>
    <row r="14" spans="1:4" x14ac:dyDescent="0.35">
      <c r="A14">
        <v>15</v>
      </c>
      <c r="B14" s="10">
        <v>10.526315789473683</v>
      </c>
      <c r="C14" s="10">
        <v>65.536723163841799</v>
      </c>
    </row>
    <row r="15" spans="1:4" x14ac:dyDescent="0.35">
      <c r="A15">
        <v>16</v>
      </c>
      <c r="B15" s="10">
        <v>17.5</v>
      </c>
      <c r="C15" s="10">
        <v>73.228346456692918</v>
      </c>
    </row>
    <row r="16" spans="1:4" x14ac:dyDescent="0.35">
      <c r="A16">
        <v>17</v>
      </c>
      <c r="B16" s="10">
        <v>19.047619047619047</v>
      </c>
      <c r="C16" s="10">
        <v>72.8</v>
      </c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EE82-CCD1-4C5D-BA02-A73FFAFBD7CA}">
  <dimension ref="A1:M843"/>
  <sheetViews>
    <sheetView workbookViewId="0">
      <selection activeCell="D17" sqref="D17"/>
    </sheetView>
  </sheetViews>
  <sheetFormatPr defaultRowHeight="14.5" x14ac:dyDescent="0.35"/>
  <cols>
    <col min="1" max="1" width="12.26953125" style="2" bestFit="1" customWidth="1"/>
    <col min="2" max="2" width="11.1796875" style="2" bestFit="1" customWidth="1"/>
    <col min="3" max="3" width="30.81640625" style="2" bestFit="1" customWidth="1"/>
    <col min="4" max="4" width="31.1796875" style="2" bestFit="1" customWidth="1"/>
    <col min="5" max="5" width="18.7265625" style="2" bestFit="1" customWidth="1"/>
    <col min="6" max="6" width="23.1796875" bestFit="1" customWidth="1"/>
    <col min="7" max="7" width="23.453125" bestFit="1" customWidth="1"/>
    <col min="8" max="8" width="20" customWidth="1"/>
    <col min="9" max="9" width="23.54296875" customWidth="1"/>
    <col min="10" max="10" width="14.54296875" customWidth="1"/>
    <col min="11" max="11" width="14.7265625" bestFit="1" customWidth="1"/>
    <col min="12" max="12" width="16.26953125" bestFit="1" customWidth="1"/>
  </cols>
  <sheetData>
    <row r="1" spans="1:13" x14ac:dyDescent="0.35">
      <c r="A1" s="3" t="s">
        <v>396</v>
      </c>
      <c r="B1" s="3" t="s">
        <v>397</v>
      </c>
      <c r="C1" s="3" t="s">
        <v>398</v>
      </c>
      <c r="D1" s="3" t="s">
        <v>399</v>
      </c>
      <c r="E1" s="3" t="s">
        <v>400</v>
      </c>
      <c r="F1" s="1" t="s">
        <v>401</v>
      </c>
      <c r="G1" s="3" t="s">
        <v>402</v>
      </c>
      <c r="H1" s="3" t="s">
        <v>403</v>
      </c>
      <c r="I1" s="3" t="s">
        <v>404</v>
      </c>
      <c r="J1" s="3" t="s">
        <v>405</v>
      </c>
      <c r="K1" s="3" t="s">
        <v>381</v>
      </c>
      <c r="L1" s="3" t="s">
        <v>382</v>
      </c>
      <c r="M1" s="3"/>
    </row>
    <row r="2" spans="1:13" x14ac:dyDescent="0.35">
      <c r="A2" s="2" t="s">
        <v>406</v>
      </c>
      <c r="B2" s="2" t="s">
        <v>218</v>
      </c>
      <c r="C2" s="2">
        <v>4</v>
      </c>
      <c r="D2" s="2">
        <v>20</v>
      </c>
      <c r="E2" s="2">
        <v>12520</v>
      </c>
      <c r="F2">
        <v>2.50581288124082</v>
      </c>
      <c r="G2" s="2">
        <v>3.2036974500759401</v>
      </c>
      <c r="H2" s="2" t="s">
        <v>407</v>
      </c>
      <c r="I2" s="2" t="s">
        <v>408</v>
      </c>
      <c r="J2" s="2" t="s">
        <v>409</v>
      </c>
      <c r="K2" s="2">
        <v>48.35</v>
      </c>
      <c r="L2" s="2">
        <v>-123.3</v>
      </c>
      <c r="M2" s="2"/>
    </row>
    <row r="3" spans="1:13" x14ac:dyDescent="0.35">
      <c r="A3" s="2" t="s">
        <v>410</v>
      </c>
      <c r="B3" s="2" t="s">
        <v>211</v>
      </c>
      <c r="C3" s="2">
        <v>23</v>
      </c>
      <c r="D3" s="2">
        <v>3</v>
      </c>
      <c r="E3" s="2">
        <v>236639</v>
      </c>
      <c r="F3">
        <v>1.9920869895300799</v>
      </c>
      <c r="G3" s="2">
        <v>1.1360079414765001</v>
      </c>
      <c r="H3" s="2" t="s">
        <v>411</v>
      </c>
      <c r="I3" s="2" t="s">
        <v>412</v>
      </c>
      <c r="J3" s="2" t="s">
        <v>413</v>
      </c>
      <c r="K3" s="2">
        <v>35.557099999999998</v>
      </c>
      <c r="L3" s="2">
        <v>-6.5586000000000002</v>
      </c>
      <c r="M3" s="2"/>
    </row>
    <row r="4" spans="1:13" x14ac:dyDescent="0.35">
      <c r="A4" s="2" t="s">
        <v>414</v>
      </c>
      <c r="B4" s="2" t="s">
        <v>337</v>
      </c>
      <c r="C4" s="2">
        <v>2</v>
      </c>
      <c r="D4" s="2">
        <v>2</v>
      </c>
      <c r="E4" s="2">
        <v>397690</v>
      </c>
      <c r="F4">
        <v>0.78024836128127795</v>
      </c>
      <c r="G4" s="2">
        <v>0.78024836128127795</v>
      </c>
      <c r="H4" s="2" t="s">
        <v>411</v>
      </c>
      <c r="I4" s="2" t="s">
        <v>415</v>
      </c>
      <c r="J4" s="2" t="s">
        <v>416</v>
      </c>
      <c r="K4" s="2">
        <v>-62.136299999999999</v>
      </c>
      <c r="L4" s="2">
        <v>-49.333100000000002</v>
      </c>
      <c r="M4" s="2"/>
    </row>
    <row r="5" spans="1:13" x14ac:dyDescent="0.35">
      <c r="A5" s="2" t="s">
        <v>417</v>
      </c>
      <c r="B5" s="2" t="s">
        <v>338</v>
      </c>
      <c r="C5" s="2">
        <v>19</v>
      </c>
      <c r="D5" s="2">
        <v>3</v>
      </c>
      <c r="E5" s="2">
        <v>2273683</v>
      </c>
      <c r="F5">
        <v>0.971112768873581</v>
      </c>
      <c r="G5" s="2">
        <v>0.36538410624960899</v>
      </c>
      <c r="H5" s="2" t="s">
        <v>411</v>
      </c>
      <c r="I5" s="2" t="s">
        <v>412</v>
      </c>
      <c r="J5" s="2" t="s">
        <v>413</v>
      </c>
      <c r="K5" s="2">
        <v>39.871600000000001</v>
      </c>
      <c r="L5" s="2">
        <v>17.385100000000001</v>
      </c>
      <c r="M5" s="2"/>
    </row>
    <row r="6" spans="1:13" x14ac:dyDescent="0.35">
      <c r="A6" s="2" t="s">
        <v>418</v>
      </c>
      <c r="B6" s="2" t="s">
        <v>180</v>
      </c>
      <c r="C6" s="2">
        <v>9</v>
      </c>
      <c r="D6" s="2">
        <v>19</v>
      </c>
      <c r="E6" s="2">
        <v>310444</v>
      </c>
      <c r="F6">
        <v>1.47698712169049</v>
      </c>
      <c r="G6" s="2">
        <v>1.79380898892851</v>
      </c>
      <c r="H6" s="2" t="s">
        <v>419</v>
      </c>
      <c r="I6" s="2" t="s">
        <v>420</v>
      </c>
      <c r="J6" s="2" t="s">
        <v>421</v>
      </c>
      <c r="K6" s="2"/>
      <c r="L6" s="2"/>
      <c r="M6" s="2"/>
    </row>
    <row r="7" spans="1:13" x14ac:dyDescent="0.35">
      <c r="A7" s="2" t="s">
        <v>422</v>
      </c>
      <c r="B7" s="2" t="s">
        <v>271</v>
      </c>
      <c r="C7" s="2">
        <v>2</v>
      </c>
      <c r="D7" s="2">
        <v>6</v>
      </c>
      <c r="E7" s="2">
        <v>34113</v>
      </c>
      <c r="F7">
        <v>1.77545516113561</v>
      </c>
      <c r="G7" s="2">
        <v>2.2476935246357002</v>
      </c>
      <c r="H7" s="2" t="s">
        <v>419</v>
      </c>
      <c r="I7" s="2" t="s">
        <v>423</v>
      </c>
      <c r="J7" s="2" t="s">
        <v>424</v>
      </c>
      <c r="K7" s="2">
        <v>-32.298659999999998</v>
      </c>
      <c r="L7" s="2">
        <v>152.79481000000001</v>
      </c>
      <c r="M7" s="2"/>
    </row>
    <row r="8" spans="1:13" x14ac:dyDescent="0.35">
      <c r="A8" s="2" t="s">
        <v>425</v>
      </c>
      <c r="B8" s="2" t="s">
        <v>209</v>
      </c>
      <c r="C8" s="2">
        <v>14</v>
      </c>
      <c r="D8" s="2">
        <v>4</v>
      </c>
      <c r="E8" s="2">
        <v>157015</v>
      </c>
      <c r="F8">
        <v>1.9550305486870001</v>
      </c>
      <c r="G8" s="2">
        <v>1.4228404480686101</v>
      </c>
      <c r="H8" s="2" t="s">
        <v>411</v>
      </c>
      <c r="I8" s="2" t="s">
        <v>415</v>
      </c>
      <c r="J8" s="2" t="s">
        <v>416</v>
      </c>
      <c r="K8" s="2">
        <v>2.0663</v>
      </c>
      <c r="L8" s="2">
        <v>-84.5304</v>
      </c>
      <c r="M8" s="2"/>
    </row>
    <row r="9" spans="1:13" x14ac:dyDescent="0.35">
      <c r="A9" s="2" t="s">
        <v>426</v>
      </c>
      <c r="B9" s="2" t="s">
        <v>212</v>
      </c>
      <c r="C9" s="2">
        <v>5</v>
      </c>
      <c r="D9" s="2">
        <v>5</v>
      </c>
      <c r="E9" s="2">
        <v>31695</v>
      </c>
      <c r="F9">
        <v>2.2007235520383799</v>
      </c>
      <c r="G9" s="2">
        <v>2.2007235520383799</v>
      </c>
      <c r="H9" s="2" t="s">
        <v>419</v>
      </c>
      <c r="I9" s="2" t="s">
        <v>423</v>
      </c>
      <c r="J9" s="2" t="s">
        <v>424</v>
      </c>
      <c r="K9" s="2">
        <v>-36.250819999999997</v>
      </c>
      <c r="L9" s="2">
        <v>154.24918</v>
      </c>
      <c r="M9" s="2"/>
    </row>
    <row r="10" spans="1:13" x14ac:dyDescent="0.35">
      <c r="A10" s="2" t="s">
        <v>427</v>
      </c>
      <c r="B10" s="2" t="s">
        <v>225</v>
      </c>
      <c r="C10" s="2">
        <v>14</v>
      </c>
      <c r="D10" s="2">
        <v>6</v>
      </c>
      <c r="E10" s="2">
        <v>86440</v>
      </c>
      <c r="F10">
        <v>2.2120864915548601</v>
      </c>
      <c r="G10" s="2">
        <v>1.84764858689684</v>
      </c>
      <c r="H10" s="2" t="s">
        <v>407</v>
      </c>
      <c r="I10" s="2" t="s">
        <v>428</v>
      </c>
      <c r="J10" s="2" t="s">
        <v>429</v>
      </c>
      <c r="K10" s="2">
        <v>48.6569</v>
      </c>
      <c r="L10" s="2">
        <v>-123.4875</v>
      </c>
      <c r="M10" s="2"/>
    </row>
    <row r="11" spans="1:13" x14ac:dyDescent="0.35">
      <c r="A11" s="2" t="s">
        <v>430</v>
      </c>
      <c r="B11" s="2" t="s">
        <v>356</v>
      </c>
      <c r="C11" s="2">
        <v>7</v>
      </c>
      <c r="D11" s="2">
        <v>2</v>
      </c>
      <c r="E11" s="2">
        <v>1918039</v>
      </c>
      <c r="F11">
        <v>0.66741193370615703</v>
      </c>
      <c r="G11" s="2">
        <v>0.31021132107946298</v>
      </c>
      <c r="H11" s="2" t="s">
        <v>411</v>
      </c>
      <c r="I11" s="2" t="s">
        <v>412</v>
      </c>
      <c r="J11" s="2" t="s">
        <v>413</v>
      </c>
      <c r="K11" s="2">
        <v>39.218000000000004</v>
      </c>
      <c r="L11" s="2">
        <v>-70.032499999999999</v>
      </c>
      <c r="M11" s="2"/>
    </row>
    <row r="12" spans="1:13" x14ac:dyDescent="0.35">
      <c r="A12" s="2" t="s">
        <v>431</v>
      </c>
      <c r="B12" s="2" t="s">
        <v>280</v>
      </c>
      <c r="C12" s="2">
        <v>27</v>
      </c>
      <c r="D12" s="2">
        <v>3</v>
      </c>
      <c r="E12" s="2">
        <v>881578</v>
      </c>
      <c r="F12">
        <v>1.5000566059581499</v>
      </c>
      <c r="G12" s="2">
        <v>0.64374757398479499</v>
      </c>
      <c r="H12" s="2" t="s">
        <v>432</v>
      </c>
      <c r="I12" s="2" t="s">
        <v>433</v>
      </c>
      <c r="J12" s="2" t="s">
        <v>434</v>
      </c>
      <c r="K12" s="2">
        <v>71.472999999999999</v>
      </c>
      <c r="L12" s="2">
        <v>-156.7294</v>
      </c>
      <c r="M12" s="2"/>
    </row>
    <row r="13" spans="1:13" x14ac:dyDescent="0.35">
      <c r="A13" s="2" t="s">
        <v>435</v>
      </c>
      <c r="B13" s="2" t="s">
        <v>205</v>
      </c>
      <c r="C13" s="2">
        <v>15</v>
      </c>
      <c r="D13" s="2">
        <v>2</v>
      </c>
      <c r="E13" s="2">
        <v>44643</v>
      </c>
      <c r="F13">
        <v>2.5276285152550799</v>
      </c>
      <c r="G13" s="2">
        <v>1.66086411860746</v>
      </c>
      <c r="H13" s="2"/>
      <c r="I13" s="2" t="s">
        <v>436</v>
      </c>
      <c r="J13" s="2" t="s">
        <v>437</v>
      </c>
      <c r="K13" s="2">
        <v>-67.760000000000005</v>
      </c>
      <c r="L13" s="2">
        <v>-89.29</v>
      </c>
      <c r="M13" s="2"/>
    </row>
    <row r="14" spans="1:13" x14ac:dyDescent="0.35">
      <c r="A14" s="2" t="s">
        <v>438</v>
      </c>
      <c r="B14" s="2" t="s">
        <v>315</v>
      </c>
      <c r="C14" s="2">
        <v>3</v>
      </c>
      <c r="D14" s="2">
        <v>14</v>
      </c>
      <c r="E14" s="2">
        <v>330798</v>
      </c>
      <c r="F14">
        <v>1.0029854200611099</v>
      </c>
      <c r="G14" s="2">
        <v>1.6367074992909201</v>
      </c>
      <c r="H14" s="2" t="s">
        <v>411</v>
      </c>
      <c r="I14" s="2" t="s">
        <v>412</v>
      </c>
      <c r="J14" s="2" t="s">
        <v>413</v>
      </c>
      <c r="K14" s="2">
        <v>-47.190600000000003</v>
      </c>
      <c r="L14" s="2">
        <v>-58.2682</v>
      </c>
      <c r="M14" s="2"/>
    </row>
    <row r="15" spans="1:13" x14ac:dyDescent="0.35">
      <c r="A15" s="2" t="s">
        <v>439</v>
      </c>
      <c r="B15" s="2" t="s">
        <v>190</v>
      </c>
      <c r="C15" s="2">
        <v>25</v>
      </c>
      <c r="D15" s="2">
        <v>8</v>
      </c>
      <c r="E15" s="2">
        <v>75395</v>
      </c>
      <c r="F15">
        <v>2.5219052374213802</v>
      </c>
      <c r="G15" s="2">
        <v>2.0298212290638999</v>
      </c>
      <c r="H15" s="2" t="s">
        <v>419</v>
      </c>
      <c r="I15" s="2" t="s">
        <v>423</v>
      </c>
      <c r="J15" s="2" t="s">
        <v>424</v>
      </c>
      <c r="K15" s="2">
        <v>-42.596699999999998</v>
      </c>
      <c r="L15" s="2">
        <v>148.23330000000001</v>
      </c>
      <c r="M15" s="2"/>
    </row>
    <row r="16" spans="1:13" x14ac:dyDescent="0.35">
      <c r="A16" s="2" t="s">
        <v>440</v>
      </c>
      <c r="B16" s="2" t="s">
        <v>332</v>
      </c>
      <c r="C16" s="2">
        <v>2</v>
      </c>
      <c r="D16" s="2">
        <v>12</v>
      </c>
      <c r="E16" s="2">
        <v>179888</v>
      </c>
      <c r="F16">
        <v>1.08343198733441</v>
      </c>
      <c r="G16" s="2">
        <v>1.83064110144606</v>
      </c>
      <c r="H16" s="2" t="s">
        <v>407</v>
      </c>
      <c r="I16" s="2" t="s">
        <v>441</v>
      </c>
      <c r="J16" s="2" t="s">
        <v>442</v>
      </c>
      <c r="K16" s="2">
        <v>34.7181</v>
      </c>
      <c r="L16" s="2">
        <v>-76.670699999999997</v>
      </c>
      <c r="M16" s="2"/>
    </row>
    <row r="17" spans="1:13" x14ac:dyDescent="0.35">
      <c r="A17" s="2" t="s">
        <v>443</v>
      </c>
      <c r="B17" s="2" t="s">
        <v>278</v>
      </c>
      <c r="C17" s="2">
        <v>10</v>
      </c>
      <c r="D17" s="2">
        <v>5</v>
      </c>
      <c r="E17" s="2">
        <v>425379</v>
      </c>
      <c r="F17">
        <v>1.3893158061395099</v>
      </c>
      <c r="G17" s="2">
        <v>1.1056540360750899</v>
      </c>
      <c r="H17" s="2" t="s">
        <v>411</v>
      </c>
      <c r="I17" s="2" t="s">
        <v>412</v>
      </c>
      <c r="J17" s="2" t="s">
        <v>413</v>
      </c>
      <c r="K17" s="2">
        <v>9.4999999999999998E-3</v>
      </c>
      <c r="L17" s="2">
        <v>-153.71430000000001</v>
      </c>
      <c r="M17" s="2"/>
    </row>
    <row r="18" spans="1:13" x14ac:dyDescent="0.35">
      <c r="A18" s="2" t="s">
        <v>444</v>
      </c>
      <c r="B18" s="2" t="s">
        <v>215</v>
      </c>
      <c r="C18" s="2">
        <v>26</v>
      </c>
      <c r="D18" s="2">
        <v>3</v>
      </c>
      <c r="E18" s="2">
        <v>358320</v>
      </c>
      <c r="F18">
        <v>1.86664667674403</v>
      </c>
      <c r="G18" s="2">
        <v>0.971851026407348</v>
      </c>
      <c r="H18" s="2" t="s">
        <v>411</v>
      </c>
      <c r="I18" s="2" t="s">
        <v>415</v>
      </c>
      <c r="J18" s="2" t="s">
        <v>416</v>
      </c>
      <c r="K18" s="2">
        <v>-1.8505</v>
      </c>
      <c r="L18" s="2">
        <v>-84.631799999999998</v>
      </c>
      <c r="M18" s="2"/>
    </row>
    <row r="19" spans="1:13" x14ac:dyDescent="0.35">
      <c r="A19" s="2" t="s">
        <v>445</v>
      </c>
      <c r="B19" s="2" t="s">
        <v>244</v>
      </c>
      <c r="C19" s="2">
        <v>3</v>
      </c>
      <c r="D19" s="2">
        <v>5</v>
      </c>
      <c r="E19" s="2">
        <v>29167</v>
      </c>
      <c r="F19">
        <v>2.0164314552979401</v>
      </c>
      <c r="G19" s="2">
        <v>2.2366042955309902</v>
      </c>
      <c r="H19" s="2" t="s">
        <v>419</v>
      </c>
      <c r="I19" s="2" t="s">
        <v>446</v>
      </c>
      <c r="J19" s="2" t="s">
        <v>447</v>
      </c>
      <c r="K19" s="2">
        <v>36.25</v>
      </c>
      <c r="L19" s="2">
        <v>-122.2099</v>
      </c>
      <c r="M19" s="2"/>
    </row>
    <row r="20" spans="1:13" x14ac:dyDescent="0.35">
      <c r="A20" s="2" t="s">
        <v>448</v>
      </c>
      <c r="B20" s="2" t="s">
        <v>288</v>
      </c>
      <c r="C20" s="2">
        <v>8</v>
      </c>
      <c r="D20" s="2">
        <v>9</v>
      </c>
      <c r="E20" s="2">
        <v>756490</v>
      </c>
      <c r="F20">
        <v>1.0635268645592699</v>
      </c>
      <c r="G20" s="2">
        <v>1.1104904122703001</v>
      </c>
      <c r="H20" s="2" t="s">
        <v>411</v>
      </c>
      <c r="I20" s="2" t="s">
        <v>412</v>
      </c>
      <c r="J20" s="2" t="s">
        <v>413</v>
      </c>
      <c r="K20" s="2">
        <v>-33.832000000000001</v>
      </c>
      <c r="L20" s="2">
        <v>-73.036600000000007</v>
      </c>
      <c r="M20" s="2"/>
    </row>
    <row r="21" spans="1:13" x14ac:dyDescent="0.35">
      <c r="A21" s="2" t="s">
        <v>449</v>
      </c>
      <c r="B21" s="2" t="s">
        <v>359</v>
      </c>
      <c r="C21" s="2">
        <v>26</v>
      </c>
      <c r="D21" s="2">
        <v>14</v>
      </c>
      <c r="E21" s="2">
        <v>8928870</v>
      </c>
      <c r="F21">
        <v>0.59238803590913702</v>
      </c>
      <c r="G21" s="2">
        <v>0.40958615209419602</v>
      </c>
      <c r="H21" s="2"/>
      <c r="I21" s="2" t="s">
        <v>450</v>
      </c>
      <c r="J21" s="2" t="s">
        <v>451</v>
      </c>
      <c r="K21" s="2">
        <v>32.296259999999997</v>
      </c>
      <c r="L21" s="2">
        <v>-64.602800000000002</v>
      </c>
      <c r="M21" s="2"/>
    </row>
    <row r="22" spans="1:13" x14ac:dyDescent="0.35">
      <c r="A22" s="2" t="s">
        <v>452</v>
      </c>
      <c r="B22" s="2" t="s">
        <v>235</v>
      </c>
      <c r="C22" s="2">
        <v>18</v>
      </c>
      <c r="D22" s="2">
        <v>2</v>
      </c>
      <c r="E22" s="2">
        <v>185800</v>
      </c>
      <c r="F22">
        <v>1.9906867009265901</v>
      </c>
      <c r="G22" s="2">
        <v>1.07056471196793</v>
      </c>
      <c r="H22" s="2" t="s">
        <v>453</v>
      </c>
      <c r="I22" s="2" t="s">
        <v>454</v>
      </c>
      <c r="J22" s="2" t="s">
        <v>455</v>
      </c>
      <c r="K22" s="2">
        <v>37.353610000000003</v>
      </c>
      <c r="L22" s="2">
        <v>-0.286194</v>
      </c>
      <c r="M22" s="2"/>
    </row>
    <row r="23" spans="1:13" x14ac:dyDescent="0.35">
      <c r="A23" s="2" t="s">
        <v>456</v>
      </c>
      <c r="B23" s="2" t="s">
        <v>213</v>
      </c>
      <c r="C23" s="2">
        <v>25</v>
      </c>
      <c r="D23" s="2">
        <v>2</v>
      </c>
      <c r="E23" s="2">
        <v>70383</v>
      </c>
      <c r="F23">
        <v>2.5516931944906198</v>
      </c>
      <c r="G23" s="2">
        <v>1.4685829187624899</v>
      </c>
      <c r="H23" s="2" t="s">
        <v>457</v>
      </c>
      <c r="I23" s="2" t="s">
        <v>458</v>
      </c>
      <c r="J23" s="2" t="s">
        <v>459</v>
      </c>
      <c r="K23" s="2">
        <v>-51.055700000000002</v>
      </c>
      <c r="L23" s="2">
        <v>-66.463300000000004</v>
      </c>
      <c r="M23" s="2"/>
    </row>
    <row r="24" spans="1:13" x14ac:dyDescent="0.35">
      <c r="A24" s="2" t="s">
        <v>460</v>
      </c>
      <c r="B24" s="2" t="s">
        <v>198</v>
      </c>
      <c r="C24" s="2">
        <v>57</v>
      </c>
      <c r="D24" s="2">
        <v>5</v>
      </c>
      <c r="E24" s="2">
        <v>152250</v>
      </c>
      <c r="F24">
        <v>2.5744760312977601</v>
      </c>
      <c r="G24" s="2">
        <v>1.5294396266078401</v>
      </c>
      <c r="H24" s="2" t="s">
        <v>419</v>
      </c>
      <c r="I24" s="2" t="s">
        <v>461</v>
      </c>
      <c r="J24" s="2" t="s">
        <v>462</v>
      </c>
      <c r="K24" s="2">
        <v>48.6</v>
      </c>
      <c r="L24" s="2">
        <v>-123.5</v>
      </c>
      <c r="M24" s="2"/>
    </row>
    <row r="25" spans="1:13" x14ac:dyDescent="0.35">
      <c r="A25" s="2" t="s">
        <v>463</v>
      </c>
      <c r="B25" s="2" t="s">
        <v>324</v>
      </c>
      <c r="C25" s="2">
        <v>2</v>
      </c>
      <c r="D25" s="2">
        <v>11</v>
      </c>
      <c r="E25" s="2">
        <v>250680</v>
      </c>
      <c r="F25">
        <v>0.95319406569698995</v>
      </c>
      <c r="G25" s="2">
        <v>1.6520590863147999</v>
      </c>
      <c r="H25" s="2" t="s">
        <v>464</v>
      </c>
      <c r="I25" s="2" t="s">
        <v>465</v>
      </c>
      <c r="J25" s="2" t="s">
        <v>466</v>
      </c>
      <c r="K25" s="2">
        <v>33.71</v>
      </c>
      <c r="L25" s="2">
        <v>-118.254</v>
      </c>
      <c r="M25" s="2"/>
    </row>
    <row r="26" spans="1:13" x14ac:dyDescent="0.35">
      <c r="A26" s="2" t="s">
        <v>467</v>
      </c>
      <c r="B26" s="2" t="s">
        <v>326</v>
      </c>
      <c r="C26" s="2">
        <v>7</v>
      </c>
      <c r="D26" s="2">
        <v>56</v>
      </c>
      <c r="E26" s="2">
        <v>513841</v>
      </c>
      <c r="F26">
        <v>1.1650332465423501</v>
      </c>
      <c r="G26" s="2">
        <v>2.04132607120903</v>
      </c>
      <c r="H26" s="2" t="s">
        <v>411</v>
      </c>
      <c r="I26" s="2" t="s">
        <v>415</v>
      </c>
      <c r="J26" s="2" t="s">
        <v>416</v>
      </c>
      <c r="K26" s="2">
        <v>6.4806999999999997</v>
      </c>
      <c r="L26" s="2">
        <v>-95.017899999999997</v>
      </c>
      <c r="M26" s="2"/>
    </row>
    <row r="27" spans="1:13" x14ac:dyDescent="0.35">
      <c r="A27" s="2" t="s">
        <v>468</v>
      </c>
      <c r="B27" s="2" t="s">
        <v>232</v>
      </c>
      <c r="C27" s="2">
        <v>41</v>
      </c>
      <c r="D27" s="2">
        <v>6</v>
      </c>
      <c r="E27" s="2">
        <v>436486</v>
      </c>
      <c r="F27">
        <v>1.9774125996209</v>
      </c>
      <c r="G27" s="2">
        <v>1.16867851039902</v>
      </c>
      <c r="H27" s="2" t="s">
        <v>411</v>
      </c>
      <c r="I27" s="2" t="s">
        <v>415</v>
      </c>
      <c r="J27" s="2" t="s">
        <v>416</v>
      </c>
      <c r="K27" s="2">
        <v>0.09</v>
      </c>
      <c r="L27" s="2">
        <v>-84.646699999999996</v>
      </c>
      <c r="M27" s="2"/>
    </row>
    <row r="28" spans="1:13" x14ac:dyDescent="0.35">
      <c r="A28" s="2" t="s">
        <v>469</v>
      </c>
      <c r="B28" s="2" t="s">
        <v>214</v>
      </c>
      <c r="C28" s="2">
        <v>28</v>
      </c>
      <c r="D28" s="2">
        <v>2</v>
      </c>
      <c r="E28" s="2">
        <v>364164</v>
      </c>
      <c r="F28">
        <v>1.8914729770532801</v>
      </c>
      <c r="G28" s="2">
        <v>0.81238058916186695</v>
      </c>
      <c r="H28" s="2" t="s">
        <v>411</v>
      </c>
      <c r="I28" s="2" t="s">
        <v>412</v>
      </c>
      <c r="J28" s="2" t="s">
        <v>413</v>
      </c>
      <c r="K28" s="2">
        <v>-34.847700000000003</v>
      </c>
      <c r="L28" s="2">
        <v>18.113600000000002</v>
      </c>
      <c r="M28" s="2"/>
    </row>
    <row r="29" spans="1:13" x14ac:dyDescent="0.35">
      <c r="A29" s="2" t="s">
        <v>470</v>
      </c>
      <c r="B29" s="2" t="s">
        <v>206</v>
      </c>
      <c r="C29" s="2">
        <v>71</v>
      </c>
      <c r="D29" s="2">
        <v>39</v>
      </c>
      <c r="E29" s="2">
        <v>559578</v>
      </c>
      <c r="F29">
        <v>2.10680713906872</v>
      </c>
      <c r="G29" s="2">
        <v>1.84939101841352</v>
      </c>
      <c r="H29" s="2" t="s">
        <v>411</v>
      </c>
      <c r="I29" s="2" t="s">
        <v>412</v>
      </c>
      <c r="J29" s="2" t="s">
        <v>413</v>
      </c>
      <c r="K29" s="2">
        <v>5.4999999999999997E-3</v>
      </c>
      <c r="L29" s="2">
        <v>-153.65190000000001</v>
      </c>
      <c r="M29" s="2"/>
    </row>
    <row r="30" spans="1:13" x14ac:dyDescent="0.35">
      <c r="A30" s="2" t="s">
        <v>471</v>
      </c>
      <c r="B30" s="2" t="s">
        <v>253</v>
      </c>
      <c r="C30" s="2">
        <v>21</v>
      </c>
      <c r="D30" s="2">
        <v>9</v>
      </c>
      <c r="E30" s="2">
        <v>329292</v>
      </c>
      <c r="F30">
        <v>1.81139525995732</v>
      </c>
      <c r="G30" s="2">
        <v>1.4522675065350801</v>
      </c>
      <c r="H30" s="2" t="s">
        <v>411</v>
      </c>
      <c r="I30" s="2" t="s">
        <v>472</v>
      </c>
      <c r="J30" s="2" t="s">
        <v>473</v>
      </c>
      <c r="K30" s="2">
        <v>36.522399999999998</v>
      </c>
      <c r="L30" s="2">
        <v>-4.0075000000000003</v>
      </c>
      <c r="M30" s="2"/>
    </row>
    <row r="31" spans="1:13" x14ac:dyDescent="0.35">
      <c r="A31" s="2" t="s">
        <v>474</v>
      </c>
      <c r="B31" s="2" t="s">
        <v>287</v>
      </c>
      <c r="C31" s="2">
        <v>10</v>
      </c>
      <c r="D31" s="2">
        <v>2</v>
      </c>
      <c r="E31" s="2">
        <v>211357</v>
      </c>
      <c r="F31">
        <v>1.68406682391792</v>
      </c>
      <c r="G31" s="2">
        <v>1.0196422245095</v>
      </c>
      <c r="H31" s="2" t="s">
        <v>457</v>
      </c>
      <c r="I31" s="2" t="s">
        <v>475</v>
      </c>
      <c r="J31" s="2" t="s">
        <v>476</v>
      </c>
      <c r="K31" s="2">
        <v>42.11</v>
      </c>
      <c r="L31" s="2">
        <v>-70.540000000000006</v>
      </c>
      <c r="M31" s="2"/>
    </row>
    <row r="32" spans="1:13" x14ac:dyDescent="0.35">
      <c r="A32" s="2" t="s">
        <v>477</v>
      </c>
      <c r="B32" s="2" t="s">
        <v>221</v>
      </c>
      <c r="C32" s="2">
        <v>7</v>
      </c>
      <c r="D32" s="2">
        <v>6</v>
      </c>
      <c r="E32" s="2">
        <v>42438</v>
      </c>
      <c r="F32">
        <v>2.2199681237800899</v>
      </c>
      <c r="G32" s="2">
        <v>2.1534572944454502</v>
      </c>
      <c r="H32" s="2" t="s">
        <v>419</v>
      </c>
      <c r="I32" s="2" t="s">
        <v>423</v>
      </c>
      <c r="J32" s="2" t="s">
        <v>424</v>
      </c>
      <c r="K32" s="2">
        <v>-32.292789999999997</v>
      </c>
      <c r="L32" s="2">
        <v>153.83438000000001</v>
      </c>
      <c r="M32" s="2"/>
    </row>
    <row r="33" spans="1:13" x14ac:dyDescent="0.35">
      <c r="A33" s="2" t="s">
        <v>478</v>
      </c>
      <c r="B33" s="2" t="s">
        <v>214</v>
      </c>
      <c r="C33" s="2">
        <v>26</v>
      </c>
      <c r="D33" s="2">
        <v>3</v>
      </c>
      <c r="E33" s="2">
        <v>366470</v>
      </c>
      <c r="F33">
        <v>1.85701356122283</v>
      </c>
      <c r="G33" s="2">
        <v>0.96313632046586095</v>
      </c>
      <c r="H33" s="2" t="s">
        <v>411</v>
      </c>
      <c r="I33" s="2" t="s">
        <v>412</v>
      </c>
      <c r="J33" s="2" t="s">
        <v>413</v>
      </c>
      <c r="K33" s="2">
        <v>-34.847700000000003</v>
      </c>
      <c r="L33" s="2">
        <v>18.113600000000002</v>
      </c>
      <c r="M33" s="2"/>
    </row>
    <row r="34" spans="1:13" x14ac:dyDescent="0.35">
      <c r="A34" s="2" t="s">
        <v>479</v>
      </c>
      <c r="B34" s="2" t="s">
        <v>184</v>
      </c>
      <c r="C34" s="2">
        <v>75</v>
      </c>
      <c r="D34" s="2">
        <v>8</v>
      </c>
      <c r="E34" s="2">
        <v>85546</v>
      </c>
      <c r="F34">
        <v>2.9433566357679499</v>
      </c>
      <c r="G34" s="2">
        <v>1.97550964482339</v>
      </c>
      <c r="H34" s="2" t="s">
        <v>453</v>
      </c>
      <c r="I34" s="2" t="s">
        <v>454</v>
      </c>
      <c r="J34" s="2" t="s">
        <v>455</v>
      </c>
      <c r="K34" s="2">
        <v>37.353610000000003</v>
      </c>
      <c r="L34" s="2">
        <v>-0.286194</v>
      </c>
      <c r="M34" s="2"/>
    </row>
    <row r="35" spans="1:13" x14ac:dyDescent="0.35">
      <c r="A35" s="2" t="s">
        <v>480</v>
      </c>
      <c r="B35" s="2" t="s">
        <v>214</v>
      </c>
      <c r="C35" s="2">
        <v>28</v>
      </c>
      <c r="D35" s="2">
        <v>5</v>
      </c>
      <c r="E35" s="2">
        <v>360866</v>
      </c>
      <c r="F35">
        <v>1.8953735221930399</v>
      </c>
      <c r="G35" s="2">
        <v>1.17188898603573</v>
      </c>
      <c r="H35" s="2" t="s">
        <v>411</v>
      </c>
      <c r="I35" s="2" t="s">
        <v>412</v>
      </c>
      <c r="J35" s="2" t="s">
        <v>413</v>
      </c>
      <c r="K35" s="2">
        <v>-34.847700000000003</v>
      </c>
      <c r="L35" s="2">
        <v>18.113600000000002</v>
      </c>
      <c r="M35" s="2"/>
    </row>
    <row r="36" spans="1:13" x14ac:dyDescent="0.35">
      <c r="A36" s="2" t="s">
        <v>481</v>
      </c>
      <c r="B36" s="2" t="s">
        <v>222</v>
      </c>
      <c r="C36" s="2">
        <v>5</v>
      </c>
      <c r="D36" s="2">
        <v>2</v>
      </c>
      <c r="E36" s="2">
        <v>47591</v>
      </c>
      <c r="F36">
        <v>2.02555932686808</v>
      </c>
      <c r="G36" s="2">
        <v>1.6337183815267999</v>
      </c>
      <c r="H36" s="2" t="s">
        <v>419</v>
      </c>
      <c r="I36" s="2" t="s">
        <v>423</v>
      </c>
      <c r="J36" s="2" t="s">
        <v>424</v>
      </c>
      <c r="K36" s="2">
        <v>-34.279350000000001</v>
      </c>
      <c r="L36" s="2">
        <v>132.58449999999999</v>
      </c>
      <c r="M36" s="2"/>
    </row>
    <row r="37" spans="1:13" x14ac:dyDescent="0.35">
      <c r="A37" s="2" t="s">
        <v>482</v>
      </c>
      <c r="B37" s="2" t="s">
        <v>256</v>
      </c>
      <c r="C37" s="2">
        <v>9</v>
      </c>
      <c r="D37" s="2">
        <v>5</v>
      </c>
      <c r="E37" s="2">
        <v>105892</v>
      </c>
      <c r="F37">
        <v>1.93445934409827</v>
      </c>
      <c r="G37" s="2">
        <v>1.68320847337849</v>
      </c>
      <c r="H37" s="2" t="s">
        <v>453</v>
      </c>
      <c r="I37" s="2" t="s">
        <v>454</v>
      </c>
      <c r="J37" s="2" t="s">
        <v>455</v>
      </c>
      <c r="K37" s="2">
        <v>37.353610000000003</v>
      </c>
      <c r="L37" s="2">
        <v>-0.286194</v>
      </c>
      <c r="M37" s="2"/>
    </row>
    <row r="38" spans="1:13" x14ac:dyDescent="0.35">
      <c r="A38" s="2" t="s">
        <v>483</v>
      </c>
      <c r="B38" s="2" t="s">
        <v>240</v>
      </c>
      <c r="C38" s="2">
        <v>47</v>
      </c>
      <c r="D38" s="2">
        <v>20</v>
      </c>
      <c r="E38" s="2">
        <v>484605</v>
      </c>
      <c r="F38">
        <v>1.9911649389458199</v>
      </c>
      <c r="G38" s="2">
        <v>1.6260397032310301</v>
      </c>
      <c r="H38" s="2" t="s">
        <v>411</v>
      </c>
      <c r="I38" s="2" t="s">
        <v>415</v>
      </c>
      <c r="J38" s="2" t="s">
        <v>416</v>
      </c>
      <c r="K38" s="2">
        <v>36.522399999999998</v>
      </c>
      <c r="L38" s="2">
        <v>-4.0075000000000003</v>
      </c>
      <c r="M38" s="2"/>
    </row>
    <row r="39" spans="1:13" x14ac:dyDescent="0.35">
      <c r="A39" s="2" t="s">
        <v>484</v>
      </c>
      <c r="B39" s="2" t="s">
        <v>306</v>
      </c>
      <c r="C39" s="2">
        <v>7</v>
      </c>
      <c r="D39" s="2">
        <v>3</v>
      </c>
      <c r="E39" s="2">
        <v>433506</v>
      </c>
      <c r="F39">
        <v>1.2341985835404501</v>
      </c>
      <c r="G39" s="2">
        <v>0.89874269788702998</v>
      </c>
      <c r="H39" s="2" t="s">
        <v>411</v>
      </c>
      <c r="I39" s="2" t="s">
        <v>485</v>
      </c>
      <c r="J39" s="2" t="s">
        <v>486</v>
      </c>
      <c r="K39" s="2">
        <v>-29.494800000000001</v>
      </c>
      <c r="L39" s="2">
        <v>37.985199999999999</v>
      </c>
      <c r="M39" s="2"/>
    </row>
    <row r="40" spans="1:13" x14ac:dyDescent="0.35">
      <c r="A40" s="2" t="s">
        <v>487</v>
      </c>
      <c r="B40" s="2" t="s">
        <v>314</v>
      </c>
      <c r="C40" s="2">
        <v>6</v>
      </c>
      <c r="D40" s="2">
        <v>11</v>
      </c>
      <c r="E40" s="2">
        <v>590230</v>
      </c>
      <c r="F40">
        <v>1.0478792919100099</v>
      </c>
      <c r="G40" s="2">
        <v>1.29307077442901</v>
      </c>
      <c r="H40" s="2" t="s">
        <v>411</v>
      </c>
      <c r="I40" s="2" t="s">
        <v>412</v>
      </c>
      <c r="J40" s="2" t="s">
        <v>413</v>
      </c>
      <c r="K40" s="2">
        <v>-1.972</v>
      </c>
      <c r="L40" s="2">
        <v>-84.600999999999999</v>
      </c>
      <c r="M40" s="2"/>
    </row>
    <row r="41" spans="1:13" x14ac:dyDescent="0.35">
      <c r="A41" s="2" t="s">
        <v>488</v>
      </c>
      <c r="B41" s="2" t="s">
        <v>230</v>
      </c>
      <c r="C41" s="2">
        <v>3</v>
      </c>
      <c r="D41" s="2">
        <v>10</v>
      </c>
      <c r="E41" s="2">
        <v>13418</v>
      </c>
      <c r="F41">
        <v>2.3513715905663699</v>
      </c>
      <c r="G41" s="2">
        <v>2.87289455818753</v>
      </c>
      <c r="H41" s="2" t="s">
        <v>407</v>
      </c>
      <c r="I41" s="2" t="s">
        <v>408</v>
      </c>
      <c r="J41" s="2" t="s">
        <v>409</v>
      </c>
      <c r="K41" s="2">
        <v>48.35</v>
      </c>
      <c r="L41" s="2">
        <v>-123.3</v>
      </c>
      <c r="M41" s="2"/>
    </row>
    <row r="42" spans="1:13" x14ac:dyDescent="0.35">
      <c r="A42" s="2" t="s">
        <v>489</v>
      </c>
      <c r="B42" s="2" t="s">
        <v>233</v>
      </c>
      <c r="C42" s="2">
        <v>3</v>
      </c>
      <c r="D42" s="2">
        <v>3</v>
      </c>
      <c r="E42" s="2">
        <v>36937</v>
      </c>
      <c r="F42">
        <v>1.9149741633417601</v>
      </c>
      <c r="G42" s="2">
        <v>1.9149741633417601</v>
      </c>
      <c r="H42" s="2" t="s">
        <v>419</v>
      </c>
      <c r="I42" s="2" t="s">
        <v>423</v>
      </c>
      <c r="J42" s="2" t="s">
        <v>424</v>
      </c>
      <c r="K42" s="2">
        <v>-37.265900000000002</v>
      </c>
      <c r="L42" s="2">
        <v>135.59653</v>
      </c>
      <c r="M42" s="2"/>
    </row>
    <row r="43" spans="1:13" x14ac:dyDescent="0.35">
      <c r="A43" s="2" t="s">
        <v>490</v>
      </c>
      <c r="B43" s="2" t="s">
        <v>214</v>
      </c>
      <c r="C43" s="2">
        <v>25</v>
      </c>
      <c r="D43" s="2">
        <v>7</v>
      </c>
      <c r="E43" s="2">
        <v>364139</v>
      </c>
      <c r="F43">
        <v>1.84295292931809</v>
      </c>
      <c r="G43" s="2">
        <v>1.30585478211386</v>
      </c>
      <c r="H43" s="2" t="s">
        <v>411</v>
      </c>
      <c r="I43" s="2" t="s">
        <v>412</v>
      </c>
      <c r="J43" s="2" t="s">
        <v>413</v>
      </c>
      <c r="K43" s="2">
        <v>-34.847700000000003</v>
      </c>
      <c r="L43" s="2">
        <v>18.113600000000002</v>
      </c>
      <c r="M43" s="2"/>
    </row>
    <row r="44" spans="1:13" x14ac:dyDescent="0.35">
      <c r="A44" s="2" t="s">
        <v>491</v>
      </c>
      <c r="B44" s="2" t="s">
        <v>220</v>
      </c>
      <c r="C44" s="2">
        <v>18</v>
      </c>
      <c r="D44" s="2">
        <v>2</v>
      </c>
      <c r="E44" s="2">
        <v>267011</v>
      </c>
      <c r="F44">
        <v>1.83513833701898</v>
      </c>
      <c r="G44" s="2">
        <v>0.928924474139038</v>
      </c>
      <c r="H44" s="2" t="s">
        <v>411</v>
      </c>
      <c r="I44" s="2" t="s">
        <v>412</v>
      </c>
      <c r="J44" s="2" t="s">
        <v>413</v>
      </c>
      <c r="K44" s="2">
        <v>-20.4102</v>
      </c>
      <c r="L44" s="2">
        <v>-3.181</v>
      </c>
      <c r="M44" s="2"/>
    </row>
    <row r="45" spans="1:13" x14ac:dyDescent="0.35">
      <c r="A45" s="2" t="s">
        <v>492</v>
      </c>
      <c r="B45" s="2" t="s">
        <v>237</v>
      </c>
      <c r="C45" s="2">
        <v>39</v>
      </c>
      <c r="D45" s="2">
        <v>14</v>
      </c>
      <c r="E45" s="2">
        <v>369320</v>
      </c>
      <c r="F45">
        <v>2.02775508668757</v>
      </c>
      <c r="G45" s="2">
        <v>1.5900333895939101</v>
      </c>
      <c r="H45" s="2" t="s">
        <v>411</v>
      </c>
      <c r="I45" s="2" t="s">
        <v>412</v>
      </c>
      <c r="J45" s="2" t="s">
        <v>413</v>
      </c>
      <c r="K45" s="2">
        <v>-47.120800000000003</v>
      </c>
      <c r="L45" s="2">
        <v>-57.826500000000003</v>
      </c>
      <c r="M45" s="2"/>
    </row>
    <row r="46" spans="1:13" x14ac:dyDescent="0.35">
      <c r="A46" s="2" t="s">
        <v>493</v>
      </c>
      <c r="B46" s="2" t="s">
        <v>223</v>
      </c>
      <c r="C46" s="2">
        <v>2</v>
      </c>
      <c r="D46" s="2">
        <v>6</v>
      </c>
      <c r="E46" s="2">
        <v>7831</v>
      </c>
      <c r="F46">
        <v>2.40890993129026</v>
      </c>
      <c r="G46" s="2">
        <v>2.8849004835173702</v>
      </c>
      <c r="H46" s="2" t="s">
        <v>407</v>
      </c>
      <c r="I46" s="2" t="s">
        <v>408</v>
      </c>
      <c r="J46" s="2" t="s">
        <v>409</v>
      </c>
      <c r="K46" s="2">
        <v>48.35</v>
      </c>
      <c r="L46" s="2">
        <v>-123.3</v>
      </c>
      <c r="M46" s="2"/>
    </row>
    <row r="47" spans="1:13" x14ac:dyDescent="0.35">
      <c r="A47" s="2" t="s">
        <v>494</v>
      </c>
      <c r="B47" s="2" t="s">
        <v>358</v>
      </c>
      <c r="C47" s="2">
        <v>4</v>
      </c>
      <c r="D47" s="2">
        <v>5</v>
      </c>
      <c r="E47" s="2">
        <v>1329163</v>
      </c>
      <c r="F47">
        <v>0.60308076066586302</v>
      </c>
      <c r="G47" s="2">
        <v>0.67776803726175405</v>
      </c>
      <c r="H47" s="2" t="s">
        <v>411</v>
      </c>
      <c r="I47" s="2" t="s">
        <v>495</v>
      </c>
      <c r="J47" s="2" t="s">
        <v>496</v>
      </c>
      <c r="K47" s="2">
        <v>42.187399999999997</v>
      </c>
      <c r="L47" s="2">
        <v>17.718900000000001</v>
      </c>
      <c r="M47" s="2"/>
    </row>
    <row r="48" spans="1:13" x14ac:dyDescent="0.35">
      <c r="A48" s="2" t="s">
        <v>497</v>
      </c>
      <c r="B48" s="2" t="s">
        <v>318</v>
      </c>
      <c r="C48" s="2">
        <v>11</v>
      </c>
      <c r="D48" s="2">
        <v>24</v>
      </c>
      <c r="E48" s="2">
        <v>661553</v>
      </c>
      <c r="F48">
        <v>1.2461917472140001</v>
      </c>
      <c r="G48" s="2">
        <v>1.5714557785257499</v>
      </c>
      <c r="H48" s="2" t="s">
        <v>411</v>
      </c>
      <c r="I48" s="2" t="s">
        <v>412</v>
      </c>
      <c r="J48" s="2" t="s">
        <v>413</v>
      </c>
      <c r="K48" s="2">
        <v>-5.2511999999999999</v>
      </c>
      <c r="L48" s="2">
        <v>-85.171800000000005</v>
      </c>
      <c r="M48" s="2"/>
    </row>
    <row r="49" spans="1:13" x14ac:dyDescent="0.35">
      <c r="A49" s="2" t="s">
        <v>498</v>
      </c>
      <c r="B49" s="2" t="s">
        <v>192</v>
      </c>
      <c r="C49" s="2">
        <v>8</v>
      </c>
      <c r="D49" s="2">
        <v>5</v>
      </c>
      <c r="E49" s="2">
        <v>2279041</v>
      </c>
      <c r="F49">
        <v>0.65420046011442401</v>
      </c>
      <c r="G49" s="2">
        <v>0.50432202738000598</v>
      </c>
      <c r="H49" s="2" t="s">
        <v>411</v>
      </c>
      <c r="I49" s="2" t="s">
        <v>412</v>
      </c>
      <c r="J49" s="2" t="s">
        <v>413</v>
      </c>
      <c r="K49" s="2">
        <v>6.4790999999999999</v>
      </c>
      <c r="L49" s="2">
        <v>-94.975099999999998</v>
      </c>
      <c r="M49" s="2"/>
    </row>
    <row r="50" spans="1:13" x14ac:dyDescent="0.35">
      <c r="A50" s="2" t="s">
        <v>499</v>
      </c>
      <c r="B50" s="2" t="s">
        <v>260</v>
      </c>
      <c r="C50" s="2">
        <v>4</v>
      </c>
      <c r="D50" s="2">
        <v>6</v>
      </c>
      <c r="E50" s="2">
        <v>70269</v>
      </c>
      <c r="F50">
        <v>1.7628593391359499</v>
      </c>
      <c r="G50" s="2">
        <v>1.9364441638526499</v>
      </c>
      <c r="H50" s="2" t="s">
        <v>419</v>
      </c>
      <c r="I50" s="2" t="s">
        <v>423</v>
      </c>
      <c r="J50" s="2" t="s">
        <v>424</v>
      </c>
      <c r="K50" s="2">
        <v>-27.344999999999999</v>
      </c>
      <c r="L50" s="2">
        <v>153.56200000000001</v>
      </c>
      <c r="M50" s="2"/>
    </row>
    <row r="51" spans="1:13" x14ac:dyDescent="0.35">
      <c r="A51" s="2" t="s">
        <v>500</v>
      </c>
      <c r="B51" s="2" t="s">
        <v>284</v>
      </c>
      <c r="C51" s="2">
        <v>2</v>
      </c>
      <c r="D51" s="2">
        <v>28</v>
      </c>
      <c r="E51" s="2">
        <v>612210</v>
      </c>
      <c r="F51">
        <v>0.63010766847761301</v>
      </c>
      <c r="G51" s="2">
        <v>1.66965098469869</v>
      </c>
      <c r="H51" s="2" t="s">
        <v>411</v>
      </c>
      <c r="I51" s="2" t="s">
        <v>412</v>
      </c>
      <c r="J51" s="2" t="s">
        <v>413</v>
      </c>
      <c r="K51" s="2">
        <v>-8.8966999999999992</v>
      </c>
      <c r="L51" s="2">
        <v>-140.31319999999999</v>
      </c>
      <c r="M51" s="2"/>
    </row>
    <row r="52" spans="1:13" x14ac:dyDescent="0.35">
      <c r="A52" s="2" t="s">
        <v>501</v>
      </c>
      <c r="B52" s="2" t="s">
        <v>257</v>
      </c>
      <c r="C52" s="2">
        <v>40</v>
      </c>
      <c r="D52" s="2">
        <v>110</v>
      </c>
      <c r="E52" s="2">
        <v>728308</v>
      </c>
      <c r="F52">
        <v>1.74758128788119</v>
      </c>
      <c r="G52" s="2">
        <v>2.18194358323704</v>
      </c>
      <c r="H52" s="2" t="s">
        <v>411</v>
      </c>
      <c r="I52" s="2" t="s">
        <v>502</v>
      </c>
      <c r="J52" s="2" t="s">
        <v>503</v>
      </c>
      <c r="K52" s="2">
        <v>79.022499999999994</v>
      </c>
      <c r="L52" s="2">
        <v>-9.5246999999999993</v>
      </c>
      <c r="M52" s="2"/>
    </row>
    <row r="53" spans="1:13" x14ac:dyDescent="0.35">
      <c r="A53" s="2" t="s">
        <v>504</v>
      </c>
      <c r="B53" s="2" t="s">
        <v>363</v>
      </c>
      <c r="C53" s="2">
        <v>3</v>
      </c>
      <c r="D53" s="2">
        <v>2</v>
      </c>
      <c r="E53" s="2">
        <v>1448072</v>
      </c>
      <c r="F53">
        <v>0.48738165238624997</v>
      </c>
      <c r="G53" s="2">
        <v>0.37678616977477197</v>
      </c>
      <c r="H53" s="2" t="s">
        <v>411</v>
      </c>
      <c r="I53" s="2" t="s">
        <v>495</v>
      </c>
      <c r="J53" s="2" t="s">
        <v>496</v>
      </c>
      <c r="K53" s="2">
        <v>-9.4111999999999991</v>
      </c>
      <c r="L53" s="2">
        <v>66.328100000000006</v>
      </c>
      <c r="M53" s="2"/>
    </row>
    <row r="54" spans="1:13" x14ac:dyDescent="0.35">
      <c r="A54" s="2" t="s">
        <v>505</v>
      </c>
      <c r="B54" s="2" t="s">
        <v>214</v>
      </c>
      <c r="C54" s="2">
        <v>22</v>
      </c>
      <c r="D54" s="2">
        <v>8</v>
      </c>
      <c r="E54" s="2">
        <v>364793</v>
      </c>
      <c r="F54">
        <v>1.7875183867882201</v>
      </c>
      <c r="G54" s="2">
        <v>1.36040870205439</v>
      </c>
      <c r="H54" s="2" t="s">
        <v>411</v>
      </c>
      <c r="I54" s="2" t="s">
        <v>412</v>
      </c>
      <c r="J54" s="2" t="s">
        <v>413</v>
      </c>
      <c r="K54" s="2">
        <v>-34.847700000000003</v>
      </c>
      <c r="L54" s="2">
        <v>18.113600000000002</v>
      </c>
      <c r="M54" s="2"/>
    </row>
    <row r="55" spans="1:13" x14ac:dyDescent="0.35">
      <c r="A55" s="2" t="s">
        <v>506</v>
      </c>
      <c r="B55" s="2" t="s">
        <v>214</v>
      </c>
      <c r="C55" s="2">
        <v>23</v>
      </c>
      <c r="D55" s="2">
        <v>9</v>
      </c>
      <c r="E55" s="2">
        <v>368304</v>
      </c>
      <c r="F55">
        <v>1.80242075819505</v>
      </c>
      <c r="G55" s="2">
        <v>1.40545453950467</v>
      </c>
      <c r="H55" s="2" t="s">
        <v>411</v>
      </c>
      <c r="I55" s="2" t="s">
        <v>412</v>
      </c>
      <c r="J55" s="2" t="s">
        <v>413</v>
      </c>
      <c r="K55" s="2">
        <v>-34.847700000000003</v>
      </c>
      <c r="L55" s="2">
        <v>18.113600000000002</v>
      </c>
      <c r="M55" s="2"/>
    </row>
    <row r="56" spans="1:13" x14ac:dyDescent="0.35">
      <c r="A56" s="2" t="s">
        <v>507</v>
      </c>
      <c r="B56" s="2" t="s">
        <v>179</v>
      </c>
      <c r="C56" s="2">
        <v>487</v>
      </c>
      <c r="D56" s="2">
        <v>17</v>
      </c>
      <c r="E56" s="2">
        <v>578915</v>
      </c>
      <c r="F56">
        <v>2.9254301140825101</v>
      </c>
      <c r="G56" s="2">
        <v>1.48237726366709</v>
      </c>
      <c r="H56" s="2" t="s">
        <v>411</v>
      </c>
      <c r="I56" s="2" t="s">
        <v>412</v>
      </c>
      <c r="J56" s="2" t="s">
        <v>413</v>
      </c>
      <c r="K56" s="2">
        <v>3.5000000000000001E-3</v>
      </c>
      <c r="L56" s="2">
        <v>-153.63480000000001</v>
      </c>
      <c r="M56" s="2"/>
    </row>
    <row r="57" spans="1:13" x14ac:dyDescent="0.35">
      <c r="A57" s="2" t="s">
        <v>508</v>
      </c>
      <c r="B57" s="2" t="s">
        <v>182</v>
      </c>
      <c r="C57" s="2">
        <v>103</v>
      </c>
      <c r="D57" s="2">
        <v>2</v>
      </c>
      <c r="E57" s="2">
        <v>148789</v>
      </c>
      <c r="F57">
        <v>2.8408933086617298</v>
      </c>
      <c r="G57" s="2">
        <v>1.15962294718602</v>
      </c>
      <c r="H57" s="2" t="s">
        <v>419</v>
      </c>
      <c r="I57" s="2" t="s">
        <v>509</v>
      </c>
      <c r="J57" s="2" t="s">
        <v>510</v>
      </c>
      <c r="K57" s="2">
        <v>22.34</v>
      </c>
      <c r="L57" s="2">
        <v>114.27</v>
      </c>
      <c r="M57" s="2"/>
    </row>
    <row r="58" spans="1:13" x14ac:dyDescent="0.35">
      <c r="A58" s="2" t="s">
        <v>511</v>
      </c>
      <c r="B58" s="2" t="s">
        <v>305</v>
      </c>
      <c r="C58" s="2">
        <v>128</v>
      </c>
      <c r="D58" s="2">
        <v>2</v>
      </c>
      <c r="E58" s="2">
        <v>4529459</v>
      </c>
      <c r="F58">
        <v>1.4662660922924</v>
      </c>
      <c r="G58" s="2">
        <v>0.15883086634341001</v>
      </c>
      <c r="H58" s="2"/>
      <c r="I58" s="2" t="s">
        <v>512</v>
      </c>
      <c r="J58" s="2" t="s">
        <v>513</v>
      </c>
      <c r="K58" s="2">
        <v>22.779299999999999</v>
      </c>
      <c r="L58" s="2">
        <v>-158.07096999999999</v>
      </c>
      <c r="M58" s="2"/>
    </row>
    <row r="59" spans="1:13" x14ac:dyDescent="0.35">
      <c r="A59" s="2" t="s">
        <v>514</v>
      </c>
      <c r="B59" s="2" t="s">
        <v>273</v>
      </c>
      <c r="C59" s="2">
        <v>7</v>
      </c>
      <c r="D59" s="2">
        <v>3</v>
      </c>
      <c r="E59" s="2">
        <v>376021</v>
      </c>
      <c r="F59">
        <v>1.29261004445213</v>
      </c>
      <c r="G59" s="2">
        <v>0.95319303936239397</v>
      </c>
      <c r="H59" s="2" t="s">
        <v>411</v>
      </c>
      <c r="I59" s="2" t="s">
        <v>412</v>
      </c>
      <c r="J59" s="2" t="s">
        <v>413</v>
      </c>
      <c r="K59" s="2">
        <v>-8.9720999999999993</v>
      </c>
      <c r="L59" s="2">
        <v>-139.27420000000001</v>
      </c>
      <c r="M59" s="2"/>
    </row>
    <row r="60" spans="1:13" x14ac:dyDescent="0.35">
      <c r="A60" s="2" t="s">
        <v>515</v>
      </c>
      <c r="B60" s="2" t="s">
        <v>275</v>
      </c>
      <c r="C60" s="2">
        <v>12</v>
      </c>
      <c r="D60" s="2">
        <v>2</v>
      </c>
      <c r="E60" s="2">
        <v>140176</v>
      </c>
      <c r="F60">
        <v>1.9375513199002301</v>
      </c>
      <c r="G60" s="2">
        <v>1.1837758265673799</v>
      </c>
      <c r="H60" s="2"/>
      <c r="I60" s="2" t="s">
        <v>516</v>
      </c>
      <c r="J60" s="2" t="s">
        <v>517</v>
      </c>
      <c r="K60" s="2"/>
      <c r="L60" s="2"/>
      <c r="M60" s="2"/>
    </row>
    <row r="61" spans="1:13" x14ac:dyDescent="0.35">
      <c r="A61" s="2" t="s">
        <v>518</v>
      </c>
      <c r="B61" s="2" t="s">
        <v>310</v>
      </c>
      <c r="C61" s="2">
        <v>4</v>
      </c>
      <c r="D61" s="2">
        <v>11</v>
      </c>
      <c r="E61" s="2">
        <v>420375</v>
      </c>
      <c r="F61">
        <v>1.02182223371473</v>
      </c>
      <c r="G61" s="2">
        <v>1.43404348433642</v>
      </c>
      <c r="H61" s="2" t="s">
        <v>411</v>
      </c>
      <c r="I61" s="2" t="s">
        <v>412</v>
      </c>
      <c r="J61" s="2" t="s">
        <v>413</v>
      </c>
      <c r="K61" s="2">
        <v>39.217300000000002</v>
      </c>
      <c r="L61" s="2">
        <v>-72.032700000000006</v>
      </c>
      <c r="M61" s="2"/>
    </row>
    <row r="62" spans="1:13" x14ac:dyDescent="0.35">
      <c r="A62" s="2" t="s">
        <v>519</v>
      </c>
      <c r="B62" s="2" t="s">
        <v>251</v>
      </c>
      <c r="C62" s="2">
        <v>13</v>
      </c>
      <c r="D62" s="2">
        <v>2</v>
      </c>
      <c r="E62" s="2">
        <v>390234</v>
      </c>
      <c r="F62">
        <v>1.5354630609841</v>
      </c>
      <c r="G62" s="2">
        <v>0.78711531417514602</v>
      </c>
      <c r="H62" s="2" t="s">
        <v>411</v>
      </c>
      <c r="I62" s="2" t="s">
        <v>412</v>
      </c>
      <c r="J62" s="2" t="s">
        <v>413</v>
      </c>
      <c r="K62" s="2">
        <v>-8.8950999999999993</v>
      </c>
      <c r="L62" s="2">
        <v>-140.31739999999999</v>
      </c>
      <c r="M62" s="2"/>
    </row>
    <row r="63" spans="1:13" x14ac:dyDescent="0.35">
      <c r="A63" s="2" t="s">
        <v>520</v>
      </c>
      <c r="B63" s="2" t="s">
        <v>182</v>
      </c>
      <c r="C63" s="2">
        <v>48</v>
      </c>
      <c r="D63" s="2">
        <v>2</v>
      </c>
      <c r="E63" s="2">
        <v>131315</v>
      </c>
      <c r="F63">
        <v>2.5641133892283099</v>
      </c>
      <c r="G63" s="2">
        <v>1.21033330346963</v>
      </c>
      <c r="H63" s="2" t="s">
        <v>419</v>
      </c>
      <c r="I63" s="2" t="s">
        <v>509</v>
      </c>
      <c r="J63" s="2" t="s">
        <v>510</v>
      </c>
      <c r="K63" s="2">
        <v>22.34</v>
      </c>
      <c r="L63" s="2">
        <v>114.27</v>
      </c>
      <c r="M63" s="2"/>
    </row>
    <row r="64" spans="1:13" x14ac:dyDescent="0.35">
      <c r="A64" s="2" t="s">
        <v>521</v>
      </c>
      <c r="B64" s="2" t="s">
        <v>195</v>
      </c>
      <c r="C64" s="2">
        <v>25</v>
      </c>
      <c r="D64" s="2">
        <v>8</v>
      </c>
      <c r="E64" s="2">
        <v>83471</v>
      </c>
      <c r="F64">
        <v>2.4778520166384501</v>
      </c>
      <c r="G64" s="2">
        <v>1.9860622681226801</v>
      </c>
      <c r="H64" s="2" t="s">
        <v>419</v>
      </c>
      <c r="I64" s="2" t="s">
        <v>522</v>
      </c>
      <c r="J64" s="2" t="s">
        <v>523</v>
      </c>
      <c r="K64" s="2">
        <v>-42.655999999999999</v>
      </c>
      <c r="L64" s="2">
        <v>148.089</v>
      </c>
      <c r="M64" s="2"/>
    </row>
    <row r="65" spans="1:13" x14ac:dyDescent="0.35">
      <c r="A65" s="2" t="s">
        <v>524</v>
      </c>
      <c r="B65" s="2" t="s">
        <v>291</v>
      </c>
      <c r="C65" s="2">
        <v>17</v>
      </c>
      <c r="D65" s="2">
        <v>3</v>
      </c>
      <c r="E65" s="2">
        <v>505144</v>
      </c>
      <c r="F65">
        <v>1.53975048879641</v>
      </c>
      <c r="G65" s="2">
        <v>0.84129066567015498</v>
      </c>
      <c r="H65" s="2" t="s">
        <v>411</v>
      </c>
      <c r="I65" s="2" t="s">
        <v>415</v>
      </c>
      <c r="J65" s="2" t="s">
        <v>416</v>
      </c>
      <c r="K65" s="2">
        <v>6.6340000000000003</v>
      </c>
      <c r="L65" s="2">
        <v>-153.0761</v>
      </c>
      <c r="M65" s="2"/>
    </row>
    <row r="66" spans="1:13" x14ac:dyDescent="0.35">
      <c r="A66" s="2" t="s">
        <v>525</v>
      </c>
      <c r="B66" s="2" t="s">
        <v>281</v>
      </c>
      <c r="C66" s="2">
        <v>12</v>
      </c>
      <c r="D66" s="2">
        <v>4</v>
      </c>
      <c r="E66" s="2">
        <v>330574</v>
      </c>
      <c r="F66">
        <v>1.5717146010379699</v>
      </c>
      <c r="G66" s="2">
        <v>1.1172767712874401</v>
      </c>
      <c r="H66" s="2" t="s">
        <v>411</v>
      </c>
      <c r="I66" s="2" t="s">
        <v>412</v>
      </c>
      <c r="J66" s="2" t="s">
        <v>413</v>
      </c>
      <c r="K66" s="2">
        <v>-0.66249999999999998</v>
      </c>
      <c r="L66" s="2">
        <v>73.161000000000001</v>
      </c>
      <c r="M66" s="2"/>
    </row>
    <row r="67" spans="1:13" x14ac:dyDescent="0.35">
      <c r="A67" s="2" t="s">
        <v>526</v>
      </c>
      <c r="B67" s="2" t="s">
        <v>367</v>
      </c>
      <c r="C67" s="2">
        <v>2</v>
      </c>
      <c r="D67" s="2">
        <v>23</v>
      </c>
      <c r="E67" s="2">
        <v>696985</v>
      </c>
      <c r="F67">
        <v>0.58765509938398397</v>
      </c>
      <c r="G67" s="2">
        <v>1.53146966200932</v>
      </c>
      <c r="H67" s="2" t="s">
        <v>411</v>
      </c>
      <c r="I67" s="2" t="s">
        <v>415</v>
      </c>
      <c r="J67" s="2" t="s">
        <v>416</v>
      </c>
      <c r="K67" s="2">
        <v>6.8461999999999996</v>
      </c>
      <c r="L67" s="2">
        <v>-153.1071</v>
      </c>
      <c r="M67" s="2"/>
    </row>
    <row r="68" spans="1:13" x14ac:dyDescent="0.35">
      <c r="A68" s="2" t="s">
        <v>527</v>
      </c>
      <c r="B68" s="2" t="s">
        <v>297</v>
      </c>
      <c r="C68" s="2">
        <v>2</v>
      </c>
      <c r="D68" s="2">
        <v>5</v>
      </c>
      <c r="E68" s="2">
        <v>57004</v>
      </c>
      <c r="F68">
        <v>1.5573298048051101</v>
      </c>
      <c r="G68" s="2">
        <v>1.94798796574294</v>
      </c>
      <c r="H68" s="2" t="s">
        <v>528</v>
      </c>
      <c r="I68" s="2" t="s">
        <v>529</v>
      </c>
      <c r="J68" s="2" t="s">
        <v>530</v>
      </c>
      <c r="K68" s="2">
        <v>33.549999999999997</v>
      </c>
      <c r="L68" s="2">
        <v>-118.4</v>
      </c>
      <c r="M68" s="2"/>
    </row>
    <row r="69" spans="1:13" x14ac:dyDescent="0.35">
      <c r="A69" s="2" t="s">
        <v>531</v>
      </c>
      <c r="B69" s="2" t="s">
        <v>316</v>
      </c>
      <c r="C69" s="2">
        <v>4</v>
      </c>
      <c r="D69" s="2">
        <v>3</v>
      </c>
      <c r="E69" s="2">
        <v>372046</v>
      </c>
      <c r="F69">
        <v>1.0700880830402999</v>
      </c>
      <c r="G69" s="2">
        <v>0.95729685080857496</v>
      </c>
      <c r="H69" s="2" t="s">
        <v>411</v>
      </c>
      <c r="I69" s="2" t="s">
        <v>412</v>
      </c>
      <c r="J69" s="2" t="s">
        <v>413</v>
      </c>
      <c r="K69" s="2">
        <v>39.203200000000002</v>
      </c>
      <c r="L69" s="2">
        <v>-70.034000000000006</v>
      </c>
      <c r="M69" s="2"/>
    </row>
    <row r="70" spans="1:13" x14ac:dyDescent="0.35">
      <c r="A70" s="2" t="s">
        <v>532</v>
      </c>
      <c r="B70" s="2" t="s">
        <v>323</v>
      </c>
      <c r="C70" s="2">
        <v>4</v>
      </c>
      <c r="D70" s="2">
        <v>12</v>
      </c>
      <c r="E70" s="2">
        <v>369211</v>
      </c>
      <c r="F70">
        <v>1.07312838677428</v>
      </c>
      <c r="G70" s="2">
        <v>1.52506736639425</v>
      </c>
      <c r="H70" s="2" t="s">
        <v>411</v>
      </c>
      <c r="I70" s="2" t="s">
        <v>415</v>
      </c>
      <c r="J70" s="2" t="s">
        <v>416</v>
      </c>
      <c r="K70" s="2">
        <v>-23.1</v>
      </c>
      <c r="L70" s="2">
        <v>-135</v>
      </c>
      <c r="M70" s="2"/>
    </row>
    <row r="71" spans="1:13" x14ac:dyDescent="0.35">
      <c r="A71" s="2" t="s">
        <v>533</v>
      </c>
      <c r="B71" s="2" t="s">
        <v>321</v>
      </c>
      <c r="C71" s="2">
        <v>2</v>
      </c>
      <c r="D71" s="2">
        <v>4</v>
      </c>
      <c r="E71" s="2">
        <v>103702</v>
      </c>
      <c r="F71">
        <v>1.30719708754782</v>
      </c>
      <c r="G71" s="2">
        <v>1.59738868364391</v>
      </c>
      <c r="H71" s="2"/>
      <c r="I71" s="2" t="s">
        <v>534</v>
      </c>
      <c r="J71" s="2" t="s">
        <v>535</v>
      </c>
      <c r="K71" s="2">
        <v>31.66788</v>
      </c>
      <c r="L71" s="2">
        <v>-123.07123</v>
      </c>
      <c r="M71" s="2"/>
    </row>
    <row r="72" spans="1:13" x14ac:dyDescent="0.35">
      <c r="A72" s="2" t="s">
        <v>536</v>
      </c>
      <c r="B72" s="2" t="s">
        <v>292</v>
      </c>
      <c r="C72" s="2">
        <v>3</v>
      </c>
      <c r="D72" s="2">
        <v>2</v>
      </c>
      <c r="E72" s="2">
        <v>107611</v>
      </c>
      <c r="F72">
        <v>1.4605699828536201</v>
      </c>
      <c r="G72" s="2">
        <v>1.2919337893716201</v>
      </c>
      <c r="H72" s="2" t="s">
        <v>537</v>
      </c>
      <c r="I72" s="2" t="s">
        <v>538</v>
      </c>
      <c r="J72" s="2" t="s">
        <v>539</v>
      </c>
      <c r="K72" s="2">
        <v>46.232999999999997</v>
      </c>
      <c r="L72" s="2">
        <v>-124.16</v>
      </c>
      <c r="M72" s="2"/>
    </row>
    <row r="73" spans="1:13" x14ac:dyDescent="0.35">
      <c r="A73" s="2" t="s">
        <v>540</v>
      </c>
      <c r="B73" s="2" t="s">
        <v>373</v>
      </c>
      <c r="C73" s="2">
        <v>9</v>
      </c>
      <c r="D73" s="2">
        <v>967</v>
      </c>
      <c r="E73" s="2">
        <v>14597945</v>
      </c>
      <c r="F73">
        <v>0.20858246153308199</v>
      </c>
      <c r="G73" s="2">
        <v>1.8276419174670899</v>
      </c>
      <c r="H73" s="2" t="s">
        <v>541</v>
      </c>
      <c r="I73" s="2" t="s">
        <v>542</v>
      </c>
      <c r="J73" s="2" t="s">
        <v>543</v>
      </c>
      <c r="K73" s="2">
        <v>46.232999999999997</v>
      </c>
      <c r="L73" s="2">
        <v>-124.16</v>
      </c>
      <c r="M73" s="2"/>
    </row>
    <row r="74" spans="1:13" x14ac:dyDescent="0.35">
      <c r="A74" s="2" t="s">
        <v>544</v>
      </c>
      <c r="B74" s="2" t="s">
        <v>203</v>
      </c>
      <c r="C74" s="2">
        <v>102</v>
      </c>
      <c r="D74" s="2">
        <v>2</v>
      </c>
      <c r="E74" s="2">
        <v>628073</v>
      </c>
      <c r="F74">
        <v>2.21325605035502</v>
      </c>
      <c r="G74" s="2">
        <v>0.62162730037675595</v>
      </c>
      <c r="H74" s="2" t="s">
        <v>411</v>
      </c>
      <c r="I74" s="2" t="s">
        <v>415</v>
      </c>
      <c r="J74" s="2" t="s">
        <v>416</v>
      </c>
      <c r="K74" s="2">
        <v>37.039700000000003</v>
      </c>
      <c r="L74" s="2">
        <v>1.9500999999999999</v>
      </c>
      <c r="M74" s="2"/>
    </row>
    <row r="75" spans="1:13" x14ac:dyDescent="0.35">
      <c r="A75" s="2" t="s">
        <v>545</v>
      </c>
      <c r="B75" s="2" t="s">
        <v>201</v>
      </c>
      <c r="C75" s="2">
        <v>11</v>
      </c>
      <c r="D75" s="2">
        <v>3</v>
      </c>
      <c r="E75" s="2">
        <v>22766</v>
      </c>
      <c r="F75">
        <v>2.6850038564504</v>
      </c>
      <c r="G75" s="2">
        <v>2.1231177971250901</v>
      </c>
      <c r="H75" s="2" t="s">
        <v>407</v>
      </c>
      <c r="I75" s="2" t="s">
        <v>546</v>
      </c>
      <c r="J75" s="2" t="s">
        <v>547</v>
      </c>
      <c r="K75" s="2">
        <v>34.911999999999999</v>
      </c>
      <c r="L75" s="2">
        <v>-128.2576</v>
      </c>
      <c r="M75" s="2"/>
    </row>
    <row r="76" spans="1:13" x14ac:dyDescent="0.35">
      <c r="A76" s="2" t="s">
        <v>548</v>
      </c>
      <c r="B76" s="2" t="s">
        <v>215</v>
      </c>
      <c r="C76" s="2">
        <v>6</v>
      </c>
      <c r="D76" s="2">
        <v>6</v>
      </c>
      <c r="E76" s="2">
        <v>2404413</v>
      </c>
      <c r="F76">
        <v>0.54349831844458696</v>
      </c>
      <c r="G76" s="2">
        <v>0.54349831844458696</v>
      </c>
      <c r="H76" s="2" t="s">
        <v>411</v>
      </c>
      <c r="I76" s="2" t="s">
        <v>415</v>
      </c>
      <c r="J76" s="2" t="s">
        <v>416</v>
      </c>
      <c r="K76" s="2">
        <v>-1.8505</v>
      </c>
      <c r="L76" s="2">
        <v>-84.631799999999998</v>
      </c>
      <c r="M76" s="2"/>
    </row>
    <row r="77" spans="1:13" x14ac:dyDescent="0.35">
      <c r="A77" s="2" t="s">
        <v>549</v>
      </c>
      <c r="B77" s="2" t="s">
        <v>214</v>
      </c>
      <c r="C77" s="2">
        <v>19</v>
      </c>
      <c r="D77" s="2">
        <v>6</v>
      </c>
      <c r="E77" s="2">
        <v>452999</v>
      </c>
      <c r="F77">
        <v>1.6328893211619899</v>
      </c>
      <c r="G77" s="2">
        <v>1.1536643545016301</v>
      </c>
      <c r="H77" s="2" t="s">
        <v>411</v>
      </c>
      <c r="I77" s="2" t="s">
        <v>412</v>
      </c>
      <c r="J77" s="2" t="s">
        <v>413</v>
      </c>
      <c r="K77" s="2">
        <v>-34.847700000000003</v>
      </c>
      <c r="L77" s="2">
        <v>18.113600000000002</v>
      </c>
      <c r="M77" s="2"/>
    </row>
    <row r="78" spans="1:13" x14ac:dyDescent="0.35">
      <c r="A78" s="2" t="s">
        <v>550</v>
      </c>
      <c r="B78" s="2" t="s">
        <v>371</v>
      </c>
      <c r="C78" s="2">
        <v>2</v>
      </c>
      <c r="D78" s="2">
        <v>10</v>
      </c>
      <c r="E78" s="2">
        <v>2788364</v>
      </c>
      <c r="F78">
        <v>0.23483769000596599</v>
      </c>
      <c r="G78" s="2">
        <v>0.66146552224925603</v>
      </c>
      <c r="H78" s="2"/>
      <c r="I78" s="2" t="s">
        <v>512</v>
      </c>
      <c r="J78" s="2" t="s">
        <v>513</v>
      </c>
      <c r="K78" s="2">
        <v>22.75123</v>
      </c>
      <c r="L78" s="2">
        <v>-158.08877000000001</v>
      </c>
      <c r="M78" s="2"/>
    </row>
    <row r="79" spans="1:13" x14ac:dyDescent="0.35">
      <c r="A79" s="2" t="s">
        <v>551</v>
      </c>
      <c r="B79" s="2" t="s">
        <v>340</v>
      </c>
      <c r="C79" s="2">
        <v>2</v>
      </c>
      <c r="D79" s="2">
        <v>3</v>
      </c>
      <c r="E79" s="2">
        <v>257037</v>
      </c>
      <c r="F79">
        <v>0.94354303488366797</v>
      </c>
      <c r="G79" s="2">
        <v>1.1028270484687599</v>
      </c>
      <c r="H79" s="2" t="s">
        <v>457</v>
      </c>
      <c r="I79" s="2" t="s">
        <v>475</v>
      </c>
      <c r="J79" s="2" t="s">
        <v>476</v>
      </c>
      <c r="K79" s="2">
        <v>42.11</v>
      </c>
      <c r="L79" s="2">
        <v>-70.540000000000006</v>
      </c>
      <c r="M79" s="2"/>
    </row>
    <row r="80" spans="1:13" x14ac:dyDescent="0.35">
      <c r="A80" s="2" t="s">
        <v>552</v>
      </c>
      <c r="B80" s="2" t="s">
        <v>247</v>
      </c>
      <c r="C80" s="2">
        <v>33</v>
      </c>
      <c r="D80" s="2">
        <v>10</v>
      </c>
      <c r="E80" s="2">
        <v>459971</v>
      </c>
      <c r="F80">
        <v>1.8617951088365901</v>
      </c>
      <c r="G80" s="2">
        <v>1.3568000290789</v>
      </c>
      <c r="H80" s="2" t="s">
        <v>411</v>
      </c>
      <c r="I80" s="2" t="s">
        <v>415</v>
      </c>
      <c r="J80" s="2" t="s">
        <v>416</v>
      </c>
      <c r="K80" s="2">
        <v>-23.1</v>
      </c>
      <c r="L80" s="2">
        <v>-134.9</v>
      </c>
      <c r="M80" s="2"/>
    </row>
    <row r="81" spans="1:13" x14ac:dyDescent="0.35">
      <c r="A81" s="2" t="s">
        <v>553</v>
      </c>
      <c r="B81" s="2" t="s">
        <v>234</v>
      </c>
      <c r="C81" s="2">
        <v>4</v>
      </c>
      <c r="D81" s="2">
        <v>7</v>
      </c>
      <c r="E81" s="2">
        <v>29141</v>
      </c>
      <c r="F81">
        <v>2.1407080149113802</v>
      </c>
      <c r="G81" s="2">
        <v>2.3823978041680101</v>
      </c>
      <c r="H81" s="2" t="s">
        <v>419</v>
      </c>
      <c r="I81" s="2" t="s">
        <v>554</v>
      </c>
      <c r="J81" s="2" t="s">
        <v>555</v>
      </c>
      <c r="K81" s="2">
        <v>36.25</v>
      </c>
      <c r="L81" s="2">
        <v>-122.2099</v>
      </c>
      <c r="M81" s="2"/>
    </row>
    <row r="82" spans="1:13" x14ac:dyDescent="0.35">
      <c r="A82" s="2" t="s">
        <v>556</v>
      </c>
      <c r="B82" s="2" t="s">
        <v>333</v>
      </c>
      <c r="C82" s="2">
        <v>4</v>
      </c>
      <c r="D82" s="2">
        <v>3</v>
      </c>
      <c r="E82" s="2">
        <v>545233</v>
      </c>
      <c r="F82">
        <v>0.920974017698303</v>
      </c>
      <c r="G82" s="2">
        <v>0.81306264973254105</v>
      </c>
      <c r="H82" s="2" t="s">
        <v>411</v>
      </c>
      <c r="I82" s="2" t="s">
        <v>415</v>
      </c>
      <c r="J82" s="2" t="s">
        <v>416</v>
      </c>
      <c r="K82" s="2">
        <v>6.3536000000000001</v>
      </c>
      <c r="L82" s="2">
        <v>-103.0523</v>
      </c>
      <c r="M82" s="2"/>
    </row>
    <row r="83" spans="1:13" x14ac:dyDescent="0.35">
      <c r="A83" s="2" t="s">
        <v>557</v>
      </c>
      <c r="B83" s="2" t="s">
        <v>197</v>
      </c>
      <c r="C83" s="2">
        <v>267</v>
      </c>
      <c r="D83" s="2">
        <v>36</v>
      </c>
      <c r="E83" s="2">
        <v>797316</v>
      </c>
      <c r="F83">
        <v>2.5261757406693799</v>
      </c>
      <c r="G83" s="2">
        <v>1.66418566303502</v>
      </c>
      <c r="H83" s="2" t="s">
        <v>419</v>
      </c>
      <c r="I83" s="2" t="s">
        <v>420</v>
      </c>
      <c r="J83" s="2" t="s">
        <v>421</v>
      </c>
      <c r="K83" s="2"/>
      <c r="L83" s="2"/>
      <c r="M83" s="2"/>
    </row>
    <row r="84" spans="1:13" x14ac:dyDescent="0.35">
      <c r="A84" s="2" t="s">
        <v>558</v>
      </c>
      <c r="B84" s="2" t="s">
        <v>283</v>
      </c>
      <c r="C84" s="2">
        <v>8</v>
      </c>
      <c r="D84" s="2">
        <v>14</v>
      </c>
      <c r="E84" s="2">
        <v>492932</v>
      </c>
      <c r="F84">
        <v>1.23627063439292</v>
      </c>
      <c r="G84" s="2">
        <v>1.46836924206786</v>
      </c>
      <c r="H84" s="2" t="s">
        <v>411</v>
      </c>
      <c r="I84" s="2" t="s">
        <v>412</v>
      </c>
      <c r="J84" s="2" t="s">
        <v>413</v>
      </c>
      <c r="K84" s="2">
        <v>-5.2526999999999999</v>
      </c>
      <c r="L84" s="2">
        <v>-85.212999999999994</v>
      </c>
      <c r="M84" s="2"/>
    </row>
    <row r="85" spans="1:13" x14ac:dyDescent="0.35">
      <c r="A85" s="2" t="s">
        <v>559</v>
      </c>
      <c r="B85" s="2" t="s">
        <v>214</v>
      </c>
      <c r="C85" s="2">
        <v>20</v>
      </c>
      <c r="D85" s="2">
        <v>3</v>
      </c>
      <c r="E85" s="2">
        <v>370785</v>
      </c>
      <c r="F85">
        <v>1.7398856085419601</v>
      </c>
      <c r="G85" s="2">
        <v>0.95860889607209199</v>
      </c>
      <c r="H85" s="2" t="s">
        <v>411</v>
      </c>
      <c r="I85" s="2" t="s">
        <v>412</v>
      </c>
      <c r="J85" s="2" t="s">
        <v>413</v>
      </c>
      <c r="K85" s="2">
        <v>-34.847700000000003</v>
      </c>
      <c r="L85" s="2">
        <v>18.113600000000002</v>
      </c>
      <c r="M85" s="2"/>
    </row>
    <row r="86" spans="1:13" x14ac:dyDescent="0.35">
      <c r="A86" s="2" t="s">
        <v>560</v>
      </c>
      <c r="B86" s="2" t="s">
        <v>285</v>
      </c>
      <c r="C86" s="2">
        <v>3</v>
      </c>
      <c r="D86" s="2">
        <v>6</v>
      </c>
      <c r="E86" s="2">
        <v>55898</v>
      </c>
      <c r="F86">
        <v>1.7377425848863901</v>
      </c>
      <c r="G86" s="2">
        <v>2.03478228235074</v>
      </c>
      <c r="H86" s="2"/>
      <c r="I86" s="2" t="s">
        <v>561</v>
      </c>
      <c r="J86" s="2" t="s">
        <v>562</v>
      </c>
      <c r="K86" s="2">
        <v>51.477400000000003</v>
      </c>
      <c r="L86" s="2">
        <v>-3.7149999999999999</v>
      </c>
      <c r="M86" s="2"/>
    </row>
    <row r="87" spans="1:13" x14ac:dyDescent="0.35">
      <c r="A87" s="2" t="s">
        <v>563</v>
      </c>
      <c r="B87" s="2" t="s">
        <v>320</v>
      </c>
      <c r="C87" s="2">
        <v>4</v>
      </c>
      <c r="D87" s="2">
        <v>2</v>
      </c>
      <c r="E87" s="2">
        <v>206808</v>
      </c>
      <c r="F87">
        <v>1.30838535647953</v>
      </c>
      <c r="G87" s="2">
        <v>1.02819721501204</v>
      </c>
      <c r="H87" s="2" t="s">
        <v>457</v>
      </c>
      <c r="I87" s="2" t="s">
        <v>475</v>
      </c>
      <c r="J87" s="2" t="s">
        <v>476</v>
      </c>
      <c r="K87" s="2">
        <v>42.11</v>
      </c>
      <c r="L87" s="2">
        <v>-70.540000000000006</v>
      </c>
      <c r="M87" s="2"/>
    </row>
    <row r="88" spans="1:13" x14ac:dyDescent="0.35">
      <c r="A88" s="2" t="s">
        <v>564</v>
      </c>
      <c r="B88" s="2" t="s">
        <v>322</v>
      </c>
      <c r="C88" s="2">
        <v>4</v>
      </c>
      <c r="D88" s="2">
        <v>7</v>
      </c>
      <c r="E88" s="2">
        <v>214499</v>
      </c>
      <c r="F88">
        <v>1.2933206832919399</v>
      </c>
      <c r="G88" s="2">
        <v>1.5267809057183399</v>
      </c>
      <c r="H88" s="2" t="s">
        <v>565</v>
      </c>
      <c r="I88" s="2" t="s">
        <v>566</v>
      </c>
      <c r="J88" s="2" t="s">
        <v>567</v>
      </c>
      <c r="K88" s="2">
        <v>32.573447000000002</v>
      </c>
      <c r="L88" s="2">
        <v>-117.125544</v>
      </c>
      <c r="M88" s="2"/>
    </row>
    <row r="89" spans="1:13" x14ac:dyDescent="0.35">
      <c r="A89" s="2" t="s">
        <v>568</v>
      </c>
      <c r="B89" s="2" t="s">
        <v>345</v>
      </c>
      <c r="C89" s="2">
        <v>24</v>
      </c>
      <c r="D89" s="2">
        <v>17</v>
      </c>
      <c r="E89" s="2">
        <v>4058250</v>
      </c>
      <c r="F89">
        <v>0.83972178315836499</v>
      </c>
      <c r="G89" s="2">
        <v>0.71508347992774202</v>
      </c>
      <c r="H89" s="2"/>
      <c r="I89" s="2" t="s">
        <v>512</v>
      </c>
      <c r="J89" s="2" t="s">
        <v>513</v>
      </c>
      <c r="K89" s="2">
        <v>22.673580000000001</v>
      </c>
      <c r="L89" s="2">
        <v>-158.00550000000001</v>
      </c>
      <c r="M89" s="2"/>
    </row>
    <row r="90" spans="1:13" x14ac:dyDescent="0.35">
      <c r="A90" s="2" t="s">
        <v>569</v>
      </c>
      <c r="B90" s="2" t="s">
        <v>377</v>
      </c>
      <c r="C90" s="2">
        <v>2</v>
      </c>
      <c r="D90" s="2">
        <v>23</v>
      </c>
      <c r="E90" s="2">
        <v>4647494</v>
      </c>
      <c r="F90">
        <v>0.15543911624926099</v>
      </c>
      <c r="G90" s="2">
        <v>0.77443693472143804</v>
      </c>
      <c r="H90" s="2"/>
      <c r="I90" s="2" t="s">
        <v>512</v>
      </c>
      <c r="J90" s="2" t="s">
        <v>513</v>
      </c>
      <c r="K90" s="2">
        <v>22.673580000000001</v>
      </c>
      <c r="L90" s="2">
        <v>-158.00550000000001</v>
      </c>
      <c r="M90" s="2"/>
    </row>
    <row r="91" spans="1:13" x14ac:dyDescent="0.35">
      <c r="A91" s="2" t="s">
        <v>570</v>
      </c>
      <c r="B91" s="2" t="s">
        <v>248</v>
      </c>
      <c r="C91" s="2">
        <v>41</v>
      </c>
      <c r="D91" s="2">
        <v>19</v>
      </c>
      <c r="E91" s="2">
        <v>668545</v>
      </c>
      <c r="F91">
        <v>1.7946776907455699</v>
      </c>
      <c r="G91" s="2">
        <v>1.46864158864851</v>
      </c>
      <c r="H91" s="2" t="s">
        <v>411</v>
      </c>
      <c r="I91" s="2" t="s">
        <v>412</v>
      </c>
      <c r="J91" s="2" t="s">
        <v>413</v>
      </c>
      <c r="K91" s="2">
        <v>-5.2476000000000003</v>
      </c>
      <c r="L91" s="2">
        <v>-85.334299999999999</v>
      </c>
      <c r="M91" s="2"/>
    </row>
    <row r="92" spans="1:13" x14ac:dyDescent="0.35">
      <c r="A92" s="2" t="s">
        <v>571</v>
      </c>
      <c r="B92" s="2" t="s">
        <v>357</v>
      </c>
      <c r="C92" s="2">
        <v>14</v>
      </c>
      <c r="D92" s="2">
        <v>48</v>
      </c>
      <c r="E92" s="2">
        <v>4807498</v>
      </c>
      <c r="F92">
        <v>0.59241191207135702</v>
      </c>
      <c r="G92" s="2">
        <v>1.04077647902499</v>
      </c>
      <c r="H92" s="2"/>
      <c r="I92" s="2" t="s">
        <v>512</v>
      </c>
      <c r="J92" s="2" t="s">
        <v>513</v>
      </c>
      <c r="K92" s="2">
        <v>22.673120000000001</v>
      </c>
      <c r="L92" s="2">
        <v>-157.99615</v>
      </c>
      <c r="M92" s="2"/>
    </row>
    <row r="93" spans="1:13" x14ac:dyDescent="0.35">
      <c r="A93" s="2" t="s">
        <v>572</v>
      </c>
      <c r="B93" s="2" t="s">
        <v>214</v>
      </c>
      <c r="C93" s="2">
        <v>21</v>
      </c>
      <c r="D93" s="2">
        <v>4</v>
      </c>
      <c r="E93" s="2">
        <v>369471</v>
      </c>
      <c r="F93">
        <v>1.76221341532807</v>
      </c>
      <c r="G93" s="2">
        <v>1.0728485052635599</v>
      </c>
      <c r="H93" s="2" t="s">
        <v>411</v>
      </c>
      <c r="I93" s="2" t="s">
        <v>412</v>
      </c>
      <c r="J93" s="2" t="s">
        <v>413</v>
      </c>
      <c r="K93" s="2">
        <v>-34.847700000000003</v>
      </c>
      <c r="L93" s="2">
        <v>18.113600000000002</v>
      </c>
      <c r="M93" s="2"/>
    </row>
    <row r="94" spans="1:13" x14ac:dyDescent="0.35">
      <c r="A94" s="2" t="s">
        <v>573</v>
      </c>
      <c r="B94" s="2" t="s">
        <v>202</v>
      </c>
      <c r="C94" s="2">
        <v>48</v>
      </c>
      <c r="D94" s="2">
        <v>9</v>
      </c>
      <c r="E94" s="2">
        <v>158103</v>
      </c>
      <c r="F94">
        <v>2.4837292605191701</v>
      </c>
      <c r="G94" s="2">
        <v>1.7628654129369801</v>
      </c>
      <c r="H94" s="2" t="s">
        <v>453</v>
      </c>
      <c r="I94" s="2" t="s">
        <v>454</v>
      </c>
      <c r="J94" s="2" t="s">
        <v>455</v>
      </c>
      <c r="K94" s="2">
        <v>37.353610000000003</v>
      </c>
      <c r="L94" s="2">
        <v>-0.286194</v>
      </c>
      <c r="M94" s="2"/>
    </row>
    <row r="95" spans="1:13" x14ac:dyDescent="0.35">
      <c r="A95" s="2" t="s">
        <v>574</v>
      </c>
      <c r="B95" s="2" t="s">
        <v>246</v>
      </c>
      <c r="C95" s="2">
        <v>16</v>
      </c>
      <c r="D95" s="2">
        <v>3</v>
      </c>
      <c r="E95" s="2">
        <v>342864</v>
      </c>
      <c r="F95">
        <v>1.67820627916404</v>
      </c>
      <c r="G95" s="2">
        <v>0.98899682075531803</v>
      </c>
      <c r="H95" s="2" t="s">
        <v>411</v>
      </c>
      <c r="I95" s="2" t="s">
        <v>412</v>
      </c>
      <c r="J95" s="2" t="s">
        <v>413</v>
      </c>
      <c r="K95" s="2">
        <v>36.210799999999999</v>
      </c>
      <c r="L95" s="2">
        <v>-28.7989</v>
      </c>
      <c r="M95" s="2"/>
    </row>
    <row r="96" spans="1:13" x14ac:dyDescent="0.35">
      <c r="A96" s="2" t="s">
        <v>575</v>
      </c>
      <c r="B96" s="2" t="s">
        <v>343</v>
      </c>
      <c r="C96" s="2">
        <v>2</v>
      </c>
      <c r="D96" s="2">
        <v>3</v>
      </c>
      <c r="E96" s="2">
        <v>622463</v>
      </c>
      <c r="F96">
        <v>0.62459582798938396</v>
      </c>
      <c r="G96" s="2">
        <v>0.76489041674917801</v>
      </c>
      <c r="H96" s="2" t="s">
        <v>411</v>
      </c>
      <c r="I96" s="2" t="s">
        <v>412</v>
      </c>
      <c r="J96" s="2" t="s">
        <v>413</v>
      </c>
      <c r="K96" s="2">
        <v>32.998800000000003</v>
      </c>
      <c r="L96" s="2">
        <v>-121.869</v>
      </c>
      <c r="M96" s="2"/>
    </row>
    <row r="97" spans="1:13" x14ac:dyDescent="0.35">
      <c r="A97" s="2" t="s">
        <v>576</v>
      </c>
      <c r="B97" s="2" t="s">
        <v>254</v>
      </c>
      <c r="C97" s="2">
        <v>2</v>
      </c>
      <c r="D97" s="2">
        <v>9</v>
      </c>
      <c r="E97" s="2">
        <v>26691</v>
      </c>
      <c r="F97">
        <v>1.8804226936248201</v>
      </c>
      <c r="G97" s="2">
        <v>2.5291637307386901</v>
      </c>
      <c r="H97" s="2" t="s">
        <v>419</v>
      </c>
      <c r="I97" s="2" t="s">
        <v>423</v>
      </c>
      <c r="J97" s="2" t="s">
        <v>424</v>
      </c>
      <c r="K97" s="2">
        <v>-36.99832</v>
      </c>
      <c r="L97" s="2">
        <v>153.99905000000001</v>
      </c>
      <c r="M97" s="2"/>
    </row>
    <row r="98" spans="1:13" x14ac:dyDescent="0.35">
      <c r="A98" s="2" t="s">
        <v>577</v>
      </c>
      <c r="B98" s="2" t="s">
        <v>252</v>
      </c>
      <c r="C98" s="2">
        <v>20</v>
      </c>
      <c r="D98" s="2">
        <v>6</v>
      </c>
      <c r="E98" s="2">
        <v>322303</v>
      </c>
      <c r="F98">
        <v>1.79970857433978</v>
      </c>
      <c r="G98" s="2">
        <v>1.2926109578655001</v>
      </c>
      <c r="H98" s="2" t="s">
        <v>411</v>
      </c>
      <c r="I98" s="2" t="s">
        <v>415</v>
      </c>
      <c r="J98" s="2" t="s">
        <v>416</v>
      </c>
      <c r="K98" s="2">
        <v>36.210799999999999</v>
      </c>
      <c r="L98" s="2">
        <v>-28.7989</v>
      </c>
      <c r="M98" s="2"/>
    </row>
    <row r="99" spans="1:13" x14ac:dyDescent="0.35">
      <c r="A99" s="2" t="s">
        <v>578</v>
      </c>
      <c r="B99" s="2" t="s">
        <v>327</v>
      </c>
      <c r="C99" s="2">
        <v>7</v>
      </c>
      <c r="D99" s="2">
        <v>2</v>
      </c>
      <c r="E99" s="2">
        <v>444056</v>
      </c>
      <c r="F99">
        <v>1.2243718890319399</v>
      </c>
      <c r="G99" s="2">
        <v>0.74067341001639397</v>
      </c>
      <c r="H99" s="2" t="s">
        <v>579</v>
      </c>
      <c r="I99" s="2" t="s">
        <v>580</v>
      </c>
      <c r="J99" s="2" t="s">
        <v>581</v>
      </c>
      <c r="K99" s="2">
        <v>-27.692499999999999</v>
      </c>
      <c r="L99" s="2">
        <v>153.08330000000001</v>
      </c>
      <c r="M99" s="2"/>
    </row>
    <row r="100" spans="1:13" x14ac:dyDescent="0.35">
      <c r="A100" s="2" t="s">
        <v>582</v>
      </c>
      <c r="B100" s="2" t="s">
        <v>189</v>
      </c>
      <c r="C100" s="2">
        <v>32</v>
      </c>
      <c r="D100" s="2">
        <v>3</v>
      </c>
      <c r="E100" s="2">
        <v>47970</v>
      </c>
      <c r="F100">
        <v>2.8248308069421402</v>
      </c>
      <c r="G100" s="2">
        <v>1.80304096962864</v>
      </c>
      <c r="H100" s="2" t="s">
        <v>464</v>
      </c>
      <c r="I100" s="2" t="s">
        <v>583</v>
      </c>
      <c r="J100" s="2" t="s">
        <v>584</v>
      </c>
      <c r="K100" s="2">
        <v>37.496000000000002</v>
      </c>
      <c r="L100" s="2">
        <v>-122.13290000000001</v>
      </c>
      <c r="M100" s="2"/>
    </row>
    <row r="101" spans="1:13" x14ac:dyDescent="0.35">
      <c r="A101" s="2" t="s">
        <v>585</v>
      </c>
      <c r="B101" s="2" t="s">
        <v>193</v>
      </c>
      <c r="C101" s="2">
        <v>75</v>
      </c>
      <c r="D101" s="2">
        <v>13</v>
      </c>
      <c r="E101" s="2">
        <v>333287</v>
      </c>
      <c r="F101">
        <v>2.3541685431658701</v>
      </c>
      <c r="G101" s="2">
        <v>1.6021188532808901</v>
      </c>
      <c r="H101" s="2" t="s">
        <v>411</v>
      </c>
      <c r="I101" s="2" t="s">
        <v>412</v>
      </c>
      <c r="J101" s="2" t="s">
        <v>413</v>
      </c>
      <c r="K101" s="2">
        <v>39.085700000000003</v>
      </c>
      <c r="L101" s="2">
        <v>5.8215000000000003</v>
      </c>
      <c r="M101" s="2"/>
    </row>
    <row r="102" spans="1:13" x14ac:dyDescent="0.35">
      <c r="A102" s="2" t="s">
        <v>586</v>
      </c>
      <c r="B102" s="2" t="s">
        <v>239</v>
      </c>
      <c r="C102" s="2">
        <v>36</v>
      </c>
      <c r="D102" s="2">
        <v>22</v>
      </c>
      <c r="E102" s="2">
        <v>323280</v>
      </c>
      <c r="F102">
        <v>2.0506062210703702</v>
      </c>
      <c r="G102" s="2">
        <v>1.83917916919494</v>
      </c>
      <c r="H102" s="2" t="s">
        <v>587</v>
      </c>
      <c r="I102" s="2" t="s">
        <v>588</v>
      </c>
      <c r="J102" s="2" t="s">
        <v>589</v>
      </c>
      <c r="K102" s="2">
        <v>0.87360000000000004</v>
      </c>
      <c r="L102" s="2">
        <v>-97.051100000000005</v>
      </c>
      <c r="M102" s="2"/>
    </row>
    <row r="103" spans="1:13" x14ac:dyDescent="0.35">
      <c r="A103" s="2" t="s">
        <v>590</v>
      </c>
      <c r="B103" s="2" t="s">
        <v>214</v>
      </c>
      <c r="C103" s="2">
        <v>26</v>
      </c>
      <c r="D103" s="2">
        <v>4</v>
      </c>
      <c r="E103" s="2">
        <v>449231</v>
      </c>
      <c r="F103">
        <v>1.76994333172775</v>
      </c>
      <c r="G103" s="2">
        <v>0.99581523660329796</v>
      </c>
      <c r="H103" s="2" t="s">
        <v>411</v>
      </c>
      <c r="I103" s="2" t="s">
        <v>412</v>
      </c>
      <c r="J103" s="2" t="s">
        <v>413</v>
      </c>
      <c r="K103" s="2">
        <v>-34.847700000000003</v>
      </c>
      <c r="L103" s="2">
        <v>18.113600000000002</v>
      </c>
      <c r="M103" s="2"/>
    </row>
    <row r="104" spans="1:13" x14ac:dyDescent="0.35">
      <c r="A104" s="2" t="s">
        <v>591</v>
      </c>
      <c r="B104" s="2" t="s">
        <v>204</v>
      </c>
      <c r="C104" s="2">
        <v>37</v>
      </c>
      <c r="D104" s="2">
        <v>7</v>
      </c>
      <c r="E104" s="2">
        <v>404352</v>
      </c>
      <c r="F104">
        <v>1.9661625397925699</v>
      </c>
      <c r="G104" s="2">
        <v>1.26272746120854</v>
      </c>
      <c r="H104" s="2" t="s">
        <v>411</v>
      </c>
      <c r="I104" s="2" t="s">
        <v>412</v>
      </c>
      <c r="J104" s="2" t="s">
        <v>413</v>
      </c>
      <c r="K104" s="2">
        <v>-8.8949999999999996</v>
      </c>
      <c r="L104" s="2">
        <v>-142.62280000000001</v>
      </c>
      <c r="M104" s="2"/>
    </row>
    <row r="105" spans="1:13" x14ac:dyDescent="0.35">
      <c r="A105" s="2" t="s">
        <v>592</v>
      </c>
      <c r="B105" s="2" t="s">
        <v>369</v>
      </c>
      <c r="C105" s="2">
        <v>4</v>
      </c>
      <c r="D105" s="2">
        <v>7</v>
      </c>
      <c r="E105" s="2">
        <v>2993277</v>
      </c>
      <c r="F105">
        <v>0.36853382213277402</v>
      </c>
      <c r="G105" s="2">
        <v>0.52356101700532298</v>
      </c>
      <c r="H105" s="2"/>
      <c r="I105" s="2" t="s">
        <v>512</v>
      </c>
      <c r="J105" s="2" t="s">
        <v>513</v>
      </c>
      <c r="K105" s="2">
        <v>22.779299999999999</v>
      </c>
      <c r="L105" s="2">
        <v>-158.07096999999999</v>
      </c>
      <c r="M105" s="2"/>
    </row>
    <row r="106" spans="1:13" x14ac:dyDescent="0.35">
      <c r="A106" s="2" t="s">
        <v>593</v>
      </c>
      <c r="B106" s="2" t="s">
        <v>226</v>
      </c>
      <c r="C106" s="2">
        <v>6</v>
      </c>
      <c r="D106" s="2">
        <v>9</v>
      </c>
      <c r="E106" s="2">
        <v>39432</v>
      </c>
      <c r="F106">
        <v>2.1851472906159701</v>
      </c>
      <c r="G106" s="2">
        <v>2.3602923369419999</v>
      </c>
      <c r="H106" s="2" t="s">
        <v>419</v>
      </c>
      <c r="I106" s="2" t="s">
        <v>423</v>
      </c>
      <c r="J106" s="2" t="s">
        <v>424</v>
      </c>
      <c r="K106" s="2">
        <v>-27.344999999999999</v>
      </c>
      <c r="L106" s="2">
        <v>153.56200000000001</v>
      </c>
      <c r="M106" s="2"/>
    </row>
    <row r="107" spans="1:13" x14ac:dyDescent="0.35">
      <c r="A107" s="2" t="s">
        <v>594</v>
      </c>
      <c r="B107" s="2" t="s">
        <v>186</v>
      </c>
      <c r="C107" s="2">
        <v>130</v>
      </c>
      <c r="D107" s="2">
        <v>4</v>
      </c>
      <c r="E107" s="2">
        <v>369427</v>
      </c>
      <c r="F107">
        <v>2.54764712353915</v>
      </c>
      <c r="G107" s="2">
        <v>1.0728958548085199</v>
      </c>
      <c r="H107" s="2" t="s">
        <v>411</v>
      </c>
      <c r="I107" s="2" t="s">
        <v>412</v>
      </c>
      <c r="J107" s="2" t="s">
        <v>413</v>
      </c>
      <c r="K107" s="2">
        <v>-54.379300000000001</v>
      </c>
      <c r="L107" s="2">
        <v>-65.021100000000004</v>
      </c>
      <c r="M107" s="2"/>
    </row>
    <row r="108" spans="1:13" x14ac:dyDescent="0.35">
      <c r="A108" s="2" t="s">
        <v>595</v>
      </c>
      <c r="B108" s="2" t="s">
        <v>207</v>
      </c>
      <c r="C108" s="2">
        <v>10</v>
      </c>
      <c r="D108" s="2">
        <v>4</v>
      </c>
      <c r="E108" s="2">
        <v>37487</v>
      </c>
      <c r="F108">
        <v>2.4277443096078</v>
      </c>
      <c r="G108" s="2">
        <v>2.0322304507843301</v>
      </c>
      <c r="H108" s="2" t="s">
        <v>419</v>
      </c>
      <c r="I108" s="2" t="s">
        <v>423</v>
      </c>
      <c r="J108" s="2" t="s">
        <v>424</v>
      </c>
      <c r="K108" s="2">
        <v>-32.29271</v>
      </c>
      <c r="L108" s="2">
        <v>153.61797999999999</v>
      </c>
      <c r="M108" s="2"/>
    </row>
    <row r="109" spans="1:13" x14ac:dyDescent="0.35">
      <c r="A109" s="2" t="s">
        <v>596</v>
      </c>
      <c r="B109" s="2" t="s">
        <v>214</v>
      </c>
      <c r="C109" s="2">
        <v>27</v>
      </c>
      <c r="D109" s="2">
        <v>2</v>
      </c>
      <c r="E109" s="2">
        <v>453542</v>
      </c>
      <c r="F109">
        <v>1.78198087333644</v>
      </c>
      <c r="G109" s="2">
        <v>0.73317598582806998</v>
      </c>
      <c r="H109" s="2" t="s">
        <v>411</v>
      </c>
      <c r="I109" s="2" t="s">
        <v>412</v>
      </c>
      <c r="J109" s="2" t="s">
        <v>413</v>
      </c>
      <c r="K109" s="2">
        <v>-34.847700000000003</v>
      </c>
      <c r="L109" s="2">
        <v>18.113600000000002</v>
      </c>
      <c r="M109" s="2"/>
    </row>
    <row r="110" spans="1:13" x14ac:dyDescent="0.35">
      <c r="A110" s="2" t="s">
        <v>597</v>
      </c>
      <c r="B110" s="2" t="s">
        <v>269</v>
      </c>
      <c r="C110" s="2">
        <v>2</v>
      </c>
      <c r="D110" s="2">
        <v>21</v>
      </c>
      <c r="E110" s="2">
        <v>19281</v>
      </c>
      <c r="F110">
        <v>2.0200672042629502</v>
      </c>
      <c r="G110" s="2">
        <v>3.0374883015401299</v>
      </c>
      <c r="H110" s="2" t="s">
        <v>407</v>
      </c>
      <c r="I110" s="2" t="s">
        <v>408</v>
      </c>
      <c r="J110" s="2" t="s">
        <v>409</v>
      </c>
      <c r="K110" s="2">
        <v>48.6</v>
      </c>
      <c r="L110" s="2">
        <v>-123.5</v>
      </c>
      <c r="M110" s="2"/>
    </row>
    <row r="111" spans="1:13" x14ac:dyDescent="0.35">
      <c r="A111" s="2" t="s">
        <v>598</v>
      </c>
      <c r="B111" s="2" t="s">
        <v>302</v>
      </c>
      <c r="C111" s="2">
        <v>4</v>
      </c>
      <c r="D111" s="2">
        <v>9</v>
      </c>
      <c r="E111" s="2">
        <v>191922</v>
      </c>
      <c r="F111">
        <v>1.3392884323166301</v>
      </c>
      <c r="G111" s="2">
        <v>1.6802815696753099</v>
      </c>
      <c r="H111" s="2" t="s">
        <v>411</v>
      </c>
      <c r="I111" s="2" t="s">
        <v>485</v>
      </c>
      <c r="J111" s="2" t="s">
        <v>486</v>
      </c>
      <c r="K111" s="2">
        <v>-35.230200000000004</v>
      </c>
      <c r="L111" s="2">
        <v>26.299800000000001</v>
      </c>
      <c r="M111" s="2"/>
    </row>
    <row r="112" spans="1:13" x14ac:dyDescent="0.35">
      <c r="A112" s="2" t="s">
        <v>599</v>
      </c>
      <c r="B112" s="2" t="s">
        <v>355</v>
      </c>
      <c r="C112" s="2">
        <v>8</v>
      </c>
      <c r="D112" s="2">
        <v>4</v>
      </c>
      <c r="E112" s="2">
        <v>2333173</v>
      </c>
      <c r="F112">
        <v>0.64628675845897199</v>
      </c>
      <c r="G112" s="2">
        <v>0.433674409552183</v>
      </c>
      <c r="H112" s="2"/>
      <c r="I112" s="2" t="s">
        <v>512</v>
      </c>
      <c r="J112" s="2" t="s">
        <v>513</v>
      </c>
      <c r="K112" s="2">
        <v>22.779319999999998</v>
      </c>
      <c r="L112" s="2">
        <v>-158.07087999999999</v>
      </c>
      <c r="M112" s="2"/>
    </row>
    <row r="113" spans="1:13" x14ac:dyDescent="0.35">
      <c r="A113" s="2" t="s">
        <v>600</v>
      </c>
      <c r="B113" s="2" t="s">
        <v>204</v>
      </c>
      <c r="C113" s="2">
        <v>34</v>
      </c>
      <c r="D113" s="2">
        <v>6</v>
      </c>
      <c r="E113" s="2">
        <v>487148</v>
      </c>
      <c r="F113">
        <v>1.84999635691492</v>
      </c>
      <c r="G113" s="2">
        <v>1.1243928823040901</v>
      </c>
      <c r="H113" s="2" t="s">
        <v>411</v>
      </c>
      <c r="I113" s="2" t="s">
        <v>412</v>
      </c>
      <c r="J113" s="2" t="s">
        <v>413</v>
      </c>
      <c r="K113" s="2">
        <v>-8.8949999999999996</v>
      </c>
      <c r="L113" s="2">
        <v>-142.62280000000001</v>
      </c>
      <c r="M113" s="2"/>
    </row>
    <row r="114" spans="1:13" x14ac:dyDescent="0.35">
      <c r="A114" s="2" t="s">
        <v>601</v>
      </c>
      <c r="B114" s="2" t="s">
        <v>180</v>
      </c>
      <c r="C114" s="2">
        <v>14</v>
      </c>
      <c r="D114" s="2">
        <v>39</v>
      </c>
      <c r="E114" s="2">
        <v>152937</v>
      </c>
      <c r="F114">
        <v>1.96633400661661</v>
      </c>
      <c r="G114" s="2">
        <v>2.4082517787273701</v>
      </c>
      <c r="H114" s="2" t="s">
        <v>419</v>
      </c>
      <c r="I114" s="2" t="s">
        <v>420</v>
      </c>
      <c r="J114" s="2" t="s">
        <v>421</v>
      </c>
      <c r="K114" s="2"/>
      <c r="L114" s="2"/>
      <c r="M114" s="2"/>
    </row>
    <row r="115" spans="1:13" x14ac:dyDescent="0.35">
      <c r="A115" s="2" t="s">
        <v>602</v>
      </c>
      <c r="B115" s="2" t="s">
        <v>378</v>
      </c>
      <c r="C115" s="2">
        <v>3</v>
      </c>
      <c r="D115" s="2">
        <v>4</v>
      </c>
      <c r="E115" s="2">
        <v>6440105</v>
      </c>
      <c r="F115">
        <v>0.16608387668681901</v>
      </c>
      <c r="G115" s="2">
        <v>0.20981191835817001</v>
      </c>
      <c r="H115" s="2" t="s">
        <v>407</v>
      </c>
      <c r="I115" s="2" t="s">
        <v>603</v>
      </c>
      <c r="J115" s="2" t="s">
        <v>604</v>
      </c>
      <c r="K115" s="2">
        <v>-32.4542</v>
      </c>
      <c r="L115" s="2">
        <v>-72.294399999999996</v>
      </c>
      <c r="M115" s="2"/>
    </row>
    <row r="116" spans="1:13" x14ac:dyDescent="0.35">
      <c r="A116" s="2" t="s">
        <v>605</v>
      </c>
      <c r="B116" s="2" t="s">
        <v>268</v>
      </c>
      <c r="C116" s="2">
        <v>4</v>
      </c>
      <c r="D116" s="2">
        <v>2</v>
      </c>
      <c r="E116" s="2">
        <v>71424</v>
      </c>
      <c r="F116">
        <v>1.7559021637796399</v>
      </c>
      <c r="G116" s="2">
        <v>1.4624248351912099</v>
      </c>
      <c r="H116" s="2" t="s">
        <v>407</v>
      </c>
      <c r="I116" s="2" t="s">
        <v>606</v>
      </c>
      <c r="J116" s="2" t="s">
        <v>607</v>
      </c>
      <c r="K116" s="2">
        <v>-75.457999999999998</v>
      </c>
      <c r="L116" s="2">
        <v>168.99700000000001</v>
      </c>
      <c r="M116" s="2"/>
    </row>
    <row r="117" spans="1:13" x14ac:dyDescent="0.35">
      <c r="A117" s="2" t="s">
        <v>608</v>
      </c>
      <c r="B117" s="2" t="s">
        <v>349</v>
      </c>
      <c r="C117" s="2">
        <v>3</v>
      </c>
      <c r="D117" s="2">
        <v>34</v>
      </c>
      <c r="E117" s="2">
        <v>804150</v>
      </c>
      <c r="F117">
        <v>0.674920566823487</v>
      </c>
      <c r="G117" s="2">
        <v>1.63629396544267</v>
      </c>
      <c r="H117" s="2" t="s">
        <v>411</v>
      </c>
      <c r="I117" s="2" t="s">
        <v>412</v>
      </c>
      <c r="J117" s="2" t="s">
        <v>413</v>
      </c>
      <c r="K117" s="2">
        <v>-8.8912999999999993</v>
      </c>
      <c r="L117" s="2">
        <v>-142.6439</v>
      </c>
      <c r="M117" s="2"/>
    </row>
    <row r="118" spans="1:13" x14ac:dyDescent="0.35">
      <c r="A118" s="2" t="s">
        <v>609</v>
      </c>
      <c r="B118" s="2" t="s">
        <v>264</v>
      </c>
      <c r="C118" s="2">
        <v>40</v>
      </c>
      <c r="D118" s="2">
        <v>24</v>
      </c>
      <c r="E118" s="2">
        <v>325196</v>
      </c>
      <c r="F118">
        <v>2.0934312919342002</v>
      </c>
      <c r="G118" s="2">
        <v>1.8739111532638799</v>
      </c>
      <c r="H118" s="2" t="s">
        <v>464</v>
      </c>
      <c r="I118" s="2" t="s">
        <v>610</v>
      </c>
      <c r="J118" s="2" t="s">
        <v>611</v>
      </c>
      <c r="K118" s="2">
        <v>1.3886000000000001</v>
      </c>
      <c r="L118" s="2">
        <v>103.9515</v>
      </c>
      <c r="M118" s="2"/>
    </row>
    <row r="119" spans="1:13" x14ac:dyDescent="0.35">
      <c r="A119" s="2" t="s">
        <v>612</v>
      </c>
      <c r="B119" s="2" t="s">
        <v>366</v>
      </c>
      <c r="C119" s="2">
        <v>7</v>
      </c>
      <c r="D119" s="2">
        <v>2</v>
      </c>
      <c r="E119" s="2">
        <v>3838646</v>
      </c>
      <c r="F119">
        <v>0.45079696874854203</v>
      </c>
      <c r="G119" s="2">
        <v>0.18213408124041899</v>
      </c>
      <c r="H119" s="2"/>
      <c r="I119" s="2" t="s">
        <v>512</v>
      </c>
      <c r="J119" s="2" t="s">
        <v>513</v>
      </c>
      <c r="K119" s="2">
        <v>22.75123</v>
      </c>
      <c r="L119" s="2">
        <v>-158.08877000000001</v>
      </c>
      <c r="M119" s="2"/>
    </row>
    <row r="120" spans="1:13" x14ac:dyDescent="0.35">
      <c r="A120" s="2" t="s">
        <v>613</v>
      </c>
      <c r="B120" s="2" t="s">
        <v>214</v>
      </c>
      <c r="C120" s="2">
        <v>21</v>
      </c>
      <c r="D120" s="2">
        <v>3</v>
      </c>
      <c r="E120" s="2">
        <v>452313</v>
      </c>
      <c r="F120">
        <v>1.67603505485924</v>
      </c>
      <c r="G120" s="2">
        <v>0.88267109358729201</v>
      </c>
      <c r="H120" s="2" t="s">
        <v>411</v>
      </c>
      <c r="I120" s="2" t="s">
        <v>412</v>
      </c>
      <c r="J120" s="2" t="s">
        <v>413</v>
      </c>
      <c r="K120" s="2">
        <v>-34.847700000000003</v>
      </c>
      <c r="L120" s="2">
        <v>18.113600000000002</v>
      </c>
      <c r="M120" s="2"/>
    </row>
    <row r="121" spans="1:13" x14ac:dyDescent="0.35">
      <c r="A121" s="2" t="s">
        <v>614</v>
      </c>
      <c r="B121" s="2" t="s">
        <v>231</v>
      </c>
      <c r="C121" s="2">
        <v>4</v>
      </c>
      <c r="D121" s="2">
        <v>2</v>
      </c>
      <c r="E121" s="2">
        <v>53497</v>
      </c>
      <c r="F121">
        <v>1.87950042755452</v>
      </c>
      <c r="G121" s="2">
        <v>1.58416464434274</v>
      </c>
      <c r="H121" s="2" t="s">
        <v>419</v>
      </c>
      <c r="I121" s="2" t="s">
        <v>423</v>
      </c>
      <c r="J121" s="2" t="s">
        <v>424</v>
      </c>
      <c r="K121" s="2">
        <v>-35.790849999999999</v>
      </c>
      <c r="L121" s="2">
        <v>132.67643000000001</v>
      </c>
      <c r="M121" s="2"/>
    </row>
    <row r="122" spans="1:13" x14ac:dyDescent="0.35">
      <c r="A122" s="2" t="s">
        <v>615</v>
      </c>
      <c r="B122" s="2" t="s">
        <v>228</v>
      </c>
      <c r="C122" s="2">
        <v>7</v>
      </c>
      <c r="D122" s="2">
        <v>2</v>
      </c>
      <c r="E122" s="2">
        <v>20300</v>
      </c>
      <c r="F122">
        <v>2.5388596334132698</v>
      </c>
      <c r="G122" s="2">
        <v>1.9979198259248201</v>
      </c>
      <c r="H122" s="2"/>
      <c r="I122" s="2" t="s">
        <v>616</v>
      </c>
      <c r="J122" s="2" t="s">
        <v>617</v>
      </c>
      <c r="K122" s="2">
        <v>53.801963000000001</v>
      </c>
      <c r="L122" s="2">
        <v>-128.83263500000001</v>
      </c>
      <c r="M122" s="2"/>
    </row>
    <row r="123" spans="1:13" x14ac:dyDescent="0.35">
      <c r="A123" s="2" t="s">
        <v>618</v>
      </c>
      <c r="B123" s="2" t="s">
        <v>341</v>
      </c>
      <c r="C123" s="2">
        <v>2</v>
      </c>
      <c r="D123" s="2">
        <v>743</v>
      </c>
      <c r="E123" s="2">
        <v>637317</v>
      </c>
      <c r="F123">
        <v>0.61680683107539902</v>
      </c>
      <c r="G123" s="2">
        <v>3.0670056721450099</v>
      </c>
      <c r="H123" s="2" t="s">
        <v>411</v>
      </c>
      <c r="I123" s="2" t="s">
        <v>415</v>
      </c>
      <c r="J123" s="2" t="s">
        <v>416</v>
      </c>
      <c r="K123" s="2">
        <v>-64.336600000000004</v>
      </c>
      <c r="L123" s="2">
        <v>-52.984200000000001</v>
      </c>
      <c r="M123" s="2"/>
    </row>
    <row r="124" spans="1:13" x14ac:dyDescent="0.35">
      <c r="A124" s="2" t="s">
        <v>619</v>
      </c>
      <c r="B124" s="2" t="s">
        <v>267</v>
      </c>
      <c r="C124" s="2">
        <v>16</v>
      </c>
      <c r="D124" s="2">
        <v>6</v>
      </c>
      <c r="E124" s="2">
        <v>439037</v>
      </c>
      <c r="F124">
        <v>1.5733752508393299</v>
      </c>
      <c r="G124" s="2">
        <v>1.16631979853556</v>
      </c>
      <c r="H124" s="2" t="s">
        <v>411</v>
      </c>
      <c r="I124" s="2" t="s">
        <v>412</v>
      </c>
      <c r="J124" s="2" t="s">
        <v>413</v>
      </c>
      <c r="K124" s="2">
        <v>-5.2476000000000003</v>
      </c>
      <c r="L124" s="2">
        <v>-85.334299999999999</v>
      </c>
      <c r="M124" s="2"/>
    </row>
    <row r="125" spans="1:13" x14ac:dyDescent="0.35">
      <c r="A125" s="2" t="s">
        <v>620</v>
      </c>
      <c r="B125" s="2" t="s">
        <v>200</v>
      </c>
      <c r="C125" s="2">
        <v>86</v>
      </c>
      <c r="D125" s="2">
        <v>4</v>
      </c>
      <c r="E125" s="2">
        <v>381821</v>
      </c>
      <c r="F125">
        <v>2.35456254435895</v>
      </c>
      <c r="G125" s="2">
        <v>1.05979482166382</v>
      </c>
      <c r="H125" s="2" t="s">
        <v>411</v>
      </c>
      <c r="I125" s="2" t="s">
        <v>621</v>
      </c>
      <c r="J125" s="2" t="s">
        <v>622</v>
      </c>
      <c r="K125" s="2">
        <v>43.804699999999997</v>
      </c>
      <c r="L125" s="2">
        <v>-16.8887</v>
      </c>
      <c r="M125" s="2"/>
    </row>
    <row r="126" spans="1:13" x14ac:dyDescent="0.35">
      <c r="A126" s="2" t="s">
        <v>623</v>
      </c>
      <c r="B126" s="2" t="s">
        <v>293</v>
      </c>
      <c r="C126" s="2">
        <v>4</v>
      </c>
      <c r="D126" s="2">
        <v>3</v>
      </c>
      <c r="E126" s="2">
        <v>680533</v>
      </c>
      <c r="F126">
        <v>0.83744612197504198</v>
      </c>
      <c r="G126" s="2">
        <v>0.73306152641094802</v>
      </c>
      <c r="H126" s="2" t="s">
        <v>411</v>
      </c>
      <c r="I126" s="2" t="s">
        <v>415</v>
      </c>
      <c r="J126" s="2" t="s">
        <v>416</v>
      </c>
      <c r="K126" s="2">
        <v>-44.539000000000001</v>
      </c>
      <c r="L126" s="2">
        <v>-52.408299999999997</v>
      </c>
      <c r="M126" s="2"/>
    </row>
    <row r="127" spans="1:13" x14ac:dyDescent="0.35">
      <c r="A127" s="2" t="s">
        <v>624</v>
      </c>
      <c r="B127" s="2" t="s">
        <v>214</v>
      </c>
      <c r="C127" s="2">
        <v>18</v>
      </c>
      <c r="D127" s="2">
        <v>5</v>
      </c>
      <c r="E127" s="2">
        <v>445626</v>
      </c>
      <c r="F127">
        <v>1.6169228769500901</v>
      </c>
      <c r="G127" s="2">
        <v>1.0870772893605001</v>
      </c>
      <c r="H127" s="2" t="s">
        <v>411</v>
      </c>
      <c r="I127" s="2" t="s">
        <v>412</v>
      </c>
      <c r="J127" s="2" t="s">
        <v>413</v>
      </c>
      <c r="K127" s="2">
        <v>-34.847700000000003</v>
      </c>
      <c r="L127" s="2">
        <v>18.113600000000002</v>
      </c>
      <c r="M127" s="2"/>
    </row>
    <row r="128" spans="1:13" x14ac:dyDescent="0.35">
      <c r="A128" s="2" t="s">
        <v>625</v>
      </c>
      <c r="B128" s="2" t="s">
        <v>347</v>
      </c>
      <c r="C128" s="2">
        <v>17</v>
      </c>
      <c r="D128" s="2">
        <v>61</v>
      </c>
      <c r="E128" s="2">
        <v>3123588</v>
      </c>
      <c r="F128">
        <v>0.80905167150728796</v>
      </c>
      <c r="G128" s="2">
        <v>1.31236406935481</v>
      </c>
      <c r="H128" s="2"/>
      <c r="I128" s="2" t="s">
        <v>512</v>
      </c>
      <c r="J128" s="2" t="s">
        <v>513</v>
      </c>
      <c r="K128" s="2">
        <v>22.773669999999999</v>
      </c>
      <c r="L128" s="2">
        <v>-158.0847</v>
      </c>
      <c r="M128" s="2"/>
    </row>
    <row r="129" spans="1:13" x14ac:dyDescent="0.35">
      <c r="A129" s="2" t="s">
        <v>626</v>
      </c>
      <c r="B129" s="2" t="s">
        <v>344</v>
      </c>
      <c r="C129" s="2">
        <v>2</v>
      </c>
      <c r="D129" s="2">
        <v>49</v>
      </c>
      <c r="E129" s="2">
        <v>548356</v>
      </c>
      <c r="F129">
        <v>0.66719749813774698</v>
      </c>
      <c r="G129" s="2">
        <v>1.9559666495021799</v>
      </c>
      <c r="H129" s="2" t="s">
        <v>411</v>
      </c>
      <c r="I129" s="2" t="s">
        <v>412</v>
      </c>
      <c r="J129" s="2" t="s">
        <v>413</v>
      </c>
      <c r="K129" s="2">
        <v>-33.878500000000003</v>
      </c>
      <c r="L129" s="2">
        <v>-73.036900000000003</v>
      </c>
      <c r="M129" s="2"/>
    </row>
    <row r="130" spans="1:13" x14ac:dyDescent="0.35">
      <c r="A130" s="2" t="s">
        <v>627</v>
      </c>
      <c r="B130" s="2" t="s">
        <v>214</v>
      </c>
      <c r="C130" s="2">
        <v>33</v>
      </c>
      <c r="D130" s="2">
        <v>5</v>
      </c>
      <c r="E130" s="2">
        <v>372698</v>
      </c>
      <c r="F130">
        <v>1.95203425618985</v>
      </c>
      <c r="G130" s="2">
        <v>1.15883536729333</v>
      </c>
      <c r="H130" s="2" t="s">
        <v>411</v>
      </c>
      <c r="I130" s="2" t="s">
        <v>412</v>
      </c>
      <c r="J130" s="2" t="s">
        <v>413</v>
      </c>
      <c r="K130" s="2">
        <v>-34.847700000000003</v>
      </c>
      <c r="L130" s="2">
        <v>18.113600000000002</v>
      </c>
      <c r="M130" s="2"/>
    </row>
    <row r="131" spans="1:13" x14ac:dyDescent="0.35">
      <c r="A131" s="2" t="s">
        <v>628</v>
      </c>
      <c r="B131" s="2" t="s">
        <v>178</v>
      </c>
      <c r="C131" s="2">
        <v>416</v>
      </c>
      <c r="D131" s="2">
        <v>2</v>
      </c>
      <c r="E131" s="2">
        <v>459639</v>
      </c>
      <c r="F131">
        <v>2.9571560472087102</v>
      </c>
      <c r="G131" s="2">
        <v>0.72845449947649799</v>
      </c>
      <c r="H131" s="2" t="s">
        <v>453</v>
      </c>
      <c r="I131" s="2" t="s">
        <v>538</v>
      </c>
      <c r="J131" s="2" t="s">
        <v>539</v>
      </c>
      <c r="K131" s="2">
        <v>37.051000000000002</v>
      </c>
      <c r="L131" s="2">
        <v>1.9378</v>
      </c>
      <c r="M131" s="2"/>
    </row>
    <row r="132" spans="1:13" x14ac:dyDescent="0.35">
      <c r="A132" s="2" t="s">
        <v>629</v>
      </c>
      <c r="B132" s="2" t="s">
        <v>334</v>
      </c>
      <c r="C132" s="2">
        <v>3</v>
      </c>
      <c r="D132" s="2">
        <v>72</v>
      </c>
      <c r="E132" s="2">
        <v>1743991</v>
      </c>
      <c r="F132">
        <v>0.43459961704875699</v>
      </c>
      <c r="G132" s="2">
        <v>1.6261823983853001</v>
      </c>
      <c r="H132" s="2" t="s">
        <v>432</v>
      </c>
      <c r="I132" s="2" t="s">
        <v>630</v>
      </c>
      <c r="J132" s="2" t="s">
        <v>631</v>
      </c>
      <c r="K132" s="2">
        <v>71.373099999999994</v>
      </c>
      <c r="L132" s="2">
        <v>-156.50489999999999</v>
      </c>
      <c r="M132" s="2"/>
    </row>
    <row r="133" spans="1:13" x14ac:dyDescent="0.35">
      <c r="A133" s="2" t="s">
        <v>632</v>
      </c>
      <c r="B133" s="2" t="s">
        <v>270</v>
      </c>
      <c r="C133" s="2">
        <v>11</v>
      </c>
      <c r="D133" s="2">
        <v>5</v>
      </c>
      <c r="E133" s="2">
        <v>464550</v>
      </c>
      <c r="F133">
        <v>1.3923245483078801</v>
      </c>
      <c r="G133" s="2">
        <v>1.07052193964755</v>
      </c>
      <c r="H133" s="2" t="s">
        <v>411</v>
      </c>
      <c r="I133" s="2" t="s">
        <v>412</v>
      </c>
      <c r="J133" s="2" t="s">
        <v>413</v>
      </c>
      <c r="K133" s="2">
        <v>-16.955400000000001</v>
      </c>
      <c r="L133" s="2">
        <v>-100.6925</v>
      </c>
      <c r="M133" s="2"/>
    </row>
    <row r="134" spans="1:13" x14ac:dyDescent="0.35">
      <c r="A134" s="2" t="s">
        <v>633</v>
      </c>
      <c r="B134" s="2" t="s">
        <v>255</v>
      </c>
      <c r="C134" s="2">
        <v>2</v>
      </c>
      <c r="D134" s="2">
        <v>5</v>
      </c>
      <c r="E134" s="2">
        <v>13801</v>
      </c>
      <c r="F134">
        <v>2.1641059963042202</v>
      </c>
      <c r="G134" s="2">
        <v>2.5602565367467101</v>
      </c>
      <c r="H134" s="2" t="s">
        <v>407</v>
      </c>
      <c r="I134" s="2" t="s">
        <v>408</v>
      </c>
      <c r="J134" s="2" t="s">
        <v>409</v>
      </c>
      <c r="K134" s="2">
        <v>48.35</v>
      </c>
      <c r="L134" s="2">
        <v>-123.3</v>
      </c>
      <c r="M134" s="2"/>
    </row>
    <row r="135" spans="1:13" x14ac:dyDescent="0.35">
      <c r="A135" s="2" t="s">
        <v>634</v>
      </c>
      <c r="B135" s="2" t="s">
        <v>250</v>
      </c>
      <c r="C135" s="2">
        <v>3</v>
      </c>
      <c r="D135" s="2">
        <v>3</v>
      </c>
      <c r="E135" s="2">
        <v>16067</v>
      </c>
      <c r="F135">
        <v>2.2735061911944499</v>
      </c>
      <c r="G135" s="2">
        <v>2.2735061911944499</v>
      </c>
      <c r="H135" s="2"/>
      <c r="I135" s="2" t="s">
        <v>616</v>
      </c>
      <c r="J135" s="2" t="s">
        <v>617</v>
      </c>
      <c r="K135" s="2">
        <v>53.801963000000001</v>
      </c>
      <c r="L135" s="2">
        <v>-128.83263500000001</v>
      </c>
      <c r="M135" s="2"/>
    </row>
    <row r="136" spans="1:13" x14ac:dyDescent="0.35">
      <c r="A136" s="2" t="s">
        <v>635</v>
      </c>
      <c r="B136" s="2" t="s">
        <v>303</v>
      </c>
      <c r="C136" s="2">
        <v>2</v>
      </c>
      <c r="D136" s="2">
        <v>81</v>
      </c>
      <c r="E136" s="2">
        <v>58401</v>
      </c>
      <c r="F136">
        <v>1.5471097005905901</v>
      </c>
      <c r="G136" s="2">
        <v>3.1423777487742099</v>
      </c>
      <c r="H136" s="2" t="s">
        <v>537</v>
      </c>
      <c r="I136" s="2" t="s">
        <v>636</v>
      </c>
      <c r="J136" s="2" t="s">
        <v>637</v>
      </c>
      <c r="K136" s="2">
        <v>16.82501667</v>
      </c>
      <c r="L136" s="2">
        <v>41.140700000000002</v>
      </c>
      <c r="M136" s="2"/>
    </row>
    <row r="137" spans="1:13" x14ac:dyDescent="0.35">
      <c r="A137" s="2" t="s">
        <v>638</v>
      </c>
      <c r="B137" s="2" t="s">
        <v>368</v>
      </c>
      <c r="C137" s="2">
        <v>26</v>
      </c>
      <c r="D137" s="2">
        <v>886</v>
      </c>
      <c r="E137" s="2">
        <v>17792651</v>
      </c>
      <c r="F137">
        <v>0.391160575902264</v>
      </c>
      <c r="G137" s="2">
        <v>1.7058281454154001</v>
      </c>
      <c r="H137" s="2" t="s">
        <v>639</v>
      </c>
      <c r="I137" s="2" t="s">
        <v>640</v>
      </c>
      <c r="J137" s="2" t="s">
        <v>641</v>
      </c>
      <c r="K137" s="2">
        <v>39.511710000000001</v>
      </c>
      <c r="L137" s="2">
        <v>118.1992</v>
      </c>
      <c r="M137" s="2"/>
    </row>
    <row r="138" spans="1:13" x14ac:dyDescent="0.35">
      <c r="A138" s="2" t="s">
        <v>642</v>
      </c>
      <c r="B138" s="2" t="s">
        <v>272</v>
      </c>
      <c r="C138" s="2">
        <v>9</v>
      </c>
      <c r="D138" s="2">
        <v>4</v>
      </c>
      <c r="E138" s="2">
        <v>275838</v>
      </c>
      <c r="F138">
        <v>1.5266990599503001</v>
      </c>
      <c r="G138" s="2">
        <v>1.19036714735245</v>
      </c>
      <c r="H138" s="2" t="s">
        <v>643</v>
      </c>
      <c r="I138" s="2" t="s">
        <v>644</v>
      </c>
      <c r="J138" s="2" t="s">
        <v>645</v>
      </c>
      <c r="K138" s="2">
        <v>53.994399999999999</v>
      </c>
      <c r="L138" s="2">
        <v>6.8905000000000003</v>
      </c>
      <c r="M138" s="2"/>
    </row>
    <row r="139" spans="1:13" x14ac:dyDescent="0.35">
      <c r="A139" s="2" t="s">
        <v>646</v>
      </c>
      <c r="B139" s="2" t="s">
        <v>187</v>
      </c>
      <c r="C139" s="2">
        <v>62</v>
      </c>
      <c r="D139" s="2">
        <v>2</v>
      </c>
      <c r="E139" s="2">
        <v>78516</v>
      </c>
      <c r="F139">
        <v>2.8979831601271702</v>
      </c>
      <c r="G139" s="2">
        <v>1.42279520562107</v>
      </c>
      <c r="H139" s="2" t="s">
        <v>647</v>
      </c>
      <c r="I139" s="2" t="s">
        <v>648</v>
      </c>
      <c r="J139" s="2" t="s">
        <v>649</v>
      </c>
      <c r="K139" s="2">
        <v>38.068510000000003</v>
      </c>
      <c r="L139" s="2">
        <v>-0.23199400000000001</v>
      </c>
      <c r="M139" s="2"/>
    </row>
    <row r="140" spans="1:13" x14ac:dyDescent="0.35">
      <c r="A140" s="2" t="s">
        <v>650</v>
      </c>
      <c r="B140" s="2" t="s">
        <v>362</v>
      </c>
      <c r="C140" s="2">
        <v>3</v>
      </c>
      <c r="D140" s="2">
        <v>4</v>
      </c>
      <c r="E140" s="2">
        <v>1381465</v>
      </c>
      <c r="F140">
        <v>0.50127946045621397</v>
      </c>
      <c r="G140" s="2">
        <v>0.59056063369655598</v>
      </c>
      <c r="H140" s="2" t="s">
        <v>411</v>
      </c>
      <c r="I140" s="2" t="s">
        <v>495</v>
      </c>
      <c r="J140" s="2" t="s">
        <v>496</v>
      </c>
      <c r="K140" s="2">
        <v>14.5375</v>
      </c>
      <c r="L140" s="2">
        <v>70.0244</v>
      </c>
      <c r="M140" s="2"/>
    </row>
    <row r="141" spans="1:13" x14ac:dyDescent="0.35">
      <c r="A141" s="2" t="s">
        <v>651</v>
      </c>
      <c r="B141" s="2" t="s">
        <v>192</v>
      </c>
      <c r="C141" s="2">
        <v>331</v>
      </c>
      <c r="D141" s="2">
        <v>10</v>
      </c>
      <c r="E141" s="2">
        <v>691563</v>
      </c>
      <c r="F141">
        <v>2.68090267522089</v>
      </c>
      <c r="G141" s="2">
        <v>1.1892094497744099</v>
      </c>
      <c r="H141" s="2" t="s">
        <v>411</v>
      </c>
      <c r="I141" s="2" t="s">
        <v>412</v>
      </c>
      <c r="J141" s="2" t="s">
        <v>413</v>
      </c>
      <c r="K141" s="2">
        <v>6.4790999999999999</v>
      </c>
      <c r="L141" s="2">
        <v>-94.975099999999998</v>
      </c>
      <c r="M141" s="2"/>
    </row>
    <row r="142" spans="1:13" x14ac:dyDescent="0.35">
      <c r="A142" s="2" t="s">
        <v>652</v>
      </c>
      <c r="B142" s="2" t="s">
        <v>249</v>
      </c>
      <c r="C142" s="2">
        <v>5</v>
      </c>
      <c r="D142" s="2">
        <v>10</v>
      </c>
      <c r="E142" s="2">
        <v>32219</v>
      </c>
      <c r="F142">
        <v>2.1936474763171598</v>
      </c>
      <c r="G142" s="2">
        <v>2.4932849472542098</v>
      </c>
      <c r="H142" s="2"/>
      <c r="I142" s="2" t="s">
        <v>616</v>
      </c>
      <c r="J142" s="2" t="s">
        <v>617</v>
      </c>
      <c r="K142" s="2">
        <v>53.801963000000001</v>
      </c>
      <c r="L142" s="2">
        <v>-128.83263500000001</v>
      </c>
      <c r="M142" s="2"/>
    </row>
    <row r="143" spans="1:13" x14ac:dyDescent="0.35">
      <c r="A143" s="2" t="s">
        <v>653</v>
      </c>
      <c r="B143" s="2" t="s">
        <v>372</v>
      </c>
      <c r="C143" s="2">
        <v>3</v>
      </c>
      <c r="D143" s="2">
        <v>79</v>
      </c>
      <c r="E143" s="2">
        <v>3303923</v>
      </c>
      <c r="F143">
        <v>0.28058098251278302</v>
      </c>
      <c r="G143" s="2">
        <v>1.39639061900439</v>
      </c>
      <c r="H143" s="2"/>
      <c r="I143" s="2" t="s">
        <v>512</v>
      </c>
      <c r="J143" s="2" t="s">
        <v>513</v>
      </c>
      <c r="K143" s="2">
        <v>22.779869999999999</v>
      </c>
      <c r="L143" s="2">
        <v>-158.08556999999999</v>
      </c>
      <c r="M143" s="2"/>
    </row>
    <row r="144" spans="1:13" x14ac:dyDescent="0.35">
      <c r="A144" s="2" t="s">
        <v>654</v>
      </c>
      <c r="B144" s="2" t="s">
        <v>317</v>
      </c>
      <c r="C144" s="2">
        <v>15</v>
      </c>
      <c r="D144" s="2">
        <v>3</v>
      </c>
      <c r="E144" s="2">
        <v>733892</v>
      </c>
      <c r="F144">
        <v>1.3312040112012</v>
      </c>
      <c r="G144" s="2">
        <v>0.70652959858153297</v>
      </c>
      <c r="H144" s="2" t="s">
        <v>457</v>
      </c>
      <c r="I144" s="2" t="s">
        <v>475</v>
      </c>
      <c r="J144" s="2" t="s">
        <v>476</v>
      </c>
      <c r="K144" s="2">
        <v>42.11</v>
      </c>
      <c r="L144" s="2">
        <v>-70.540000000000006</v>
      </c>
      <c r="M144" s="2"/>
    </row>
    <row r="145" spans="1:13" x14ac:dyDescent="0.35">
      <c r="A145" s="2" t="s">
        <v>655</v>
      </c>
      <c r="B145" s="2" t="s">
        <v>365</v>
      </c>
      <c r="C145" s="2">
        <v>71</v>
      </c>
      <c r="D145" s="2">
        <v>192</v>
      </c>
      <c r="E145" s="2">
        <v>34742349</v>
      </c>
      <c r="F145">
        <v>0.48338977512989401</v>
      </c>
      <c r="G145" s="2">
        <v>0.81467346289157705</v>
      </c>
      <c r="H145" s="2" t="s">
        <v>419</v>
      </c>
      <c r="I145" s="2" t="s">
        <v>656</v>
      </c>
      <c r="J145" s="2" t="s">
        <v>657</v>
      </c>
      <c r="K145" s="2"/>
      <c r="L145" s="2"/>
      <c r="M145" s="2"/>
    </row>
    <row r="146" spans="1:13" x14ac:dyDescent="0.35">
      <c r="A146" s="2" t="s">
        <v>658</v>
      </c>
      <c r="B146" s="2" t="s">
        <v>298</v>
      </c>
      <c r="C146" s="2">
        <v>9</v>
      </c>
      <c r="D146" s="2">
        <v>8</v>
      </c>
      <c r="E146" s="2">
        <v>258044</v>
      </c>
      <c r="F146">
        <v>1.5548254751161099</v>
      </c>
      <c r="G146" s="2">
        <v>1.5051834271520199</v>
      </c>
      <c r="H146" s="2" t="s">
        <v>464</v>
      </c>
      <c r="I146" s="2" t="s">
        <v>610</v>
      </c>
      <c r="J146" s="2" t="s">
        <v>611</v>
      </c>
      <c r="K146" s="2">
        <v>1.2971999999999999</v>
      </c>
      <c r="L146" s="2">
        <v>103.9207</v>
      </c>
      <c r="M146" s="2"/>
    </row>
    <row r="147" spans="1:13" x14ac:dyDescent="0.35">
      <c r="A147" s="2" t="s">
        <v>659</v>
      </c>
      <c r="B147" s="2" t="s">
        <v>199</v>
      </c>
      <c r="C147" s="2">
        <v>47</v>
      </c>
      <c r="D147" s="2">
        <v>2</v>
      </c>
      <c r="E147" s="2">
        <v>236127</v>
      </c>
      <c r="F147">
        <v>2.3011286321581199</v>
      </c>
      <c r="G147" s="2">
        <v>0.97635081608051399</v>
      </c>
      <c r="H147" s="2" t="s">
        <v>411</v>
      </c>
      <c r="I147" s="2" t="s">
        <v>415</v>
      </c>
      <c r="J147" s="2" t="s">
        <v>416</v>
      </c>
      <c r="K147" s="2">
        <v>-35.252800000000001</v>
      </c>
      <c r="L147" s="2">
        <v>26.317</v>
      </c>
      <c r="M147" s="2"/>
    </row>
    <row r="148" spans="1:13" x14ac:dyDescent="0.35">
      <c r="A148" s="2" t="s">
        <v>660</v>
      </c>
      <c r="B148" s="2" t="s">
        <v>301</v>
      </c>
      <c r="C148" s="2">
        <v>38</v>
      </c>
      <c r="D148" s="2">
        <v>7</v>
      </c>
      <c r="E148" s="2">
        <v>1179700</v>
      </c>
      <c r="F148">
        <v>1.5212895268503399</v>
      </c>
      <c r="G148" s="2">
        <v>0.84096579629200197</v>
      </c>
      <c r="H148" s="2" t="s">
        <v>411</v>
      </c>
      <c r="I148" s="2" t="s">
        <v>661</v>
      </c>
      <c r="J148" s="2" t="s">
        <v>662</v>
      </c>
      <c r="K148" s="2">
        <v>37.046500000000002</v>
      </c>
      <c r="L148" s="2">
        <v>1.9426000000000001</v>
      </c>
      <c r="M148" s="2"/>
    </row>
    <row r="149" spans="1:13" x14ac:dyDescent="0.35">
      <c r="A149" s="2" t="s">
        <v>663</v>
      </c>
      <c r="B149" s="2" t="s">
        <v>214</v>
      </c>
      <c r="C149" s="2">
        <v>30</v>
      </c>
      <c r="D149" s="2">
        <v>2</v>
      </c>
      <c r="E149" s="2">
        <v>454835</v>
      </c>
      <c r="F149">
        <v>1.8258023742090199</v>
      </c>
      <c r="G149" s="2">
        <v>0.73216842995467502</v>
      </c>
      <c r="H149" s="2" t="s">
        <v>411</v>
      </c>
      <c r="I149" s="2" t="s">
        <v>412</v>
      </c>
      <c r="J149" s="2" t="s">
        <v>413</v>
      </c>
      <c r="K149" s="2">
        <v>-34.847700000000003</v>
      </c>
      <c r="L149" s="2">
        <v>18.113600000000002</v>
      </c>
      <c r="M149" s="2"/>
    </row>
    <row r="150" spans="1:13" x14ac:dyDescent="0.35">
      <c r="A150" s="2" t="s">
        <v>664</v>
      </c>
      <c r="B150" s="2" t="s">
        <v>380</v>
      </c>
      <c r="C150" s="2">
        <v>3</v>
      </c>
      <c r="D150" s="2">
        <v>21</v>
      </c>
      <c r="E150" s="2">
        <v>26914311</v>
      </c>
      <c r="F150">
        <v>4.5895737967539901E-2</v>
      </c>
      <c r="G150" s="2">
        <v>0.25048198098721802</v>
      </c>
      <c r="H150" s="2" t="s">
        <v>665</v>
      </c>
      <c r="I150" s="2" t="s">
        <v>666</v>
      </c>
      <c r="J150" s="2" t="s">
        <v>667</v>
      </c>
      <c r="K150" s="2"/>
      <c r="L150" s="2"/>
      <c r="M150" s="2"/>
    </row>
    <row r="151" spans="1:13" x14ac:dyDescent="0.35">
      <c r="A151" s="2" t="s">
        <v>668</v>
      </c>
      <c r="B151" s="2" t="s">
        <v>185</v>
      </c>
      <c r="C151" s="2">
        <v>202</v>
      </c>
      <c r="D151" s="2">
        <v>29</v>
      </c>
      <c r="E151" s="2">
        <v>329776</v>
      </c>
      <c r="F151">
        <v>2.78784075476772</v>
      </c>
      <c r="G151" s="2">
        <v>1.9490897002091701</v>
      </c>
      <c r="H151" s="2" t="s">
        <v>411</v>
      </c>
      <c r="I151" s="2" t="s">
        <v>415</v>
      </c>
      <c r="J151" s="2" t="s">
        <v>416</v>
      </c>
      <c r="K151" s="2">
        <v>36.506399999999999</v>
      </c>
      <c r="L151" s="2">
        <v>-3.9546000000000001</v>
      </c>
      <c r="M151" s="2"/>
    </row>
    <row r="152" spans="1:13" x14ac:dyDescent="0.35">
      <c r="A152" s="2" t="s">
        <v>669</v>
      </c>
      <c r="B152" s="2" t="s">
        <v>180</v>
      </c>
      <c r="C152" s="2">
        <v>4</v>
      </c>
      <c r="D152" s="2">
        <v>7</v>
      </c>
      <c r="E152" s="2">
        <v>263073</v>
      </c>
      <c r="F152">
        <v>1.2096464921018999</v>
      </c>
      <c r="G152" s="2">
        <v>1.4410441318288101</v>
      </c>
      <c r="H152" s="2" t="s">
        <v>419</v>
      </c>
      <c r="I152" s="2" t="s">
        <v>420</v>
      </c>
      <c r="J152" s="2" t="s">
        <v>421</v>
      </c>
      <c r="K152" s="2"/>
      <c r="L152" s="2"/>
      <c r="M152" s="2"/>
    </row>
    <row r="153" spans="1:13" x14ac:dyDescent="0.35">
      <c r="A153" s="2" t="s">
        <v>670</v>
      </c>
      <c r="B153" s="2" t="s">
        <v>336</v>
      </c>
      <c r="C153" s="2">
        <v>2</v>
      </c>
      <c r="D153" s="2">
        <v>24</v>
      </c>
      <c r="E153" s="2">
        <v>628004</v>
      </c>
      <c r="F153">
        <v>0.62166361197857101</v>
      </c>
      <c r="G153" s="2">
        <v>1.5934668055208601</v>
      </c>
      <c r="H153" s="2" t="s">
        <v>411</v>
      </c>
      <c r="I153" s="2" t="s">
        <v>412</v>
      </c>
      <c r="J153" s="2" t="s">
        <v>413</v>
      </c>
      <c r="K153" s="2">
        <v>39.188899999999997</v>
      </c>
      <c r="L153" s="2">
        <v>-70.034599999999998</v>
      </c>
      <c r="M153" s="2"/>
    </row>
    <row r="154" spans="1:13" x14ac:dyDescent="0.35">
      <c r="A154" s="2" t="s">
        <v>671</v>
      </c>
      <c r="B154" s="2" t="s">
        <v>273</v>
      </c>
      <c r="C154" s="2">
        <v>6</v>
      </c>
      <c r="D154" s="2">
        <v>4</v>
      </c>
      <c r="E154" s="2">
        <v>317877</v>
      </c>
      <c r="F154">
        <v>1.2983120608999199</v>
      </c>
      <c r="G154" s="2">
        <v>1.1330111611045699</v>
      </c>
      <c r="H154" s="2" t="s">
        <v>411</v>
      </c>
      <c r="I154" s="2" t="s">
        <v>412</v>
      </c>
      <c r="J154" s="2" t="s">
        <v>413</v>
      </c>
      <c r="K154" s="2">
        <v>-8.9720999999999993</v>
      </c>
      <c r="L154" s="2">
        <v>-139.27420000000001</v>
      </c>
      <c r="M154" s="2"/>
    </row>
    <row r="155" spans="1:13" x14ac:dyDescent="0.35">
      <c r="A155" s="2" t="s">
        <v>672</v>
      </c>
      <c r="B155" s="2" t="s">
        <v>214</v>
      </c>
      <c r="C155" s="2">
        <v>23</v>
      </c>
      <c r="D155" s="2">
        <v>4</v>
      </c>
      <c r="E155" s="2">
        <v>422186</v>
      </c>
      <c r="F155">
        <v>1.7441235977845799</v>
      </c>
      <c r="G155" s="2">
        <v>1.02013317764913</v>
      </c>
      <c r="H155" s="2" t="s">
        <v>411</v>
      </c>
      <c r="I155" s="2" t="s">
        <v>412</v>
      </c>
      <c r="J155" s="2" t="s">
        <v>413</v>
      </c>
      <c r="K155" s="2">
        <v>-34.847700000000003</v>
      </c>
      <c r="L155" s="2">
        <v>18.113600000000002</v>
      </c>
      <c r="M155" s="2"/>
    </row>
    <row r="156" spans="1:13" x14ac:dyDescent="0.35">
      <c r="A156" s="2" t="s">
        <v>673</v>
      </c>
      <c r="B156" s="2" t="s">
        <v>328</v>
      </c>
      <c r="C156" s="2">
        <v>53</v>
      </c>
      <c r="D156" s="2">
        <v>2</v>
      </c>
      <c r="E156" s="2">
        <v>3634967</v>
      </c>
      <c r="F156">
        <v>1.19258417931622</v>
      </c>
      <c r="G156" s="2">
        <v>0.190390904558986</v>
      </c>
      <c r="H156" s="2"/>
      <c r="I156" s="2" t="s">
        <v>512</v>
      </c>
      <c r="J156" s="2" t="s">
        <v>513</v>
      </c>
      <c r="K156" s="2">
        <v>22.778279999999999</v>
      </c>
      <c r="L156" s="2">
        <v>-158.07243</v>
      </c>
      <c r="M156" s="2"/>
    </row>
    <row r="157" spans="1:13" x14ac:dyDescent="0.35">
      <c r="A157" s="2" t="s">
        <v>674</v>
      </c>
      <c r="B157" s="2" t="s">
        <v>242</v>
      </c>
      <c r="C157" s="2">
        <v>15</v>
      </c>
      <c r="D157" s="2">
        <v>2</v>
      </c>
      <c r="E157" s="2">
        <v>372551</v>
      </c>
      <c r="F157">
        <v>1.6155602090683501</v>
      </c>
      <c r="G157" s="2">
        <v>0.80402982326184003</v>
      </c>
      <c r="H157" s="2" t="s">
        <v>411</v>
      </c>
      <c r="I157" s="2" t="s">
        <v>412</v>
      </c>
      <c r="J157" s="2" t="s">
        <v>413</v>
      </c>
      <c r="K157" s="2">
        <v>-16.968699999999998</v>
      </c>
      <c r="L157" s="2">
        <v>-100.7324</v>
      </c>
      <c r="M157" s="2"/>
    </row>
    <row r="158" spans="1:13" x14ac:dyDescent="0.35">
      <c r="A158" s="2" t="s">
        <v>675</v>
      </c>
      <c r="B158" s="2" t="s">
        <v>295</v>
      </c>
      <c r="C158" s="2">
        <v>2</v>
      </c>
      <c r="D158" s="2">
        <v>3</v>
      </c>
      <c r="E158" s="2">
        <v>131390</v>
      </c>
      <c r="F158">
        <v>1.2101006111991801</v>
      </c>
      <c r="G158" s="2">
        <v>1.37717484769931</v>
      </c>
      <c r="H158" s="2" t="s">
        <v>407</v>
      </c>
      <c r="I158" s="2" t="s">
        <v>676</v>
      </c>
      <c r="J158" s="2" t="s">
        <v>677</v>
      </c>
      <c r="K158" s="2">
        <v>61.782899999999998</v>
      </c>
      <c r="L158" s="2">
        <v>19.295200000000001</v>
      </c>
      <c r="M158" s="2"/>
    </row>
    <row r="159" spans="1:13" x14ac:dyDescent="0.35">
      <c r="A159" s="2" t="s">
        <v>678</v>
      </c>
      <c r="B159" s="2" t="s">
        <v>241</v>
      </c>
      <c r="C159" s="2">
        <v>8</v>
      </c>
      <c r="D159" s="2">
        <v>36</v>
      </c>
      <c r="E159" s="2">
        <v>68677</v>
      </c>
      <c r="F159">
        <v>2.0699910146945402</v>
      </c>
      <c r="G159" s="2">
        <v>2.7203188969503902</v>
      </c>
      <c r="H159" s="2" t="s">
        <v>679</v>
      </c>
      <c r="I159" s="2" t="s">
        <v>680</v>
      </c>
      <c r="J159" s="2" t="s">
        <v>681</v>
      </c>
      <c r="K159" s="2">
        <v>39.61</v>
      </c>
      <c r="L159" s="2">
        <v>119.35</v>
      </c>
      <c r="M159" s="2"/>
    </row>
    <row r="160" spans="1:13" x14ac:dyDescent="0.35">
      <c r="A160" s="2" t="s">
        <v>682</v>
      </c>
      <c r="B160" s="2" t="s">
        <v>214</v>
      </c>
      <c r="C160" s="2">
        <v>18</v>
      </c>
      <c r="D160" s="2">
        <v>4</v>
      </c>
      <c r="E160" s="2">
        <v>362900</v>
      </c>
      <c r="F160">
        <v>1.70415430095994</v>
      </c>
      <c r="G160" s="2">
        <v>1.07998829063868</v>
      </c>
      <c r="H160" s="2" t="s">
        <v>411</v>
      </c>
      <c r="I160" s="2" t="s">
        <v>412</v>
      </c>
      <c r="J160" s="2" t="s">
        <v>413</v>
      </c>
      <c r="K160" s="2">
        <v>-34.847700000000003</v>
      </c>
      <c r="L160" s="2">
        <v>18.113600000000002</v>
      </c>
      <c r="M160" s="2"/>
    </row>
    <row r="161" spans="1:13" x14ac:dyDescent="0.35">
      <c r="A161" s="2" t="s">
        <v>683</v>
      </c>
      <c r="B161" s="2" t="s">
        <v>216</v>
      </c>
      <c r="C161" s="2">
        <v>10</v>
      </c>
      <c r="D161" s="2">
        <v>4</v>
      </c>
      <c r="E161" s="2">
        <v>196032</v>
      </c>
      <c r="F161">
        <v>1.71610421903164</v>
      </c>
      <c r="G161" s="2">
        <v>1.3305118207831099</v>
      </c>
      <c r="H161" s="2" t="s">
        <v>419</v>
      </c>
      <c r="I161" s="2" t="s">
        <v>420</v>
      </c>
      <c r="J161" s="2" t="s">
        <v>421</v>
      </c>
      <c r="K161" s="2"/>
      <c r="L161" s="2"/>
      <c r="M161" s="2"/>
    </row>
    <row r="162" spans="1:13" x14ac:dyDescent="0.35">
      <c r="A162" s="2" t="s">
        <v>684</v>
      </c>
      <c r="B162" s="2" t="s">
        <v>312</v>
      </c>
      <c r="C162" s="2">
        <v>92</v>
      </c>
      <c r="D162" s="2">
        <v>4</v>
      </c>
      <c r="E162" s="2">
        <v>4005229</v>
      </c>
      <c r="F162">
        <v>1.3796675358438699</v>
      </c>
      <c r="G162" s="2">
        <v>0.30074640796317698</v>
      </c>
      <c r="H162" s="2"/>
      <c r="I162" s="2" t="s">
        <v>512</v>
      </c>
      <c r="J162" s="2" t="s">
        <v>513</v>
      </c>
      <c r="K162" s="2">
        <v>22.673120000000001</v>
      </c>
      <c r="L162" s="2">
        <v>-157.99615</v>
      </c>
      <c r="M162" s="2"/>
    </row>
    <row r="163" spans="1:13" x14ac:dyDescent="0.35">
      <c r="A163" s="2" t="s">
        <v>685</v>
      </c>
      <c r="B163" s="2" t="s">
        <v>335</v>
      </c>
      <c r="C163" s="2">
        <v>2</v>
      </c>
      <c r="D163" s="2">
        <v>9</v>
      </c>
      <c r="E163" s="2">
        <v>190066</v>
      </c>
      <c r="F163">
        <v>1.0615527680244301</v>
      </c>
      <c r="G163" s="2">
        <v>1.68441419541064</v>
      </c>
      <c r="H163" s="2" t="s">
        <v>457</v>
      </c>
      <c r="I163" s="2" t="s">
        <v>475</v>
      </c>
      <c r="J163" s="2" t="s">
        <v>476</v>
      </c>
      <c r="K163" s="2">
        <v>42.11</v>
      </c>
      <c r="L163" s="2">
        <v>-70.540000000000006</v>
      </c>
      <c r="M163" s="2"/>
    </row>
    <row r="164" spans="1:13" x14ac:dyDescent="0.35">
      <c r="A164" s="2" t="s">
        <v>686</v>
      </c>
      <c r="B164" s="2" t="s">
        <v>177</v>
      </c>
      <c r="C164" s="2">
        <v>239</v>
      </c>
      <c r="D164" s="2">
        <v>4</v>
      </c>
      <c r="E164" s="2">
        <v>422130</v>
      </c>
      <c r="F164">
        <v>2.7537180723916799</v>
      </c>
      <c r="G164" s="2">
        <v>1.0201852878864699</v>
      </c>
      <c r="H164" s="2" t="s">
        <v>457</v>
      </c>
      <c r="I164" s="2" t="s">
        <v>472</v>
      </c>
      <c r="J164" s="2" t="s">
        <v>473</v>
      </c>
      <c r="K164" s="2"/>
      <c r="L164" s="2"/>
      <c r="M164" s="2"/>
    </row>
    <row r="165" spans="1:13" x14ac:dyDescent="0.35">
      <c r="A165" s="2" t="s">
        <v>687</v>
      </c>
      <c r="B165" s="2" t="s">
        <v>217</v>
      </c>
      <c r="C165" s="2">
        <v>4</v>
      </c>
      <c r="D165" s="2">
        <v>2</v>
      </c>
      <c r="E165" s="2">
        <v>25130</v>
      </c>
      <c r="F165">
        <v>2.2045874227873101</v>
      </c>
      <c r="G165" s="2">
        <v>1.9062604186966201</v>
      </c>
      <c r="H165" s="2" t="s">
        <v>419</v>
      </c>
      <c r="I165" s="2" t="s">
        <v>423</v>
      </c>
      <c r="J165" s="2" t="s">
        <v>424</v>
      </c>
      <c r="K165" s="2">
        <v>-42.596699999999998</v>
      </c>
      <c r="L165" s="2">
        <v>148.23330000000001</v>
      </c>
      <c r="M165" s="2"/>
    </row>
    <row r="166" spans="1:13" x14ac:dyDescent="0.35">
      <c r="A166" s="2" t="s">
        <v>688</v>
      </c>
      <c r="B166" s="2" t="s">
        <v>214</v>
      </c>
      <c r="C166" s="2">
        <v>32</v>
      </c>
      <c r="D166" s="2">
        <v>3</v>
      </c>
      <c r="E166" s="2">
        <v>365074</v>
      </c>
      <c r="F166">
        <v>1.9476957000561499</v>
      </c>
      <c r="G166" s="2">
        <v>0.96461371478524904</v>
      </c>
      <c r="H166" s="2" t="s">
        <v>411</v>
      </c>
      <c r="I166" s="2" t="s">
        <v>412</v>
      </c>
      <c r="J166" s="2" t="s">
        <v>413</v>
      </c>
      <c r="K166" s="2">
        <v>-34.847700000000003</v>
      </c>
      <c r="L166" s="2">
        <v>18.113600000000002</v>
      </c>
      <c r="M166" s="2"/>
    </row>
    <row r="167" spans="1:13" x14ac:dyDescent="0.35">
      <c r="A167" s="2" t="s">
        <v>689</v>
      </c>
      <c r="B167" s="2" t="s">
        <v>302</v>
      </c>
      <c r="C167" s="2">
        <v>3</v>
      </c>
      <c r="D167" s="2">
        <v>17</v>
      </c>
      <c r="E167" s="2">
        <v>298133</v>
      </c>
      <c r="F167">
        <v>1.0438581147019099</v>
      </c>
      <c r="G167" s="2">
        <v>1.7635891816891101</v>
      </c>
      <c r="H167" s="2" t="s">
        <v>411</v>
      </c>
      <c r="I167" s="2" t="s">
        <v>485</v>
      </c>
      <c r="J167" s="2" t="s">
        <v>486</v>
      </c>
      <c r="K167" s="2">
        <v>-35.230200000000004</v>
      </c>
      <c r="L167" s="2">
        <v>26.299800000000001</v>
      </c>
      <c r="M167" s="2"/>
    </row>
    <row r="168" spans="1:13" x14ac:dyDescent="0.35">
      <c r="A168" s="2" t="s">
        <v>690</v>
      </c>
      <c r="B168" s="2" t="s">
        <v>188</v>
      </c>
      <c r="C168" s="2">
        <v>57</v>
      </c>
      <c r="D168" s="2">
        <v>2</v>
      </c>
      <c r="E168" s="2">
        <v>320174</v>
      </c>
      <c r="F168">
        <v>2.2529214382980798</v>
      </c>
      <c r="G168" s="2">
        <v>0.86013449399057995</v>
      </c>
      <c r="H168" s="2" t="s">
        <v>411</v>
      </c>
      <c r="I168" s="2" t="s">
        <v>485</v>
      </c>
      <c r="J168" s="2" t="s">
        <v>486</v>
      </c>
      <c r="K168" s="2">
        <v>-21.067499999999999</v>
      </c>
      <c r="L168" s="2">
        <v>-35.392299999999999</v>
      </c>
      <c r="M168" s="2"/>
    </row>
    <row r="169" spans="1:13" x14ac:dyDescent="0.35">
      <c r="A169" s="2" t="s">
        <v>691</v>
      </c>
      <c r="B169" s="2" t="s">
        <v>289</v>
      </c>
      <c r="C169" s="2">
        <v>3</v>
      </c>
      <c r="D169" s="2">
        <v>2</v>
      </c>
      <c r="E169" s="2">
        <v>68184</v>
      </c>
      <c r="F169">
        <v>1.6531989254057899</v>
      </c>
      <c r="G169" s="2">
        <v>1.48190669855693</v>
      </c>
      <c r="H169" s="2"/>
      <c r="I169" s="2" t="s">
        <v>534</v>
      </c>
      <c r="J169" s="2" t="s">
        <v>535</v>
      </c>
      <c r="K169" s="2">
        <v>34.318820000000002</v>
      </c>
      <c r="L169" s="2">
        <v>-120.80942</v>
      </c>
      <c r="M169" s="2"/>
    </row>
    <row r="170" spans="1:13" x14ac:dyDescent="0.35">
      <c r="A170" s="2" t="s">
        <v>692</v>
      </c>
      <c r="B170" s="2" t="s">
        <v>361</v>
      </c>
      <c r="C170" s="2">
        <v>4</v>
      </c>
      <c r="D170" s="2">
        <v>2</v>
      </c>
      <c r="E170" s="2">
        <v>1581558</v>
      </c>
      <c r="F170">
        <v>0.54767031871817395</v>
      </c>
      <c r="G170" s="2">
        <v>0.35498686525224499</v>
      </c>
      <c r="H170" s="2" t="s">
        <v>411</v>
      </c>
      <c r="I170" s="2" t="s">
        <v>495</v>
      </c>
      <c r="J170" s="2" t="s">
        <v>496</v>
      </c>
      <c r="K170" s="2">
        <v>14.5</v>
      </c>
      <c r="L170" s="2">
        <v>70</v>
      </c>
      <c r="M170" s="2"/>
    </row>
    <row r="171" spans="1:13" x14ac:dyDescent="0.35">
      <c r="A171" s="2" t="s">
        <v>693</v>
      </c>
      <c r="B171" s="2" t="s">
        <v>215</v>
      </c>
      <c r="C171" s="2">
        <v>13</v>
      </c>
      <c r="D171" s="2">
        <v>6</v>
      </c>
      <c r="E171" s="2">
        <v>301649</v>
      </c>
      <c r="F171">
        <v>1.64440359369405</v>
      </c>
      <c r="G171" s="2">
        <v>1.31995231951617</v>
      </c>
      <c r="H171" s="2" t="s">
        <v>411</v>
      </c>
      <c r="I171" s="2" t="s">
        <v>415</v>
      </c>
      <c r="J171" s="2" t="s">
        <v>416</v>
      </c>
      <c r="K171" s="2">
        <v>-1.8505</v>
      </c>
      <c r="L171" s="2">
        <v>-84.631799999999998</v>
      </c>
      <c r="M171" s="2"/>
    </row>
    <row r="172" spans="1:13" x14ac:dyDescent="0.35">
      <c r="A172" s="2" t="s">
        <v>694</v>
      </c>
      <c r="B172" s="2" t="s">
        <v>196</v>
      </c>
      <c r="C172" s="2">
        <v>14</v>
      </c>
      <c r="D172" s="2">
        <v>6</v>
      </c>
      <c r="E172" s="2">
        <v>35342</v>
      </c>
      <c r="F172">
        <v>2.598931877034</v>
      </c>
      <c r="G172" s="2">
        <v>2.2324107624116101</v>
      </c>
      <c r="H172" s="2" t="s">
        <v>419</v>
      </c>
      <c r="I172" s="2" t="s">
        <v>423</v>
      </c>
      <c r="J172" s="2" t="s">
        <v>424</v>
      </c>
      <c r="K172" s="2">
        <v>-32.298650000000002</v>
      </c>
      <c r="L172" s="2">
        <v>154.38861</v>
      </c>
      <c r="M172" s="2"/>
    </row>
    <row r="173" spans="1:13" x14ac:dyDescent="0.35">
      <c r="A173" s="2" t="s">
        <v>695</v>
      </c>
      <c r="B173" s="2" t="s">
        <v>352</v>
      </c>
      <c r="C173" s="2">
        <v>2</v>
      </c>
      <c r="D173" s="2">
        <v>37</v>
      </c>
      <c r="E173" s="2">
        <v>767348</v>
      </c>
      <c r="F173">
        <v>0.55707141052734499</v>
      </c>
      <c r="G173" s="2">
        <v>1.6921241244873999</v>
      </c>
      <c r="H173" s="2" t="s">
        <v>411</v>
      </c>
      <c r="I173" s="2" t="s">
        <v>412</v>
      </c>
      <c r="J173" s="2" t="s">
        <v>413</v>
      </c>
      <c r="K173" s="2">
        <v>-5.2683999999999997</v>
      </c>
      <c r="L173" s="2">
        <v>-85.250799999999998</v>
      </c>
      <c r="M173" s="2"/>
    </row>
    <row r="174" spans="1:13" x14ac:dyDescent="0.35">
      <c r="A174" s="2" t="s">
        <v>696</v>
      </c>
      <c r="B174" s="2" t="s">
        <v>251</v>
      </c>
      <c r="C174" s="2">
        <v>19</v>
      </c>
      <c r="D174" s="2">
        <v>3</v>
      </c>
      <c r="E174" s="2">
        <v>351745</v>
      </c>
      <c r="F174">
        <v>1.74049219992427</v>
      </c>
      <c r="G174" s="2">
        <v>0.97904303746656796</v>
      </c>
      <c r="H174" s="2" t="s">
        <v>411</v>
      </c>
      <c r="I174" s="2" t="s">
        <v>412</v>
      </c>
      <c r="J174" s="2" t="s">
        <v>413</v>
      </c>
      <c r="K174" s="2">
        <v>-8.8950999999999993</v>
      </c>
      <c r="L174" s="2">
        <v>-140.31739999999999</v>
      </c>
      <c r="M174" s="2"/>
    </row>
    <row r="175" spans="1:13" x14ac:dyDescent="0.35">
      <c r="A175" s="2" t="s">
        <v>697</v>
      </c>
      <c r="B175" s="2" t="s">
        <v>183</v>
      </c>
      <c r="C175" s="2">
        <v>21</v>
      </c>
      <c r="D175" s="2">
        <v>2</v>
      </c>
      <c r="E175" s="2">
        <v>17156</v>
      </c>
      <c r="F175">
        <v>3.0881579102302901</v>
      </c>
      <c r="G175" s="2">
        <v>2.0703234488060298</v>
      </c>
      <c r="H175" s="2"/>
      <c r="I175" s="2" t="s">
        <v>616</v>
      </c>
      <c r="J175" s="2" t="s">
        <v>617</v>
      </c>
      <c r="K175" s="2">
        <v>53.801963000000001</v>
      </c>
      <c r="L175" s="2">
        <v>-128.83263500000001</v>
      </c>
      <c r="M175" s="2"/>
    </row>
    <row r="176" spans="1:13" x14ac:dyDescent="0.35">
      <c r="A176" s="2" t="s">
        <v>698</v>
      </c>
      <c r="B176" s="2" t="s">
        <v>346</v>
      </c>
      <c r="C176" s="2">
        <v>4</v>
      </c>
      <c r="D176" s="2">
        <v>8</v>
      </c>
      <c r="E176" s="2">
        <v>639910</v>
      </c>
      <c r="F176">
        <v>0.86039065963000605</v>
      </c>
      <c r="G176" s="2">
        <v>1.13039032152668</v>
      </c>
      <c r="H176" s="2" t="s">
        <v>453</v>
      </c>
      <c r="I176" s="2" t="s">
        <v>699</v>
      </c>
      <c r="J176" s="2" t="s">
        <v>700</v>
      </c>
      <c r="K176" s="2">
        <v>37.566983299999997</v>
      </c>
      <c r="L176" s="2">
        <v>15.1690667</v>
      </c>
      <c r="M176" s="2"/>
    </row>
    <row r="177" spans="1:13" x14ac:dyDescent="0.35">
      <c r="A177" s="2" t="s">
        <v>701</v>
      </c>
      <c r="B177" s="2" t="s">
        <v>210</v>
      </c>
      <c r="C177" s="2">
        <v>48</v>
      </c>
      <c r="D177" s="2">
        <v>6</v>
      </c>
      <c r="E177" s="2">
        <v>602258</v>
      </c>
      <c r="F177">
        <v>1.9068738689168201</v>
      </c>
      <c r="G177" s="2">
        <v>1.03990991389425</v>
      </c>
      <c r="H177" s="2" t="s">
        <v>411</v>
      </c>
      <c r="I177" s="2" t="s">
        <v>621</v>
      </c>
      <c r="J177" s="2" t="s">
        <v>622</v>
      </c>
      <c r="K177" s="2">
        <v>44.070599999999999</v>
      </c>
      <c r="L177" s="2">
        <v>-16.5</v>
      </c>
      <c r="M177" s="2"/>
    </row>
    <row r="178" spans="1:13" x14ac:dyDescent="0.35">
      <c r="A178" s="2" t="s">
        <v>702</v>
      </c>
      <c r="B178" s="2" t="s">
        <v>282</v>
      </c>
      <c r="C178" s="2">
        <v>2</v>
      </c>
      <c r="D178" s="2">
        <v>14</v>
      </c>
      <c r="E178" s="2">
        <v>28847</v>
      </c>
      <c r="F178">
        <v>1.84714864258758</v>
      </c>
      <c r="G178" s="2">
        <v>2.6869213242504202</v>
      </c>
      <c r="H178" s="2" t="s">
        <v>407</v>
      </c>
      <c r="I178" s="2" t="s">
        <v>408</v>
      </c>
      <c r="J178" s="2" t="s">
        <v>409</v>
      </c>
      <c r="K178" s="2">
        <v>48.35</v>
      </c>
      <c r="L178" s="2">
        <v>-123.3</v>
      </c>
      <c r="M178" s="2"/>
    </row>
    <row r="179" spans="1:13" x14ac:dyDescent="0.35">
      <c r="A179" s="2" t="s">
        <v>703</v>
      </c>
      <c r="B179" s="2" t="s">
        <v>375</v>
      </c>
      <c r="C179" s="2">
        <v>10</v>
      </c>
      <c r="D179" s="2">
        <v>494</v>
      </c>
      <c r="E179" s="2">
        <v>13860116</v>
      </c>
      <c r="F179">
        <v>0.23590568568727499</v>
      </c>
      <c r="G179" s="2">
        <v>1.5639772424813601</v>
      </c>
      <c r="H179" s="2" t="s">
        <v>464</v>
      </c>
      <c r="I179" s="2" t="s">
        <v>704</v>
      </c>
      <c r="J179" s="2" t="s">
        <v>705</v>
      </c>
      <c r="K179" s="2"/>
      <c r="L179" s="2"/>
      <c r="M179" s="2"/>
    </row>
    <row r="180" spans="1:13" x14ac:dyDescent="0.35">
      <c r="A180" s="2" t="s">
        <v>706</v>
      </c>
      <c r="B180" s="2" t="s">
        <v>274</v>
      </c>
      <c r="C180" s="2">
        <v>4</v>
      </c>
      <c r="D180" s="2">
        <v>6</v>
      </c>
      <c r="E180" s="2">
        <v>144871</v>
      </c>
      <c r="F180">
        <v>1.4565295607036699</v>
      </c>
      <c r="G180" s="2">
        <v>1.62753131219128</v>
      </c>
      <c r="H180" s="2" t="s">
        <v>411</v>
      </c>
      <c r="I180" s="2" t="s">
        <v>412</v>
      </c>
      <c r="J180" s="2" t="s">
        <v>413</v>
      </c>
      <c r="K180" s="2">
        <v>-1.972</v>
      </c>
      <c r="L180" s="2">
        <v>-84.600999999999999</v>
      </c>
      <c r="M180" s="2"/>
    </row>
    <row r="181" spans="1:13" x14ac:dyDescent="0.35">
      <c r="A181" s="2" t="s">
        <v>707</v>
      </c>
      <c r="B181" s="2" t="s">
        <v>259</v>
      </c>
      <c r="C181" s="2">
        <v>5</v>
      </c>
      <c r="D181" s="2">
        <v>3</v>
      </c>
      <c r="E181" s="2">
        <v>71633</v>
      </c>
      <c r="F181">
        <v>1.8500346791846201</v>
      </c>
      <c r="G181" s="2">
        <v>1.63225618491937</v>
      </c>
      <c r="H181" s="2" t="s">
        <v>419</v>
      </c>
      <c r="I181" s="2" t="s">
        <v>522</v>
      </c>
      <c r="J181" s="2" t="s">
        <v>523</v>
      </c>
      <c r="K181" s="2">
        <v>-42.655999999999999</v>
      </c>
      <c r="L181" s="2">
        <v>148.089</v>
      </c>
      <c r="M181" s="2"/>
    </row>
    <row r="182" spans="1:13" x14ac:dyDescent="0.35">
      <c r="A182" s="2" t="s">
        <v>708</v>
      </c>
      <c r="B182" s="2" t="s">
        <v>214</v>
      </c>
      <c r="C182" s="2">
        <v>18</v>
      </c>
      <c r="D182" s="2">
        <v>3</v>
      </c>
      <c r="E182" s="2">
        <v>187470</v>
      </c>
      <c r="F182">
        <v>1.98684051058028</v>
      </c>
      <c r="G182" s="2">
        <v>1.2305143265582199</v>
      </c>
      <c r="H182" s="2" t="s">
        <v>411</v>
      </c>
      <c r="I182" s="2" t="s">
        <v>412</v>
      </c>
      <c r="J182" s="2" t="s">
        <v>413</v>
      </c>
      <c r="K182" s="2">
        <v>-34.847700000000003</v>
      </c>
      <c r="L182" s="2">
        <v>18.113600000000002</v>
      </c>
      <c r="M182" s="2"/>
    </row>
    <row r="183" spans="1:13" x14ac:dyDescent="0.35">
      <c r="A183" s="2" t="s">
        <v>709</v>
      </c>
      <c r="B183" s="2" t="s">
        <v>304</v>
      </c>
      <c r="C183" s="2">
        <v>5</v>
      </c>
      <c r="D183" s="2">
        <v>5</v>
      </c>
      <c r="E183" s="2">
        <v>380705</v>
      </c>
      <c r="F183">
        <v>1.1502506016034899</v>
      </c>
      <c r="G183" s="2">
        <v>1.1502506016034899</v>
      </c>
      <c r="H183" s="2" t="s">
        <v>411</v>
      </c>
      <c r="I183" s="2" t="s">
        <v>412</v>
      </c>
      <c r="J183" s="2" t="s">
        <v>413</v>
      </c>
      <c r="K183" s="2">
        <v>-9.1552000000000007</v>
      </c>
      <c r="L183" s="2">
        <v>-140.5284</v>
      </c>
      <c r="M183" s="2"/>
    </row>
    <row r="184" spans="1:13" x14ac:dyDescent="0.35">
      <c r="A184" s="2" t="s">
        <v>710</v>
      </c>
      <c r="B184" s="2" t="s">
        <v>286</v>
      </c>
      <c r="C184" s="2">
        <v>4</v>
      </c>
      <c r="D184" s="2">
        <v>2</v>
      </c>
      <c r="E184" s="2">
        <v>137593</v>
      </c>
      <c r="F184">
        <v>1.4781514285911801</v>
      </c>
      <c r="G184" s="2">
        <v>1.1913286787405</v>
      </c>
      <c r="H184" s="2" t="s">
        <v>411</v>
      </c>
      <c r="I184" s="2" t="s">
        <v>412</v>
      </c>
      <c r="J184" s="2" t="s">
        <v>413</v>
      </c>
      <c r="K184" s="2">
        <v>-34.898600000000002</v>
      </c>
      <c r="L184" s="2">
        <v>18.03</v>
      </c>
      <c r="M184" s="2"/>
    </row>
    <row r="185" spans="1:13" x14ac:dyDescent="0.35">
      <c r="A185" s="2" t="s">
        <v>711</v>
      </c>
      <c r="B185" s="2" t="s">
        <v>325</v>
      </c>
      <c r="C185" s="2">
        <v>5</v>
      </c>
      <c r="D185" s="2">
        <v>2</v>
      </c>
      <c r="E185" s="2">
        <v>281566</v>
      </c>
      <c r="F185">
        <v>1.27318250005041</v>
      </c>
      <c r="G185" s="2">
        <v>0.90865282516316703</v>
      </c>
      <c r="H185" s="2" t="s">
        <v>579</v>
      </c>
      <c r="I185" s="2" t="s">
        <v>580</v>
      </c>
      <c r="J185" s="2" t="s">
        <v>581</v>
      </c>
      <c r="K185" s="2">
        <v>-27.443899999999999</v>
      </c>
      <c r="L185" s="2">
        <v>153.05080000000001</v>
      </c>
      <c r="M185" s="2"/>
    </row>
    <row r="186" spans="1:13" x14ac:dyDescent="0.35">
      <c r="A186" s="2" t="s">
        <v>712</v>
      </c>
      <c r="B186" s="2" t="s">
        <v>354</v>
      </c>
      <c r="C186" s="2">
        <v>16</v>
      </c>
      <c r="D186" s="2">
        <v>3</v>
      </c>
      <c r="E186" s="2">
        <v>4720700</v>
      </c>
      <c r="F186">
        <v>0.642398020997756</v>
      </c>
      <c r="G186" s="2">
        <v>0.213650275645378</v>
      </c>
      <c r="H186" s="2"/>
      <c r="I186" s="2" t="s">
        <v>512</v>
      </c>
      <c r="J186" s="2" t="s">
        <v>513</v>
      </c>
      <c r="K186" s="2">
        <v>22.671119999999998</v>
      </c>
      <c r="L186" s="2">
        <v>-157.99712</v>
      </c>
      <c r="M186" s="2"/>
    </row>
    <row r="187" spans="1:13" x14ac:dyDescent="0.35">
      <c r="A187" s="2" t="s">
        <v>713</v>
      </c>
      <c r="B187" s="2" t="s">
        <v>304</v>
      </c>
      <c r="C187" s="2">
        <v>2</v>
      </c>
      <c r="D187" s="2">
        <v>7</v>
      </c>
      <c r="E187" s="2">
        <v>513909</v>
      </c>
      <c r="F187">
        <v>0.68946332930347398</v>
      </c>
      <c r="G187" s="2">
        <v>1.16497970759736</v>
      </c>
      <c r="H187" s="2" t="s">
        <v>411</v>
      </c>
      <c r="I187" s="2" t="s">
        <v>412</v>
      </c>
      <c r="J187" s="2" t="s">
        <v>413</v>
      </c>
      <c r="K187" s="2">
        <v>-9.1552000000000007</v>
      </c>
      <c r="L187" s="2">
        <v>-140.5284</v>
      </c>
      <c r="M187" s="2"/>
    </row>
    <row r="188" spans="1:13" x14ac:dyDescent="0.35">
      <c r="A188" s="2" t="s">
        <v>714</v>
      </c>
      <c r="B188" s="2" t="s">
        <v>274</v>
      </c>
      <c r="C188" s="2">
        <v>6</v>
      </c>
      <c r="D188" s="2">
        <v>7</v>
      </c>
      <c r="E188" s="2">
        <v>275232</v>
      </c>
      <c r="F188">
        <v>1.35793086065423</v>
      </c>
      <c r="G188" s="2">
        <v>1.42214792111701</v>
      </c>
      <c r="H188" s="2" t="s">
        <v>411</v>
      </c>
      <c r="I188" s="2" t="s">
        <v>412</v>
      </c>
      <c r="J188" s="2" t="s">
        <v>413</v>
      </c>
      <c r="K188" s="2">
        <v>-1.972</v>
      </c>
      <c r="L188" s="2">
        <v>-84.600999999999999</v>
      </c>
      <c r="M188" s="2"/>
    </row>
    <row r="189" spans="1:13" x14ac:dyDescent="0.35">
      <c r="A189" s="2" t="s">
        <v>715</v>
      </c>
      <c r="B189" s="2" t="s">
        <v>284</v>
      </c>
      <c r="C189" s="2">
        <v>6</v>
      </c>
      <c r="D189" s="2">
        <v>15</v>
      </c>
      <c r="E189" s="2">
        <v>612133</v>
      </c>
      <c r="F189">
        <v>1.0334957877381501</v>
      </c>
      <c r="G189" s="2">
        <v>1.40661644950436</v>
      </c>
      <c r="H189" s="2" t="s">
        <v>411</v>
      </c>
      <c r="I189" s="2" t="s">
        <v>412</v>
      </c>
      <c r="J189" s="2" t="s">
        <v>413</v>
      </c>
      <c r="K189" s="2">
        <v>-8.8966999999999992</v>
      </c>
      <c r="L189" s="2">
        <v>-140.31319999999999</v>
      </c>
      <c r="M189" s="2"/>
    </row>
    <row r="190" spans="1:13" x14ac:dyDescent="0.35">
      <c r="A190" s="2" t="s">
        <v>716</v>
      </c>
      <c r="B190" s="2" t="s">
        <v>296</v>
      </c>
      <c r="C190" s="2">
        <v>3</v>
      </c>
      <c r="D190" s="2">
        <v>2</v>
      </c>
      <c r="E190" s="2">
        <v>140404</v>
      </c>
      <c r="F190">
        <v>1.3496060411783599</v>
      </c>
      <c r="G190" s="2">
        <v>1.1831162732354401</v>
      </c>
      <c r="H190" s="2" t="s">
        <v>541</v>
      </c>
      <c r="I190" s="2" t="s">
        <v>542</v>
      </c>
      <c r="J190" s="2" t="s">
        <v>543</v>
      </c>
      <c r="K190" s="2">
        <v>46.232999999999997</v>
      </c>
      <c r="L190" s="2">
        <v>-124.16</v>
      </c>
      <c r="M190" s="2"/>
    </row>
    <row r="191" spans="1:13" x14ac:dyDescent="0.35">
      <c r="A191" s="2" t="s">
        <v>717</v>
      </c>
      <c r="B191" s="2" t="s">
        <v>277</v>
      </c>
      <c r="C191" s="2">
        <v>24</v>
      </c>
      <c r="D191" s="2">
        <v>512</v>
      </c>
      <c r="E191" s="2">
        <v>795950</v>
      </c>
      <c r="F191">
        <v>1.49349496486697</v>
      </c>
      <c r="G191" s="2">
        <v>2.8090587994426301</v>
      </c>
      <c r="H191" s="2" t="s">
        <v>411</v>
      </c>
      <c r="I191" s="2" t="s">
        <v>412</v>
      </c>
      <c r="J191" s="2" t="s">
        <v>413</v>
      </c>
      <c r="K191" s="2">
        <v>-54.379300000000001</v>
      </c>
      <c r="L191" s="2">
        <v>-65.021100000000004</v>
      </c>
      <c r="M191" s="2"/>
    </row>
    <row r="192" spans="1:13" x14ac:dyDescent="0.35">
      <c r="A192" s="2" t="s">
        <v>718</v>
      </c>
      <c r="B192" s="2" t="s">
        <v>379</v>
      </c>
      <c r="C192" s="2">
        <v>2</v>
      </c>
      <c r="D192" s="2">
        <v>7436</v>
      </c>
      <c r="E192" s="2">
        <v>13341821</v>
      </c>
      <c r="F192">
        <v>6.0661801667029003E-2</v>
      </c>
      <c r="G192" s="2">
        <v>2.7469027931359</v>
      </c>
      <c r="H192" s="2"/>
      <c r="I192" s="2" t="s">
        <v>719</v>
      </c>
      <c r="J192" s="2" t="s">
        <v>720</v>
      </c>
      <c r="K192" s="2">
        <v>-67.296099999999996</v>
      </c>
      <c r="L192" s="2">
        <v>-74.183700000000002</v>
      </c>
      <c r="M192" s="2"/>
    </row>
    <row r="193" spans="1:13" x14ac:dyDescent="0.35">
      <c r="A193" s="2" t="s">
        <v>721</v>
      </c>
      <c r="B193" s="2" t="s">
        <v>261</v>
      </c>
      <c r="C193" s="2">
        <v>3</v>
      </c>
      <c r="D193" s="2">
        <v>2</v>
      </c>
      <c r="E193" s="2">
        <v>49359</v>
      </c>
      <c r="F193">
        <v>1.79084220429179</v>
      </c>
      <c r="G193" s="2">
        <v>1.61825169092551</v>
      </c>
      <c r="H193" s="2" t="s">
        <v>419</v>
      </c>
      <c r="I193" s="2" t="s">
        <v>423</v>
      </c>
      <c r="J193" s="2" t="s">
        <v>424</v>
      </c>
      <c r="K193" s="2">
        <v>-29.138030000000001</v>
      </c>
      <c r="L193" s="2">
        <v>154.31451000000001</v>
      </c>
      <c r="M193" s="2"/>
    </row>
    <row r="194" spans="1:13" x14ac:dyDescent="0.35">
      <c r="A194" s="2" t="s">
        <v>722</v>
      </c>
      <c r="B194" s="2" t="s">
        <v>308</v>
      </c>
      <c r="C194" s="2">
        <v>16</v>
      </c>
      <c r="D194" s="2">
        <v>7</v>
      </c>
      <c r="E194" s="2">
        <v>582909</v>
      </c>
      <c r="F194">
        <v>1.45405995672652</v>
      </c>
      <c r="G194" s="2">
        <v>1.1142350834000501</v>
      </c>
      <c r="H194" s="2" t="s">
        <v>411</v>
      </c>
      <c r="I194" s="2" t="s">
        <v>415</v>
      </c>
      <c r="J194" s="2" t="s">
        <v>416</v>
      </c>
      <c r="K194" s="2">
        <v>36.510300000000001</v>
      </c>
      <c r="L194" s="2">
        <v>-3.9746999999999999</v>
      </c>
      <c r="M194" s="2"/>
    </row>
    <row r="195" spans="1:13" x14ac:dyDescent="0.35">
      <c r="A195" s="2" t="s">
        <v>723</v>
      </c>
      <c r="B195" s="2" t="s">
        <v>258</v>
      </c>
      <c r="C195" s="2">
        <v>7</v>
      </c>
      <c r="D195" s="2">
        <v>3</v>
      </c>
      <c r="E195" s="2">
        <v>64016</v>
      </c>
      <c r="F195">
        <v>2.04276314021293</v>
      </c>
      <c r="G195" s="2">
        <v>1.6800024947760199</v>
      </c>
      <c r="H195" s="2" t="s">
        <v>407</v>
      </c>
      <c r="I195" s="2" t="s">
        <v>724</v>
      </c>
      <c r="J195" s="2" t="s">
        <v>725</v>
      </c>
      <c r="K195" s="2">
        <v>29.29</v>
      </c>
      <c r="L195" s="2">
        <v>-92.8</v>
      </c>
      <c r="M195" s="2"/>
    </row>
    <row r="196" spans="1:13" x14ac:dyDescent="0.35">
      <c r="A196" s="2" t="s">
        <v>726</v>
      </c>
      <c r="B196" s="2" t="s">
        <v>180</v>
      </c>
      <c r="C196" s="2">
        <v>19</v>
      </c>
      <c r="D196" s="2">
        <v>69</v>
      </c>
      <c r="E196" s="2">
        <v>224920</v>
      </c>
      <c r="F196">
        <v>1.93183646642513</v>
      </c>
      <c r="G196" s="2">
        <v>2.4882343876867301</v>
      </c>
      <c r="H196" s="2" t="s">
        <v>419</v>
      </c>
      <c r="I196" s="2" t="s">
        <v>420</v>
      </c>
      <c r="J196" s="2" t="s">
        <v>421</v>
      </c>
      <c r="K196" s="2"/>
      <c r="L196" s="2"/>
      <c r="M196" s="2"/>
    </row>
    <row r="197" spans="1:13" x14ac:dyDescent="0.35">
      <c r="A197" s="2" t="s">
        <v>727</v>
      </c>
      <c r="B197" s="2" t="s">
        <v>276</v>
      </c>
      <c r="C197" s="2">
        <v>19</v>
      </c>
      <c r="D197" s="2">
        <v>5</v>
      </c>
      <c r="E197" s="2">
        <v>392253</v>
      </c>
      <c r="F197">
        <v>1.6940619947128801</v>
      </c>
      <c r="G197" s="2">
        <v>1.13820398692891</v>
      </c>
      <c r="H197" s="2" t="s">
        <v>411</v>
      </c>
      <c r="I197" s="2" t="s">
        <v>412</v>
      </c>
      <c r="J197" s="2" t="s">
        <v>413</v>
      </c>
      <c r="K197" s="2">
        <v>-40.684600000000003</v>
      </c>
      <c r="L197" s="2">
        <v>-51.851100000000002</v>
      </c>
      <c r="M197" s="2"/>
    </row>
    <row r="198" spans="1:13" x14ac:dyDescent="0.35">
      <c r="A198" s="2" t="s">
        <v>728</v>
      </c>
      <c r="B198" s="2" t="s">
        <v>236</v>
      </c>
      <c r="C198" s="2">
        <v>4</v>
      </c>
      <c r="D198" s="2">
        <v>40</v>
      </c>
      <c r="E198" s="2">
        <v>19066</v>
      </c>
      <c r="F198">
        <v>2.3238655494293701</v>
      </c>
      <c r="G198" s="2">
        <v>3.32200735978748</v>
      </c>
      <c r="H198" s="2" t="s">
        <v>407</v>
      </c>
      <c r="I198" s="2" t="s">
        <v>408</v>
      </c>
      <c r="J198" s="2" t="s">
        <v>409</v>
      </c>
      <c r="K198" s="2">
        <v>48.35</v>
      </c>
      <c r="L198" s="2">
        <v>-123.3</v>
      </c>
      <c r="M198" s="2"/>
    </row>
    <row r="199" spans="1:13" x14ac:dyDescent="0.35">
      <c r="A199" s="2" t="s">
        <v>729</v>
      </c>
      <c r="B199" s="2" t="s">
        <v>180</v>
      </c>
      <c r="C199" s="2">
        <v>220</v>
      </c>
      <c r="D199" s="2">
        <v>71</v>
      </c>
      <c r="E199" s="2">
        <v>203200</v>
      </c>
      <c r="F199">
        <v>3.0348999222511099</v>
      </c>
      <c r="G199" s="2">
        <v>2.5445758084394798</v>
      </c>
      <c r="H199" s="2" t="s">
        <v>419</v>
      </c>
      <c r="I199" s="2" t="s">
        <v>420</v>
      </c>
      <c r="J199" s="2" t="s">
        <v>421</v>
      </c>
      <c r="K199" s="2"/>
      <c r="L199" s="2"/>
      <c r="M199" s="2"/>
    </row>
    <row r="200" spans="1:13" x14ac:dyDescent="0.35">
      <c r="A200" s="2" t="s">
        <v>730</v>
      </c>
      <c r="B200" s="2" t="s">
        <v>290</v>
      </c>
      <c r="C200" s="2">
        <v>2</v>
      </c>
      <c r="D200" s="2">
        <v>6</v>
      </c>
      <c r="E200" s="2">
        <v>46016</v>
      </c>
      <c r="F200">
        <v>1.6480001612383699</v>
      </c>
      <c r="G200" s="2">
        <v>2.1185604277807699</v>
      </c>
      <c r="H200" s="2" t="s">
        <v>457</v>
      </c>
      <c r="I200" s="2" t="s">
        <v>731</v>
      </c>
      <c r="J200" s="2" t="s">
        <v>732</v>
      </c>
      <c r="K200" s="2">
        <v>-48.799700000000001</v>
      </c>
      <c r="L200" s="2">
        <v>72.367000000000004</v>
      </c>
      <c r="M200" s="2"/>
    </row>
    <row r="201" spans="1:13" x14ac:dyDescent="0.35">
      <c r="A201" s="2" t="s">
        <v>733</v>
      </c>
      <c r="B201" s="2" t="s">
        <v>214</v>
      </c>
      <c r="C201" s="2">
        <v>13</v>
      </c>
      <c r="D201" s="2">
        <v>2</v>
      </c>
      <c r="E201" s="2">
        <v>287554</v>
      </c>
      <c r="F201">
        <v>1.6647256292883901</v>
      </c>
      <c r="G201" s="2">
        <v>0.90065194161601103</v>
      </c>
      <c r="H201" s="2" t="s">
        <v>411</v>
      </c>
      <c r="I201" s="2" t="s">
        <v>412</v>
      </c>
      <c r="J201" s="2" t="s">
        <v>413</v>
      </c>
      <c r="K201" s="2">
        <v>-34.847700000000003</v>
      </c>
      <c r="L201" s="2">
        <v>18.113600000000002</v>
      </c>
      <c r="M201" s="2"/>
    </row>
    <row r="202" spans="1:13" x14ac:dyDescent="0.35">
      <c r="A202" s="2" t="s">
        <v>734</v>
      </c>
      <c r="B202" s="2" t="s">
        <v>181</v>
      </c>
      <c r="C202" s="2">
        <v>45</v>
      </c>
      <c r="D202" s="2">
        <v>3</v>
      </c>
      <c r="E202" s="2">
        <v>24248</v>
      </c>
      <c r="F202">
        <v>3.2687705445578099</v>
      </c>
      <c r="G202" s="2">
        <v>2.09594147875243</v>
      </c>
      <c r="H202" s="2"/>
      <c r="I202" s="2" t="s">
        <v>616</v>
      </c>
      <c r="J202" s="2" t="s">
        <v>617</v>
      </c>
      <c r="K202" s="2">
        <v>53.801963000000001</v>
      </c>
      <c r="L202" s="2">
        <v>-128.83263500000001</v>
      </c>
      <c r="M202" s="2"/>
    </row>
    <row r="203" spans="1:13" x14ac:dyDescent="0.35">
      <c r="A203" s="2" t="s">
        <v>735</v>
      </c>
      <c r="B203" s="2" t="s">
        <v>319</v>
      </c>
      <c r="C203" s="2">
        <v>11</v>
      </c>
      <c r="D203" s="2">
        <v>4</v>
      </c>
      <c r="E203" s="2">
        <v>544999</v>
      </c>
      <c r="F203">
        <v>1.32599819423035</v>
      </c>
      <c r="G203" s="2">
        <v>0.92113808659833196</v>
      </c>
      <c r="H203" s="2" t="s">
        <v>457</v>
      </c>
      <c r="I203" s="2" t="s">
        <v>475</v>
      </c>
      <c r="J203" s="2" t="s">
        <v>476</v>
      </c>
      <c r="K203" s="2">
        <v>42.11</v>
      </c>
      <c r="L203" s="2">
        <v>-70.540000000000006</v>
      </c>
      <c r="M203" s="2"/>
    </row>
    <row r="204" spans="1:13" x14ac:dyDescent="0.35">
      <c r="A204" s="2" t="s">
        <v>736</v>
      </c>
      <c r="B204" s="2" t="s">
        <v>191</v>
      </c>
      <c r="C204" s="2">
        <v>11</v>
      </c>
      <c r="D204" s="2">
        <v>4</v>
      </c>
      <c r="E204" s="2">
        <v>23879</v>
      </c>
      <c r="F204">
        <v>2.6643183021580201</v>
      </c>
      <c r="G204" s="2">
        <v>2.2266287772573299</v>
      </c>
      <c r="H204" s="2" t="s">
        <v>419</v>
      </c>
      <c r="I204" s="2" t="s">
        <v>423</v>
      </c>
      <c r="J204" s="2" t="s">
        <v>424</v>
      </c>
      <c r="K204" s="2">
        <v>-36.25515</v>
      </c>
      <c r="L204" s="2">
        <v>150.29112000000001</v>
      </c>
      <c r="M204" s="2"/>
    </row>
    <row r="205" spans="1:13" x14ac:dyDescent="0.35">
      <c r="A205" s="2" t="s">
        <v>737</v>
      </c>
      <c r="B205" s="2" t="s">
        <v>339</v>
      </c>
      <c r="C205" s="2">
        <v>32</v>
      </c>
      <c r="D205" s="2">
        <v>7</v>
      </c>
      <c r="E205" s="2">
        <v>4126797</v>
      </c>
      <c r="F205">
        <v>0.94221635259120595</v>
      </c>
      <c r="G205" s="2">
        <v>0.43075705858927399</v>
      </c>
      <c r="H205" s="2"/>
      <c r="I205" s="2" t="s">
        <v>512</v>
      </c>
      <c r="J205" s="2" t="s">
        <v>513</v>
      </c>
      <c r="K205" s="2">
        <v>22.78022</v>
      </c>
      <c r="L205" s="2">
        <v>-158.06981999999999</v>
      </c>
      <c r="M205" s="2"/>
    </row>
    <row r="206" spans="1:13" x14ac:dyDescent="0.35">
      <c r="A206" s="2" t="s">
        <v>738</v>
      </c>
      <c r="B206" s="2" t="s">
        <v>209</v>
      </c>
      <c r="C206" s="2">
        <v>64</v>
      </c>
      <c r="D206" s="2">
        <v>11</v>
      </c>
      <c r="E206" s="2">
        <v>718116</v>
      </c>
      <c r="F206">
        <v>1.9548312629593301</v>
      </c>
      <c r="G206" s="2">
        <v>1.21266318971855</v>
      </c>
      <c r="H206" s="2" t="s">
        <v>411</v>
      </c>
      <c r="I206" s="2" t="s">
        <v>415</v>
      </c>
      <c r="J206" s="2" t="s">
        <v>416</v>
      </c>
      <c r="K206" s="2">
        <v>2.0663</v>
      </c>
      <c r="L206" s="2">
        <v>-84.5304</v>
      </c>
      <c r="M206" s="2"/>
    </row>
    <row r="207" spans="1:13" x14ac:dyDescent="0.35">
      <c r="A207" s="2" t="s">
        <v>739</v>
      </c>
      <c r="B207" s="2" t="s">
        <v>364</v>
      </c>
      <c r="C207" s="2">
        <v>4</v>
      </c>
      <c r="D207" s="2">
        <v>2</v>
      </c>
      <c r="E207" s="2">
        <v>1933922</v>
      </c>
      <c r="F207">
        <v>0.48690287942258698</v>
      </c>
      <c r="G207" s="2">
        <v>0.308386790779412</v>
      </c>
      <c r="H207" s="2" t="s">
        <v>411</v>
      </c>
      <c r="I207" s="2" t="s">
        <v>740</v>
      </c>
      <c r="J207" s="2" t="s">
        <v>741</v>
      </c>
      <c r="K207" s="2">
        <v>6.6768000000000001</v>
      </c>
      <c r="L207" s="2">
        <v>-153.1113</v>
      </c>
      <c r="M207" s="2"/>
    </row>
    <row r="208" spans="1:13" x14ac:dyDescent="0.35">
      <c r="A208" s="2" t="s">
        <v>742</v>
      </c>
      <c r="B208" s="2" t="s">
        <v>307</v>
      </c>
      <c r="C208" s="2">
        <v>4</v>
      </c>
      <c r="D208" s="2">
        <v>3</v>
      </c>
      <c r="E208" s="2">
        <v>140767</v>
      </c>
      <c r="F208">
        <v>1.4685799384332101</v>
      </c>
      <c r="G208" s="2">
        <v>1.3485348640463699</v>
      </c>
      <c r="H208" s="2"/>
      <c r="I208" s="2" t="s">
        <v>743</v>
      </c>
      <c r="J208" s="2" t="s">
        <v>744</v>
      </c>
      <c r="K208" s="2">
        <v>21.25</v>
      </c>
      <c r="L208" s="2">
        <v>-116.57</v>
      </c>
      <c r="M208" s="2"/>
    </row>
    <row r="209" spans="1:13" x14ac:dyDescent="0.35">
      <c r="A209" s="2" t="s">
        <v>745</v>
      </c>
      <c r="B209" s="2" t="s">
        <v>353</v>
      </c>
      <c r="C209" s="2">
        <v>10</v>
      </c>
      <c r="D209" s="2">
        <v>43</v>
      </c>
      <c r="E209" s="2">
        <v>2935556</v>
      </c>
      <c r="F209">
        <v>0.64409473083962099</v>
      </c>
      <c r="G209" s="2">
        <v>1.1944586078143999</v>
      </c>
      <c r="H209" s="2"/>
      <c r="I209" s="2" t="s">
        <v>512</v>
      </c>
      <c r="J209" s="2" t="s">
        <v>513</v>
      </c>
      <c r="K209" s="2">
        <v>22.774930000000001</v>
      </c>
      <c r="L209" s="2">
        <v>-158.08842999999999</v>
      </c>
      <c r="M209" s="2"/>
    </row>
    <row r="210" spans="1:13" x14ac:dyDescent="0.35">
      <c r="A210" s="2" t="s">
        <v>746</v>
      </c>
      <c r="B210" s="2" t="s">
        <v>229</v>
      </c>
      <c r="C210" s="2">
        <v>5</v>
      </c>
      <c r="D210" s="2">
        <v>4</v>
      </c>
      <c r="E210" s="2">
        <v>64869</v>
      </c>
      <c r="F210">
        <v>1.8925310140226499</v>
      </c>
      <c r="G210" s="2">
        <v>1.79700935095526</v>
      </c>
      <c r="H210" s="2" t="s">
        <v>419</v>
      </c>
      <c r="I210" s="2" t="s">
        <v>423</v>
      </c>
      <c r="J210" s="2" t="s">
        <v>424</v>
      </c>
      <c r="K210" s="2">
        <v>-33.554600000000001</v>
      </c>
      <c r="L210" s="2">
        <v>130.67115000000001</v>
      </c>
      <c r="M210" s="2"/>
    </row>
    <row r="211" spans="1:13" x14ac:dyDescent="0.35">
      <c r="A211" s="2" t="s">
        <v>747</v>
      </c>
      <c r="B211" s="2" t="s">
        <v>216</v>
      </c>
      <c r="C211" s="2">
        <v>14</v>
      </c>
      <c r="D211" s="2">
        <v>2</v>
      </c>
      <c r="E211" s="2">
        <v>146217</v>
      </c>
      <c r="F211">
        <v>1.9856424467393099</v>
      </c>
      <c r="G211" s="2">
        <v>1.1666757615109999</v>
      </c>
      <c r="H211" s="2" t="s">
        <v>419</v>
      </c>
      <c r="I211" s="2" t="s">
        <v>420</v>
      </c>
      <c r="J211" s="2" t="s">
        <v>421</v>
      </c>
      <c r="K211" s="2"/>
      <c r="L211" s="2"/>
      <c r="M211" s="2"/>
    </row>
    <row r="212" spans="1:13" x14ac:dyDescent="0.35">
      <c r="A212" s="2" t="s">
        <v>748</v>
      </c>
      <c r="B212" s="2" t="s">
        <v>262</v>
      </c>
      <c r="C212" s="2">
        <v>59</v>
      </c>
      <c r="D212" s="2">
        <v>2</v>
      </c>
      <c r="E212" s="2">
        <v>434698</v>
      </c>
      <c r="F212">
        <v>2.13585241825563</v>
      </c>
      <c r="G212" s="2">
        <v>0.74825745694115797</v>
      </c>
      <c r="H212" s="2" t="s">
        <v>453</v>
      </c>
      <c r="I212" s="2" t="s">
        <v>749</v>
      </c>
      <c r="J212" s="2" t="s">
        <v>750</v>
      </c>
      <c r="K212" s="2">
        <v>51.019212000000003</v>
      </c>
      <c r="L212" s="2">
        <v>2.1379269999999999</v>
      </c>
      <c r="M212" s="2"/>
    </row>
    <row r="213" spans="1:13" x14ac:dyDescent="0.35">
      <c r="A213" s="2" t="s">
        <v>751</v>
      </c>
      <c r="B213" s="2" t="s">
        <v>194</v>
      </c>
      <c r="C213" s="2">
        <v>63</v>
      </c>
      <c r="D213" s="2">
        <v>2</v>
      </c>
      <c r="E213" s="2">
        <v>107944</v>
      </c>
      <c r="F213">
        <v>2.7668855241291399</v>
      </c>
      <c r="G213" s="2">
        <v>1.2906605617995599</v>
      </c>
      <c r="H213" s="2" t="s">
        <v>752</v>
      </c>
      <c r="I213" s="2" t="s">
        <v>753</v>
      </c>
      <c r="J213" s="2" t="s">
        <v>754</v>
      </c>
      <c r="K213" s="2">
        <v>31.972000000000001</v>
      </c>
      <c r="L213" s="2">
        <v>-81.028000000000006</v>
      </c>
      <c r="M213" s="2"/>
    </row>
    <row r="214" spans="1:13" x14ac:dyDescent="0.35">
      <c r="A214" s="2" t="s">
        <v>755</v>
      </c>
      <c r="B214" s="2" t="s">
        <v>208</v>
      </c>
      <c r="C214" s="2">
        <v>22</v>
      </c>
      <c r="D214" s="2">
        <v>5</v>
      </c>
      <c r="E214" s="2">
        <v>84253</v>
      </c>
      <c r="F214">
        <v>2.41849734006921</v>
      </c>
      <c r="G214" s="2">
        <v>1.7806417797998</v>
      </c>
      <c r="H214" s="2" t="s">
        <v>419</v>
      </c>
      <c r="I214" s="2" t="s">
        <v>756</v>
      </c>
      <c r="J214" s="2" t="s">
        <v>757</v>
      </c>
      <c r="K214" s="2">
        <v>48.6</v>
      </c>
      <c r="L214" s="2">
        <v>-123.5</v>
      </c>
      <c r="M214" s="2"/>
    </row>
    <row r="215" spans="1:13" x14ac:dyDescent="0.35">
      <c r="A215" s="2" t="s">
        <v>758</v>
      </c>
      <c r="B215" s="2" t="s">
        <v>279</v>
      </c>
      <c r="C215" s="2">
        <v>10</v>
      </c>
      <c r="D215" s="2">
        <v>10</v>
      </c>
      <c r="E215" s="2">
        <v>812648</v>
      </c>
      <c r="F215">
        <v>1.1240295941377201</v>
      </c>
      <c r="G215" s="2">
        <v>1.1240295941377201</v>
      </c>
      <c r="H215" s="2" t="s">
        <v>411</v>
      </c>
      <c r="I215" s="2" t="s">
        <v>415</v>
      </c>
      <c r="J215" s="2" t="s">
        <v>416</v>
      </c>
      <c r="K215" s="2">
        <v>6.6508000000000003</v>
      </c>
      <c r="L215" s="2">
        <v>-153.08949999999999</v>
      </c>
      <c r="M215" s="2"/>
    </row>
    <row r="216" spans="1:13" x14ac:dyDescent="0.35">
      <c r="A216" s="2" t="s">
        <v>759</v>
      </c>
      <c r="B216" s="2" t="s">
        <v>263</v>
      </c>
      <c r="C216" s="2">
        <v>3</v>
      </c>
      <c r="D216" s="2">
        <v>3</v>
      </c>
      <c r="E216" s="2">
        <v>27379</v>
      </c>
      <c r="F216">
        <v>2.0436492122671099</v>
      </c>
      <c r="G216" s="2">
        <v>2.0436492122671099</v>
      </c>
      <c r="H216" s="2" t="s">
        <v>419</v>
      </c>
      <c r="I216" s="2" t="s">
        <v>423</v>
      </c>
      <c r="J216" s="2" t="s">
        <v>424</v>
      </c>
      <c r="K216" s="2">
        <v>-36.247230000000002</v>
      </c>
      <c r="L216" s="2">
        <v>151.92795000000001</v>
      </c>
      <c r="M216" s="2"/>
    </row>
    <row r="217" spans="1:13" x14ac:dyDescent="0.35">
      <c r="A217" s="2" t="s">
        <v>760</v>
      </c>
      <c r="B217" s="2" t="s">
        <v>300</v>
      </c>
      <c r="C217" s="2">
        <v>2</v>
      </c>
      <c r="D217" s="2">
        <v>3</v>
      </c>
      <c r="E217" s="2">
        <v>57938</v>
      </c>
      <c r="F217">
        <v>1.55046878709864</v>
      </c>
      <c r="G217" s="2">
        <v>1.7224651763722401</v>
      </c>
      <c r="H217" s="2" t="s">
        <v>528</v>
      </c>
      <c r="I217" s="2" t="s">
        <v>529</v>
      </c>
      <c r="J217" s="2" t="s">
        <v>530</v>
      </c>
      <c r="K217" s="2">
        <v>33.549999999999997</v>
      </c>
      <c r="L217" s="2">
        <v>-118.4</v>
      </c>
      <c r="M217" s="2"/>
    </row>
    <row r="218" spans="1:13" x14ac:dyDescent="0.35">
      <c r="A218" s="2" t="s">
        <v>761</v>
      </c>
      <c r="B218" s="2" t="s">
        <v>224</v>
      </c>
      <c r="C218" s="2">
        <v>4</v>
      </c>
      <c r="D218" s="2">
        <v>3</v>
      </c>
      <c r="E218" s="2">
        <v>34184</v>
      </c>
      <c r="F218">
        <v>2.0719328227840799</v>
      </c>
      <c r="G218" s="2">
        <v>1.94821903407125</v>
      </c>
      <c r="H218" s="2" t="s">
        <v>411</v>
      </c>
      <c r="I218" s="2" t="s">
        <v>762</v>
      </c>
      <c r="J218" s="2" t="s">
        <v>763</v>
      </c>
      <c r="K218" s="2">
        <v>37.567300000000003</v>
      </c>
      <c r="L218" s="2">
        <v>-50.685499999999998</v>
      </c>
      <c r="M218" s="2"/>
    </row>
    <row r="219" spans="1:13" x14ac:dyDescent="0.35">
      <c r="A219" s="2" t="s">
        <v>764</v>
      </c>
      <c r="B219" s="2" t="s">
        <v>227</v>
      </c>
      <c r="C219" s="2">
        <v>4</v>
      </c>
      <c r="D219" s="2">
        <v>49</v>
      </c>
      <c r="E219" s="2">
        <v>16665</v>
      </c>
      <c r="F219">
        <v>2.3820602939894502</v>
      </c>
      <c r="G219" s="2">
        <v>3.46853844135997</v>
      </c>
      <c r="H219" s="2" t="s">
        <v>407</v>
      </c>
      <c r="I219" s="2" t="s">
        <v>408</v>
      </c>
      <c r="J219" s="2" t="s">
        <v>409</v>
      </c>
      <c r="K219" s="2">
        <v>48.35</v>
      </c>
      <c r="L219" s="2">
        <v>-123.3</v>
      </c>
      <c r="M219" s="2"/>
    </row>
    <row r="220" spans="1:13" x14ac:dyDescent="0.35">
      <c r="A220" s="2" t="s">
        <v>765</v>
      </c>
      <c r="B220" s="2" t="s">
        <v>299</v>
      </c>
      <c r="C220" s="2">
        <v>6</v>
      </c>
      <c r="D220" s="2">
        <v>4</v>
      </c>
      <c r="E220" s="2">
        <v>172553</v>
      </c>
      <c r="F220">
        <v>1.5535423133247199</v>
      </c>
      <c r="G220" s="2">
        <v>1.3834793474981999</v>
      </c>
      <c r="H220" s="2" t="s">
        <v>457</v>
      </c>
      <c r="I220" s="2" t="s">
        <v>475</v>
      </c>
      <c r="J220" s="2" t="s">
        <v>476</v>
      </c>
      <c r="K220" s="2">
        <v>42.11</v>
      </c>
      <c r="L220" s="2">
        <v>-70.540000000000006</v>
      </c>
      <c r="M220" s="2"/>
    </row>
    <row r="221" spans="1:13" x14ac:dyDescent="0.35">
      <c r="A221" s="2" t="s">
        <v>766</v>
      </c>
      <c r="B221" s="2" t="s">
        <v>342</v>
      </c>
      <c r="C221" s="2">
        <v>10</v>
      </c>
      <c r="D221" s="2">
        <v>2</v>
      </c>
      <c r="E221" s="2">
        <v>1455455</v>
      </c>
      <c r="F221">
        <v>0.89601356124689402</v>
      </c>
      <c r="G221" s="2">
        <v>0.37550645918054198</v>
      </c>
      <c r="H221" s="2" t="s">
        <v>411</v>
      </c>
      <c r="I221" s="2" t="s">
        <v>767</v>
      </c>
      <c r="J221" s="2" t="s">
        <v>768</v>
      </c>
      <c r="K221" s="2">
        <v>-21.4603</v>
      </c>
      <c r="L221" s="2">
        <v>54.305199999999999</v>
      </c>
      <c r="M221" s="2"/>
    </row>
    <row r="222" spans="1:13" x14ac:dyDescent="0.35">
      <c r="A222" s="2" t="s">
        <v>769</v>
      </c>
      <c r="B222" s="2" t="s">
        <v>238</v>
      </c>
      <c r="C222" s="2">
        <v>4</v>
      </c>
      <c r="D222" s="2">
        <v>14</v>
      </c>
      <c r="E222" s="2">
        <v>20665</v>
      </c>
      <c r="F222">
        <v>2.2890624797716002</v>
      </c>
      <c r="G222" s="2">
        <v>2.8315332030843301</v>
      </c>
      <c r="H222" s="2" t="s">
        <v>407</v>
      </c>
      <c r="I222" s="2" t="s">
        <v>408</v>
      </c>
      <c r="J222" s="2" t="s">
        <v>409</v>
      </c>
      <c r="K222" s="2">
        <v>48.35</v>
      </c>
      <c r="L222" s="2">
        <v>-123.3</v>
      </c>
      <c r="M222" s="2"/>
    </row>
    <row r="223" spans="1:13" x14ac:dyDescent="0.35">
      <c r="A223" s="2" t="s">
        <v>770</v>
      </c>
      <c r="B223" s="2" t="s">
        <v>360</v>
      </c>
      <c r="C223" s="2">
        <v>2</v>
      </c>
      <c r="D223" s="2">
        <v>2</v>
      </c>
      <c r="E223" s="2">
        <v>4639083</v>
      </c>
      <c r="F223">
        <v>0.15567595535807599</v>
      </c>
      <c r="G223" s="2">
        <v>0.15567595535807599</v>
      </c>
      <c r="H223" s="2" t="s">
        <v>411</v>
      </c>
      <c r="I223" s="2" t="s">
        <v>771</v>
      </c>
      <c r="J223" s="2" t="s">
        <v>772</v>
      </c>
      <c r="K223" s="2">
        <v>17.485499999999998</v>
      </c>
      <c r="L223" s="2">
        <v>67.998800000000003</v>
      </c>
      <c r="M223" s="2"/>
    </row>
    <row r="224" spans="1:13" x14ac:dyDescent="0.35">
      <c r="A224" s="2" t="s">
        <v>773</v>
      </c>
      <c r="B224" s="2" t="s">
        <v>374</v>
      </c>
      <c r="C224" s="2">
        <v>2</v>
      </c>
      <c r="D224" s="2">
        <v>27</v>
      </c>
      <c r="E224" s="2">
        <v>3512792</v>
      </c>
      <c r="F224">
        <v>0.19571917163261399</v>
      </c>
      <c r="G224" s="2">
        <v>0.93882951349849797</v>
      </c>
      <c r="H224" s="2"/>
      <c r="I224" s="2" t="s">
        <v>512</v>
      </c>
      <c r="J224" s="2" t="s">
        <v>513</v>
      </c>
      <c r="K224" s="2">
        <v>22.672270000000001</v>
      </c>
      <c r="L224" s="2">
        <v>-157.97891999999999</v>
      </c>
      <c r="M224" s="2"/>
    </row>
    <row r="225" spans="1:13" x14ac:dyDescent="0.35">
      <c r="A225" s="2" t="s">
        <v>774</v>
      </c>
      <c r="B225" s="2" t="s">
        <v>331</v>
      </c>
      <c r="C225" s="2">
        <v>7</v>
      </c>
      <c r="D225" s="2">
        <v>17</v>
      </c>
      <c r="E225" s="2">
        <v>552781</v>
      </c>
      <c r="F225">
        <v>1.13555378490124</v>
      </c>
      <c r="G225" s="2">
        <v>1.5017928271207199</v>
      </c>
      <c r="H225" s="2" t="s">
        <v>411</v>
      </c>
      <c r="I225" s="2" t="s">
        <v>412</v>
      </c>
      <c r="J225" s="2" t="s">
        <v>413</v>
      </c>
      <c r="K225" s="2">
        <v>-9.1552000000000007</v>
      </c>
      <c r="L225" s="2">
        <v>-140.5284</v>
      </c>
      <c r="M225" s="2"/>
    </row>
    <row r="226" spans="1:13" x14ac:dyDescent="0.35">
      <c r="A226" s="2" t="s">
        <v>775</v>
      </c>
      <c r="B226" s="2" t="s">
        <v>265</v>
      </c>
      <c r="C226" s="2">
        <v>9</v>
      </c>
      <c r="D226" s="2">
        <v>2</v>
      </c>
      <c r="E226" s="2">
        <v>334219</v>
      </c>
      <c r="F226">
        <v>1.44604685066609</v>
      </c>
      <c r="G226" s="2">
        <v>0.84411046434857495</v>
      </c>
      <c r="H226" s="2" t="s">
        <v>411</v>
      </c>
      <c r="I226" s="2" t="s">
        <v>412</v>
      </c>
      <c r="J226" s="2" t="s">
        <v>413</v>
      </c>
      <c r="K226" s="2">
        <v>-34.898600000000002</v>
      </c>
      <c r="L226" s="2">
        <v>18.03</v>
      </c>
      <c r="M226" s="2"/>
    </row>
    <row r="227" spans="1:13" x14ac:dyDescent="0.35">
      <c r="A227" s="2" t="s">
        <v>776</v>
      </c>
      <c r="B227" s="2" t="s">
        <v>349</v>
      </c>
      <c r="C227" s="2">
        <v>4</v>
      </c>
      <c r="D227" s="2">
        <v>32</v>
      </c>
      <c r="E227" s="2">
        <v>970025</v>
      </c>
      <c r="F227">
        <v>0.70957564602897005</v>
      </c>
      <c r="G227" s="2">
        <v>1.5313363491746099</v>
      </c>
      <c r="H227" s="2" t="s">
        <v>411</v>
      </c>
      <c r="I227" s="2" t="s">
        <v>412</v>
      </c>
      <c r="J227" s="2" t="s">
        <v>413</v>
      </c>
      <c r="K227" s="2">
        <v>-8.8912999999999993</v>
      </c>
      <c r="L227" s="2">
        <v>-142.6439</v>
      </c>
      <c r="M227" s="2"/>
    </row>
    <row r="228" spans="1:13" x14ac:dyDescent="0.35">
      <c r="A228" s="2" t="s">
        <v>777</v>
      </c>
      <c r="B228" s="2" t="s">
        <v>180</v>
      </c>
      <c r="C228" s="2">
        <v>2</v>
      </c>
      <c r="D228" s="2">
        <v>19</v>
      </c>
      <c r="E228" s="2">
        <v>238943</v>
      </c>
      <c r="F228">
        <v>0.97174872517222399</v>
      </c>
      <c r="G228" s="2">
        <v>1.9058868958500901</v>
      </c>
      <c r="H228" s="2" t="s">
        <v>419</v>
      </c>
      <c r="I228" s="2" t="s">
        <v>420</v>
      </c>
      <c r="J228" s="2" t="s">
        <v>421</v>
      </c>
      <c r="K228" s="2"/>
      <c r="L228" s="2"/>
      <c r="M228" s="2"/>
    </row>
    <row r="229" spans="1:13" x14ac:dyDescent="0.35">
      <c r="A229" s="2" t="s">
        <v>778</v>
      </c>
      <c r="B229" s="2" t="s">
        <v>214</v>
      </c>
      <c r="C229" s="2">
        <v>27</v>
      </c>
      <c r="D229" s="2">
        <v>2</v>
      </c>
      <c r="E229" s="2">
        <v>369799</v>
      </c>
      <c r="F229">
        <v>1.86930587560563</v>
      </c>
      <c r="G229" s="2">
        <v>0.80674577946026005</v>
      </c>
      <c r="H229" s="2" t="s">
        <v>411</v>
      </c>
      <c r="I229" s="2" t="s">
        <v>412</v>
      </c>
      <c r="J229" s="2" t="s">
        <v>413</v>
      </c>
      <c r="K229" s="2">
        <v>-34.847700000000003</v>
      </c>
      <c r="L229" s="2">
        <v>18.113600000000002</v>
      </c>
      <c r="M229" s="2"/>
    </row>
    <row r="230" spans="1:13" x14ac:dyDescent="0.35">
      <c r="A230" s="2" t="s">
        <v>779</v>
      </c>
      <c r="B230" s="2" t="s">
        <v>376</v>
      </c>
      <c r="C230" s="2">
        <v>2</v>
      </c>
      <c r="D230" s="2">
        <v>78</v>
      </c>
      <c r="E230" s="2">
        <v>4191477</v>
      </c>
      <c r="F230">
        <v>0.16942717656683501</v>
      </c>
      <c r="G230" s="2">
        <v>1.29245969750472</v>
      </c>
      <c r="H230" s="2"/>
      <c r="I230" s="2" t="s">
        <v>512</v>
      </c>
      <c r="J230" s="2" t="s">
        <v>513</v>
      </c>
      <c r="K230" s="2">
        <v>22.67455</v>
      </c>
      <c r="L230" s="2">
        <v>-157.99733000000001</v>
      </c>
      <c r="M230" s="2"/>
    </row>
    <row r="231" spans="1:13" x14ac:dyDescent="0.35">
      <c r="A231" s="2" t="s">
        <v>780</v>
      </c>
      <c r="B231" s="2" t="s">
        <v>176</v>
      </c>
      <c r="C231" s="2">
        <v>1537</v>
      </c>
      <c r="D231" s="2">
        <v>4</v>
      </c>
      <c r="E231" s="2">
        <v>23441</v>
      </c>
      <c r="F231">
        <v>4.8167043560621297</v>
      </c>
      <c r="G231" s="2">
        <v>2.2346215023147602</v>
      </c>
      <c r="H231" s="2" t="s">
        <v>419</v>
      </c>
      <c r="I231" s="2" t="s">
        <v>423</v>
      </c>
      <c r="J231" s="2" t="s">
        <v>424</v>
      </c>
      <c r="K231" s="2">
        <v>-27.344999999999999</v>
      </c>
      <c r="L231" s="2">
        <v>153.56200000000001</v>
      </c>
      <c r="M231" s="2"/>
    </row>
    <row r="232" spans="1:13" x14ac:dyDescent="0.35">
      <c r="A232" s="2" t="s">
        <v>781</v>
      </c>
      <c r="B232" s="2" t="s">
        <v>309</v>
      </c>
      <c r="C232" s="2">
        <v>4</v>
      </c>
      <c r="D232" s="2">
        <v>3</v>
      </c>
      <c r="E232" s="2">
        <v>467293</v>
      </c>
      <c r="F232">
        <v>0.98045516244603803</v>
      </c>
      <c r="G232" s="2">
        <v>0.87040126742465096</v>
      </c>
      <c r="H232" s="2" t="s">
        <v>411</v>
      </c>
      <c r="I232" s="2" t="s">
        <v>415</v>
      </c>
      <c r="J232" s="2" t="s">
        <v>416</v>
      </c>
      <c r="K232" s="2">
        <v>34.049100000000003</v>
      </c>
      <c r="L232" s="2">
        <v>-49.831499999999998</v>
      </c>
      <c r="M232" s="2"/>
    </row>
    <row r="233" spans="1:13" x14ac:dyDescent="0.35">
      <c r="A233" s="2" t="s">
        <v>782</v>
      </c>
      <c r="B233" s="2" t="s">
        <v>204</v>
      </c>
      <c r="C233" s="2">
        <v>39</v>
      </c>
      <c r="D233" s="2">
        <v>3</v>
      </c>
      <c r="E233" s="2">
        <v>325967</v>
      </c>
      <c r="F233">
        <v>2.0815057749281598</v>
      </c>
      <c r="G233" s="2">
        <v>1.0087443003491099</v>
      </c>
      <c r="H233" s="2" t="s">
        <v>411</v>
      </c>
      <c r="I233" s="2" t="s">
        <v>412</v>
      </c>
      <c r="J233" s="2" t="s">
        <v>413</v>
      </c>
      <c r="K233" s="2">
        <v>-8.8949999999999996</v>
      </c>
      <c r="L233" s="2">
        <v>-142.62280000000001</v>
      </c>
      <c r="M233" s="2"/>
    </row>
    <row r="234" spans="1:13" x14ac:dyDescent="0.35">
      <c r="A234" s="2" t="s">
        <v>783</v>
      </c>
      <c r="B234" s="2" t="s">
        <v>266</v>
      </c>
      <c r="C234" s="2">
        <v>15</v>
      </c>
      <c r="D234" s="2">
        <v>4</v>
      </c>
      <c r="E234" s="2">
        <v>383101</v>
      </c>
      <c r="F234">
        <v>1.6037306058618801</v>
      </c>
      <c r="G234" s="2">
        <v>1.0584681926234201</v>
      </c>
      <c r="H234" s="2" t="s">
        <v>411</v>
      </c>
      <c r="I234" s="2" t="s">
        <v>412</v>
      </c>
      <c r="J234" s="2" t="s">
        <v>413</v>
      </c>
      <c r="K234" s="2">
        <v>32.9923</v>
      </c>
      <c r="L234" s="2">
        <v>-121.8558</v>
      </c>
      <c r="M234" s="2"/>
    </row>
    <row r="235" spans="1:13" x14ac:dyDescent="0.35">
      <c r="A235" s="2" t="s">
        <v>784</v>
      </c>
      <c r="B235" s="2" t="s">
        <v>370</v>
      </c>
      <c r="C235" s="2">
        <v>2</v>
      </c>
      <c r="D235" s="2">
        <v>5386</v>
      </c>
      <c r="E235" s="2">
        <v>5016569</v>
      </c>
      <c r="F235">
        <v>0.145718010268402</v>
      </c>
      <c r="G235" s="2">
        <v>3.0312638765189899</v>
      </c>
      <c r="H235" s="2" t="s">
        <v>464</v>
      </c>
      <c r="I235" s="2" t="s">
        <v>704</v>
      </c>
      <c r="J235" s="2" t="s">
        <v>705</v>
      </c>
      <c r="K235" s="2"/>
      <c r="L235" s="2"/>
      <c r="M235" s="2"/>
    </row>
    <row r="236" spans="1:13" x14ac:dyDescent="0.35">
      <c r="A236" s="2" t="s">
        <v>785</v>
      </c>
      <c r="B236" s="2" t="s">
        <v>311</v>
      </c>
      <c r="C236" s="2">
        <v>3</v>
      </c>
      <c r="D236" s="2">
        <v>15</v>
      </c>
      <c r="E236" s="2">
        <v>109241</v>
      </c>
      <c r="F236">
        <v>1.4542687188455601</v>
      </c>
      <c r="G236" s="2">
        <v>2.1408569814203999</v>
      </c>
      <c r="H236" s="2"/>
      <c r="I236" s="2" t="s">
        <v>534</v>
      </c>
      <c r="J236" s="2" t="s">
        <v>535</v>
      </c>
      <c r="K236" s="2">
        <v>33.495019999999997</v>
      </c>
      <c r="L236" s="2">
        <v>-119.30973</v>
      </c>
      <c r="M236" s="2"/>
    </row>
    <row r="237" spans="1:13" x14ac:dyDescent="0.35">
      <c r="A237" s="2" t="s">
        <v>786</v>
      </c>
      <c r="B237" s="2" t="s">
        <v>350</v>
      </c>
      <c r="C237" s="2">
        <v>2</v>
      </c>
      <c r="D237" s="2">
        <v>14</v>
      </c>
      <c r="E237" s="2">
        <v>912912</v>
      </c>
      <c r="F237">
        <v>0.50389844884338197</v>
      </c>
      <c r="G237" s="2">
        <v>1.2131335393186</v>
      </c>
      <c r="H237" s="2" t="s">
        <v>411</v>
      </c>
      <c r="I237" s="2" t="s">
        <v>415</v>
      </c>
      <c r="J237" s="2" t="s">
        <v>416</v>
      </c>
      <c r="K237" s="2">
        <v>-64.356700000000004</v>
      </c>
      <c r="L237" s="2">
        <v>-53.048699999999997</v>
      </c>
      <c r="M237" s="2"/>
    </row>
    <row r="238" spans="1:13" x14ac:dyDescent="0.35">
      <c r="A238" s="2" t="s">
        <v>787</v>
      </c>
      <c r="B238" s="2" t="s">
        <v>219</v>
      </c>
      <c r="C238" s="2">
        <v>45</v>
      </c>
      <c r="D238" s="2">
        <v>3</v>
      </c>
      <c r="E238" s="2">
        <v>468496</v>
      </c>
      <c r="F238">
        <v>1.9870047016650101</v>
      </c>
      <c r="G238" s="2">
        <v>0.869435310740302</v>
      </c>
      <c r="H238" s="2" t="s">
        <v>411</v>
      </c>
      <c r="I238" s="2" t="s">
        <v>412</v>
      </c>
      <c r="J238" s="2" t="s">
        <v>413</v>
      </c>
      <c r="K238" s="2">
        <v>-1.8505</v>
      </c>
      <c r="L238" s="2">
        <v>-84.631799999999998</v>
      </c>
      <c r="M238" s="2"/>
    </row>
    <row r="239" spans="1:13" x14ac:dyDescent="0.35">
      <c r="A239" s="2" t="s">
        <v>788</v>
      </c>
      <c r="B239" s="2" t="s">
        <v>245</v>
      </c>
      <c r="C239" s="2">
        <v>5</v>
      </c>
      <c r="D239" s="2">
        <v>2</v>
      </c>
      <c r="E239" s="2">
        <v>55763</v>
      </c>
      <c r="F239">
        <v>1.95744057686648</v>
      </c>
      <c r="G239" s="2">
        <v>1.56662691490501</v>
      </c>
      <c r="H239" s="2" t="s">
        <v>407</v>
      </c>
      <c r="I239" s="2" t="s">
        <v>724</v>
      </c>
      <c r="J239" s="2" t="s">
        <v>725</v>
      </c>
      <c r="K239" s="2">
        <v>28.797999999999998</v>
      </c>
      <c r="L239" s="2">
        <v>-92.331000000000003</v>
      </c>
      <c r="M239" s="2"/>
    </row>
    <row r="240" spans="1:13" x14ac:dyDescent="0.35">
      <c r="A240" s="2" t="s">
        <v>789</v>
      </c>
      <c r="B240" s="2" t="s">
        <v>351</v>
      </c>
      <c r="C240" s="2">
        <v>13</v>
      </c>
      <c r="D240" s="2">
        <v>7</v>
      </c>
      <c r="E240" s="2">
        <v>2887247</v>
      </c>
      <c r="F240">
        <v>0.74056470883386505</v>
      </c>
      <c r="G240" s="2">
        <v>0.53459144493149702</v>
      </c>
      <c r="H240" s="2"/>
      <c r="I240" s="2" t="s">
        <v>512</v>
      </c>
      <c r="J240" s="2" t="s">
        <v>513</v>
      </c>
      <c r="K240" s="2">
        <v>22.779979999999998</v>
      </c>
      <c r="L240" s="2">
        <v>-158.08521999999999</v>
      </c>
      <c r="M240" s="2"/>
    </row>
    <row r="241" spans="1:13" x14ac:dyDescent="0.35">
      <c r="A241" s="2" t="s">
        <v>790</v>
      </c>
      <c r="B241" s="2" t="s">
        <v>304</v>
      </c>
      <c r="C241" s="2">
        <v>2</v>
      </c>
      <c r="D241" s="2">
        <v>3</v>
      </c>
      <c r="E241" s="2">
        <v>251432</v>
      </c>
      <c r="F241">
        <v>0.95203828454393602</v>
      </c>
      <c r="G241" s="2">
        <v>1.11165412570705</v>
      </c>
      <c r="H241" s="2" t="s">
        <v>411</v>
      </c>
      <c r="I241" s="2" t="s">
        <v>412</v>
      </c>
      <c r="J241" s="2" t="s">
        <v>413</v>
      </c>
      <c r="K241" s="2">
        <v>-9.1552000000000007</v>
      </c>
      <c r="L241" s="2">
        <v>-140.5284</v>
      </c>
      <c r="M241" s="2"/>
    </row>
    <row r="242" spans="1:13" x14ac:dyDescent="0.35">
      <c r="A242" s="2" t="s">
        <v>791</v>
      </c>
      <c r="B242" s="2" t="s">
        <v>214</v>
      </c>
      <c r="C242" s="2">
        <v>21</v>
      </c>
      <c r="D242" s="2">
        <v>5</v>
      </c>
      <c r="E242" s="2">
        <v>447754</v>
      </c>
      <c r="F242">
        <v>1.68034234546377</v>
      </c>
      <c r="G242" s="2">
        <v>1.0851780139504701</v>
      </c>
      <c r="H242" s="2" t="s">
        <v>411</v>
      </c>
      <c r="I242" s="2" t="s">
        <v>412</v>
      </c>
      <c r="J242" s="2" t="s">
        <v>413</v>
      </c>
      <c r="K242" s="2">
        <v>-34.847700000000003</v>
      </c>
      <c r="L242" s="2">
        <v>18.113600000000002</v>
      </c>
      <c r="M242" s="2"/>
    </row>
    <row r="243" spans="1:13" x14ac:dyDescent="0.35">
      <c r="A243" s="2" t="s">
        <v>792</v>
      </c>
      <c r="B243" s="2" t="s">
        <v>329</v>
      </c>
      <c r="C243" s="2">
        <v>5</v>
      </c>
      <c r="D243" s="2">
        <v>2</v>
      </c>
      <c r="E243" s="2">
        <v>388830</v>
      </c>
      <c r="F243">
        <v>1.1417347179003901</v>
      </c>
      <c r="G243" s="2">
        <v>0.78842547914219396</v>
      </c>
      <c r="H243" s="2" t="s">
        <v>411</v>
      </c>
      <c r="I243" s="2" t="s">
        <v>793</v>
      </c>
      <c r="J243" s="2" t="s">
        <v>794</v>
      </c>
      <c r="K243" s="2">
        <v>-0.6623</v>
      </c>
      <c r="L243" s="2">
        <v>73.161100000000005</v>
      </c>
      <c r="M243" s="2"/>
    </row>
    <row r="244" spans="1:13" x14ac:dyDescent="0.35">
      <c r="A244" s="2" t="s">
        <v>795</v>
      </c>
      <c r="B244" s="2" t="s">
        <v>220</v>
      </c>
      <c r="C244" s="2">
        <v>27</v>
      </c>
      <c r="D244" s="2">
        <v>3</v>
      </c>
      <c r="E244" s="2">
        <v>800521</v>
      </c>
      <c r="F244">
        <v>1.54068020574248</v>
      </c>
      <c r="G244" s="2">
        <v>0.67647040737917397</v>
      </c>
      <c r="H244" s="2" t="s">
        <v>411</v>
      </c>
      <c r="I244" s="2" t="s">
        <v>412</v>
      </c>
      <c r="J244" s="2" t="s">
        <v>413</v>
      </c>
      <c r="K244" s="2">
        <v>-20.4102</v>
      </c>
      <c r="L244" s="2">
        <v>-3.181</v>
      </c>
      <c r="M244" s="2"/>
    </row>
    <row r="245" spans="1:13" x14ac:dyDescent="0.35">
      <c r="A245" s="2" t="s">
        <v>796</v>
      </c>
      <c r="B245" s="2" t="s">
        <v>313</v>
      </c>
      <c r="C245" s="2">
        <v>38</v>
      </c>
      <c r="D245" s="2">
        <v>131</v>
      </c>
      <c r="E245" s="2">
        <v>1605273</v>
      </c>
      <c r="F245">
        <v>1.39220411012804</v>
      </c>
      <c r="G245" s="2">
        <v>1.9170118928634201</v>
      </c>
      <c r="H245" s="2" t="s">
        <v>411</v>
      </c>
      <c r="I245" s="2" t="s">
        <v>740</v>
      </c>
      <c r="J245" s="2" t="s">
        <v>741</v>
      </c>
      <c r="K245" s="2">
        <v>36.506399999999999</v>
      </c>
      <c r="L245" s="2">
        <v>-3.9546000000000001</v>
      </c>
      <c r="M245" s="2"/>
    </row>
    <row r="246" spans="1:13" x14ac:dyDescent="0.35">
      <c r="A246" s="2" t="s">
        <v>797</v>
      </c>
      <c r="B246" s="2" t="s">
        <v>330</v>
      </c>
      <c r="C246" s="2">
        <v>3</v>
      </c>
      <c r="D246" s="2">
        <v>12</v>
      </c>
      <c r="E246" s="2">
        <v>1034727</v>
      </c>
      <c r="F246">
        <v>0.59098837292589801</v>
      </c>
      <c r="G246" s="2">
        <v>1.10027615806808</v>
      </c>
      <c r="H246" s="2" t="s">
        <v>411</v>
      </c>
      <c r="I246" s="2" t="s">
        <v>412</v>
      </c>
      <c r="J246" s="2" t="s">
        <v>413</v>
      </c>
      <c r="K246" s="2">
        <v>-33.670299999999997</v>
      </c>
      <c r="L246" s="2">
        <v>-71.953500000000005</v>
      </c>
      <c r="M246" s="2"/>
    </row>
    <row r="247" spans="1:13" x14ac:dyDescent="0.35">
      <c r="A247" s="2" t="s">
        <v>798</v>
      </c>
      <c r="B247" s="2" t="s">
        <v>243</v>
      </c>
      <c r="C247" s="2">
        <v>2</v>
      </c>
      <c r="D247" s="2">
        <v>2</v>
      </c>
      <c r="E247" s="2">
        <v>15899</v>
      </c>
      <c r="F247">
        <v>2.10309896007645</v>
      </c>
      <c r="G247" s="2">
        <v>2.10309896007645</v>
      </c>
      <c r="H247" s="2"/>
      <c r="I247" s="2" t="s">
        <v>616</v>
      </c>
      <c r="J247" s="2" t="s">
        <v>617</v>
      </c>
      <c r="K247" s="2">
        <v>53.801963000000001</v>
      </c>
      <c r="L247" s="2">
        <v>-128.83263500000001</v>
      </c>
      <c r="M247" s="2"/>
    </row>
    <row r="248" spans="1:13" x14ac:dyDescent="0.35">
      <c r="A248" s="2" t="s">
        <v>799</v>
      </c>
      <c r="B248" s="2" t="s">
        <v>214</v>
      </c>
      <c r="C248" s="2">
        <v>22</v>
      </c>
      <c r="D248" s="2">
        <v>5</v>
      </c>
      <c r="E248" s="2">
        <v>367025</v>
      </c>
      <c r="F248">
        <v>1.7849125758293101</v>
      </c>
      <c r="G248" s="2">
        <v>1.16503797093033</v>
      </c>
      <c r="H248" s="2" t="s">
        <v>411</v>
      </c>
      <c r="I248" s="2" t="s">
        <v>412</v>
      </c>
      <c r="J248" s="2" t="s">
        <v>413</v>
      </c>
      <c r="K248" s="2">
        <v>-34.847700000000003</v>
      </c>
      <c r="L248" s="2">
        <v>18.113600000000002</v>
      </c>
      <c r="M248" s="2"/>
    </row>
    <row r="249" spans="1:13" x14ac:dyDescent="0.35">
      <c r="A249" s="2" t="s">
        <v>800</v>
      </c>
      <c r="B249" s="2" t="s">
        <v>247</v>
      </c>
      <c r="C249" s="2">
        <v>3</v>
      </c>
      <c r="D249" s="2">
        <v>66</v>
      </c>
      <c r="E249" s="2">
        <v>2147124</v>
      </c>
      <c r="F249">
        <v>0.37970750462541403</v>
      </c>
      <c r="G249" s="2">
        <v>1.5015904057179501</v>
      </c>
      <c r="H249" s="2" t="s">
        <v>411</v>
      </c>
      <c r="I249" s="2" t="s">
        <v>415</v>
      </c>
      <c r="J249" s="2" t="s">
        <v>416</v>
      </c>
      <c r="K249" s="2">
        <v>-23.1</v>
      </c>
      <c r="L249" s="2">
        <v>-134.9</v>
      </c>
      <c r="M249" s="2"/>
    </row>
    <row r="250" spans="1:13" x14ac:dyDescent="0.35">
      <c r="A250" s="2" t="s">
        <v>801</v>
      </c>
      <c r="B250" s="2" t="s">
        <v>294</v>
      </c>
      <c r="C250" s="2">
        <v>4</v>
      </c>
      <c r="D250" s="2">
        <v>2</v>
      </c>
      <c r="E250" s="2">
        <v>100203</v>
      </c>
      <c r="F250">
        <v>1.6119246348951699</v>
      </c>
      <c r="G250">
        <v>1.32138055033946</v>
      </c>
      <c r="H250" s="2" t="s">
        <v>407</v>
      </c>
      <c r="I250" s="2" t="s">
        <v>802</v>
      </c>
      <c r="J250" s="2" t="s">
        <v>803</v>
      </c>
      <c r="K250" s="2">
        <v>48.33</v>
      </c>
      <c r="L250" s="2">
        <v>-123.13</v>
      </c>
      <c r="M250" s="2"/>
    </row>
    <row r="251" spans="1:13" x14ac:dyDescent="0.35">
      <c r="A251" s="2" t="s">
        <v>804</v>
      </c>
      <c r="B251" s="2" t="s">
        <v>180</v>
      </c>
      <c r="C251" s="2">
        <v>3</v>
      </c>
      <c r="D251" s="2">
        <v>13</v>
      </c>
      <c r="E251" s="2">
        <v>204115</v>
      </c>
      <c r="F251">
        <v>1.19583317379036</v>
      </c>
      <c r="G251">
        <v>1.8108343768066799</v>
      </c>
      <c r="H251" s="2" t="s">
        <v>419</v>
      </c>
      <c r="I251" s="2" t="s">
        <v>420</v>
      </c>
      <c r="J251" s="2" t="s">
        <v>421</v>
      </c>
      <c r="K251" s="2"/>
      <c r="L251" s="2"/>
      <c r="M251" s="2"/>
    </row>
    <row r="252" spans="1:13" x14ac:dyDescent="0.35">
      <c r="A252" s="2" t="s">
        <v>805</v>
      </c>
      <c r="B252" s="2" t="s">
        <v>331</v>
      </c>
      <c r="C252" s="2">
        <v>2</v>
      </c>
      <c r="D252" s="2">
        <v>7</v>
      </c>
      <c r="E252" s="2">
        <v>491378</v>
      </c>
      <c r="F252">
        <v>0.70502391678629905</v>
      </c>
      <c r="G252">
        <v>1.18314600293227</v>
      </c>
      <c r="H252" s="2" t="s">
        <v>411</v>
      </c>
      <c r="I252" s="2" t="s">
        <v>412</v>
      </c>
      <c r="J252" s="2" t="s">
        <v>413</v>
      </c>
      <c r="K252" s="2">
        <v>-9.1552000000000007</v>
      </c>
      <c r="L252" s="2">
        <v>-140.5284</v>
      </c>
      <c r="M252" s="2"/>
    </row>
    <row r="253" spans="1:13" x14ac:dyDescent="0.35">
      <c r="A253" s="2" t="s">
        <v>806</v>
      </c>
      <c r="B253" s="2" t="s">
        <v>348</v>
      </c>
      <c r="C253" s="2">
        <v>2</v>
      </c>
      <c r="D253" s="2">
        <v>5</v>
      </c>
      <c r="E253" s="2">
        <v>1225518</v>
      </c>
      <c r="F253">
        <v>0.42027977540918598</v>
      </c>
      <c r="G253">
        <v>0.70585579873886595</v>
      </c>
      <c r="H253" s="2" t="s">
        <v>411</v>
      </c>
      <c r="I253" s="2" t="s">
        <v>412</v>
      </c>
      <c r="J253" s="2" t="s">
        <v>413</v>
      </c>
      <c r="K253" s="2">
        <v>14.193899999999999</v>
      </c>
      <c r="L253" s="2">
        <v>-116.7381</v>
      </c>
      <c r="M253" s="2"/>
    </row>
    <row r="254" spans="1:13" x14ac:dyDescent="0.35">
      <c r="H254" s="2"/>
      <c r="I254" s="2"/>
      <c r="J254" s="2"/>
      <c r="K254" s="2"/>
      <c r="L254" s="2"/>
      <c r="M254" s="2"/>
    </row>
    <row r="255" spans="1:13" x14ac:dyDescent="0.35">
      <c r="H255" s="2"/>
      <c r="I255" s="2"/>
      <c r="J255" s="2"/>
      <c r="K255" s="2"/>
      <c r="L255" s="2"/>
      <c r="M255" s="2"/>
    </row>
    <row r="256" spans="1:13" x14ac:dyDescent="0.35">
      <c r="H256" s="2"/>
      <c r="I256" s="2"/>
      <c r="J256" s="2"/>
      <c r="K256" s="2"/>
      <c r="L256" s="2"/>
      <c r="M256" s="2"/>
    </row>
    <row r="257" spans="8:13" x14ac:dyDescent="0.35">
      <c r="H257" s="2"/>
      <c r="I257" s="2"/>
      <c r="J257" s="2"/>
      <c r="K257" s="2"/>
      <c r="L257" s="2"/>
      <c r="M257" s="2"/>
    </row>
    <row r="258" spans="8:13" x14ac:dyDescent="0.35">
      <c r="H258" s="2"/>
      <c r="I258" s="2"/>
      <c r="J258" s="2"/>
      <c r="K258" s="2"/>
      <c r="L258" s="2"/>
      <c r="M258" s="2"/>
    </row>
    <row r="259" spans="8:13" x14ac:dyDescent="0.35">
      <c r="H259" s="2"/>
      <c r="I259" s="2"/>
      <c r="J259" s="2"/>
      <c r="K259" s="2"/>
      <c r="L259" s="2"/>
      <c r="M259" s="2"/>
    </row>
    <row r="260" spans="8:13" x14ac:dyDescent="0.35">
      <c r="H260" s="2"/>
      <c r="I260" s="2"/>
      <c r="J260" s="2"/>
      <c r="K260" s="2"/>
      <c r="L260" s="2"/>
      <c r="M260" s="2"/>
    </row>
    <row r="261" spans="8:13" x14ac:dyDescent="0.35">
      <c r="H261" s="2"/>
      <c r="I261" s="2"/>
      <c r="J261" s="2"/>
      <c r="K261" s="2"/>
      <c r="L261" s="2"/>
      <c r="M261" s="2"/>
    </row>
    <row r="262" spans="8:13" x14ac:dyDescent="0.35">
      <c r="H262" s="2"/>
      <c r="I262" s="2"/>
      <c r="J262" s="2"/>
      <c r="K262" s="2"/>
      <c r="L262" s="2"/>
      <c r="M262" s="2"/>
    </row>
    <row r="263" spans="8:13" x14ac:dyDescent="0.35">
      <c r="H263" s="2"/>
      <c r="I263" s="2"/>
      <c r="J263" s="2"/>
      <c r="K263" s="2"/>
      <c r="L263" s="2"/>
      <c r="M263" s="2"/>
    </row>
    <row r="264" spans="8:13" x14ac:dyDescent="0.35">
      <c r="H264" s="2"/>
      <c r="I264" s="2"/>
      <c r="J264" s="2"/>
      <c r="K264" s="2"/>
      <c r="L264" s="2"/>
      <c r="M264" s="2"/>
    </row>
    <row r="265" spans="8:13" x14ac:dyDescent="0.35">
      <c r="H265" s="2"/>
      <c r="I265" s="2"/>
      <c r="J265" s="2"/>
      <c r="K265" s="2"/>
      <c r="L265" s="2"/>
      <c r="M265" s="2"/>
    </row>
    <row r="266" spans="8:13" x14ac:dyDescent="0.35">
      <c r="H266" s="2"/>
      <c r="I266" s="2"/>
      <c r="J266" s="2"/>
      <c r="K266" s="2"/>
      <c r="L266" s="2"/>
      <c r="M266" s="2"/>
    </row>
    <row r="267" spans="8:13" x14ac:dyDescent="0.35">
      <c r="H267" s="2"/>
      <c r="I267" s="2"/>
      <c r="J267" s="2"/>
      <c r="K267" s="2"/>
      <c r="L267" s="2"/>
      <c r="M267" s="2"/>
    </row>
    <row r="268" spans="8:13" x14ac:dyDescent="0.35">
      <c r="H268" s="2"/>
      <c r="I268" s="2"/>
      <c r="J268" s="2"/>
      <c r="K268" s="2"/>
      <c r="L268" s="2"/>
      <c r="M268" s="2"/>
    </row>
    <row r="269" spans="8:13" x14ac:dyDescent="0.35">
      <c r="H269" s="2"/>
      <c r="I269" s="2"/>
      <c r="J269" s="2"/>
      <c r="K269" s="2"/>
      <c r="L269" s="2"/>
      <c r="M269" s="2"/>
    </row>
    <row r="270" spans="8:13" x14ac:dyDescent="0.35">
      <c r="H270" s="2"/>
      <c r="I270" s="2"/>
      <c r="J270" s="2"/>
      <c r="K270" s="2"/>
      <c r="L270" s="2"/>
      <c r="M270" s="2"/>
    </row>
    <row r="271" spans="8:13" x14ac:dyDescent="0.35">
      <c r="H271" s="2"/>
      <c r="I271" s="2"/>
      <c r="J271" s="2"/>
      <c r="K271" s="2"/>
      <c r="L271" s="2"/>
      <c r="M271" s="2"/>
    </row>
    <row r="272" spans="8:13" x14ac:dyDescent="0.35">
      <c r="H272" s="2"/>
      <c r="I272" s="2"/>
      <c r="J272" s="2"/>
      <c r="K272" s="2"/>
      <c r="L272" s="2"/>
      <c r="M272" s="2"/>
    </row>
    <row r="273" spans="8:13" x14ac:dyDescent="0.35">
      <c r="H273" s="2"/>
      <c r="I273" s="2"/>
      <c r="J273" s="2"/>
      <c r="K273" s="2"/>
      <c r="L273" s="2"/>
      <c r="M273" s="2"/>
    </row>
    <row r="274" spans="8:13" x14ac:dyDescent="0.35">
      <c r="H274" s="2"/>
      <c r="I274" s="2"/>
      <c r="J274" s="2"/>
      <c r="K274" s="2"/>
      <c r="L274" s="2"/>
      <c r="M274" s="2"/>
    </row>
    <row r="275" spans="8:13" x14ac:dyDescent="0.35">
      <c r="H275" s="2"/>
      <c r="I275" s="2"/>
      <c r="J275" s="2"/>
      <c r="K275" s="2"/>
      <c r="L275" s="2"/>
      <c r="M275" s="2"/>
    </row>
    <row r="276" spans="8:13" x14ac:dyDescent="0.35">
      <c r="H276" s="2"/>
      <c r="I276" s="2"/>
      <c r="J276" s="2"/>
      <c r="K276" s="2"/>
      <c r="L276" s="2"/>
      <c r="M276" s="2"/>
    </row>
    <row r="277" spans="8:13" x14ac:dyDescent="0.35">
      <c r="H277" s="2"/>
      <c r="I277" s="2"/>
      <c r="J277" s="2"/>
      <c r="K277" s="2"/>
      <c r="L277" s="2"/>
      <c r="M277" s="2"/>
    </row>
    <row r="278" spans="8:13" x14ac:dyDescent="0.35">
      <c r="H278" s="2"/>
      <c r="I278" s="2"/>
      <c r="J278" s="2"/>
      <c r="K278" s="2"/>
      <c r="L278" s="2"/>
      <c r="M278" s="2"/>
    </row>
    <row r="279" spans="8:13" x14ac:dyDescent="0.35">
      <c r="H279" s="2"/>
      <c r="I279" s="2"/>
      <c r="J279" s="2"/>
      <c r="K279" s="2"/>
      <c r="L279" s="2"/>
      <c r="M279" s="2"/>
    </row>
    <row r="280" spans="8:13" x14ac:dyDescent="0.35">
      <c r="H280" s="2"/>
      <c r="I280" s="2"/>
      <c r="J280" s="2"/>
      <c r="K280" s="2"/>
      <c r="L280" s="2"/>
      <c r="M280" s="2"/>
    </row>
    <row r="281" spans="8:13" x14ac:dyDescent="0.35">
      <c r="H281" s="2"/>
      <c r="I281" s="2"/>
      <c r="J281" s="2"/>
      <c r="K281" s="2"/>
      <c r="L281" s="2"/>
      <c r="M281" s="2"/>
    </row>
    <row r="282" spans="8:13" x14ac:dyDescent="0.35">
      <c r="H282" s="2"/>
      <c r="I282" s="2"/>
      <c r="J282" s="2"/>
      <c r="K282" s="2"/>
      <c r="L282" s="2"/>
      <c r="M282" s="2"/>
    </row>
    <row r="283" spans="8:13" x14ac:dyDescent="0.35">
      <c r="H283" s="2"/>
      <c r="I283" s="2"/>
      <c r="J283" s="2"/>
      <c r="K283" s="2"/>
      <c r="L283" s="2"/>
      <c r="M283" s="2"/>
    </row>
    <row r="284" spans="8:13" x14ac:dyDescent="0.35">
      <c r="H284" s="2"/>
      <c r="I284" s="2"/>
      <c r="J284" s="2"/>
      <c r="K284" s="2"/>
      <c r="L284" s="2"/>
      <c r="M284" s="2"/>
    </row>
    <row r="285" spans="8:13" x14ac:dyDescent="0.35">
      <c r="H285" s="2"/>
      <c r="I285" s="2"/>
      <c r="J285" s="2"/>
      <c r="K285" s="2"/>
      <c r="L285" s="2"/>
      <c r="M285" s="2"/>
    </row>
    <row r="286" spans="8:13" x14ac:dyDescent="0.35">
      <c r="H286" s="2"/>
      <c r="I286" s="2"/>
      <c r="J286" s="2"/>
      <c r="K286" s="2"/>
      <c r="L286" s="2"/>
      <c r="M286" s="2"/>
    </row>
    <row r="287" spans="8:13" x14ac:dyDescent="0.35">
      <c r="H287" s="2"/>
      <c r="I287" s="2"/>
      <c r="J287" s="2"/>
      <c r="K287" s="2"/>
      <c r="L287" s="2"/>
      <c r="M287" s="2"/>
    </row>
    <row r="288" spans="8:13" x14ac:dyDescent="0.35">
      <c r="H288" s="2"/>
      <c r="I288" s="2"/>
      <c r="J288" s="2"/>
      <c r="K288" s="2"/>
      <c r="L288" s="2"/>
      <c r="M288" s="2"/>
    </row>
    <row r="289" spans="8:13" x14ac:dyDescent="0.35">
      <c r="H289" s="2"/>
      <c r="I289" s="2"/>
      <c r="J289" s="2"/>
      <c r="K289" s="2"/>
      <c r="L289" s="2"/>
      <c r="M289" s="2"/>
    </row>
    <row r="290" spans="8:13" x14ac:dyDescent="0.35">
      <c r="H290" s="2"/>
      <c r="I290" s="2"/>
      <c r="J290" s="2"/>
      <c r="K290" s="2"/>
      <c r="L290" s="2"/>
      <c r="M290" s="2"/>
    </row>
    <row r="291" spans="8:13" x14ac:dyDescent="0.35">
      <c r="H291" s="2"/>
      <c r="I291" s="2"/>
      <c r="J291" s="2"/>
      <c r="K291" s="2"/>
      <c r="L291" s="2"/>
      <c r="M291" s="2"/>
    </row>
    <row r="292" spans="8:13" x14ac:dyDescent="0.35">
      <c r="H292" s="2"/>
      <c r="I292" s="2"/>
      <c r="J292" s="2"/>
      <c r="K292" s="2"/>
      <c r="L292" s="2"/>
      <c r="M292" s="2"/>
    </row>
    <row r="293" spans="8:13" x14ac:dyDescent="0.35">
      <c r="H293" s="2"/>
      <c r="I293" s="2"/>
      <c r="J293" s="2"/>
      <c r="K293" s="2"/>
      <c r="L293" s="2"/>
      <c r="M293" s="2"/>
    </row>
    <row r="294" spans="8:13" x14ac:dyDescent="0.35">
      <c r="H294" s="2"/>
      <c r="I294" s="2"/>
      <c r="J294" s="2"/>
      <c r="K294" s="2"/>
      <c r="L294" s="2"/>
      <c r="M294" s="2"/>
    </row>
    <row r="295" spans="8:13" x14ac:dyDescent="0.35">
      <c r="H295" s="2"/>
      <c r="I295" s="2"/>
      <c r="J295" s="2"/>
      <c r="K295" s="2"/>
      <c r="L295" s="2"/>
      <c r="M295" s="2"/>
    </row>
    <row r="296" spans="8:13" x14ac:dyDescent="0.35">
      <c r="H296" s="2"/>
      <c r="I296" s="2"/>
      <c r="J296" s="2"/>
      <c r="K296" s="2"/>
      <c r="L296" s="2"/>
      <c r="M296" s="2"/>
    </row>
    <row r="297" spans="8:13" x14ac:dyDescent="0.35">
      <c r="H297" s="2"/>
      <c r="I297" s="2"/>
      <c r="J297" s="2"/>
      <c r="K297" s="2"/>
      <c r="L297" s="2"/>
      <c r="M297" s="2"/>
    </row>
    <row r="298" spans="8:13" x14ac:dyDescent="0.35">
      <c r="H298" s="2"/>
      <c r="I298" s="2"/>
      <c r="J298" s="2"/>
      <c r="K298" s="2"/>
      <c r="L298" s="2"/>
      <c r="M298" s="2"/>
    </row>
    <row r="299" spans="8:13" x14ac:dyDescent="0.35">
      <c r="H299" s="2"/>
      <c r="I299" s="2"/>
      <c r="J299" s="2"/>
      <c r="K299" s="2"/>
      <c r="L299" s="2"/>
      <c r="M299" s="2"/>
    </row>
    <row r="300" spans="8:13" x14ac:dyDescent="0.35">
      <c r="H300" s="2"/>
      <c r="I300" s="2"/>
      <c r="J300" s="2"/>
      <c r="K300" s="2"/>
      <c r="L300" s="2"/>
      <c r="M300" s="2"/>
    </row>
    <row r="301" spans="8:13" x14ac:dyDescent="0.35">
      <c r="H301" s="2"/>
      <c r="I301" s="2"/>
      <c r="J301" s="2"/>
      <c r="K301" s="2"/>
      <c r="L301" s="2"/>
      <c r="M301" s="2"/>
    </row>
    <row r="302" spans="8:13" x14ac:dyDescent="0.35">
      <c r="H302" s="2"/>
      <c r="I302" s="2"/>
      <c r="J302" s="2"/>
      <c r="K302" s="2"/>
      <c r="L302" s="2"/>
      <c r="M302" s="2"/>
    </row>
    <row r="303" spans="8:13" x14ac:dyDescent="0.35">
      <c r="H303" s="2"/>
      <c r="I303" s="2"/>
      <c r="J303" s="2"/>
      <c r="K303" s="2"/>
      <c r="L303" s="2"/>
      <c r="M303" s="2"/>
    </row>
    <row r="304" spans="8:13" x14ac:dyDescent="0.35">
      <c r="H304" s="2"/>
      <c r="I304" s="2"/>
      <c r="J304" s="2"/>
      <c r="K304" s="2"/>
      <c r="L304" s="2"/>
      <c r="M304" s="2"/>
    </row>
    <row r="305" spans="8:13" x14ac:dyDescent="0.35">
      <c r="H305" s="2"/>
      <c r="I305" s="2"/>
      <c r="J305" s="2"/>
      <c r="K305" s="2"/>
      <c r="L305" s="2"/>
      <c r="M305" s="2"/>
    </row>
    <row r="306" spans="8:13" x14ac:dyDescent="0.35">
      <c r="H306" s="2"/>
      <c r="I306" s="2"/>
      <c r="J306" s="2"/>
      <c r="K306" s="2"/>
      <c r="L306" s="2"/>
      <c r="M306" s="2"/>
    </row>
    <row r="307" spans="8:13" x14ac:dyDescent="0.35">
      <c r="H307" s="2"/>
      <c r="I307" s="2"/>
      <c r="J307" s="2"/>
      <c r="K307" s="2"/>
      <c r="L307" s="2"/>
      <c r="M307" s="2"/>
    </row>
    <row r="308" spans="8:13" x14ac:dyDescent="0.35">
      <c r="H308" s="2"/>
      <c r="I308" s="2"/>
      <c r="J308" s="2"/>
      <c r="K308" s="2"/>
      <c r="L308" s="2"/>
      <c r="M308" s="2"/>
    </row>
    <row r="309" spans="8:13" x14ac:dyDescent="0.35">
      <c r="H309" s="2"/>
      <c r="I309" s="2"/>
      <c r="J309" s="2"/>
      <c r="K309" s="2"/>
      <c r="L309" s="2"/>
      <c r="M309" s="2"/>
    </row>
    <row r="310" spans="8:13" x14ac:dyDescent="0.35">
      <c r="H310" s="2"/>
      <c r="I310" s="2"/>
      <c r="J310" s="2"/>
      <c r="K310" s="2"/>
      <c r="L310" s="2"/>
      <c r="M310" s="2"/>
    </row>
    <row r="311" spans="8:13" x14ac:dyDescent="0.35">
      <c r="H311" s="2"/>
      <c r="I311" s="2"/>
      <c r="J311" s="2"/>
      <c r="K311" s="2"/>
      <c r="L311" s="2"/>
      <c r="M311" s="2"/>
    </row>
    <row r="312" spans="8:13" x14ac:dyDescent="0.35">
      <c r="H312" s="2"/>
      <c r="I312" s="2"/>
      <c r="J312" s="2"/>
      <c r="K312" s="2"/>
      <c r="L312" s="2"/>
      <c r="M312" s="2"/>
    </row>
    <row r="313" spans="8:13" x14ac:dyDescent="0.35">
      <c r="H313" s="2"/>
      <c r="I313" s="2"/>
      <c r="J313" s="2"/>
      <c r="K313" s="2"/>
      <c r="L313" s="2"/>
      <c r="M313" s="2"/>
    </row>
    <row r="314" spans="8:13" x14ac:dyDescent="0.35">
      <c r="H314" s="2"/>
      <c r="I314" s="2"/>
      <c r="J314" s="2"/>
      <c r="K314" s="2"/>
      <c r="L314" s="2"/>
      <c r="M314" s="2"/>
    </row>
    <row r="315" spans="8:13" x14ac:dyDescent="0.35">
      <c r="H315" s="2"/>
      <c r="I315" s="2"/>
      <c r="J315" s="2"/>
      <c r="K315" s="2"/>
      <c r="L315" s="2"/>
      <c r="M315" s="2"/>
    </row>
    <row r="316" spans="8:13" x14ac:dyDescent="0.35">
      <c r="H316" s="2"/>
      <c r="I316" s="2"/>
      <c r="J316" s="2"/>
      <c r="K316" s="2"/>
      <c r="L316" s="2"/>
      <c r="M316" s="2"/>
    </row>
    <row r="317" spans="8:13" x14ac:dyDescent="0.35">
      <c r="H317" s="2"/>
      <c r="I317" s="2"/>
      <c r="J317" s="2"/>
      <c r="K317" s="2"/>
      <c r="L317" s="2"/>
      <c r="M317" s="2"/>
    </row>
    <row r="318" spans="8:13" x14ac:dyDescent="0.35">
      <c r="H318" s="2"/>
      <c r="I318" s="2"/>
      <c r="J318" s="2"/>
      <c r="K318" s="2"/>
      <c r="L318" s="2"/>
      <c r="M318" s="2"/>
    </row>
    <row r="319" spans="8:13" x14ac:dyDescent="0.35">
      <c r="H319" s="2"/>
      <c r="I319" s="2"/>
      <c r="J319" s="2"/>
      <c r="K319" s="2"/>
      <c r="L319" s="2"/>
      <c r="M319" s="2"/>
    </row>
    <row r="320" spans="8:13" x14ac:dyDescent="0.35">
      <c r="H320" s="2"/>
      <c r="I320" s="2"/>
      <c r="J320" s="2"/>
      <c r="K320" s="2"/>
      <c r="L320" s="2"/>
      <c r="M320" s="2"/>
    </row>
    <row r="321" spans="8:13" x14ac:dyDescent="0.35">
      <c r="H321" s="2"/>
      <c r="I321" s="2"/>
      <c r="J321" s="2"/>
      <c r="K321" s="2"/>
      <c r="L321" s="2"/>
      <c r="M321" s="2"/>
    </row>
    <row r="322" spans="8:13" x14ac:dyDescent="0.35">
      <c r="H322" s="2"/>
      <c r="I322" s="2"/>
      <c r="J322" s="2"/>
      <c r="K322" s="2"/>
      <c r="L322" s="2"/>
      <c r="M322" s="2"/>
    </row>
    <row r="323" spans="8:13" x14ac:dyDescent="0.35">
      <c r="H323" s="2"/>
      <c r="I323" s="2"/>
      <c r="J323" s="2"/>
      <c r="K323" s="2"/>
      <c r="L323" s="2"/>
      <c r="M323" s="2"/>
    </row>
    <row r="324" spans="8:13" x14ac:dyDescent="0.35">
      <c r="H324" s="2"/>
      <c r="I324" s="2"/>
      <c r="J324" s="2"/>
      <c r="K324" s="2"/>
      <c r="L324" s="2"/>
      <c r="M324" s="2"/>
    </row>
    <row r="325" spans="8:13" x14ac:dyDescent="0.35">
      <c r="H325" s="2"/>
      <c r="I325" s="2"/>
      <c r="J325" s="2"/>
      <c r="K325" s="2"/>
      <c r="L325" s="2"/>
      <c r="M325" s="2"/>
    </row>
    <row r="326" spans="8:13" x14ac:dyDescent="0.35">
      <c r="H326" s="2"/>
      <c r="I326" s="2"/>
      <c r="J326" s="2"/>
      <c r="K326" s="2"/>
      <c r="L326" s="2"/>
      <c r="M326" s="2"/>
    </row>
    <row r="327" spans="8:13" x14ac:dyDescent="0.35">
      <c r="H327" s="2"/>
      <c r="I327" s="2"/>
      <c r="J327" s="2"/>
      <c r="K327" s="2"/>
      <c r="L327" s="2"/>
      <c r="M327" s="2"/>
    </row>
    <row r="328" spans="8:13" x14ac:dyDescent="0.35">
      <c r="H328" s="2"/>
      <c r="I328" s="2"/>
      <c r="J328" s="2"/>
      <c r="K328" s="2"/>
      <c r="L328" s="2"/>
      <c r="M328" s="2"/>
    </row>
    <row r="329" spans="8:13" x14ac:dyDescent="0.35">
      <c r="H329" s="2"/>
      <c r="I329" s="2"/>
      <c r="J329" s="2"/>
      <c r="K329" s="2"/>
      <c r="L329" s="2"/>
      <c r="M329" s="2"/>
    </row>
    <row r="330" spans="8:13" x14ac:dyDescent="0.35">
      <c r="H330" s="2"/>
      <c r="I330" s="2"/>
      <c r="J330" s="2"/>
      <c r="K330" s="2"/>
      <c r="L330" s="2"/>
      <c r="M330" s="2"/>
    </row>
    <row r="331" spans="8:13" x14ac:dyDescent="0.35">
      <c r="H331" s="2"/>
      <c r="I331" s="2"/>
      <c r="J331" s="2"/>
      <c r="K331" s="2"/>
      <c r="L331" s="2"/>
      <c r="M331" s="2"/>
    </row>
    <row r="332" spans="8:13" x14ac:dyDescent="0.35">
      <c r="H332" s="2"/>
      <c r="I332" s="2"/>
      <c r="J332" s="2"/>
      <c r="K332" s="2"/>
      <c r="L332" s="2"/>
      <c r="M332" s="2"/>
    </row>
    <row r="333" spans="8:13" x14ac:dyDescent="0.35">
      <c r="H333" s="2"/>
      <c r="I333" s="2"/>
      <c r="J333" s="2"/>
      <c r="K333" s="2"/>
      <c r="L333" s="2"/>
      <c r="M333" s="2"/>
    </row>
    <row r="334" spans="8:13" x14ac:dyDescent="0.35">
      <c r="H334" s="2"/>
      <c r="I334" s="2"/>
      <c r="J334" s="2"/>
      <c r="K334" s="2"/>
      <c r="L334" s="2"/>
      <c r="M334" s="2"/>
    </row>
    <row r="335" spans="8:13" x14ac:dyDescent="0.35">
      <c r="H335" s="2"/>
      <c r="I335" s="2"/>
      <c r="J335" s="2"/>
      <c r="K335" s="2"/>
      <c r="L335" s="2"/>
      <c r="M335" s="2"/>
    </row>
    <row r="336" spans="8:13" x14ac:dyDescent="0.35">
      <c r="H336" s="2"/>
      <c r="I336" s="2"/>
      <c r="J336" s="2"/>
      <c r="K336" s="2"/>
      <c r="L336" s="2"/>
      <c r="M336" s="2"/>
    </row>
    <row r="337" spans="8:13" x14ac:dyDescent="0.35">
      <c r="H337" s="2"/>
      <c r="I337" s="2"/>
      <c r="J337" s="2"/>
      <c r="K337" s="2"/>
      <c r="L337" s="2"/>
      <c r="M337" s="2"/>
    </row>
    <row r="338" spans="8:13" x14ac:dyDescent="0.35">
      <c r="H338" s="2"/>
      <c r="I338" s="2"/>
      <c r="J338" s="2"/>
      <c r="K338" s="2"/>
      <c r="L338" s="2"/>
      <c r="M338" s="2"/>
    </row>
    <row r="339" spans="8:13" x14ac:dyDescent="0.35">
      <c r="H339" s="2"/>
      <c r="I339" s="2"/>
      <c r="J339" s="2"/>
      <c r="K339" s="2"/>
      <c r="L339" s="2"/>
      <c r="M339" s="2"/>
    </row>
    <row r="340" spans="8:13" x14ac:dyDescent="0.35">
      <c r="H340" s="2"/>
      <c r="I340" s="2"/>
      <c r="J340" s="2"/>
      <c r="K340" s="2"/>
      <c r="L340" s="2"/>
      <c r="M340" s="2"/>
    </row>
    <row r="341" spans="8:13" x14ac:dyDescent="0.35">
      <c r="H341" s="2"/>
      <c r="I341" s="2"/>
      <c r="J341" s="2"/>
      <c r="K341" s="2"/>
      <c r="L341" s="2"/>
      <c r="M341" s="2"/>
    </row>
    <row r="342" spans="8:13" x14ac:dyDescent="0.35">
      <c r="H342" s="2"/>
      <c r="I342" s="2"/>
      <c r="J342" s="2"/>
      <c r="K342" s="2"/>
      <c r="L342" s="2"/>
      <c r="M342" s="2"/>
    </row>
    <row r="343" spans="8:13" x14ac:dyDescent="0.35">
      <c r="H343" s="2"/>
      <c r="I343" s="2"/>
      <c r="J343" s="2"/>
      <c r="K343" s="2"/>
      <c r="L343" s="2"/>
      <c r="M343" s="2"/>
    </row>
    <row r="344" spans="8:13" x14ac:dyDescent="0.35">
      <c r="H344" s="2"/>
      <c r="I344" s="2"/>
      <c r="J344" s="2"/>
      <c r="K344" s="2"/>
      <c r="L344" s="2"/>
      <c r="M344" s="2"/>
    </row>
    <row r="345" spans="8:13" x14ac:dyDescent="0.35">
      <c r="H345" s="2"/>
      <c r="I345" s="2"/>
      <c r="J345" s="2"/>
      <c r="K345" s="2"/>
      <c r="L345" s="2"/>
      <c r="M345" s="2"/>
    </row>
    <row r="346" spans="8:13" x14ac:dyDescent="0.35">
      <c r="H346" s="2"/>
      <c r="I346" s="2"/>
      <c r="J346" s="2"/>
      <c r="K346" s="2"/>
      <c r="L346" s="2"/>
      <c r="M346" s="2"/>
    </row>
    <row r="347" spans="8:13" x14ac:dyDescent="0.35">
      <c r="H347" s="2"/>
      <c r="I347" s="2"/>
      <c r="J347" s="2"/>
      <c r="K347" s="2"/>
      <c r="L347" s="2"/>
      <c r="M347" s="2"/>
    </row>
    <row r="348" spans="8:13" x14ac:dyDescent="0.35">
      <c r="H348" s="2"/>
      <c r="I348" s="2"/>
      <c r="J348" s="2"/>
      <c r="K348" s="2"/>
      <c r="L348" s="2"/>
      <c r="M348" s="2"/>
    </row>
    <row r="349" spans="8:13" x14ac:dyDescent="0.35">
      <c r="H349" s="2"/>
      <c r="I349" s="2"/>
      <c r="J349" s="2"/>
      <c r="K349" s="2"/>
      <c r="L349" s="2"/>
      <c r="M349" s="2"/>
    </row>
    <row r="350" spans="8:13" x14ac:dyDescent="0.35">
      <c r="H350" s="2"/>
      <c r="I350" s="2"/>
      <c r="J350" s="2"/>
      <c r="K350" s="2"/>
      <c r="L350" s="2"/>
      <c r="M350" s="2"/>
    </row>
    <row r="351" spans="8:13" x14ac:dyDescent="0.35">
      <c r="H351" s="2"/>
      <c r="I351" s="2"/>
      <c r="J351" s="2"/>
      <c r="K351" s="2"/>
      <c r="L351" s="2"/>
      <c r="M351" s="2"/>
    </row>
    <row r="352" spans="8:13" x14ac:dyDescent="0.35">
      <c r="H352" s="2"/>
      <c r="I352" s="2"/>
      <c r="J352" s="2"/>
      <c r="K352" s="2"/>
      <c r="L352" s="2"/>
      <c r="M352" s="2"/>
    </row>
    <row r="353" spans="8:13" x14ac:dyDescent="0.35">
      <c r="H353" s="2"/>
      <c r="I353" s="2"/>
      <c r="J353" s="2"/>
      <c r="K353" s="2"/>
      <c r="L353" s="2"/>
      <c r="M353" s="2"/>
    </row>
    <row r="354" spans="8:13" x14ac:dyDescent="0.35">
      <c r="H354" s="2"/>
      <c r="I354" s="2"/>
      <c r="J354" s="2"/>
      <c r="K354" s="2"/>
      <c r="L354" s="2"/>
      <c r="M354" s="2"/>
    </row>
    <row r="355" spans="8:13" x14ac:dyDescent="0.35">
      <c r="H355" s="2"/>
      <c r="I355" s="2"/>
      <c r="J355" s="2"/>
      <c r="K355" s="2"/>
      <c r="L355" s="2"/>
      <c r="M355" s="2"/>
    </row>
    <row r="356" spans="8:13" x14ac:dyDescent="0.35">
      <c r="H356" s="2"/>
      <c r="I356" s="2"/>
      <c r="J356" s="2"/>
      <c r="K356" s="2"/>
      <c r="L356" s="2"/>
      <c r="M356" s="2"/>
    </row>
    <row r="357" spans="8:13" x14ac:dyDescent="0.35">
      <c r="H357" s="2"/>
      <c r="I357" s="2"/>
      <c r="J357" s="2"/>
      <c r="K357" s="2"/>
      <c r="L357" s="2"/>
      <c r="M357" s="2"/>
    </row>
    <row r="358" spans="8:13" x14ac:dyDescent="0.35">
      <c r="H358" s="2"/>
      <c r="I358" s="2"/>
      <c r="J358" s="2"/>
      <c r="K358" s="2"/>
      <c r="L358" s="2"/>
      <c r="M358" s="2"/>
    </row>
    <row r="359" spans="8:13" x14ac:dyDescent="0.35">
      <c r="H359" s="2"/>
      <c r="I359" s="2"/>
      <c r="J359" s="2"/>
      <c r="K359" s="2"/>
      <c r="L359" s="2"/>
      <c r="M359" s="2"/>
    </row>
    <row r="360" spans="8:13" x14ac:dyDescent="0.35">
      <c r="H360" s="2"/>
      <c r="I360" s="2"/>
      <c r="J360" s="2"/>
      <c r="K360" s="2"/>
      <c r="L360" s="2"/>
      <c r="M360" s="2"/>
    </row>
    <row r="361" spans="8:13" x14ac:dyDescent="0.35">
      <c r="H361" s="2"/>
      <c r="I361" s="2"/>
      <c r="J361" s="2"/>
      <c r="K361" s="2"/>
      <c r="L361" s="2"/>
      <c r="M361" s="2"/>
    </row>
    <row r="362" spans="8:13" x14ac:dyDescent="0.35">
      <c r="H362" s="2"/>
      <c r="I362" s="2"/>
      <c r="J362" s="2"/>
      <c r="K362" s="2"/>
      <c r="L362" s="2"/>
      <c r="M362" s="2"/>
    </row>
    <row r="363" spans="8:13" x14ac:dyDescent="0.35">
      <c r="H363" s="2"/>
      <c r="I363" s="2"/>
      <c r="J363" s="2"/>
      <c r="K363" s="2"/>
      <c r="L363" s="2"/>
      <c r="M363" s="2"/>
    </row>
    <row r="364" spans="8:13" x14ac:dyDescent="0.35">
      <c r="H364" s="2"/>
      <c r="I364" s="2"/>
      <c r="J364" s="2"/>
      <c r="K364" s="2"/>
      <c r="L364" s="2"/>
      <c r="M364" s="2"/>
    </row>
    <row r="365" spans="8:13" x14ac:dyDescent="0.35">
      <c r="H365" s="2"/>
      <c r="I365" s="2"/>
      <c r="J365" s="2"/>
      <c r="K365" s="2"/>
      <c r="L365" s="2"/>
      <c r="M365" s="2"/>
    </row>
    <row r="366" spans="8:13" x14ac:dyDescent="0.35">
      <c r="H366" s="2"/>
      <c r="I366" s="2"/>
      <c r="J366" s="2"/>
      <c r="K366" s="2"/>
      <c r="L366" s="2"/>
      <c r="M366" s="2"/>
    </row>
    <row r="367" spans="8:13" x14ac:dyDescent="0.35">
      <c r="H367" s="2"/>
      <c r="I367" s="2"/>
      <c r="J367" s="2"/>
      <c r="K367" s="2"/>
      <c r="L367" s="2"/>
      <c r="M367" s="2"/>
    </row>
    <row r="368" spans="8:13" x14ac:dyDescent="0.35">
      <c r="H368" s="2"/>
      <c r="I368" s="2"/>
      <c r="J368" s="2"/>
      <c r="K368" s="2"/>
      <c r="L368" s="2"/>
      <c r="M368" s="2"/>
    </row>
    <row r="369" spans="8:13" x14ac:dyDescent="0.35">
      <c r="H369" s="2"/>
      <c r="I369" s="2"/>
      <c r="J369" s="2"/>
      <c r="K369" s="2"/>
      <c r="L369" s="2"/>
      <c r="M369" s="2"/>
    </row>
    <row r="370" spans="8:13" x14ac:dyDescent="0.35">
      <c r="H370" s="2"/>
      <c r="I370" s="2"/>
      <c r="J370" s="2"/>
      <c r="K370" s="2"/>
      <c r="L370" s="2"/>
      <c r="M370" s="2"/>
    </row>
    <row r="371" spans="8:13" x14ac:dyDescent="0.35">
      <c r="H371" s="2"/>
      <c r="I371" s="2"/>
      <c r="J371" s="2"/>
      <c r="K371" s="2"/>
      <c r="L371" s="2"/>
      <c r="M371" s="2"/>
    </row>
    <row r="372" spans="8:13" x14ac:dyDescent="0.35">
      <c r="H372" s="2"/>
      <c r="I372" s="2"/>
      <c r="J372" s="2"/>
      <c r="K372" s="2"/>
      <c r="L372" s="2"/>
      <c r="M372" s="2"/>
    </row>
    <row r="373" spans="8:13" x14ac:dyDescent="0.35">
      <c r="H373" s="2"/>
      <c r="I373" s="2"/>
      <c r="J373" s="2"/>
      <c r="K373" s="2"/>
      <c r="L373" s="2"/>
      <c r="M373" s="2"/>
    </row>
    <row r="374" spans="8:13" x14ac:dyDescent="0.35">
      <c r="H374" s="2"/>
      <c r="I374" s="2"/>
      <c r="J374" s="2"/>
      <c r="K374" s="2"/>
      <c r="L374" s="2"/>
      <c r="M374" s="2"/>
    </row>
    <row r="375" spans="8:13" x14ac:dyDescent="0.35">
      <c r="H375" s="2"/>
      <c r="I375" s="2"/>
      <c r="J375" s="2"/>
      <c r="K375" s="2"/>
      <c r="L375" s="2"/>
      <c r="M375" s="2"/>
    </row>
    <row r="376" spans="8:13" x14ac:dyDescent="0.35">
      <c r="H376" s="2"/>
      <c r="I376" s="2"/>
      <c r="J376" s="2"/>
      <c r="K376" s="2"/>
      <c r="L376" s="2"/>
      <c r="M376" s="2"/>
    </row>
    <row r="377" spans="8:13" x14ac:dyDescent="0.35">
      <c r="H377" s="2"/>
      <c r="I377" s="2"/>
      <c r="J377" s="2"/>
      <c r="K377" s="2"/>
      <c r="L377" s="2"/>
      <c r="M377" s="2"/>
    </row>
    <row r="378" spans="8:13" x14ac:dyDescent="0.35">
      <c r="H378" s="2"/>
      <c r="I378" s="2"/>
      <c r="J378" s="2"/>
      <c r="K378" s="2"/>
      <c r="L378" s="2"/>
      <c r="M378" s="2"/>
    </row>
    <row r="379" spans="8:13" x14ac:dyDescent="0.35">
      <c r="H379" s="2"/>
      <c r="I379" s="2"/>
      <c r="J379" s="2"/>
      <c r="K379" s="2"/>
      <c r="L379" s="2"/>
      <c r="M379" s="2"/>
    </row>
    <row r="380" spans="8:13" x14ac:dyDescent="0.35">
      <c r="H380" s="2"/>
      <c r="I380" s="2"/>
      <c r="J380" s="2"/>
      <c r="K380" s="2"/>
      <c r="L380" s="2"/>
      <c r="M380" s="2"/>
    </row>
    <row r="381" spans="8:13" x14ac:dyDescent="0.35">
      <c r="H381" s="2"/>
      <c r="I381" s="2"/>
      <c r="J381" s="2"/>
      <c r="K381" s="2"/>
      <c r="L381" s="2"/>
      <c r="M381" s="2"/>
    </row>
    <row r="382" spans="8:13" x14ac:dyDescent="0.35">
      <c r="H382" s="2"/>
      <c r="I382" s="2"/>
      <c r="J382" s="2"/>
      <c r="K382" s="2"/>
      <c r="L382" s="2"/>
      <c r="M382" s="2"/>
    </row>
    <row r="383" spans="8:13" x14ac:dyDescent="0.35">
      <c r="H383" s="2"/>
      <c r="I383" s="2"/>
      <c r="J383" s="2"/>
      <c r="K383" s="2"/>
      <c r="L383" s="2"/>
      <c r="M383" s="2"/>
    </row>
    <row r="384" spans="8:13" x14ac:dyDescent="0.35">
      <c r="H384" s="2"/>
      <c r="I384" s="2"/>
      <c r="J384" s="2"/>
      <c r="K384" s="2"/>
      <c r="L384" s="2"/>
      <c r="M384" s="2"/>
    </row>
    <row r="385" spans="8:13" x14ac:dyDescent="0.35">
      <c r="H385" s="2"/>
      <c r="I385" s="2"/>
      <c r="J385" s="2"/>
      <c r="K385" s="2"/>
      <c r="L385" s="2"/>
      <c r="M385" s="2"/>
    </row>
    <row r="386" spans="8:13" x14ac:dyDescent="0.35">
      <c r="H386" s="2"/>
      <c r="I386" s="2"/>
      <c r="J386" s="2"/>
      <c r="K386" s="2"/>
      <c r="L386" s="2"/>
      <c r="M386" s="2"/>
    </row>
    <row r="387" spans="8:13" x14ac:dyDescent="0.35">
      <c r="H387" s="2"/>
      <c r="I387" s="2"/>
      <c r="J387" s="2"/>
      <c r="K387" s="2"/>
      <c r="L387" s="2"/>
      <c r="M387" s="2"/>
    </row>
    <row r="388" spans="8:13" x14ac:dyDescent="0.35">
      <c r="H388" s="2"/>
      <c r="I388" s="2"/>
      <c r="J388" s="2"/>
      <c r="K388" s="2"/>
      <c r="L388" s="2"/>
      <c r="M388" s="2"/>
    </row>
    <row r="389" spans="8:13" x14ac:dyDescent="0.35">
      <c r="H389" s="2"/>
      <c r="I389" s="2"/>
      <c r="J389" s="2"/>
      <c r="K389" s="2"/>
      <c r="L389" s="2"/>
      <c r="M389" s="2"/>
    </row>
    <row r="390" spans="8:13" x14ac:dyDescent="0.35">
      <c r="H390" s="2"/>
      <c r="I390" s="2"/>
      <c r="J390" s="2"/>
      <c r="K390" s="2"/>
      <c r="L390" s="2"/>
      <c r="M390" s="2"/>
    </row>
    <row r="391" spans="8:13" x14ac:dyDescent="0.35">
      <c r="H391" s="2"/>
      <c r="I391" s="2"/>
      <c r="J391" s="2"/>
      <c r="K391" s="2"/>
      <c r="L391" s="2"/>
      <c r="M391" s="2"/>
    </row>
    <row r="392" spans="8:13" x14ac:dyDescent="0.35">
      <c r="H392" s="2"/>
      <c r="I392" s="2"/>
      <c r="J392" s="2"/>
      <c r="K392" s="2"/>
      <c r="L392" s="2"/>
      <c r="M392" s="2"/>
    </row>
    <row r="393" spans="8:13" x14ac:dyDescent="0.35">
      <c r="H393" s="2"/>
      <c r="I393" s="2"/>
      <c r="J393" s="2"/>
      <c r="K393" s="2"/>
      <c r="L393" s="2"/>
      <c r="M393" s="2"/>
    </row>
    <row r="394" spans="8:13" x14ac:dyDescent="0.35">
      <c r="H394" s="2"/>
      <c r="I394" s="2"/>
      <c r="J394" s="2"/>
      <c r="K394" s="2"/>
      <c r="L394" s="2"/>
      <c r="M394" s="2"/>
    </row>
    <row r="395" spans="8:13" x14ac:dyDescent="0.35">
      <c r="H395" s="2"/>
      <c r="I395" s="2"/>
      <c r="J395" s="2"/>
      <c r="K395" s="2"/>
      <c r="L395" s="2"/>
      <c r="M395" s="2"/>
    </row>
    <row r="396" spans="8:13" x14ac:dyDescent="0.35">
      <c r="H396" s="2"/>
      <c r="I396" s="2"/>
      <c r="J396" s="2"/>
      <c r="K396" s="2"/>
      <c r="L396" s="2"/>
      <c r="M396" s="2"/>
    </row>
    <row r="397" spans="8:13" x14ac:dyDescent="0.35">
      <c r="H397" s="2"/>
      <c r="I397" s="2"/>
      <c r="J397" s="2"/>
      <c r="K397" s="2"/>
      <c r="L397" s="2"/>
      <c r="M397" s="2"/>
    </row>
    <row r="398" spans="8:13" x14ac:dyDescent="0.35">
      <c r="H398" s="2"/>
      <c r="I398" s="2"/>
      <c r="J398" s="2"/>
      <c r="K398" s="2"/>
      <c r="L398" s="2"/>
      <c r="M398" s="2"/>
    </row>
    <row r="399" spans="8:13" x14ac:dyDescent="0.35">
      <c r="H399" s="2"/>
      <c r="I399" s="2"/>
      <c r="J399" s="2"/>
      <c r="K399" s="2"/>
      <c r="L399" s="2"/>
      <c r="M399" s="2"/>
    </row>
    <row r="400" spans="8:13" x14ac:dyDescent="0.35">
      <c r="H400" s="2"/>
      <c r="I400" s="2"/>
      <c r="J400" s="2"/>
      <c r="K400" s="2"/>
      <c r="L400" s="2"/>
      <c r="M400" s="2"/>
    </row>
    <row r="401" spans="8:13" x14ac:dyDescent="0.35">
      <c r="H401" s="2"/>
      <c r="I401" s="2"/>
      <c r="J401" s="2"/>
      <c r="K401" s="2"/>
      <c r="L401" s="2"/>
      <c r="M401" s="2"/>
    </row>
    <row r="402" spans="8:13" x14ac:dyDescent="0.35">
      <c r="H402" s="2"/>
      <c r="I402" s="2"/>
      <c r="J402" s="2"/>
      <c r="K402" s="2"/>
      <c r="L402" s="2"/>
      <c r="M402" s="2"/>
    </row>
    <row r="403" spans="8:13" x14ac:dyDescent="0.35">
      <c r="H403" s="2"/>
      <c r="I403" s="2"/>
      <c r="J403" s="2"/>
      <c r="K403" s="2"/>
      <c r="L403" s="2"/>
      <c r="M403" s="2"/>
    </row>
    <row r="404" spans="8:13" x14ac:dyDescent="0.35">
      <c r="H404" s="2"/>
      <c r="I404" s="2"/>
      <c r="J404" s="2"/>
      <c r="K404" s="2"/>
      <c r="L404" s="2"/>
      <c r="M404" s="2"/>
    </row>
    <row r="405" spans="8:13" x14ac:dyDescent="0.35">
      <c r="H405" s="2"/>
      <c r="I405" s="2"/>
      <c r="J405" s="2"/>
      <c r="K405" s="2"/>
      <c r="L405" s="2"/>
      <c r="M405" s="2"/>
    </row>
    <row r="406" spans="8:13" x14ac:dyDescent="0.35">
      <c r="H406" s="2"/>
      <c r="I406" s="2"/>
      <c r="J406" s="2"/>
      <c r="K406" s="2"/>
      <c r="L406" s="2"/>
      <c r="M406" s="2"/>
    </row>
    <row r="407" spans="8:13" x14ac:dyDescent="0.35">
      <c r="H407" s="2"/>
      <c r="I407" s="2"/>
      <c r="J407" s="2"/>
      <c r="K407" s="2"/>
      <c r="L407" s="2"/>
      <c r="M407" s="2"/>
    </row>
    <row r="408" spans="8:13" x14ac:dyDescent="0.35">
      <c r="H408" s="2"/>
      <c r="I408" s="2"/>
      <c r="J408" s="2"/>
      <c r="K408" s="2"/>
      <c r="L408" s="2"/>
      <c r="M408" s="2"/>
    </row>
    <row r="409" spans="8:13" x14ac:dyDescent="0.35">
      <c r="H409" s="2"/>
      <c r="I409" s="2"/>
      <c r="J409" s="2"/>
      <c r="K409" s="2"/>
      <c r="L409" s="2"/>
      <c r="M409" s="2"/>
    </row>
    <row r="410" spans="8:13" x14ac:dyDescent="0.35">
      <c r="H410" s="2"/>
      <c r="I410" s="2"/>
      <c r="J410" s="2"/>
      <c r="K410" s="2"/>
      <c r="L410" s="2"/>
      <c r="M410" s="2"/>
    </row>
    <row r="411" spans="8:13" x14ac:dyDescent="0.35">
      <c r="H411" s="2"/>
      <c r="I411" s="2"/>
      <c r="J411" s="2"/>
      <c r="K411" s="2"/>
      <c r="L411" s="2"/>
      <c r="M411" s="2"/>
    </row>
    <row r="412" spans="8:13" x14ac:dyDescent="0.35">
      <c r="H412" s="2"/>
      <c r="I412" s="2"/>
      <c r="J412" s="2"/>
      <c r="K412" s="2"/>
      <c r="L412" s="2"/>
      <c r="M412" s="2"/>
    </row>
    <row r="413" spans="8:13" x14ac:dyDescent="0.35">
      <c r="H413" s="2"/>
      <c r="I413" s="2"/>
      <c r="J413" s="2"/>
      <c r="K413" s="2"/>
      <c r="L413" s="2"/>
      <c r="M413" s="2"/>
    </row>
    <row r="414" spans="8:13" x14ac:dyDescent="0.35">
      <c r="H414" s="2"/>
      <c r="I414" s="2"/>
      <c r="J414" s="2"/>
      <c r="K414" s="2"/>
      <c r="L414" s="2"/>
      <c r="M414" s="2"/>
    </row>
    <row r="415" spans="8:13" x14ac:dyDescent="0.35">
      <c r="H415" s="2"/>
      <c r="I415" s="2"/>
      <c r="J415" s="2"/>
      <c r="K415" s="2"/>
      <c r="L415" s="2"/>
      <c r="M415" s="2"/>
    </row>
    <row r="416" spans="8:13" x14ac:dyDescent="0.35">
      <c r="H416" s="2"/>
      <c r="I416" s="2"/>
      <c r="J416" s="2"/>
      <c r="K416" s="2"/>
      <c r="L416" s="2"/>
      <c r="M416" s="2"/>
    </row>
    <row r="417" spans="8:13" x14ac:dyDescent="0.35">
      <c r="H417" s="2"/>
      <c r="I417" s="2"/>
      <c r="J417" s="2"/>
      <c r="K417" s="2"/>
      <c r="L417" s="2"/>
      <c r="M417" s="2"/>
    </row>
    <row r="418" spans="8:13" x14ac:dyDescent="0.35">
      <c r="H418" s="2"/>
      <c r="I418" s="2"/>
      <c r="J418" s="2"/>
      <c r="K418" s="2"/>
      <c r="L418" s="2"/>
      <c r="M418" s="2"/>
    </row>
    <row r="419" spans="8:13" x14ac:dyDescent="0.35">
      <c r="H419" s="2"/>
      <c r="I419" s="2"/>
      <c r="J419" s="2"/>
      <c r="K419" s="2"/>
      <c r="L419" s="2"/>
      <c r="M419" s="2"/>
    </row>
    <row r="420" spans="8:13" x14ac:dyDescent="0.35">
      <c r="H420" s="2"/>
      <c r="I420" s="2"/>
      <c r="J420" s="2"/>
      <c r="K420" s="2"/>
      <c r="L420" s="2"/>
      <c r="M420" s="2"/>
    </row>
    <row r="421" spans="8:13" x14ac:dyDescent="0.35">
      <c r="H421" s="2"/>
      <c r="I421" s="2"/>
      <c r="J421" s="2"/>
      <c r="K421" s="2"/>
      <c r="L421" s="2"/>
      <c r="M421" s="2"/>
    </row>
    <row r="422" spans="8:13" x14ac:dyDescent="0.35">
      <c r="H422" s="2"/>
      <c r="I422" s="2"/>
      <c r="J422" s="2"/>
      <c r="K422" s="2"/>
      <c r="L422" s="2"/>
      <c r="M422" s="2"/>
    </row>
    <row r="423" spans="8:13" x14ac:dyDescent="0.35">
      <c r="H423" s="2"/>
      <c r="I423" s="2"/>
      <c r="J423" s="2"/>
      <c r="K423" s="2"/>
      <c r="L423" s="2"/>
      <c r="M423" s="2"/>
    </row>
    <row r="424" spans="8:13" x14ac:dyDescent="0.35">
      <c r="H424" s="2"/>
      <c r="I424" s="2"/>
      <c r="J424" s="2"/>
      <c r="K424" s="2"/>
      <c r="L424" s="2"/>
      <c r="M424" s="2"/>
    </row>
    <row r="425" spans="8:13" x14ac:dyDescent="0.35">
      <c r="H425" s="2"/>
      <c r="I425" s="2"/>
      <c r="J425" s="2"/>
      <c r="K425" s="2"/>
      <c r="L425" s="2"/>
      <c r="M425" s="2"/>
    </row>
    <row r="426" spans="8:13" x14ac:dyDescent="0.35">
      <c r="H426" s="2"/>
      <c r="I426" s="2"/>
      <c r="J426" s="2"/>
      <c r="K426" s="2"/>
      <c r="L426" s="2"/>
      <c r="M426" s="2"/>
    </row>
    <row r="427" spans="8:13" x14ac:dyDescent="0.35">
      <c r="H427" s="2"/>
      <c r="I427" s="2"/>
      <c r="J427" s="2"/>
      <c r="K427" s="2"/>
      <c r="L427" s="2"/>
      <c r="M427" s="2"/>
    </row>
    <row r="428" spans="8:13" x14ac:dyDescent="0.35">
      <c r="H428" s="2"/>
      <c r="I428" s="2"/>
      <c r="J428" s="2"/>
      <c r="K428" s="2"/>
      <c r="L428" s="2"/>
      <c r="M428" s="2"/>
    </row>
    <row r="429" spans="8:13" x14ac:dyDescent="0.35">
      <c r="H429" s="2"/>
      <c r="I429" s="2"/>
      <c r="J429" s="2"/>
      <c r="K429" s="2"/>
      <c r="L429" s="2"/>
      <c r="M429" s="2"/>
    </row>
    <row r="430" spans="8:13" x14ac:dyDescent="0.35">
      <c r="H430" s="2"/>
      <c r="I430" s="2"/>
      <c r="J430" s="2"/>
      <c r="K430" s="2"/>
      <c r="L430" s="2"/>
      <c r="M430" s="2"/>
    </row>
    <row r="431" spans="8:13" x14ac:dyDescent="0.35">
      <c r="H431" s="2"/>
      <c r="I431" s="2"/>
      <c r="J431" s="2"/>
      <c r="K431" s="2"/>
      <c r="L431" s="2"/>
      <c r="M431" s="2"/>
    </row>
    <row r="432" spans="8:13" x14ac:dyDescent="0.35">
      <c r="H432" s="2"/>
      <c r="I432" s="2"/>
      <c r="J432" s="2"/>
      <c r="K432" s="2"/>
      <c r="L432" s="2"/>
      <c r="M432" s="2"/>
    </row>
    <row r="433" spans="8:13" x14ac:dyDescent="0.35">
      <c r="H433" s="2"/>
      <c r="I433" s="2"/>
      <c r="J433" s="2"/>
      <c r="K433" s="2"/>
      <c r="L433" s="2"/>
      <c r="M433" s="2"/>
    </row>
    <row r="434" spans="8:13" x14ac:dyDescent="0.35">
      <c r="H434" s="2"/>
      <c r="I434" s="2"/>
      <c r="J434" s="2"/>
      <c r="K434" s="2"/>
      <c r="L434" s="2"/>
      <c r="M434" s="2"/>
    </row>
    <row r="435" spans="8:13" x14ac:dyDescent="0.35">
      <c r="H435" s="2"/>
      <c r="I435" s="2"/>
      <c r="J435" s="2"/>
      <c r="K435" s="2"/>
      <c r="L435" s="2"/>
      <c r="M435" s="2"/>
    </row>
    <row r="436" spans="8:13" x14ac:dyDescent="0.35">
      <c r="H436" s="2"/>
      <c r="I436" s="2"/>
      <c r="J436" s="2"/>
      <c r="K436" s="2"/>
      <c r="L436" s="2"/>
      <c r="M436" s="2"/>
    </row>
    <row r="437" spans="8:13" x14ac:dyDescent="0.35">
      <c r="H437" s="2"/>
      <c r="I437" s="2"/>
      <c r="J437" s="2"/>
      <c r="K437" s="2"/>
      <c r="L437" s="2"/>
      <c r="M437" s="2"/>
    </row>
    <row r="438" spans="8:13" x14ac:dyDescent="0.35">
      <c r="H438" s="2"/>
      <c r="I438" s="2"/>
      <c r="J438" s="2"/>
      <c r="K438" s="2"/>
      <c r="L438" s="2"/>
      <c r="M438" s="2"/>
    </row>
    <row r="439" spans="8:13" x14ac:dyDescent="0.35">
      <c r="H439" s="2"/>
      <c r="I439" s="2"/>
      <c r="J439" s="2"/>
      <c r="K439" s="2"/>
      <c r="L439" s="2"/>
      <c r="M439" s="2"/>
    </row>
    <row r="440" spans="8:13" x14ac:dyDescent="0.35">
      <c r="H440" s="2"/>
      <c r="I440" s="2"/>
      <c r="J440" s="2"/>
      <c r="K440" s="2"/>
      <c r="L440" s="2"/>
      <c r="M440" s="2"/>
    </row>
    <row r="441" spans="8:13" x14ac:dyDescent="0.35">
      <c r="H441" s="2"/>
      <c r="I441" s="2"/>
      <c r="J441" s="2"/>
      <c r="K441" s="2"/>
      <c r="L441" s="2"/>
      <c r="M441" s="2"/>
    </row>
    <row r="442" spans="8:13" x14ac:dyDescent="0.35">
      <c r="H442" s="2"/>
      <c r="I442" s="2"/>
      <c r="J442" s="2"/>
      <c r="K442" s="2"/>
      <c r="L442" s="2"/>
      <c r="M442" s="2"/>
    </row>
    <row r="443" spans="8:13" x14ac:dyDescent="0.35">
      <c r="H443" s="2"/>
      <c r="I443" s="2"/>
      <c r="J443" s="2"/>
      <c r="K443" s="2"/>
      <c r="L443" s="2"/>
      <c r="M443" s="2"/>
    </row>
    <row r="444" spans="8:13" x14ac:dyDescent="0.35">
      <c r="H444" s="2"/>
      <c r="I444" s="2"/>
      <c r="J444" s="2"/>
      <c r="K444" s="2"/>
      <c r="L444" s="2"/>
      <c r="M444" s="2"/>
    </row>
    <row r="445" spans="8:13" x14ac:dyDescent="0.35">
      <c r="H445" s="2"/>
      <c r="I445" s="2"/>
      <c r="J445" s="2"/>
      <c r="K445" s="2"/>
      <c r="L445" s="2"/>
      <c r="M445" s="2"/>
    </row>
    <row r="446" spans="8:13" x14ac:dyDescent="0.35">
      <c r="H446" s="2"/>
      <c r="I446" s="2"/>
      <c r="J446" s="2"/>
      <c r="K446" s="2"/>
      <c r="L446" s="2"/>
      <c r="M446" s="2"/>
    </row>
    <row r="447" spans="8:13" x14ac:dyDescent="0.35">
      <c r="H447" s="2"/>
      <c r="I447" s="2"/>
      <c r="J447" s="2"/>
      <c r="K447" s="2"/>
      <c r="L447" s="2"/>
      <c r="M447" s="2"/>
    </row>
    <row r="448" spans="8:13" x14ac:dyDescent="0.35">
      <c r="H448" s="2"/>
      <c r="I448" s="2"/>
      <c r="J448" s="2"/>
      <c r="K448" s="2"/>
      <c r="L448" s="2"/>
      <c r="M448" s="2"/>
    </row>
    <row r="449" spans="8:13" x14ac:dyDescent="0.35">
      <c r="H449" s="2"/>
      <c r="I449" s="2"/>
      <c r="J449" s="2"/>
      <c r="K449" s="2"/>
      <c r="L449" s="2"/>
      <c r="M449" s="2"/>
    </row>
    <row r="450" spans="8:13" x14ac:dyDescent="0.35">
      <c r="H450" s="2"/>
      <c r="I450" s="2"/>
      <c r="J450" s="2"/>
      <c r="K450" s="2"/>
      <c r="L450" s="2"/>
      <c r="M450" s="2"/>
    </row>
    <row r="451" spans="8:13" x14ac:dyDescent="0.35">
      <c r="H451" s="2"/>
      <c r="I451" s="2"/>
      <c r="J451" s="2"/>
      <c r="K451" s="2"/>
      <c r="L451" s="2"/>
      <c r="M451" s="2"/>
    </row>
    <row r="452" spans="8:13" x14ac:dyDescent="0.35">
      <c r="H452" s="2"/>
      <c r="I452" s="2"/>
      <c r="J452" s="2"/>
      <c r="K452" s="2"/>
      <c r="L452" s="2"/>
      <c r="M452" s="2"/>
    </row>
    <row r="453" spans="8:13" x14ac:dyDescent="0.35">
      <c r="H453" s="2"/>
      <c r="I453" s="2"/>
      <c r="J453" s="2"/>
      <c r="K453" s="2"/>
      <c r="L453" s="2"/>
      <c r="M453" s="2"/>
    </row>
    <row r="454" spans="8:13" x14ac:dyDescent="0.35">
      <c r="H454" s="2"/>
      <c r="I454" s="2"/>
      <c r="J454" s="2"/>
      <c r="K454" s="2"/>
      <c r="L454" s="2"/>
      <c r="M454" s="2"/>
    </row>
    <row r="455" spans="8:13" x14ac:dyDescent="0.35">
      <c r="H455" s="2"/>
      <c r="I455" s="2"/>
      <c r="J455" s="2"/>
      <c r="K455" s="2"/>
      <c r="L455" s="2"/>
      <c r="M455" s="2"/>
    </row>
    <row r="456" spans="8:13" x14ac:dyDescent="0.35">
      <c r="H456" s="2"/>
      <c r="I456" s="2"/>
      <c r="J456" s="2"/>
      <c r="K456" s="2"/>
      <c r="L456" s="2"/>
      <c r="M456" s="2"/>
    </row>
    <row r="457" spans="8:13" x14ac:dyDescent="0.35">
      <c r="H457" s="2"/>
      <c r="I457" s="2"/>
      <c r="J457" s="2"/>
      <c r="K457" s="2"/>
      <c r="L457" s="2"/>
      <c r="M457" s="2"/>
    </row>
    <row r="458" spans="8:13" x14ac:dyDescent="0.35">
      <c r="H458" s="2"/>
      <c r="I458" s="2"/>
      <c r="J458" s="2"/>
      <c r="K458" s="2"/>
      <c r="L458" s="2"/>
      <c r="M458" s="2"/>
    </row>
    <row r="459" spans="8:13" x14ac:dyDescent="0.35">
      <c r="H459" s="2"/>
      <c r="I459" s="2"/>
      <c r="J459" s="2"/>
      <c r="K459" s="2"/>
      <c r="L459" s="2"/>
      <c r="M459" s="2"/>
    </row>
    <row r="460" spans="8:13" x14ac:dyDescent="0.35">
      <c r="H460" s="2"/>
      <c r="I460" s="2"/>
      <c r="J460" s="2"/>
      <c r="K460" s="2"/>
      <c r="L460" s="2"/>
      <c r="M460" s="2"/>
    </row>
    <row r="461" spans="8:13" x14ac:dyDescent="0.35">
      <c r="H461" s="2"/>
      <c r="I461" s="2"/>
      <c r="J461" s="2"/>
      <c r="K461" s="2"/>
      <c r="L461" s="2"/>
      <c r="M461" s="2"/>
    </row>
    <row r="462" spans="8:13" x14ac:dyDescent="0.35">
      <c r="H462" s="2"/>
      <c r="I462" s="2"/>
      <c r="J462" s="2"/>
      <c r="K462" s="2"/>
      <c r="L462" s="2"/>
      <c r="M462" s="2"/>
    </row>
    <row r="463" spans="8:13" x14ac:dyDescent="0.35">
      <c r="H463" s="2"/>
      <c r="I463" s="2"/>
      <c r="J463" s="2"/>
      <c r="K463" s="2"/>
      <c r="L463" s="2"/>
      <c r="M463" s="2"/>
    </row>
    <row r="464" spans="8:13" x14ac:dyDescent="0.35">
      <c r="H464" s="2"/>
      <c r="I464" s="2"/>
      <c r="J464" s="2"/>
      <c r="K464" s="2"/>
      <c r="L464" s="2"/>
      <c r="M464" s="2"/>
    </row>
    <row r="465" spans="8:13" x14ac:dyDescent="0.35">
      <c r="H465" s="2"/>
      <c r="I465" s="2"/>
      <c r="J465" s="2"/>
      <c r="K465" s="2"/>
      <c r="L465" s="2"/>
      <c r="M465" s="2"/>
    </row>
    <row r="466" spans="8:13" x14ac:dyDescent="0.35">
      <c r="H466" s="2"/>
      <c r="I466" s="2"/>
      <c r="J466" s="2"/>
      <c r="K466" s="2"/>
      <c r="L466" s="2"/>
      <c r="M466" s="2"/>
    </row>
    <row r="467" spans="8:13" x14ac:dyDescent="0.35">
      <c r="H467" s="2"/>
      <c r="I467" s="2"/>
      <c r="J467" s="2"/>
      <c r="K467" s="2"/>
      <c r="L467" s="2"/>
      <c r="M467" s="2"/>
    </row>
    <row r="468" spans="8:13" x14ac:dyDescent="0.35">
      <c r="H468" s="2"/>
      <c r="I468" s="2"/>
      <c r="J468" s="2"/>
      <c r="K468" s="2"/>
      <c r="L468" s="2"/>
      <c r="M468" s="2"/>
    </row>
    <row r="469" spans="8:13" x14ac:dyDescent="0.35">
      <c r="H469" s="2"/>
      <c r="I469" s="2"/>
      <c r="J469" s="2"/>
      <c r="K469" s="2"/>
      <c r="L469" s="2"/>
      <c r="M469" s="2"/>
    </row>
    <row r="470" spans="8:13" x14ac:dyDescent="0.35">
      <c r="H470" s="2"/>
      <c r="I470" s="2"/>
      <c r="J470" s="2"/>
      <c r="K470" s="2"/>
      <c r="L470" s="2"/>
      <c r="M470" s="2"/>
    </row>
    <row r="471" spans="8:13" x14ac:dyDescent="0.35">
      <c r="H471" s="2"/>
      <c r="I471" s="2"/>
      <c r="J471" s="2"/>
      <c r="K471" s="2"/>
      <c r="L471" s="2"/>
      <c r="M471" s="2"/>
    </row>
    <row r="472" spans="8:13" x14ac:dyDescent="0.35">
      <c r="H472" s="2"/>
      <c r="I472" s="2"/>
      <c r="J472" s="2"/>
      <c r="K472" s="2"/>
      <c r="L472" s="2"/>
      <c r="M472" s="2"/>
    </row>
    <row r="473" spans="8:13" x14ac:dyDescent="0.35">
      <c r="H473" s="2"/>
      <c r="I473" s="2"/>
      <c r="J473" s="2"/>
      <c r="K473" s="2"/>
      <c r="L473" s="2"/>
      <c r="M473" s="2"/>
    </row>
    <row r="474" spans="8:13" x14ac:dyDescent="0.35">
      <c r="H474" s="2"/>
      <c r="I474" s="2"/>
      <c r="J474" s="2"/>
      <c r="K474" s="2"/>
      <c r="L474" s="2"/>
      <c r="M474" s="2"/>
    </row>
    <row r="475" spans="8:13" x14ac:dyDescent="0.35">
      <c r="H475" s="2"/>
      <c r="I475" s="2"/>
      <c r="J475" s="2"/>
      <c r="K475" s="2"/>
      <c r="L475" s="2"/>
      <c r="M475" s="2"/>
    </row>
    <row r="476" spans="8:13" x14ac:dyDescent="0.35">
      <c r="H476" s="2"/>
      <c r="I476" s="2"/>
      <c r="J476" s="2"/>
      <c r="K476" s="2"/>
      <c r="L476" s="2"/>
      <c r="M476" s="2"/>
    </row>
    <row r="477" spans="8:13" x14ac:dyDescent="0.35">
      <c r="H477" s="2"/>
      <c r="I477" s="2"/>
      <c r="J477" s="2"/>
      <c r="K477" s="2"/>
      <c r="L477" s="2"/>
      <c r="M477" s="2"/>
    </row>
    <row r="478" spans="8:13" x14ac:dyDescent="0.35">
      <c r="H478" s="2"/>
      <c r="I478" s="2"/>
      <c r="J478" s="2"/>
      <c r="K478" s="2"/>
      <c r="L478" s="2"/>
      <c r="M478" s="2"/>
    </row>
    <row r="479" spans="8:13" x14ac:dyDescent="0.35">
      <c r="H479" s="2"/>
      <c r="I479" s="2"/>
      <c r="J479" s="2"/>
      <c r="K479" s="2"/>
      <c r="L479" s="2"/>
      <c r="M479" s="2"/>
    </row>
    <row r="480" spans="8:13" x14ac:dyDescent="0.35">
      <c r="H480" s="2"/>
      <c r="I480" s="2"/>
      <c r="J480" s="2"/>
      <c r="K480" s="2"/>
      <c r="L480" s="2"/>
      <c r="M480" s="2"/>
    </row>
    <row r="481" spans="8:13" x14ac:dyDescent="0.35">
      <c r="H481" s="2"/>
      <c r="I481" s="2"/>
      <c r="J481" s="2"/>
      <c r="K481" s="2"/>
      <c r="L481" s="2"/>
      <c r="M481" s="2"/>
    </row>
    <row r="482" spans="8:13" x14ac:dyDescent="0.35">
      <c r="H482" s="2"/>
      <c r="I482" s="2"/>
      <c r="J482" s="2"/>
      <c r="K482" s="2"/>
      <c r="L482" s="2"/>
      <c r="M482" s="2"/>
    </row>
    <row r="483" spans="8:13" x14ac:dyDescent="0.35">
      <c r="H483" s="2"/>
      <c r="I483" s="2"/>
      <c r="J483" s="2"/>
      <c r="K483" s="2"/>
      <c r="L483" s="2"/>
      <c r="M483" s="2"/>
    </row>
    <row r="484" spans="8:13" x14ac:dyDescent="0.35">
      <c r="H484" s="2"/>
      <c r="I484" s="2"/>
      <c r="J484" s="2"/>
      <c r="K484" s="2"/>
      <c r="L484" s="2"/>
      <c r="M484" s="2"/>
    </row>
    <row r="485" spans="8:13" x14ac:dyDescent="0.35">
      <c r="H485" s="2"/>
      <c r="I485" s="2"/>
      <c r="J485" s="2"/>
      <c r="K485" s="2"/>
      <c r="L485" s="2"/>
      <c r="M485" s="2"/>
    </row>
    <row r="486" spans="8:13" x14ac:dyDescent="0.35">
      <c r="H486" s="2"/>
      <c r="I486" s="2"/>
      <c r="J486" s="2"/>
      <c r="K486" s="2"/>
      <c r="L486" s="2"/>
      <c r="M486" s="2"/>
    </row>
    <row r="487" spans="8:13" x14ac:dyDescent="0.35">
      <c r="H487" s="2"/>
      <c r="I487" s="2"/>
      <c r="J487" s="2"/>
      <c r="K487" s="2"/>
      <c r="L487" s="2"/>
      <c r="M487" s="2"/>
    </row>
    <row r="488" spans="8:13" x14ac:dyDescent="0.35">
      <c r="H488" s="2"/>
      <c r="I488" s="2"/>
      <c r="J488" s="2"/>
      <c r="K488" s="2"/>
      <c r="L488" s="2"/>
      <c r="M488" s="2"/>
    </row>
    <row r="489" spans="8:13" x14ac:dyDescent="0.35">
      <c r="H489" s="2"/>
      <c r="I489" s="2"/>
      <c r="J489" s="2"/>
      <c r="K489" s="2"/>
      <c r="L489" s="2"/>
      <c r="M489" s="2"/>
    </row>
    <row r="490" spans="8:13" x14ac:dyDescent="0.35">
      <c r="H490" s="2"/>
      <c r="I490" s="2"/>
      <c r="J490" s="2"/>
      <c r="K490" s="2"/>
      <c r="L490" s="2"/>
      <c r="M490" s="2"/>
    </row>
    <row r="491" spans="8:13" x14ac:dyDescent="0.35">
      <c r="H491" s="2"/>
      <c r="I491" s="2"/>
      <c r="J491" s="2"/>
      <c r="K491" s="2"/>
      <c r="L491" s="2"/>
      <c r="M491" s="2"/>
    </row>
    <row r="492" spans="8:13" x14ac:dyDescent="0.35">
      <c r="H492" s="2"/>
      <c r="I492" s="2"/>
      <c r="J492" s="2"/>
      <c r="K492" s="2"/>
      <c r="L492" s="2"/>
      <c r="M492" s="2"/>
    </row>
    <row r="493" spans="8:13" x14ac:dyDescent="0.35">
      <c r="H493" s="2"/>
      <c r="I493" s="2"/>
      <c r="J493" s="2"/>
      <c r="K493" s="2"/>
      <c r="L493" s="2"/>
      <c r="M493" s="2"/>
    </row>
    <row r="494" spans="8:13" x14ac:dyDescent="0.35">
      <c r="H494" s="2"/>
      <c r="I494" s="2"/>
      <c r="J494" s="2"/>
      <c r="K494" s="2"/>
      <c r="L494" s="2"/>
      <c r="M494" s="2"/>
    </row>
    <row r="495" spans="8:13" x14ac:dyDescent="0.35">
      <c r="H495" s="2"/>
      <c r="I495" s="2"/>
      <c r="J495" s="2"/>
      <c r="K495" s="2"/>
      <c r="L495" s="2"/>
      <c r="M495" s="2"/>
    </row>
    <row r="496" spans="8:13" x14ac:dyDescent="0.35">
      <c r="H496" s="2"/>
      <c r="I496" s="2"/>
      <c r="J496" s="2"/>
      <c r="K496" s="2"/>
      <c r="L496" s="2"/>
      <c r="M496" s="2"/>
    </row>
    <row r="497" spans="8:13" x14ac:dyDescent="0.35">
      <c r="H497" s="2"/>
      <c r="I497" s="2"/>
      <c r="J497" s="2"/>
      <c r="K497" s="2"/>
      <c r="L497" s="2"/>
      <c r="M497" s="2"/>
    </row>
    <row r="498" spans="8:13" x14ac:dyDescent="0.35">
      <c r="H498" s="2"/>
      <c r="I498" s="2"/>
      <c r="J498" s="2"/>
      <c r="K498" s="2"/>
      <c r="L498" s="2"/>
      <c r="M498" s="2"/>
    </row>
    <row r="499" spans="8:13" x14ac:dyDescent="0.35">
      <c r="H499" s="2"/>
      <c r="I499" s="2"/>
      <c r="J499" s="2"/>
      <c r="K499" s="2"/>
      <c r="L499" s="2"/>
      <c r="M499" s="2"/>
    </row>
    <row r="500" spans="8:13" x14ac:dyDescent="0.35">
      <c r="H500" s="2"/>
      <c r="I500" s="2"/>
      <c r="J500" s="2"/>
      <c r="K500" s="2"/>
      <c r="L500" s="2"/>
      <c r="M500" s="2"/>
    </row>
    <row r="501" spans="8:13" x14ac:dyDescent="0.35">
      <c r="H501" s="2"/>
      <c r="I501" s="2"/>
      <c r="J501" s="2"/>
      <c r="K501" s="2"/>
      <c r="L501" s="2"/>
      <c r="M501" s="2"/>
    </row>
    <row r="502" spans="8:13" x14ac:dyDescent="0.35">
      <c r="H502" s="2"/>
      <c r="I502" s="2"/>
      <c r="J502" s="2"/>
      <c r="K502" s="2"/>
      <c r="L502" s="2"/>
      <c r="M502" s="2"/>
    </row>
    <row r="503" spans="8:13" x14ac:dyDescent="0.35">
      <c r="H503" s="2"/>
      <c r="I503" s="2"/>
      <c r="J503" s="2"/>
      <c r="K503" s="2"/>
      <c r="L503" s="2"/>
      <c r="M503" s="2"/>
    </row>
    <row r="504" spans="8:13" x14ac:dyDescent="0.35">
      <c r="H504" s="2"/>
      <c r="I504" s="2"/>
      <c r="J504" s="2"/>
      <c r="K504" s="2"/>
      <c r="L504" s="2"/>
      <c r="M504" s="2"/>
    </row>
    <row r="505" spans="8:13" x14ac:dyDescent="0.35">
      <c r="H505" s="2"/>
      <c r="I505" s="2"/>
      <c r="J505" s="2"/>
      <c r="K505" s="2"/>
      <c r="L505" s="2"/>
      <c r="M505" s="2"/>
    </row>
    <row r="506" spans="8:13" x14ac:dyDescent="0.35">
      <c r="H506" s="2"/>
      <c r="I506" s="2"/>
      <c r="J506" s="2"/>
      <c r="K506" s="2"/>
      <c r="L506" s="2"/>
      <c r="M506" s="2"/>
    </row>
    <row r="507" spans="8:13" x14ac:dyDescent="0.35">
      <c r="H507" s="2"/>
      <c r="I507" s="2"/>
      <c r="J507" s="2"/>
      <c r="K507" s="2"/>
      <c r="L507" s="2"/>
      <c r="M507" s="2"/>
    </row>
    <row r="508" spans="8:13" x14ac:dyDescent="0.35">
      <c r="H508" s="2"/>
      <c r="I508" s="2"/>
      <c r="J508" s="2"/>
      <c r="K508" s="2"/>
      <c r="L508" s="2"/>
      <c r="M508" s="2"/>
    </row>
    <row r="509" spans="8:13" x14ac:dyDescent="0.35">
      <c r="H509" s="2"/>
      <c r="I509" s="2"/>
      <c r="J509" s="2"/>
      <c r="K509" s="2"/>
      <c r="L509" s="2"/>
      <c r="M509" s="2"/>
    </row>
    <row r="510" spans="8:13" x14ac:dyDescent="0.35">
      <c r="H510" s="2"/>
      <c r="I510" s="2"/>
      <c r="J510" s="2"/>
      <c r="K510" s="2"/>
      <c r="L510" s="2"/>
      <c r="M510" s="2"/>
    </row>
    <row r="511" spans="8:13" x14ac:dyDescent="0.35">
      <c r="H511" s="2"/>
      <c r="I511" s="2"/>
      <c r="J511" s="2"/>
      <c r="K511" s="2"/>
      <c r="L511" s="2"/>
      <c r="M511" s="2"/>
    </row>
    <row r="512" spans="8:13" x14ac:dyDescent="0.35">
      <c r="H512" s="2"/>
      <c r="I512" s="2"/>
      <c r="J512" s="2"/>
      <c r="K512" s="2"/>
      <c r="L512" s="2"/>
      <c r="M512" s="2"/>
    </row>
    <row r="513" spans="8:13" x14ac:dyDescent="0.35">
      <c r="H513" s="2"/>
      <c r="I513" s="2"/>
      <c r="J513" s="2"/>
      <c r="K513" s="2"/>
      <c r="L513" s="2"/>
      <c r="M513" s="2"/>
    </row>
    <row r="514" spans="8:13" x14ac:dyDescent="0.35">
      <c r="H514" s="2"/>
      <c r="I514" s="2"/>
      <c r="J514" s="2"/>
      <c r="K514" s="2"/>
      <c r="L514" s="2"/>
      <c r="M514" s="2"/>
    </row>
    <row r="515" spans="8:13" x14ac:dyDescent="0.35">
      <c r="H515" s="2"/>
      <c r="I515" s="2"/>
      <c r="J515" s="2"/>
      <c r="K515" s="2"/>
      <c r="L515" s="2"/>
      <c r="M515" s="2"/>
    </row>
    <row r="516" spans="8:13" x14ac:dyDescent="0.35">
      <c r="H516" s="2"/>
      <c r="I516" s="2"/>
      <c r="J516" s="2"/>
      <c r="K516" s="2"/>
      <c r="L516" s="2"/>
      <c r="M516" s="2"/>
    </row>
    <row r="517" spans="8:13" x14ac:dyDescent="0.35">
      <c r="H517" s="2"/>
      <c r="I517" s="2"/>
      <c r="J517" s="2"/>
      <c r="K517" s="2"/>
      <c r="L517" s="2"/>
      <c r="M517" s="2"/>
    </row>
    <row r="518" spans="8:13" x14ac:dyDescent="0.35">
      <c r="H518" s="2"/>
      <c r="I518" s="2"/>
      <c r="J518" s="2"/>
      <c r="K518" s="2"/>
      <c r="L518" s="2"/>
      <c r="M518" s="2"/>
    </row>
    <row r="519" spans="8:13" x14ac:dyDescent="0.35">
      <c r="H519" s="2"/>
      <c r="I519" s="2"/>
      <c r="J519" s="2"/>
      <c r="K519" s="2"/>
      <c r="L519" s="2"/>
      <c r="M519" s="2"/>
    </row>
    <row r="520" spans="8:13" x14ac:dyDescent="0.35">
      <c r="H520" s="2"/>
      <c r="I520" s="2"/>
      <c r="J520" s="2"/>
      <c r="K520" s="2"/>
      <c r="L520" s="2"/>
      <c r="M520" s="2"/>
    </row>
    <row r="521" spans="8:13" x14ac:dyDescent="0.35">
      <c r="H521" s="2"/>
      <c r="I521" s="2"/>
      <c r="J521" s="2"/>
      <c r="K521" s="2"/>
      <c r="L521" s="2"/>
      <c r="M521" s="2"/>
    </row>
    <row r="522" spans="8:13" x14ac:dyDescent="0.35">
      <c r="H522" s="2"/>
      <c r="I522" s="2"/>
      <c r="J522" s="2"/>
      <c r="K522" s="2"/>
      <c r="L522" s="2"/>
      <c r="M522" s="2"/>
    </row>
    <row r="523" spans="8:13" x14ac:dyDescent="0.35">
      <c r="H523" s="2"/>
      <c r="I523" s="2"/>
      <c r="J523" s="2"/>
      <c r="K523" s="2"/>
      <c r="L523" s="2"/>
      <c r="M523" s="2"/>
    </row>
    <row r="524" spans="8:13" x14ac:dyDescent="0.35">
      <c r="H524" s="2"/>
      <c r="I524" s="2"/>
      <c r="J524" s="2"/>
      <c r="K524" s="2"/>
      <c r="L524" s="2"/>
      <c r="M524" s="2"/>
    </row>
    <row r="525" spans="8:13" x14ac:dyDescent="0.35">
      <c r="H525" s="2"/>
      <c r="I525" s="2"/>
      <c r="J525" s="2"/>
      <c r="K525" s="2"/>
      <c r="L525" s="2"/>
      <c r="M525" s="2"/>
    </row>
    <row r="526" spans="8:13" x14ac:dyDescent="0.35">
      <c r="H526" s="2"/>
      <c r="I526" s="2"/>
      <c r="J526" s="2"/>
      <c r="K526" s="2"/>
      <c r="L526" s="2"/>
      <c r="M526" s="2"/>
    </row>
    <row r="527" spans="8:13" x14ac:dyDescent="0.35">
      <c r="H527" s="2"/>
      <c r="I527" s="2"/>
      <c r="J527" s="2"/>
      <c r="K527" s="2"/>
      <c r="L527" s="2"/>
      <c r="M527" s="2"/>
    </row>
    <row r="528" spans="8:13" x14ac:dyDescent="0.35">
      <c r="H528" s="2"/>
      <c r="I528" s="2"/>
      <c r="J528" s="2"/>
      <c r="K528" s="2"/>
      <c r="L528" s="2"/>
      <c r="M528" s="2"/>
    </row>
    <row r="529" spans="8:13" x14ac:dyDescent="0.35">
      <c r="H529" s="2"/>
      <c r="I529" s="2"/>
      <c r="J529" s="2"/>
      <c r="K529" s="2"/>
      <c r="L529" s="2"/>
      <c r="M529" s="2"/>
    </row>
    <row r="530" spans="8:13" x14ac:dyDescent="0.35">
      <c r="H530" s="2"/>
      <c r="I530" s="2"/>
      <c r="J530" s="2"/>
      <c r="K530" s="2"/>
      <c r="L530" s="2"/>
      <c r="M530" s="2"/>
    </row>
    <row r="531" spans="8:13" x14ac:dyDescent="0.35">
      <c r="H531" s="2"/>
      <c r="I531" s="2"/>
      <c r="J531" s="2"/>
      <c r="K531" s="2"/>
      <c r="L531" s="2"/>
      <c r="M531" s="2"/>
    </row>
    <row r="532" spans="8:13" x14ac:dyDescent="0.35">
      <c r="H532" s="2"/>
      <c r="I532" s="2"/>
      <c r="J532" s="2"/>
      <c r="K532" s="2"/>
      <c r="L532" s="2"/>
      <c r="M532" s="2"/>
    </row>
    <row r="533" spans="8:13" x14ac:dyDescent="0.35">
      <c r="H533" s="2"/>
      <c r="I533" s="2"/>
      <c r="J533" s="2"/>
      <c r="K533" s="2"/>
      <c r="L533" s="2"/>
      <c r="M533" s="2"/>
    </row>
    <row r="534" spans="8:13" x14ac:dyDescent="0.35">
      <c r="H534" s="2"/>
      <c r="I534" s="2"/>
      <c r="J534" s="2"/>
      <c r="K534" s="2"/>
      <c r="L534" s="2"/>
      <c r="M534" s="2"/>
    </row>
    <row r="535" spans="8:13" x14ac:dyDescent="0.35">
      <c r="H535" s="2"/>
      <c r="I535" s="2"/>
      <c r="J535" s="2"/>
      <c r="K535" s="2"/>
      <c r="L535" s="2"/>
      <c r="M535" s="2"/>
    </row>
    <row r="536" spans="8:13" x14ac:dyDescent="0.35">
      <c r="H536" s="2"/>
      <c r="I536" s="2"/>
      <c r="J536" s="2"/>
      <c r="K536" s="2"/>
      <c r="L536" s="2"/>
      <c r="M536" s="2"/>
    </row>
    <row r="537" spans="8:13" x14ac:dyDescent="0.35">
      <c r="H537" s="2"/>
      <c r="I537" s="2"/>
      <c r="J537" s="2"/>
      <c r="K537" s="2"/>
      <c r="L537" s="2"/>
      <c r="M537" s="2"/>
    </row>
    <row r="538" spans="8:13" x14ac:dyDescent="0.35">
      <c r="H538" s="2"/>
      <c r="I538" s="2"/>
      <c r="J538" s="2"/>
      <c r="K538" s="2"/>
      <c r="L538" s="2"/>
      <c r="M538" s="2"/>
    </row>
    <row r="539" spans="8:13" x14ac:dyDescent="0.35">
      <c r="H539" s="2"/>
      <c r="I539" s="2"/>
      <c r="J539" s="2"/>
      <c r="K539" s="2"/>
      <c r="L539" s="2"/>
      <c r="M539" s="2"/>
    </row>
    <row r="540" spans="8:13" x14ac:dyDescent="0.35">
      <c r="H540" s="2"/>
      <c r="I540" s="2"/>
      <c r="J540" s="2"/>
      <c r="K540" s="2"/>
      <c r="L540" s="2"/>
      <c r="M540" s="2"/>
    </row>
    <row r="541" spans="8:13" x14ac:dyDescent="0.35">
      <c r="H541" s="2"/>
      <c r="I541" s="2"/>
      <c r="J541" s="2"/>
      <c r="K541" s="2"/>
      <c r="L541" s="2"/>
      <c r="M541" s="2"/>
    </row>
    <row r="542" spans="8:13" x14ac:dyDescent="0.35">
      <c r="H542" s="2"/>
      <c r="I542" s="2"/>
      <c r="J542" s="2"/>
      <c r="K542" s="2"/>
      <c r="L542" s="2"/>
      <c r="M542" s="2"/>
    </row>
    <row r="543" spans="8:13" x14ac:dyDescent="0.35">
      <c r="H543" s="2"/>
      <c r="I543" s="2"/>
      <c r="J543" s="2"/>
      <c r="K543" s="2"/>
      <c r="L543" s="2"/>
      <c r="M543" s="2"/>
    </row>
    <row r="544" spans="8:13" x14ac:dyDescent="0.35">
      <c r="H544" s="2"/>
      <c r="I544" s="2"/>
      <c r="J544" s="2"/>
      <c r="K544" s="2"/>
      <c r="L544" s="2"/>
      <c r="M544" s="2"/>
    </row>
    <row r="545" spans="8:13" x14ac:dyDescent="0.35">
      <c r="H545" s="2"/>
      <c r="I545" s="2"/>
      <c r="J545" s="2"/>
      <c r="K545" s="2"/>
      <c r="L545" s="2"/>
      <c r="M545" s="2"/>
    </row>
    <row r="546" spans="8:13" x14ac:dyDescent="0.35">
      <c r="H546" s="2"/>
      <c r="I546" s="2"/>
      <c r="J546" s="2"/>
      <c r="K546" s="2"/>
      <c r="L546" s="2"/>
      <c r="M546" s="2"/>
    </row>
    <row r="547" spans="8:13" x14ac:dyDescent="0.35">
      <c r="H547" s="2"/>
      <c r="I547" s="2"/>
      <c r="J547" s="2"/>
      <c r="K547" s="2"/>
      <c r="L547" s="2"/>
      <c r="M547" s="2"/>
    </row>
    <row r="548" spans="8:13" x14ac:dyDescent="0.35">
      <c r="H548" s="2"/>
      <c r="I548" s="2"/>
      <c r="J548" s="2"/>
      <c r="K548" s="2"/>
      <c r="L548" s="2"/>
      <c r="M548" s="2"/>
    </row>
    <row r="549" spans="8:13" x14ac:dyDescent="0.35">
      <c r="H549" s="2"/>
      <c r="I549" s="2"/>
      <c r="J549" s="2"/>
      <c r="K549" s="2"/>
      <c r="L549" s="2"/>
      <c r="M549" s="2"/>
    </row>
    <row r="550" spans="8:13" x14ac:dyDescent="0.35">
      <c r="H550" s="2"/>
      <c r="I550" s="2"/>
      <c r="J550" s="2"/>
      <c r="K550" s="2"/>
      <c r="L550" s="2"/>
      <c r="M550" s="2"/>
    </row>
    <row r="551" spans="8:13" x14ac:dyDescent="0.35">
      <c r="H551" s="2"/>
      <c r="I551" s="2"/>
      <c r="J551" s="2"/>
      <c r="K551" s="2"/>
      <c r="L551" s="2"/>
      <c r="M551" s="2"/>
    </row>
    <row r="552" spans="8:13" x14ac:dyDescent="0.35">
      <c r="H552" s="2"/>
      <c r="I552" s="2"/>
      <c r="J552" s="2"/>
      <c r="K552" s="2"/>
      <c r="L552" s="2"/>
      <c r="M552" s="2"/>
    </row>
    <row r="553" spans="8:13" x14ac:dyDescent="0.35">
      <c r="H553" s="2"/>
      <c r="I553" s="2"/>
      <c r="J553" s="2"/>
      <c r="K553" s="2"/>
      <c r="L553" s="2"/>
      <c r="M553" s="2"/>
    </row>
    <row r="554" spans="8:13" x14ac:dyDescent="0.35">
      <c r="H554" s="2"/>
      <c r="I554" s="2"/>
      <c r="J554" s="2"/>
      <c r="K554" s="2"/>
      <c r="L554" s="2"/>
      <c r="M554" s="2"/>
    </row>
    <row r="555" spans="8:13" x14ac:dyDescent="0.35">
      <c r="H555" s="2"/>
      <c r="I555" s="2"/>
      <c r="J555" s="2"/>
      <c r="K555" s="2"/>
      <c r="L555" s="2"/>
      <c r="M555" s="2"/>
    </row>
    <row r="556" spans="8:13" x14ac:dyDescent="0.35">
      <c r="H556" s="2"/>
      <c r="I556" s="2"/>
      <c r="J556" s="2"/>
      <c r="K556" s="2"/>
      <c r="L556" s="2"/>
      <c r="M556" s="2"/>
    </row>
    <row r="557" spans="8:13" x14ac:dyDescent="0.35">
      <c r="H557" s="2"/>
      <c r="I557" s="2"/>
      <c r="J557" s="2"/>
      <c r="K557" s="2"/>
      <c r="L557" s="2"/>
      <c r="M557" s="2"/>
    </row>
    <row r="558" spans="8:13" x14ac:dyDescent="0.35">
      <c r="H558" s="2"/>
      <c r="I558" s="2"/>
      <c r="J558" s="2"/>
      <c r="K558" s="2"/>
      <c r="L558" s="2"/>
      <c r="M558" s="2"/>
    </row>
    <row r="559" spans="8:13" x14ac:dyDescent="0.35">
      <c r="H559" s="2"/>
      <c r="I559" s="2"/>
      <c r="J559" s="2"/>
      <c r="K559" s="2"/>
      <c r="L559" s="2"/>
      <c r="M559" s="2"/>
    </row>
    <row r="560" spans="8:13" x14ac:dyDescent="0.35">
      <c r="H560" s="2"/>
      <c r="I560" s="2"/>
      <c r="J560" s="2"/>
      <c r="K560" s="2"/>
      <c r="L560" s="2"/>
      <c r="M560" s="2"/>
    </row>
    <row r="561" spans="8:13" x14ac:dyDescent="0.35">
      <c r="H561" s="2"/>
      <c r="I561" s="2"/>
      <c r="J561" s="2"/>
      <c r="K561" s="2"/>
      <c r="L561" s="2"/>
      <c r="M561" s="2"/>
    </row>
    <row r="562" spans="8:13" x14ac:dyDescent="0.35">
      <c r="H562" s="2"/>
      <c r="I562" s="2"/>
      <c r="J562" s="2"/>
      <c r="K562" s="2"/>
      <c r="L562" s="2"/>
      <c r="M562" s="2"/>
    </row>
    <row r="563" spans="8:13" x14ac:dyDescent="0.35">
      <c r="H563" s="2"/>
      <c r="I563" s="2"/>
      <c r="J563" s="2"/>
      <c r="K563" s="2"/>
      <c r="L563" s="2"/>
      <c r="M563" s="2"/>
    </row>
    <row r="564" spans="8:13" x14ac:dyDescent="0.35">
      <c r="H564" s="2"/>
      <c r="I564" s="2"/>
      <c r="J564" s="2"/>
      <c r="K564" s="2"/>
      <c r="L564" s="2"/>
      <c r="M564" s="2"/>
    </row>
    <row r="565" spans="8:13" x14ac:dyDescent="0.35">
      <c r="H565" s="2"/>
      <c r="I565" s="2"/>
      <c r="J565" s="2"/>
      <c r="K565" s="2"/>
      <c r="L565" s="2"/>
      <c r="M565" s="2"/>
    </row>
    <row r="566" spans="8:13" x14ac:dyDescent="0.35">
      <c r="H566" s="2"/>
      <c r="I566" s="2"/>
      <c r="J566" s="2"/>
      <c r="K566" s="2"/>
      <c r="L566" s="2"/>
      <c r="M566" s="2"/>
    </row>
    <row r="567" spans="8:13" x14ac:dyDescent="0.35">
      <c r="H567" s="2"/>
      <c r="I567" s="2"/>
      <c r="J567" s="2"/>
      <c r="K567" s="2"/>
      <c r="L567" s="2"/>
      <c r="M567" s="2"/>
    </row>
    <row r="568" spans="8:13" x14ac:dyDescent="0.35">
      <c r="H568" s="2"/>
      <c r="I568" s="2"/>
      <c r="J568" s="2"/>
      <c r="K568" s="2"/>
      <c r="L568" s="2"/>
      <c r="M568" s="2"/>
    </row>
    <row r="569" spans="8:13" x14ac:dyDescent="0.35">
      <c r="H569" s="2"/>
      <c r="I569" s="2"/>
      <c r="J569" s="2"/>
      <c r="K569" s="2"/>
      <c r="L569" s="2"/>
      <c r="M569" s="2"/>
    </row>
    <row r="570" spans="8:13" x14ac:dyDescent="0.35">
      <c r="H570" s="2"/>
      <c r="I570" s="2"/>
      <c r="J570" s="2"/>
      <c r="K570" s="2"/>
      <c r="L570" s="2"/>
      <c r="M570" s="2"/>
    </row>
    <row r="571" spans="8:13" x14ac:dyDescent="0.35">
      <c r="H571" s="2"/>
      <c r="I571" s="2"/>
      <c r="J571" s="2"/>
      <c r="K571" s="2"/>
      <c r="L571" s="2"/>
      <c r="M571" s="2"/>
    </row>
    <row r="572" spans="8:13" x14ac:dyDescent="0.35">
      <c r="H572" s="2"/>
      <c r="I572" s="2"/>
      <c r="J572" s="2"/>
      <c r="K572" s="2"/>
      <c r="L572" s="2"/>
      <c r="M572" s="2"/>
    </row>
    <row r="573" spans="8:13" x14ac:dyDescent="0.35">
      <c r="H573" s="2"/>
      <c r="I573" s="2"/>
      <c r="J573" s="2"/>
      <c r="K573" s="2"/>
      <c r="L573" s="2"/>
      <c r="M573" s="2"/>
    </row>
    <row r="574" spans="8:13" x14ac:dyDescent="0.35">
      <c r="H574" s="2"/>
      <c r="I574" s="2"/>
      <c r="J574" s="2"/>
      <c r="K574" s="2"/>
      <c r="L574" s="2"/>
      <c r="M574" s="2"/>
    </row>
    <row r="575" spans="8:13" x14ac:dyDescent="0.35">
      <c r="H575" s="2"/>
      <c r="I575" s="2"/>
      <c r="J575" s="2"/>
      <c r="K575" s="2"/>
      <c r="L575" s="2"/>
      <c r="M575" s="2"/>
    </row>
    <row r="576" spans="8:13" x14ac:dyDescent="0.35">
      <c r="H576" s="2"/>
      <c r="I576" s="2"/>
      <c r="J576" s="2"/>
      <c r="K576" s="2"/>
      <c r="L576" s="2"/>
      <c r="M576" s="2"/>
    </row>
    <row r="577" spans="8:13" x14ac:dyDescent="0.35">
      <c r="H577" s="2"/>
      <c r="I577" s="2"/>
      <c r="J577" s="2"/>
      <c r="K577" s="2"/>
      <c r="L577" s="2"/>
      <c r="M577" s="2"/>
    </row>
    <row r="578" spans="8:13" x14ac:dyDescent="0.35">
      <c r="H578" s="2"/>
      <c r="I578" s="2"/>
      <c r="J578" s="2"/>
      <c r="K578" s="2"/>
      <c r="L578" s="2"/>
      <c r="M578" s="2"/>
    </row>
    <row r="579" spans="8:13" x14ac:dyDescent="0.35">
      <c r="H579" s="2"/>
      <c r="I579" s="2"/>
      <c r="J579" s="2"/>
      <c r="K579" s="2"/>
      <c r="L579" s="2"/>
      <c r="M579" s="2"/>
    </row>
    <row r="580" spans="8:13" x14ac:dyDescent="0.35">
      <c r="H580" s="2"/>
      <c r="I580" s="2"/>
      <c r="J580" s="2"/>
      <c r="K580" s="2"/>
      <c r="L580" s="2"/>
      <c r="M580" s="2"/>
    </row>
    <row r="581" spans="8:13" x14ac:dyDescent="0.35">
      <c r="H581" s="2"/>
      <c r="I581" s="2"/>
      <c r="J581" s="2"/>
      <c r="K581" s="2"/>
      <c r="L581" s="2"/>
      <c r="M581" s="2"/>
    </row>
    <row r="582" spans="8:13" x14ac:dyDescent="0.35">
      <c r="H582" s="2"/>
      <c r="I582" s="2"/>
      <c r="J582" s="2"/>
      <c r="K582" s="2"/>
      <c r="L582" s="2"/>
      <c r="M582" s="2"/>
    </row>
    <row r="583" spans="8:13" x14ac:dyDescent="0.35">
      <c r="H583" s="2"/>
      <c r="I583" s="2"/>
      <c r="J583" s="2"/>
      <c r="K583" s="2"/>
      <c r="L583" s="2"/>
      <c r="M583" s="2"/>
    </row>
    <row r="584" spans="8:13" x14ac:dyDescent="0.35">
      <c r="H584" s="2"/>
      <c r="I584" s="2"/>
      <c r="J584" s="2"/>
      <c r="K584" s="2"/>
      <c r="L584" s="2"/>
      <c r="M584" s="2"/>
    </row>
    <row r="585" spans="8:13" x14ac:dyDescent="0.35">
      <c r="H585" s="2"/>
      <c r="I585" s="2"/>
      <c r="J585" s="2"/>
      <c r="K585" s="2"/>
      <c r="L585" s="2"/>
      <c r="M585" s="2"/>
    </row>
    <row r="586" spans="8:13" x14ac:dyDescent="0.35">
      <c r="H586" s="2"/>
      <c r="I586" s="2"/>
      <c r="J586" s="2"/>
      <c r="K586" s="2"/>
      <c r="L586" s="2"/>
      <c r="M586" s="2"/>
    </row>
    <row r="587" spans="8:13" x14ac:dyDescent="0.35">
      <c r="H587" s="2"/>
      <c r="I587" s="2"/>
      <c r="J587" s="2"/>
      <c r="K587" s="2"/>
      <c r="L587" s="2"/>
      <c r="M587" s="2"/>
    </row>
    <row r="588" spans="8:13" x14ac:dyDescent="0.35">
      <c r="H588" s="2"/>
      <c r="I588" s="2"/>
      <c r="J588" s="2"/>
      <c r="K588" s="2"/>
      <c r="L588" s="2"/>
      <c r="M588" s="2"/>
    </row>
    <row r="589" spans="8:13" x14ac:dyDescent="0.35">
      <c r="H589" s="2"/>
      <c r="I589" s="2"/>
      <c r="J589" s="2"/>
      <c r="K589" s="2"/>
      <c r="L589" s="2"/>
      <c r="M589" s="2"/>
    </row>
    <row r="590" spans="8:13" x14ac:dyDescent="0.35">
      <c r="H590" s="2"/>
      <c r="I590" s="2"/>
      <c r="J590" s="2"/>
      <c r="K590" s="2"/>
      <c r="L590" s="2"/>
      <c r="M590" s="2"/>
    </row>
    <row r="591" spans="8:13" x14ac:dyDescent="0.35">
      <c r="H591" s="2"/>
      <c r="I591" s="2"/>
      <c r="J591" s="2"/>
      <c r="K591" s="2"/>
      <c r="L591" s="2"/>
      <c r="M591" s="2"/>
    </row>
    <row r="592" spans="8:13" x14ac:dyDescent="0.35">
      <c r="H592" s="2"/>
      <c r="I592" s="2"/>
      <c r="J592" s="2"/>
      <c r="K592" s="2"/>
      <c r="L592" s="2"/>
      <c r="M592" s="2"/>
    </row>
    <row r="593" spans="8:13" x14ac:dyDescent="0.35">
      <c r="H593" s="2"/>
      <c r="I593" s="2"/>
      <c r="J593" s="2"/>
      <c r="K593" s="2"/>
      <c r="L593" s="2"/>
      <c r="M593" s="2"/>
    </row>
    <row r="594" spans="8:13" x14ac:dyDescent="0.35">
      <c r="H594" s="2"/>
      <c r="I594" s="2"/>
      <c r="J594" s="2"/>
      <c r="K594" s="2"/>
      <c r="L594" s="2"/>
      <c r="M594" s="2"/>
    </row>
    <row r="595" spans="8:13" x14ac:dyDescent="0.35">
      <c r="H595" s="2"/>
      <c r="I595" s="2"/>
      <c r="J595" s="2"/>
      <c r="K595" s="2"/>
      <c r="L595" s="2"/>
      <c r="M595" s="2"/>
    </row>
    <row r="596" spans="8:13" x14ac:dyDescent="0.35">
      <c r="H596" s="2"/>
      <c r="I596" s="2"/>
      <c r="J596" s="2"/>
      <c r="K596" s="2"/>
      <c r="L596" s="2"/>
      <c r="M596" s="2"/>
    </row>
    <row r="597" spans="8:13" x14ac:dyDescent="0.35">
      <c r="H597" s="2"/>
      <c r="I597" s="2"/>
      <c r="J597" s="2"/>
      <c r="K597" s="2"/>
      <c r="L597" s="2"/>
      <c r="M597" s="2"/>
    </row>
    <row r="598" spans="8:13" x14ac:dyDescent="0.35">
      <c r="H598" s="2"/>
      <c r="I598" s="2"/>
      <c r="J598" s="2"/>
      <c r="K598" s="2"/>
      <c r="L598" s="2"/>
      <c r="M598" s="2"/>
    </row>
    <row r="599" spans="8:13" x14ac:dyDescent="0.35">
      <c r="H599" s="2"/>
      <c r="I599" s="2"/>
      <c r="J599" s="2"/>
      <c r="K599" s="2"/>
      <c r="L599" s="2"/>
      <c r="M599" s="2"/>
    </row>
    <row r="600" spans="8:13" x14ac:dyDescent="0.35">
      <c r="H600" s="2"/>
      <c r="I600" s="2"/>
      <c r="J600" s="2"/>
      <c r="K600" s="2"/>
      <c r="L600" s="2"/>
      <c r="M600" s="2"/>
    </row>
    <row r="601" spans="8:13" x14ac:dyDescent="0.35">
      <c r="H601" s="2"/>
      <c r="I601" s="2"/>
      <c r="J601" s="2"/>
      <c r="K601" s="2"/>
      <c r="L601" s="2"/>
      <c r="M601" s="2"/>
    </row>
    <row r="602" spans="8:13" x14ac:dyDescent="0.35">
      <c r="H602" s="2"/>
      <c r="I602" s="2"/>
      <c r="J602" s="2"/>
      <c r="K602" s="2"/>
      <c r="L602" s="2"/>
      <c r="M602" s="2"/>
    </row>
    <row r="603" spans="8:13" x14ac:dyDescent="0.35">
      <c r="H603" s="2"/>
      <c r="I603" s="2"/>
      <c r="J603" s="2"/>
      <c r="K603" s="2"/>
      <c r="L603" s="2"/>
      <c r="M603" s="2"/>
    </row>
    <row r="604" spans="8:13" x14ac:dyDescent="0.35">
      <c r="H604" s="2"/>
      <c r="I604" s="2"/>
      <c r="J604" s="2"/>
      <c r="K604" s="2"/>
      <c r="L604" s="2"/>
      <c r="M604" s="2"/>
    </row>
    <row r="605" spans="8:13" x14ac:dyDescent="0.35">
      <c r="H605" s="2"/>
      <c r="I605" s="2"/>
      <c r="J605" s="2"/>
      <c r="K605" s="2"/>
      <c r="L605" s="2"/>
      <c r="M605" s="2"/>
    </row>
    <row r="606" spans="8:13" x14ac:dyDescent="0.35">
      <c r="H606" s="2"/>
      <c r="I606" s="2"/>
      <c r="J606" s="2"/>
      <c r="K606" s="2"/>
      <c r="L606" s="2"/>
      <c r="M606" s="2"/>
    </row>
    <row r="607" spans="8:13" x14ac:dyDescent="0.35">
      <c r="H607" s="2"/>
      <c r="I607" s="2"/>
      <c r="J607" s="2"/>
      <c r="K607" s="2"/>
      <c r="L607" s="2"/>
      <c r="M607" s="2"/>
    </row>
    <row r="608" spans="8:13" x14ac:dyDescent="0.35">
      <c r="H608" s="2"/>
      <c r="I608" s="2"/>
      <c r="J608" s="2"/>
      <c r="K608" s="2"/>
      <c r="L608" s="2"/>
      <c r="M608" s="2"/>
    </row>
    <row r="609" spans="8:13" x14ac:dyDescent="0.35">
      <c r="H609" s="2"/>
      <c r="I609" s="2"/>
      <c r="J609" s="2"/>
      <c r="K609" s="2"/>
      <c r="L609" s="2"/>
      <c r="M609" s="2"/>
    </row>
    <row r="610" spans="8:13" x14ac:dyDescent="0.35">
      <c r="H610" s="2"/>
      <c r="I610" s="2"/>
      <c r="J610" s="2"/>
      <c r="K610" s="2"/>
      <c r="L610" s="2"/>
      <c r="M610" s="2"/>
    </row>
    <row r="611" spans="8:13" x14ac:dyDescent="0.35">
      <c r="H611" s="2"/>
      <c r="I611" s="2"/>
      <c r="J611" s="2"/>
      <c r="K611" s="2"/>
      <c r="L611" s="2"/>
      <c r="M611" s="2"/>
    </row>
    <row r="612" spans="8:13" x14ac:dyDescent="0.35">
      <c r="H612" s="2"/>
      <c r="I612" s="2"/>
      <c r="J612" s="2"/>
      <c r="K612" s="2"/>
      <c r="L612" s="2"/>
      <c r="M612" s="2"/>
    </row>
    <row r="613" spans="8:13" x14ac:dyDescent="0.35">
      <c r="H613" s="2"/>
      <c r="I613" s="2"/>
      <c r="J613" s="2"/>
      <c r="K613" s="2"/>
      <c r="L613" s="2"/>
      <c r="M613" s="2"/>
    </row>
    <row r="614" spans="8:13" x14ac:dyDescent="0.35">
      <c r="H614" s="2"/>
      <c r="I614" s="2"/>
      <c r="J614" s="2"/>
      <c r="K614" s="2"/>
      <c r="L614" s="2"/>
      <c r="M614" s="2"/>
    </row>
    <row r="615" spans="8:13" x14ac:dyDescent="0.35">
      <c r="H615" s="2"/>
      <c r="I615" s="2"/>
      <c r="J615" s="2"/>
      <c r="K615" s="2"/>
      <c r="L615" s="2"/>
      <c r="M615" s="2"/>
    </row>
    <row r="616" spans="8:13" x14ac:dyDescent="0.35">
      <c r="H616" s="2"/>
      <c r="I616" s="2"/>
      <c r="J616" s="2"/>
      <c r="K616" s="2"/>
      <c r="L616" s="2"/>
      <c r="M616" s="2"/>
    </row>
    <row r="617" spans="8:13" x14ac:dyDescent="0.35">
      <c r="H617" s="2"/>
      <c r="I617" s="2"/>
      <c r="J617" s="2"/>
      <c r="K617" s="2"/>
      <c r="L617" s="2"/>
      <c r="M617" s="2"/>
    </row>
    <row r="618" spans="8:13" x14ac:dyDescent="0.35">
      <c r="H618" s="2"/>
      <c r="I618" s="2"/>
      <c r="J618" s="2"/>
      <c r="K618" s="2"/>
      <c r="L618" s="2"/>
      <c r="M618" s="2"/>
    </row>
    <row r="619" spans="8:13" x14ac:dyDescent="0.35">
      <c r="H619" s="2"/>
      <c r="I619" s="2"/>
      <c r="J619" s="2"/>
      <c r="K619" s="2"/>
      <c r="L619" s="2"/>
      <c r="M619" s="2"/>
    </row>
    <row r="620" spans="8:13" x14ac:dyDescent="0.35">
      <c r="H620" s="2"/>
      <c r="I620" s="2"/>
      <c r="J620" s="2"/>
      <c r="K620" s="2"/>
      <c r="L620" s="2"/>
      <c r="M620" s="2"/>
    </row>
    <row r="621" spans="8:13" x14ac:dyDescent="0.35">
      <c r="H621" s="2"/>
      <c r="I621" s="2"/>
      <c r="J621" s="2"/>
      <c r="K621" s="2"/>
      <c r="L621" s="2"/>
      <c r="M621" s="2"/>
    </row>
    <row r="622" spans="8:13" x14ac:dyDescent="0.35">
      <c r="H622" s="2"/>
      <c r="I622" s="2"/>
      <c r="J622" s="2"/>
      <c r="K622" s="2"/>
      <c r="L622" s="2"/>
      <c r="M622" s="2"/>
    </row>
    <row r="623" spans="8:13" x14ac:dyDescent="0.35">
      <c r="H623" s="2"/>
      <c r="I623" s="2"/>
      <c r="J623" s="2"/>
      <c r="K623" s="2"/>
      <c r="L623" s="2"/>
      <c r="M623" s="2"/>
    </row>
    <row r="624" spans="8:13" x14ac:dyDescent="0.35">
      <c r="H624" s="2"/>
      <c r="I624" s="2"/>
      <c r="J624" s="2"/>
      <c r="K624" s="2"/>
      <c r="L624" s="2"/>
      <c r="M624" s="2"/>
    </row>
    <row r="625" spans="8:13" x14ac:dyDescent="0.35">
      <c r="H625" s="2"/>
      <c r="I625" s="2"/>
      <c r="J625" s="2"/>
      <c r="K625" s="2"/>
      <c r="L625" s="2"/>
      <c r="M625" s="2"/>
    </row>
    <row r="626" spans="8:13" x14ac:dyDescent="0.35">
      <c r="H626" s="2"/>
      <c r="I626" s="2"/>
      <c r="J626" s="2"/>
      <c r="K626" s="2"/>
      <c r="L626" s="2"/>
      <c r="M626" s="2"/>
    </row>
    <row r="627" spans="8:13" x14ac:dyDescent="0.35">
      <c r="H627" s="2"/>
      <c r="I627" s="2"/>
      <c r="J627" s="2"/>
      <c r="K627" s="2"/>
      <c r="L627" s="2"/>
      <c r="M627" s="2"/>
    </row>
    <row r="628" spans="8:13" x14ac:dyDescent="0.35">
      <c r="H628" s="2"/>
      <c r="I628" s="2"/>
      <c r="J628" s="2"/>
      <c r="K628" s="2"/>
      <c r="L628" s="2"/>
      <c r="M628" s="2"/>
    </row>
    <row r="629" spans="8:13" x14ac:dyDescent="0.35">
      <c r="H629" s="2"/>
      <c r="I629" s="2"/>
      <c r="J629" s="2"/>
      <c r="K629" s="2"/>
      <c r="L629" s="2"/>
      <c r="M629" s="2"/>
    </row>
    <row r="630" spans="8:13" x14ac:dyDescent="0.35">
      <c r="H630" s="2"/>
      <c r="I630" s="2"/>
      <c r="J630" s="2"/>
      <c r="K630" s="2"/>
      <c r="L630" s="2"/>
      <c r="M630" s="2"/>
    </row>
    <row r="631" spans="8:13" x14ac:dyDescent="0.35">
      <c r="H631" s="2"/>
      <c r="I631" s="2"/>
      <c r="J631" s="2"/>
      <c r="K631" s="2"/>
      <c r="L631" s="2"/>
      <c r="M631" s="2"/>
    </row>
    <row r="632" spans="8:13" x14ac:dyDescent="0.35">
      <c r="H632" s="2"/>
      <c r="I632" s="2"/>
      <c r="J632" s="2"/>
      <c r="K632" s="2"/>
      <c r="L632" s="2"/>
      <c r="M632" s="2"/>
    </row>
    <row r="633" spans="8:13" x14ac:dyDescent="0.35">
      <c r="H633" s="2"/>
      <c r="I633" s="2"/>
      <c r="J633" s="2"/>
      <c r="K633" s="2"/>
      <c r="L633" s="2"/>
      <c r="M633" s="2"/>
    </row>
    <row r="634" spans="8:13" x14ac:dyDescent="0.35">
      <c r="H634" s="2"/>
      <c r="I634" s="2"/>
      <c r="J634" s="2"/>
      <c r="K634" s="2"/>
      <c r="L634" s="2"/>
      <c r="M634" s="2"/>
    </row>
    <row r="635" spans="8:13" x14ac:dyDescent="0.35">
      <c r="H635" s="2"/>
      <c r="I635" s="2"/>
      <c r="J635" s="2"/>
      <c r="K635" s="2"/>
      <c r="L635" s="2"/>
      <c r="M635" s="2"/>
    </row>
    <row r="636" spans="8:13" x14ac:dyDescent="0.35">
      <c r="H636" s="2"/>
      <c r="I636" s="2"/>
      <c r="J636" s="2"/>
      <c r="K636" s="2"/>
      <c r="L636" s="2"/>
      <c r="M636" s="2"/>
    </row>
    <row r="637" spans="8:13" x14ac:dyDescent="0.35">
      <c r="H637" s="2"/>
      <c r="I637" s="2"/>
      <c r="J637" s="2"/>
      <c r="K637" s="2"/>
      <c r="L637" s="2"/>
      <c r="M637" s="2"/>
    </row>
    <row r="638" spans="8:13" x14ac:dyDescent="0.35">
      <c r="H638" s="2"/>
      <c r="I638" s="2"/>
      <c r="J638" s="2"/>
      <c r="K638" s="2"/>
      <c r="L638" s="2"/>
      <c r="M638" s="2"/>
    </row>
    <row r="639" spans="8:13" x14ac:dyDescent="0.35">
      <c r="H639" s="2"/>
      <c r="I639" s="2"/>
      <c r="J639" s="2"/>
      <c r="K639" s="2"/>
      <c r="L639" s="2"/>
      <c r="M639" s="2"/>
    </row>
    <row r="640" spans="8:13" x14ac:dyDescent="0.35">
      <c r="H640" s="2"/>
      <c r="I640" s="2"/>
      <c r="J640" s="2"/>
      <c r="K640" s="2"/>
      <c r="L640" s="2"/>
      <c r="M640" s="2"/>
    </row>
    <row r="641" spans="8:13" x14ac:dyDescent="0.35">
      <c r="H641" s="2"/>
      <c r="I641" s="2"/>
      <c r="J641" s="2"/>
      <c r="K641" s="2"/>
      <c r="L641" s="2"/>
      <c r="M641" s="2"/>
    </row>
    <row r="642" spans="8:13" x14ac:dyDescent="0.35">
      <c r="H642" s="2"/>
      <c r="I642" s="2"/>
      <c r="J642" s="2"/>
      <c r="K642" s="2"/>
      <c r="L642" s="2"/>
      <c r="M642" s="2"/>
    </row>
    <row r="643" spans="8:13" x14ac:dyDescent="0.35">
      <c r="H643" s="2"/>
      <c r="I643" s="2"/>
      <c r="J643" s="2"/>
      <c r="K643" s="2"/>
      <c r="L643" s="2"/>
      <c r="M643" s="2"/>
    </row>
    <row r="644" spans="8:13" x14ac:dyDescent="0.35">
      <c r="H644" s="2"/>
      <c r="I644" s="2"/>
      <c r="J644" s="2"/>
      <c r="K644" s="2"/>
      <c r="L644" s="2"/>
      <c r="M644" s="2"/>
    </row>
    <row r="645" spans="8:13" x14ac:dyDescent="0.35">
      <c r="H645" s="2"/>
      <c r="I645" s="2"/>
      <c r="J645" s="2"/>
      <c r="K645" s="2"/>
      <c r="L645" s="2"/>
      <c r="M645" s="2"/>
    </row>
    <row r="646" spans="8:13" x14ac:dyDescent="0.35">
      <c r="H646" s="2"/>
      <c r="I646" s="2"/>
      <c r="J646" s="2"/>
      <c r="K646" s="2"/>
      <c r="L646" s="2"/>
      <c r="M646" s="2"/>
    </row>
    <row r="647" spans="8:13" x14ac:dyDescent="0.35">
      <c r="H647" s="2"/>
      <c r="I647" s="2"/>
      <c r="J647" s="2"/>
      <c r="K647" s="2"/>
      <c r="L647" s="2"/>
      <c r="M647" s="2"/>
    </row>
    <row r="648" spans="8:13" x14ac:dyDescent="0.35">
      <c r="H648" s="2"/>
      <c r="I648" s="2"/>
      <c r="J648" s="2"/>
      <c r="K648" s="2"/>
      <c r="L648" s="2"/>
      <c r="M648" s="2"/>
    </row>
    <row r="649" spans="8:13" x14ac:dyDescent="0.35">
      <c r="H649" s="2"/>
      <c r="I649" s="2"/>
      <c r="J649" s="2"/>
      <c r="K649" s="2"/>
      <c r="L649" s="2"/>
      <c r="M649" s="2"/>
    </row>
    <row r="650" spans="8:13" x14ac:dyDescent="0.35">
      <c r="H650" s="2"/>
      <c r="I650" s="2"/>
      <c r="J650" s="2"/>
      <c r="K650" s="2"/>
      <c r="L650" s="2"/>
      <c r="M650" s="2"/>
    </row>
    <row r="651" spans="8:13" x14ac:dyDescent="0.35">
      <c r="H651" s="2"/>
      <c r="I651" s="2"/>
      <c r="J651" s="2"/>
      <c r="K651" s="2"/>
      <c r="L651" s="2"/>
      <c r="M651" s="2"/>
    </row>
    <row r="652" spans="8:13" x14ac:dyDescent="0.35">
      <c r="H652" s="2"/>
      <c r="I652" s="2"/>
      <c r="J652" s="2"/>
      <c r="K652" s="2"/>
      <c r="L652" s="2"/>
      <c r="M652" s="2"/>
    </row>
    <row r="653" spans="8:13" x14ac:dyDescent="0.35">
      <c r="H653" s="2"/>
      <c r="I653" s="2"/>
      <c r="J653" s="2"/>
      <c r="K653" s="2"/>
      <c r="L653" s="2"/>
      <c r="M653" s="2"/>
    </row>
    <row r="654" spans="8:13" x14ac:dyDescent="0.35">
      <c r="H654" s="2"/>
      <c r="I654" s="2"/>
      <c r="J654" s="2"/>
      <c r="K654" s="2"/>
      <c r="L654" s="2"/>
      <c r="M654" s="2"/>
    </row>
    <row r="655" spans="8:13" x14ac:dyDescent="0.35">
      <c r="H655" s="2"/>
      <c r="I655" s="2"/>
      <c r="J655" s="2"/>
      <c r="K655" s="2"/>
      <c r="L655" s="2"/>
      <c r="M655" s="2"/>
    </row>
    <row r="656" spans="8:13" x14ac:dyDescent="0.35">
      <c r="H656" s="2"/>
      <c r="I656" s="2"/>
      <c r="J656" s="2"/>
      <c r="K656" s="2"/>
      <c r="L656" s="2"/>
      <c r="M656" s="2"/>
    </row>
    <row r="657" spans="8:13" x14ac:dyDescent="0.35">
      <c r="H657" s="2"/>
      <c r="I657" s="2"/>
      <c r="J657" s="2"/>
      <c r="K657" s="2"/>
      <c r="L657" s="2"/>
      <c r="M657" s="2"/>
    </row>
    <row r="658" spans="8:13" x14ac:dyDescent="0.35">
      <c r="H658" s="2"/>
      <c r="I658" s="2"/>
      <c r="J658" s="2"/>
      <c r="K658" s="2"/>
      <c r="L658" s="2"/>
      <c r="M658" s="2"/>
    </row>
    <row r="659" spans="8:13" x14ac:dyDescent="0.35">
      <c r="H659" s="2"/>
      <c r="I659" s="2"/>
      <c r="J659" s="2"/>
      <c r="K659" s="2"/>
      <c r="L659" s="2"/>
      <c r="M659" s="2"/>
    </row>
    <row r="660" spans="8:13" x14ac:dyDescent="0.35">
      <c r="H660" s="2"/>
      <c r="I660" s="2"/>
      <c r="J660" s="2"/>
      <c r="K660" s="2"/>
      <c r="L660" s="2"/>
      <c r="M660" s="2"/>
    </row>
    <row r="661" spans="8:13" x14ac:dyDescent="0.35">
      <c r="H661" s="2"/>
      <c r="I661" s="2"/>
      <c r="J661" s="2"/>
      <c r="K661" s="2"/>
      <c r="L661" s="2"/>
      <c r="M661" s="2"/>
    </row>
    <row r="662" spans="8:13" x14ac:dyDescent="0.35">
      <c r="H662" s="2"/>
      <c r="I662" s="2"/>
      <c r="J662" s="2"/>
      <c r="K662" s="2"/>
      <c r="L662" s="2"/>
      <c r="M662" s="2"/>
    </row>
    <row r="663" spans="8:13" x14ac:dyDescent="0.35">
      <c r="H663" s="2"/>
      <c r="I663" s="2"/>
      <c r="J663" s="2"/>
      <c r="K663" s="2"/>
      <c r="L663" s="2"/>
      <c r="M663" s="2"/>
    </row>
    <row r="664" spans="8:13" x14ac:dyDescent="0.35">
      <c r="H664" s="2"/>
      <c r="I664" s="2"/>
      <c r="J664" s="2"/>
      <c r="K664" s="2"/>
      <c r="L664" s="2"/>
      <c r="M664" s="2"/>
    </row>
    <row r="665" spans="8:13" x14ac:dyDescent="0.35">
      <c r="H665" s="2"/>
      <c r="I665" s="2"/>
      <c r="J665" s="2"/>
      <c r="K665" s="2"/>
      <c r="L665" s="2"/>
      <c r="M665" s="2"/>
    </row>
    <row r="666" spans="8:13" x14ac:dyDescent="0.35">
      <c r="H666" s="2"/>
      <c r="I666" s="2"/>
      <c r="J666" s="2"/>
      <c r="K666" s="2"/>
      <c r="L666" s="2"/>
      <c r="M666" s="2"/>
    </row>
    <row r="667" spans="8:13" x14ac:dyDescent="0.35">
      <c r="H667" s="2"/>
      <c r="I667" s="2"/>
      <c r="J667" s="2"/>
      <c r="K667" s="2"/>
      <c r="L667" s="2"/>
      <c r="M667" s="2"/>
    </row>
    <row r="668" spans="8:13" x14ac:dyDescent="0.35">
      <c r="H668" s="2"/>
      <c r="I668" s="2"/>
      <c r="J668" s="2"/>
      <c r="K668" s="2"/>
      <c r="L668" s="2"/>
      <c r="M668" s="2"/>
    </row>
    <row r="669" spans="8:13" x14ac:dyDescent="0.35">
      <c r="H669" s="2"/>
      <c r="I669" s="2"/>
      <c r="J669" s="2"/>
      <c r="K669" s="2"/>
      <c r="L669" s="2"/>
      <c r="M669" s="2"/>
    </row>
    <row r="670" spans="8:13" x14ac:dyDescent="0.35">
      <c r="H670" s="2"/>
      <c r="I670" s="2"/>
      <c r="J670" s="2"/>
      <c r="K670" s="2"/>
      <c r="L670" s="2"/>
      <c r="M670" s="2"/>
    </row>
    <row r="671" spans="8:13" x14ac:dyDescent="0.35">
      <c r="H671" s="2"/>
      <c r="I671" s="2"/>
      <c r="J671" s="2"/>
      <c r="K671" s="2"/>
      <c r="L671" s="2"/>
      <c r="M671" s="2"/>
    </row>
    <row r="672" spans="8:13" x14ac:dyDescent="0.35">
      <c r="H672" s="2"/>
      <c r="I672" s="2"/>
      <c r="J672" s="2"/>
      <c r="K672" s="2"/>
      <c r="L672" s="2"/>
      <c r="M672" s="2"/>
    </row>
    <row r="673" spans="8:13" x14ac:dyDescent="0.35">
      <c r="H673" s="2"/>
      <c r="I673" s="2"/>
      <c r="J673" s="2"/>
      <c r="K673" s="2"/>
      <c r="L673" s="2"/>
      <c r="M673" s="2"/>
    </row>
    <row r="674" spans="8:13" x14ac:dyDescent="0.35">
      <c r="H674" s="2"/>
      <c r="I674" s="2"/>
      <c r="J674" s="2"/>
      <c r="K674" s="2"/>
      <c r="L674" s="2"/>
      <c r="M674" s="2"/>
    </row>
    <row r="675" spans="8:13" x14ac:dyDescent="0.35">
      <c r="H675" s="2"/>
      <c r="I675" s="2"/>
      <c r="J675" s="2"/>
      <c r="K675" s="2"/>
      <c r="L675" s="2"/>
      <c r="M675" s="2"/>
    </row>
    <row r="676" spans="8:13" x14ac:dyDescent="0.35">
      <c r="H676" s="2"/>
      <c r="I676" s="2"/>
      <c r="J676" s="2"/>
      <c r="K676" s="2"/>
      <c r="L676" s="2"/>
      <c r="M676" s="2"/>
    </row>
    <row r="677" spans="8:13" x14ac:dyDescent="0.35">
      <c r="H677" s="2"/>
      <c r="I677" s="2"/>
      <c r="J677" s="2"/>
      <c r="K677" s="2"/>
      <c r="L677" s="2"/>
      <c r="M677" s="2"/>
    </row>
    <row r="678" spans="8:13" x14ac:dyDescent="0.35">
      <c r="H678" s="2"/>
      <c r="I678" s="2"/>
      <c r="J678" s="2"/>
      <c r="K678" s="2"/>
      <c r="L678" s="2"/>
      <c r="M678" s="2"/>
    </row>
    <row r="679" spans="8:13" x14ac:dyDescent="0.35">
      <c r="H679" s="2"/>
      <c r="I679" s="2"/>
      <c r="J679" s="2"/>
      <c r="K679" s="2"/>
      <c r="L679" s="2"/>
      <c r="M679" s="2"/>
    </row>
    <row r="680" spans="8:13" x14ac:dyDescent="0.35">
      <c r="H680" s="2"/>
      <c r="I680" s="2"/>
      <c r="J680" s="2"/>
      <c r="K680" s="2"/>
      <c r="L680" s="2"/>
      <c r="M680" s="2"/>
    </row>
    <row r="681" spans="8:13" x14ac:dyDescent="0.35">
      <c r="H681" s="2"/>
      <c r="I681" s="2"/>
      <c r="J681" s="2"/>
      <c r="K681" s="2"/>
      <c r="L681" s="2"/>
      <c r="M681" s="2"/>
    </row>
    <row r="682" spans="8:13" x14ac:dyDescent="0.35">
      <c r="H682" s="2"/>
      <c r="I682" s="2"/>
      <c r="J682" s="2"/>
      <c r="K682" s="2"/>
      <c r="L682" s="2"/>
      <c r="M682" s="2"/>
    </row>
    <row r="683" spans="8:13" x14ac:dyDescent="0.35">
      <c r="H683" s="2"/>
      <c r="I683" s="2"/>
      <c r="J683" s="2"/>
      <c r="K683" s="2"/>
      <c r="L683" s="2"/>
      <c r="M683" s="2"/>
    </row>
    <row r="684" spans="8:13" x14ac:dyDescent="0.35">
      <c r="H684" s="2"/>
      <c r="I684" s="2"/>
      <c r="J684" s="2"/>
      <c r="K684" s="2"/>
      <c r="L684" s="2"/>
      <c r="M684" s="2"/>
    </row>
    <row r="685" spans="8:13" x14ac:dyDescent="0.35">
      <c r="H685" s="2"/>
      <c r="I685" s="2"/>
      <c r="J685" s="2"/>
      <c r="K685" s="2"/>
      <c r="L685" s="2"/>
      <c r="M685" s="2"/>
    </row>
    <row r="686" spans="8:13" x14ac:dyDescent="0.35">
      <c r="H686" s="2"/>
      <c r="I686" s="2"/>
      <c r="J686" s="2"/>
      <c r="K686" s="2"/>
      <c r="L686" s="2"/>
      <c r="M686" s="2"/>
    </row>
    <row r="687" spans="8:13" x14ac:dyDescent="0.35">
      <c r="H687" s="2"/>
      <c r="I687" s="2"/>
      <c r="J687" s="2"/>
      <c r="K687" s="2"/>
      <c r="L687" s="2"/>
      <c r="M687" s="2"/>
    </row>
    <row r="688" spans="8:13" x14ac:dyDescent="0.35">
      <c r="H688" s="2"/>
      <c r="I688" s="2"/>
      <c r="J688" s="2"/>
      <c r="K688" s="2"/>
      <c r="L688" s="2"/>
      <c r="M688" s="2"/>
    </row>
    <row r="689" spans="8:13" x14ac:dyDescent="0.35">
      <c r="H689" s="2"/>
      <c r="I689" s="2"/>
      <c r="J689" s="2"/>
      <c r="K689" s="2"/>
      <c r="L689" s="2"/>
      <c r="M689" s="2"/>
    </row>
    <row r="690" spans="8:13" x14ac:dyDescent="0.35">
      <c r="H690" s="2"/>
      <c r="I690" s="2"/>
      <c r="J690" s="2"/>
      <c r="K690" s="2"/>
      <c r="L690" s="2"/>
      <c r="M690" s="2"/>
    </row>
    <row r="691" spans="8:13" x14ac:dyDescent="0.35">
      <c r="H691" s="2"/>
      <c r="I691" s="2"/>
      <c r="J691" s="2"/>
      <c r="K691" s="2"/>
      <c r="L691" s="2"/>
      <c r="M691" s="2"/>
    </row>
    <row r="692" spans="8:13" x14ac:dyDescent="0.35">
      <c r="H692" s="2"/>
      <c r="I692" s="2"/>
      <c r="J692" s="2"/>
      <c r="K692" s="2"/>
      <c r="L692" s="2"/>
      <c r="M692" s="2"/>
    </row>
    <row r="693" spans="8:13" x14ac:dyDescent="0.35">
      <c r="H693" s="2"/>
      <c r="I693" s="2"/>
      <c r="J693" s="2"/>
      <c r="K693" s="2"/>
      <c r="L693" s="2"/>
      <c r="M693" s="2"/>
    </row>
    <row r="694" spans="8:13" x14ac:dyDescent="0.35">
      <c r="H694" s="2"/>
      <c r="I694" s="2"/>
      <c r="J694" s="2"/>
      <c r="K694" s="2"/>
      <c r="L694" s="2"/>
      <c r="M694" s="2"/>
    </row>
    <row r="695" spans="8:13" x14ac:dyDescent="0.35">
      <c r="H695" s="2"/>
      <c r="I695" s="2"/>
      <c r="J695" s="2"/>
      <c r="K695" s="2"/>
      <c r="L695" s="2"/>
      <c r="M695" s="2"/>
    </row>
    <row r="696" spans="8:13" x14ac:dyDescent="0.35">
      <c r="H696" s="2"/>
      <c r="I696" s="2"/>
      <c r="J696" s="2"/>
      <c r="K696" s="2"/>
      <c r="L696" s="2"/>
      <c r="M696" s="2"/>
    </row>
    <row r="697" spans="8:13" x14ac:dyDescent="0.35">
      <c r="H697" s="2"/>
      <c r="I697" s="2"/>
      <c r="J697" s="2"/>
      <c r="K697" s="2"/>
      <c r="L697" s="2"/>
      <c r="M697" s="2"/>
    </row>
    <row r="698" spans="8:13" x14ac:dyDescent="0.35">
      <c r="H698" s="2"/>
      <c r="I698" s="2"/>
      <c r="J698" s="2"/>
      <c r="K698" s="2"/>
      <c r="L698" s="2"/>
      <c r="M698" s="2"/>
    </row>
    <row r="699" spans="8:13" x14ac:dyDescent="0.35">
      <c r="H699" s="2"/>
      <c r="I699" s="2"/>
      <c r="J699" s="2"/>
      <c r="K699" s="2"/>
      <c r="L699" s="2"/>
      <c r="M699" s="2"/>
    </row>
    <row r="700" spans="8:13" x14ac:dyDescent="0.35">
      <c r="H700" s="2"/>
      <c r="I700" s="2"/>
      <c r="J700" s="2"/>
      <c r="K700" s="2"/>
      <c r="L700" s="2"/>
      <c r="M700" s="2"/>
    </row>
    <row r="701" spans="8:13" x14ac:dyDescent="0.35">
      <c r="H701" s="2"/>
      <c r="I701" s="2"/>
      <c r="J701" s="2"/>
      <c r="K701" s="2"/>
      <c r="L701" s="2"/>
      <c r="M701" s="2"/>
    </row>
    <row r="702" spans="8:13" x14ac:dyDescent="0.35">
      <c r="H702" s="2"/>
      <c r="I702" s="2"/>
      <c r="J702" s="2"/>
      <c r="K702" s="2"/>
      <c r="L702" s="2"/>
      <c r="M702" s="2"/>
    </row>
    <row r="703" spans="8:13" x14ac:dyDescent="0.35">
      <c r="H703" s="2"/>
      <c r="I703" s="2"/>
      <c r="J703" s="2"/>
      <c r="K703" s="2"/>
      <c r="L703" s="2"/>
      <c r="M703" s="2"/>
    </row>
    <row r="704" spans="8:13" x14ac:dyDescent="0.35">
      <c r="H704" s="2"/>
      <c r="I704" s="2"/>
      <c r="J704" s="2"/>
      <c r="K704" s="2"/>
      <c r="L704" s="2"/>
      <c r="M704" s="2"/>
    </row>
    <row r="705" spans="8:13" x14ac:dyDescent="0.35">
      <c r="H705" s="2"/>
      <c r="I705" s="2"/>
      <c r="J705" s="2"/>
      <c r="K705" s="2"/>
      <c r="L705" s="2"/>
      <c r="M705" s="2"/>
    </row>
    <row r="706" spans="8:13" x14ac:dyDescent="0.35">
      <c r="H706" s="2"/>
      <c r="I706" s="2"/>
      <c r="J706" s="2"/>
      <c r="K706" s="2"/>
      <c r="L706" s="2"/>
      <c r="M706" s="2"/>
    </row>
    <row r="707" spans="8:13" x14ac:dyDescent="0.35">
      <c r="H707" s="2"/>
      <c r="I707" s="2"/>
      <c r="J707" s="2"/>
      <c r="K707" s="2"/>
      <c r="L707" s="2"/>
      <c r="M707" s="2"/>
    </row>
    <row r="708" spans="8:13" x14ac:dyDescent="0.35">
      <c r="H708" s="2"/>
      <c r="I708" s="2"/>
      <c r="J708" s="2"/>
      <c r="K708" s="2"/>
      <c r="L708" s="2"/>
      <c r="M708" s="2"/>
    </row>
    <row r="709" spans="8:13" x14ac:dyDescent="0.35">
      <c r="H709" s="2"/>
      <c r="I709" s="2"/>
      <c r="J709" s="2"/>
      <c r="K709" s="2"/>
      <c r="L709" s="2"/>
      <c r="M709" s="2"/>
    </row>
    <row r="710" spans="8:13" x14ac:dyDescent="0.35">
      <c r="H710" s="2"/>
      <c r="I710" s="2"/>
      <c r="J710" s="2"/>
      <c r="K710" s="2"/>
      <c r="L710" s="2"/>
      <c r="M710" s="2"/>
    </row>
    <row r="711" spans="8:13" x14ac:dyDescent="0.35">
      <c r="H711" s="2"/>
      <c r="I711" s="2"/>
      <c r="J711" s="2"/>
      <c r="K711" s="2"/>
      <c r="L711" s="2"/>
      <c r="M711" s="2"/>
    </row>
    <row r="712" spans="8:13" x14ac:dyDescent="0.35">
      <c r="H712" s="2"/>
      <c r="I712" s="2"/>
      <c r="J712" s="2"/>
      <c r="K712" s="2"/>
      <c r="L712" s="2"/>
      <c r="M712" s="2"/>
    </row>
    <row r="713" spans="8:13" x14ac:dyDescent="0.35">
      <c r="H713" s="2"/>
      <c r="I713" s="2"/>
      <c r="J713" s="2"/>
      <c r="K713" s="2"/>
      <c r="L713" s="2"/>
      <c r="M713" s="2"/>
    </row>
    <row r="714" spans="8:13" x14ac:dyDescent="0.35">
      <c r="H714" s="2"/>
      <c r="I714" s="2"/>
      <c r="J714" s="2"/>
      <c r="K714" s="2"/>
      <c r="L714" s="2"/>
      <c r="M714" s="2"/>
    </row>
    <row r="715" spans="8:13" x14ac:dyDescent="0.35">
      <c r="H715" s="2"/>
      <c r="I715" s="2"/>
      <c r="J715" s="2"/>
      <c r="K715" s="2"/>
      <c r="L715" s="2"/>
      <c r="M715" s="2"/>
    </row>
    <row r="716" spans="8:13" x14ac:dyDescent="0.35">
      <c r="H716" s="2"/>
      <c r="I716" s="2"/>
      <c r="J716" s="2"/>
      <c r="K716" s="2"/>
      <c r="L716" s="2"/>
      <c r="M716" s="2"/>
    </row>
    <row r="717" spans="8:13" x14ac:dyDescent="0.35">
      <c r="H717" s="2"/>
      <c r="I717" s="2"/>
      <c r="J717" s="2"/>
      <c r="K717" s="2"/>
      <c r="L717" s="2"/>
      <c r="M717" s="2"/>
    </row>
    <row r="718" spans="8:13" x14ac:dyDescent="0.35">
      <c r="H718" s="2"/>
      <c r="I718" s="2"/>
      <c r="J718" s="2"/>
      <c r="K718" s="2"/>
      <c r="L718" s="2"/>
      <c r="M718" s="2"/>
    </row>
    <row r="719" spans="8:13" x14ac:dyDescent="0.35">
      <c r="H719" s="2"/>
      <c r="I719" s="2"/>
      <c r="J719" s="2"/>
      <c r="K719" s="2"/>
      <c r="L719" s="2"/>
      <c r="M719" s="2"/>
    </row>
    <row r="720" spans="8:13" x14ac:dyDescent="0.35">
      <c r="H720" s="2"/>
      <c r="I720" s="2"/>
      <c r="J720" s="2"/>
      <c r="K720" s="2"/>
      <c r="L720" s="2"/>
      <c r="M720" s="2"/>
    </row>
    <row r="721" spans="8:13" x14ac:dyDescent="0.35">
      <c r="H721" s="2"/>
      <c r="I721" s="2"/>
      <c r="J721" s="2"/>
      <c r="K721" s="2"/>
      <c r="L721" s="2"/>
      <c r="M721" s="2"/>
    </row>
    <row r="722" spans="8:13" x14ac:dyDescent="0.35">
      <c r="H722" s="2"/>
      <c r="I722" s="2"/>
      <c r="J722" s="2"/>
      <c r="K722" s="2"/>
      <c r="L722" s="2"/>
      <c r="M722" s="2"/>
    </row>
    <row r="723" spans="8:13" x14ac:dyDescent="0.35">
      <c r="H723" s="2"/>
      <c r="I723" s="2"/>
      <c r="J723" s="2"/>
      <c r="K723" s="2"/>
      <c r="L723" s="2"/>
      <c r="M723" s="2"/>
    </row>
    <row r="724" spans="8:13" x14ac:dyDescent="0.35">
      <c r="H724" s="2"/>
      <c r="I724" s="2"/>
      <c r="J724" s="2"/>
      <c r="K724" s="2"/>
      <c r="L724" s="2"/>
      <c r="M724" s="2"/>
    </row>
    <row r="725" spans="8:13" x14ac:dyDescent="0.35">
      <c r="H725" s="2"/>
      <c r="I725" s="2"/>
      <c r="J725" s="2"/>
      <c r="K725" s="2"/>
      <c r="L725" s="2"/>
      <c r="M725" s="2"/>
    </row>
    <row r="726" spans="8:13" x14ac:dyDescent="0.35">
      <c r="H726" s="2"/>
      <c r="I726" s="2"/>
      <c r="J726" s="2"/>
      <c r="K726" s="2"/>
      <c r="L726" s="2"/>
      <c r="M726" s="2"/>
    </row>
    <row r="727" spans="8:13" x14ac:dyDescent="0.35">
      <c r="H727" s="2"/>
      <c r="I727" s="2"/>
      <c r="J727" s="2"/>
      <c r="K727" s="2"/>
      <c r="L727" s="2"/>
      <c r="M727" s="2"/>
    </row>
    <row r="728" spans="8:13" x14ac:dyDescent="0.35">
      <c r="H728" s="2"/>
      <c r="I728" s="2"/>
      <c r="J728" s="2"/>
      <c r="K728" s="2"/>
      <c r="L728" s="2"/>
      <c r="M728" s="2"/>
    </row>
    <row r="729" spans="8:13" x14ac:dyDescent="0.35">
      <c r="H729" s="2"/>
      <c r="I729" s="2"/>
      <c r="J729" s="2"/>
      <c r="K729" s="2"/>
      <c r="L729" s="2"/>
      <c r="M729" s="2"/>
    </row>
    <row r="730" spans="8:13" x14ac:dyDescent="0.35">
      <c r="H730" s="2"/>
      <c r="I730" s="2"/>
      <c r="J730" s="2"/>
      <c r="K730" s="2"/>
      <c r="L730" s="2"/>
      <c r="M730" s="2"/>
    </row>
    <row r="731" spans="8:13" x14ac:dyDescent="0.35">
      <c r="H731" s="2"/>
      <c r="I731" s="2"/>
      <c r="J731" s="2"/>
      <c r="K731" s="2"/>
      <c r="L731" s="2"/>
      <c r="M731" s="2"/>
    </row>
    <row r="732" spans="8:13" x14ac:dyDescent="0.35">
      <c r="H732" s="2"/>
      <c r="I732" s="2"/>
      <c r="J732" s="2"/>
      <c r="K732" s="2"/>
      <c r="L732" s="2"/>
      <c r="M732" s="2"/>
    </row>
    <row r="733" spans="8:13" x14ac:dyDescent="0.35">
      <c r="H733" s="2"/>
      <c r="I733" s="2"/>
      <c r="J733" s="2"/>
      <c r="K733" s="2"/>
      <c r="L733" s="2"/>
      <c r="M733" s="2"/>
    </row>
    <row r="734" spans="8:13" x14ac:dyDescent="0.35">
      <c r="H734" s="2"/>
      <c r="I734" s="2"/>
      <c r="J734" s="2"/>
      <c r="K734" s="2"/>
      <c r="L734" s="2"/>
      <c r="M734" s="2"/>
    </row>
    <row r="735" spans="8:13" x14ac:dyDescent="0.35">
      <c r="H735" s="2"/>
      <c r="I735" s="2"/>
      <c r="J735" s="2"/>
      <c r="K735" s="2"/>
      <c r="L735" s="2"/>
      <c r="M735" s="2"/>
    </row>
    <row r="736" spans="8:13" x14ac:dyDescent="0.35">
      <c r="H736" s="2"/>
      <c r="I736" s="2"/>
      <c r="J736" s="2"/>
      <c r="K736" s="2"/>
      <c r="L736" s="2"/>
      <c r="M736" s="2"/>
    </row>
    <row r="737" spans="8:13" x14ac:dyDescent="0.35">
      <c r="H737" s="2"/>
      <c r="I737" s="2"/>
      <c r="J737" s="2"/>
      <c r="K737" s="2"/>
      <c r="L737" s="2"/>
      <c r="M737" s="2"/>
    </row>
    <row r="738" spans="8:13" x14ac:dyDescent="0.35">
      <c r="H738" s="2"/>
      <c r="I738" s="2"/>
      <c r="J738" s="2"/>
      <c r="K738" s="2"/>
      <c r="L738" s="2"/>
      <c r="M738" s="2"/>
    </row>
    <row r="739" spans="8:13" x14ac:dyDescent="0.35">
      <c r="H739" s="2"/>
      <c r="I739" s="2"/>
      <c r="J739" s="2"/>
      <c r="K739" s="2"/>
      <c r="L739" s="2"/>
      <c r="M739" s="2"/>
    </row>
    <row r="740" spans="8:13" x14ac:dyDescent="0.35">
      <c r="H740" s="2"/>
      <c r="I740" s="2"/>
      <c r="J740" s="2"/>
      <c r="K740" s="2"/>
      <c r="L740" s="2"/>
      <c r="M740" s="2"/>
    </row>
    <row r="741" spans="8:13" x14ac:dyDescent="0.35">
      <c r="H741" s="2"/>
      <c r="I741" s="2"/>
      <c r="J741" s="2"/>
      <c r="K741" s="2"/>
      <c r="L741" s="2"/>
      <c r="M741" s="2"/>
    </row>
    <row r="742" spans="8:13" x14ac:dyDescent="0.35">
      <c r="H742" s="2"/>
      <c r="I742" s="2"/>
      <c r="J742" s="2"/>
      <c r="K742" s="2"/>
      <c r="L742" s="2"/>
      <c r="M742" s="2"/>
    </row>
    <row r="743" spans="8:13" x14ac:dyDescent="0.35">
      <c r="H743" s="2"/>
      <c r="I743" s="2"/>
      <c r="J743" s="2"/>
      <c r="K743" s="2"/>
      <c r="L743" s="2"/>
      <c r="M743" s="2"/>
    </row>
    <row r="744" spans="8:13" x14ac:dyDescent="0.35">
      <c r="H744" s="2"/>
      <c r="I744" s="2"/>
      <c r="J744" s="2"/>
      <c r="K744" s="2"/>
      <c r="L744" s="2"/>
      <c r="M744" s="2"/>
    </row>
    <row r="745" spans="8:13" x14ac:dyDescent="0.35">
      <c r="H745" s="2"/>
      <c r="I745" s="2"/>
      <c r="J745" s="2"/>
      <c r="K745" s="2"/>
      <c r="L745" s="2"/>
      <c r="M745" s="2"/>
    </row>
    <row r="746" spans="8:13" x14ac:dyDescent="0.35">
      <c r="H746" s="2"/>
      <c r="I746" s="2"/>
      <c r="J746" s="2"/>
      <c r="K746" s="2"/>
      <c r="L746" s="2"/>
      <c r="M746" s="2"/>
    </row>
    <row r="747" spans="8:13" x14ac:dyDescent="0.35">
      <c r="H747" s="2"/>
      <c r="I747" s="2"/>
      <c r="J747" s="2"/>
      <c r="K747" s="2"/>
      <c r="L747" s="2"/>
      <c r="M747" s="2"/>
    </row>
    <row r="748" spans="8:13" x14ac:dyDescent="0.35">
      <c r="H748" s="2"/>
      <c r="I748" s="2"/>
      <c r="J748" s="2"/>
      <c r="K748" s="2"/>
      <c r="L748" s="2"/>
      <c r="M748" s="2"/>
    </row>
    <row r="749" spans="8:13" x14ac:dyDescent="0.35">
      <c r="H749" s="2"/>
      <c r="I749" s="2"/>
      <c r="J749" s="2"/>
      <c r="K749" s="2"/>
      <c r="L749" s="2"/>
      <c r="M749" s="2"/>
    </row>
    <row r="750" spans="8:13" x14ac:dyDescent="0.35">
      <c r="H750" s="2"/>
      <c r="I750" s="2"/>
      <c r="J750" s="2"/>
      <c r="K750" s="2"/>
      <c r="L750" s="2"/>
      <c r="M750" s="2"/>
    </row>
    <row r="751" spans="8:13" x14ac:dyDescent="0.35">
      <c r="H751" s="2"/>
      <c r="I751" s="2"/>
      <c r="J751" s="2"/>
      <c r="K751" s="2"/>
      <c r="L751" s="2"/>
      <c r="M751" s="2"/>
    </row>
    <row r="752" spans="8:13" x14ac:dyDescent="0.35">
      <c r="H752" s="2"/>
      <c r="I752" s="2"/>
      <c r="J752" s="2"/>
      <c r="K752" s="2"/>
      <c r="L752" s="2"/>
      <c r="M752" s="2"/>
    </row>
    <row r="753" spans="8:13" x14ac:dyDescent="0.35">
      <c r="H753" s="2"/>
      <c r="I753" s="2"/>
      <c r="J753" s="2"/>
      <c r="K753" s="2"/>
      <c r="L753" s="2"/>
      <c r="M753" s="2"/>
    </row>
    <row r="754" spans="8:13" x14ac:dyDescent="0.35">
      <c r="H754" s="2"/>
      <c r="I754" s="2"/>
      <c r="J754" s="2"/>
      <c r="K754" s="2"/>
      <c r="L754" s="2"/>
      <c r="M754" s="2"/>
    </row>
    <row r="755" spans="8:13" x14ac:dyDescent="0.35">
      <c r="H755" s="2"/>
      <c r="I755" s="2"/>
      <c r="J755" s="2"/>
      <c r="K755" s="2"/>
      <c r="L755" s="2"/>
      <c r="M755" s="2"/>
    </row>
    <row r="756" spans="8:13" x14ac:dyDescent="0.35">
      <c r="H756" s="2"/>
      <c r="I756" s="2"/>
      <c r="J756" s="2"/>
      <c r="K756" s="2"/>
      <c r="L756" s="2"/>
      <c r="M756" s="2"/>
    </row>
    <row r="757" spans="8:13" x14ac:dyDescent="0.35">
      <c r="H757" s="2"/>
      <c r="I757" s="2"/>
      <c r="J757" s="2"/>
      <c r="K757" s="2"/>
      <c r="L757" s="2"/>
      <c r="M757" s="2"/>
    </row>
    <row r="758" spans="8:13" x14ac:dyDescent="0.35">
      <c r="H758" s="2"/>
      <c r="I758" s="2"/>
      <c r="J758" s="2"/>
      <c r="K758" s="2"/>
      <c r="L758" s="2"/>
      <c r="M758" s="2"/>
    </row>
    <row r="759" spans="8:13" x14ac:dyDescent="0.35">
      <c r="H759" s="2"/>
      <c r="I759" s="2"/>
      <c r="J759" s="2"/>
      <c r="K759" s="2"/>
      <c r="L759" s="2"/>
      <c r="M759" s="2"/>
    </row>
    <row r="760" spans="8:13" x14ac:dyDescent="0.35">
      <c r="H760" s="2"/>
      <c r="I760" s="2"/>
      <c r="J760" s="2"/>
      <c r="K760" s="2"/>
      <c r="L760" s="2"/>
      <c r="M760" s="2"/>
    </row>
    <row r="761" spans="8:13" x14ac:dyDescent="0.35">
      <c r="H761" s="2"/>
      <c r="I761" s="2"/>
      <c r="J761" s="2"/>
      <c r="K761" s="2"/>
      <c r="L761" s="2"/>
      <c r="M761" s="2"/>
    </row>
    <row r="762" spans="8:13" x14ac:dyDescent="0.35">
      <c r="H762" s="2"/>
      <c r="I762" s="2"/>
      <c r="J762" s="2"/>
      <c r="K762" s="2"/>
      <c r="L762" s="2"/>
      <c r="M762" s="2"/>
    </row>
    <row r="763" spans="8:13" x14ac:dyDescent="0.35">
      <c r="H763" s="2"/>
      <c r="I763" s="2"/>
      <c r="J763" s="2"/>
      <c r="K763" s="2"/>
      <c r="L763" s="2"/>
      <c r="M763" s="2"/>
    </row>
    <row r="764" spans="8:13" x14ac:dyDescent="0.35">
      <c r="H764" s="2"/>
      <c r="I764" s="2"/>
      <c r="J764" s="2"/>
      <c r="K764" s="2"/>
      <c r="L764" s="2"/>
      <c r="M764" s="2"/>
    </row>
    <row r="765" spans="8:13" x14ac:dyDescent="0.35">
      <c r="H765" s="2"/>
      <c r="I765" s="2"/>
      <c r="J765" s="2"/>
      <c r="K765" s="2"/>
      <c r="L765" s="2"/>
      <c r="M765" s="2"/>
    </row>
    <row r="766" spans="8:13" x14ac:dyDescent="0.35">
      <c r="H766" s="2"/>
      <c r="I766" s="2"/>
      <c r="J766" s="2"/>
      <c r="K766" s="2"/>
      <c r="L766" s="2"/>
      <c r="M766" s="2"/>
    </row>
    <row r="767" spans="8:13" x14ac:dyDescent="0.35">
      <c r="H767" s="2"/>
      <c r="I767" s="2"/>
      <c r="J767" s="2"/>
      <c r="K767" s="2"/>
      <c r="L767" s="2"/>
      <c r="M767" s="2"/>
    </row>
    <row r="768" spans="8:13" x14ac:dyDescent="0.35">
      <c r="H768" s="2"/>
      <c r="I768" s="2"/>
      <c r="J768" s="2"/>
      <c r="K768" s="2"/>
      <c r="L768" s="2"/>
      <c r="M768" s="2"/>
    </row>
    <row r="769" spans="8:13" x14ac:dyDescent="0.35">
      <c r="H769" s="2"/>
      <c r="I769" s="2"/>
      <c r="J769" s="2"/>
      <c r="K769" s="2"/>
      <c r="L769" s="2"/>
      <c r="M769" s="2"/>
    </row>
    <row r="770" spans="8:13" x14ac:dyDescent="0.35">
      <c r="H770" s="2"/>
      <c r="I770" s="2"/>
      <c r="J770" s="2"/>
      <c r="K770" s="2"/>
      <c r="L770" s="2"/>
      <c r="M770" s="2"/>
    </row>
    <row r="771" spans="8:13" x14ac:dyDescent="0.35">
      <c r="H771" s="2"/>
      <c r="I771" s="2"/>
      <c r="J771" s="2"/>
      <c r="K771" s="2"/>
      <c r="L771" s="2"/>
      <c r="M771" s="2"/>
    </row>
    <row r="772" spans="8:13" x14ac:dyDescent="0.35">
      <c r="H772" s="2"/>
      <c r="I772" s="2"/>
      <c r="J772" s="2"/>
      <c r="K772" s="2"/>
      <c r="L772" s="2"/>
      <c r="M772" s="2"/>
    </row>
    <row r="773" spans="8:13" x14ac:dyDescent="0.35">
      <c r="H773" s="2"/>
      <c r="I773" s="2"/>
      <c r="J773" s="2"/>
      <c r="K773" s="2"/>
      <c r="L773" s="2"/>
      <c r="M773" s="2"/>
    </row>
    <row r="774" spans="8:13" x14ac:dyDescent="0.35">
      <c r="H774" s="2"/>
      <c r="I774" s="2"/>
      <c r="J774" s="2"/>
      <c r="K774" s="2"/>
      <c r="L774" s="2"/>
      <c r="M774" s="2"/>
    </row>
    <row r="775" spans="8:13" x14ac:dyDescent="0.35">
      <c r="H775" s="2"/>
      <c r="I775" s="2"/>
      <c r="J775" s="2"/>
      <c r="K775" s="2"/>
      <c r="L775" s="2"/>
      <c r="M775" s="2"/>
    </row>
    <row r="776" spans="8:13" x14ac:dyDescent="0.35">
      <c r="H776" s="2"/>
      <c r="I776" s="2"/>
      <c r="J776" s="2"/>
      <c r="K776" s="2"/>
      <c r="L776" s="2"/>
      <c r="M776" s="2"/>
    </row>
    <row r="777" spans="8:13" x14ac:dyDescent="0.35">
      <c r="H777" s="2"/>
      <c r="I777" s="2"/>
      <c r="J777" s="2"/>
      <c r="K777" s="2"/>
      <c r="L777" s="2"/>
      <c r="M777" s="2"/>
    </row>
    <row r="778" spans="8:13" x14ac:dyDescent="0.35">
      <c r="H778" s="2"/>
      <c r="I778" s="2"/>
      <c r="J778" s="2"/>
      <c r="K778" s="2"/>
      <c r="L778" s="2"/>
      <c r="M778" s="2"/>
    </row>
    <row r="779" spans="8:13" x14ac:dyDescent="0.35">
      <c r="H779" s="2"/>
      <c r="I779" s="2"/>
      <c r="J779" s="2"/>
      <c r="K779" s="2"/>
      <c r="L779" s="2"/>
      <c r="M779" s="2"/>
    </row>
    <row r="780" spans="8:13" x14ac:dyDescent="0.35">
      <c r="H780" s="2"/>
      <c r="I780" s="2"/>
      <c r="J780" s="2"/>
      <c r="K780" s="2"/>
      <c r="L780" s="2"/>
      <c r="M780" s="2"/>
    </row>
    <row r="781" spans="8:13" x14ac:dyDescent="0.35">
      <c r="H781" s="2"/>
      <c r="I781" s="2"/>
      <c r="J781" s="2"/>
      <c r="K781" s="2"/>
      <c r="L781" s="2"/>
      <c r="M781" s="2"/>
    </row>
    <row r="782" spans="8:13" x14ac:dyDescent="0.35">
      <c r="H782" s="2"/>
      <c r="I782" s="2"/>
      <c r="J782" s="2"/>
      <c r="K782" s="2"/>
      <c r="L782" s="2"/>
      <c r="M782" s="2"/>
    </row>
    <row r="783" spans="8:13" x14ac:dyDescent="0.35">
      <c r="H783" s="2"/>
      <c r="I783" s="2"/>
      <c r="J783" s="2"/>
      <c r="K783" s="2"/>
      <c r="L783" s="2"/>
      <c r="M783" s="2"/>
    </row>
    <row r="784" spans="8:13" x14ac:dyDescent="0.35">
      <c r="H784" s="2"/>
      <c r="I784" s="2"/>
      <c r="J784" s="2"/>
      <c r="K784" s="2"/>
      <c r="L784" s="2"/>
      <c r="M784" s="2"/>
    </row>
    <row r="785" spans="8:13" x14ac:dyDescent="0.35">
      <c r="H785" s="2"/>
      <c r="I785" s="2"/>
      <c r="J785" s="2"/>
      <c r="K785" s="2"/>
      <c r="L785" s="2"/>
      <c r="M785" s="2"/>
    </row>
    <row r="786" spans="8:13" x14ac:dyDescent="0.35">
      <c r="H786" s="2"/>
      <c r="I786" s="2"/>
      <c r="J786" s="2"/>
      <c r="K786" s="2"/>
      <c r="L786" s="2"/>
      <c r="M786" s="2"/>
    </row>
    <row r="787" spans="8:13" x14ac:dyDescent="0.35">
      <c r="H787" s="2"/>
      <c r="I787" s="2"/>
      <c r="J787" s="2"/>
      <c r="K787" s="2"/>
      <c r="L787" s="2"/>
      <c r="M787" s="2"/>
    </row>
    <row r="788" spans="8:13" x14ac:dyDescent="0.35">
      <c r="H788" s="2"/>
      <c r="I788" s="2"/>
      <c r="J788" s="2"/>
      <c r="K788" s="2"/>
      <c r="L788" s="2"/>
      <c r="M788" s="2"/>
    </row>
    <row r="789" spans="8:13" x14ac:dyDescent="0.35">
      <c r="H789" s="2"/>
      <c r="I789" s="2"/>
      <c r="J789" s="2"/>
      <c r="K789" s="2"/>
      <c r="L789" s="2"/>
      <c r="M789" s="2"/>
    </row>
    <row r="790" spans="8:13" x14ac:dyDescent="0.35">
      <c r="H790" s="2"/>
      <c r="I790" s="2"/>
      <c r="J790" s="2"/>
      <c r="K790" s="2"/>
      <c r="L790" s="2"/>
      <c r="M790" s="2"/>
    </row>
    <row r="791" spans="8:13" x14ac:dyDescent="0.35">
      <c r="H791" s="2"/>
      <c r="I791" s="2"/>
      <c r="J791" s="2"/>
      <c r="K791" s="2"/>
      <c r="L791" s="2"/>
      <c r="M791" s="2"/>
    </row>
    <row r="792" spans="8:13" x14ac:dyDescent="0.35">
      <c r="H792" s="2"/>
      <c r="I792" s="2"/>
      <c r="J792" s="2"/>
      <c r="K792" s="2"/>
      <c r="L792" s="2"/>
      <c r="M792" s="2"/>
    </row>
    <row r="793" spans="8:13" x14ac:dyDescent="0.35">
      <c r="H793" s="2"/>
      <c r="I793" s="2"/>
      <c r="J793" s="2"/>
      <c r="K793" s="2"/>
      <c r="L793" s="2"/>
      <c r="M793" s="2"/>
    </row>
    <row r="794" spans="8:13" x14ac:dyDescent="0.35">
      <c r="H794" s="2"/>
      <c r="I794" s="2"/>
      <c r="J794" s="2"/>
      <c r="K794" s="2"/>
      <c r="L794" s="2"/>
      <c r="M794" s="2"/>
    </row>
    <row r="795" spans="8:13" x14ac:dyDescent="0.35">
      <c r="H795" s="2"/>
      <c r="I795" s="2"/>
      <c r="J795" s="2"/>
      <c r="K795" s="2"/>
      <c r="L795" s="2"/>
      <c r="M795" s="2"/>
    </row>
    <row r="796" spans="8:13" x14ac:dyDescent="0.35">
      <c r="H796" s="2"/>
      <c r="I796" s="2"/>
      <c r="J796" s="2"/>
      <c r="K796" s="2"/>
      <c r="L796" s="2"/>
      <c r="M796" s="2"/>
    </row>
    <row r="797" spans="8:13" x14ac:dyDescent="0.35">
      <c r="H797" s="2"/>
      <c r="I797" s="2"/>
      <c r="J797" s="2"/>
      <c r="K797" s="2"/>
      <c r="L797" s="2"/>
      <c r="M797" s="2"/>
    </row>
    <row r="798" spans="8:13" x14ac:dyDescent="0.35">
      <c r="H798" s="2"/>
      <c r="I798" s="2"/>
      <c r="J798" s="2"/>
      <c r="K798" s="2"/>
      <c r="L798" s="2"/>
      <c r="M798" s="2"/>
    </row>
    <row r="799" spans="8:13" x14ac:dyDescent="0.35">
      <c r="H799" s="2"/>
      <c r="I799" s="2"/>
      <c r="J799" s="2"/>
      <c r="K799" s="2"/>
      <c r="L799" s="2"/>
      <c r="M799" s="2"/>
    </row>
    <row r="800" spans="8:13" x14ac:dyDescent="0.35">
      <c r="H800" s="2"/>
      <c r="I800" s="2"/>
      <c r="J800" s="2"/>
      <c r="K800" s="2"/>
      <c r="L800" s="2"/>
      <c r="M800" s="2"/>
    </row>
    <row r="801" spans="8:13" x14ac:dyDescent="0.35">
      <c r="H801" s="2"/>
      <c r="I801" s="2"/>
      <c r="J801" s="2"/>
      <c r="K801" s="2"/>
      <c r="L801" s="2"/>
      <c r="M801" s="2"/>
    </row>
    <row r="802" spans="8:13" x14ac:dyDescent="0.35">
      <c r="H802" s="2"/>
      <c r="I802" s="2"/>
      <c r="J802" s="2"/>
      <c r="K802" s="2"/>
      <c r="L802" s="2"/>
      <c r="M802" s="2"/>
    </row>
    <row r="803" spans="8:13" x14ac:dyDescent="0.35">
      <c r="H803" s="2"/>
      <c r="I803" s="2"/>
      <c r="J803" s="2"/>
      <c r="K803" s="2"/>
      <c r="L803" s="2"/>
      <c r="M803" s="2"/>
    </row>
    <row r="804" spans="8:13" x14ac:dyDescent="0.35">
      <c r="H804" s="2"/>
      <c r="I804" s="2"/>
      <c r="J804" s="2"/>
      <c r="K804" s="2"/>
      <c r="L804" s="2"/>
      <c r="M804" s="2"/>
    </row>
    <row r="805" spans="8:13" x14ac:dyDescent="0.35">
      <c r="H805" s="2"/>
      <c r="I805" s="2"/>
      <c r="J805" s="2"/>
      <c r="K805" s="2"/>
      <c r="L805" s="2"/>
      <c r="M805" s="2"/>
    </row>
    <row r="806" spans="8:13" x14ac:dyDescent="0.35">
      <c r="H806" s="2"/>
      <c r="I806" s="2"/>
      <c r="J806" s="2"/>
      <c r="K806" s="2"/>
      <c r="L806" s="2"/>
      <c r="M806" s="2"/>
    </row>
    <row r="807" spans="8:13" x14ac:dyDescent="0.35">
      <c r="H807" s="2"/>
      <c r="I807" s="2"/>
      <c r="J807" s="2"/>
      <c r="K807" s="2"/>
      <c r="L807" s="2"/>
      <c r="M807" s="2"/>
    </row>
    <row r="808" spans="8:13" x14ac:dyDescent="0.35">
      <c r="H808" s="2"/>
      <c r="I808" s="2"/>
      <c r="J808" s="2"/>
      <c r="K808" s="2"/>
      <c r="L808" s="2"/>
      <c r="M808" s="2"/>
    </row>
    <row r="809" spans="8:13" x14ac:dyDescent="0.35">
      <c r="H809" s="2"/>
      <c r="I809" s="2"/>
      <c r="J809" s="2"/>
      <c r="K809" s="2"/>
      <c r="L809" s="2"/>
      <c r="M809" s="2"/>
    </row>
    <row r="810" spans="8:13" x14ac:dyDescent="0.35">
      <c r="H810" s="2"/>
      <c r="I810" s="2"/>
      <c r="J810" s="2"/>
      <c r="K810" s="2"/>
      <c r="L810" s="2"/>
      <c r="M810" s="2"/>
    </row>
    <row r="811" spans="8:13" x14ac:dyDescent="0.35">
      <c r="H811" s="2"/>
      <c r="I811" s="2"/>
      <c r="J811" s="2"/>
      <c r="K811" s="2"/>
      <c r="L811" s="2"/>
      <c r="M811" s="2"/>
    </row>
    <row r="812" spans="8:13" x14ac:dyDescent="0.35">
      <c r="H812" s="2"/>
      <c r="I812" s="2"/>
      <c r="J812" s="2"/>
      <c r="K812" s="2"/>
      <c r="L812" s="2"/>
      <c r="M812" s="2"/>
    </row>
    <row r="813" spans="8:13" x14ac:dyDescent="0.35">
      <c r="H813" s="2"/>
      <c r="I813" s="2"/>
      <c r="J813" s="2"/>
      <c r="K813" s="2"/>
      <c r="L813" s="2"/>
      <c r="M813" s="2"/>
    </row>
    <row r="814" spans="8:13" x14ac:dyDescent="0.35">
      <c r="H814" s="2"/>
      <c r="I814" s="2"/>
      <c r="J814" s="2"/>
      <c r="K814" s="2"/>
      <c r="L814" s="2"/>
      <c r="M814" s="2"/>
    </row>
    <row r="815" spans="8:13" x14ac:dyDescent="0.35">
      <c r="H815" s="2"/>
      <c r="I815" s="2"/>
      <c r="J815" s="2"/>
      <c r="K815" s="2"/>
      <c r="L815" s="2"/>
      <c r="M815" s="2"/>
    </row>
    <row r="816" spans="8:13" x14ac:dyDescent="0.35">
      <c r="H816" s="2"/>
      <c r="I816" s="2"/>
      <c r="J816" s="2"/>
      <c r="K816" s="2"/>
      <c r="L816" s="2"/>
      <c r="M816" s="2"/>
    </row>
    <row r="817" spans="8:13" x14ac:dyDescent="0.35">
      <c r="H817" s="2"/>
      <c r="I817" s="2"/>
      <c r="J817" s="2"/>
      <c r="K817" s="2"/>
      <c r="L817" s="2"/>
      <c r="M817" s="2"/>
    </row>
    <row r="818" spans="8:13" x14ac:dyDescent="0.35">
      <c r="H818" s="2"/>
      <c r="I818" s="2"/>
      <c r="J818" s="2"/>
      <c r="K818" s="2"/>
      <c r="L818" s="2"/>
      <c r="M818" s="2"/>
    </row>
    <row r="819" spans="8:13" x14ac:dyDescent="0.35">
      <c r="H819" s="2"/>
      <c r="I819" s="2"/>
      <c r="J819" s="2"/>
      <c r="K819" s="2"/>
      <c r="L819" s="2"/>
      <c r="M819" s="2"/>
    </row>
    <row r="820" spans="8:13" x14ac:dyDescent="0.35">
      <c r="H820" s="2"/>
      <c r="I820" s="2"/>
      <c r="J820" s="2"/>
      <c r="K820" s="2"/>
      <c r="L820" s="2"/>
      <c r="M820" s="2"/>
    </row>
    <row r="821" spans="8:13" x14ac:dyDescent="0.35">
      <c r="H821" s="2"/>
      <c r="I821" s="2"/>
      <c r="J821" s="2"/>
      <c r="K821" s="2"/>
      <c r="L821" s="2"/>
      <c r="M821" s="2"/>
    </row>
    <row r="822" spans="8:13" x14ac:dyDescent="0.35">
      <c r="H822" s="2"/>
      <c r="I822" s="2"/>
      <c r="J822" s="2"/>
      <c r="K822" s="2"/>
      <c r="L822" s="2"/>
      <c r="M822" s="2"/>
    </row>
    <row r="823" spans="8:13" x14ac:dyDescent="0.35">
      <c r="H823" s="2"/>
      <c r="I823" s="2"/>
      <c r="J823" s="2"/>
      <c r="K823" s="2"/>
      <c r="L823" s="2"/>
      <c r="M823" s="2"/>
    </row>
    <row r="824" spans="8:13" x14ac:dyDescent="0.35">
      <c r="H824" s="2"/>
      <c r="I824" s="2"/>
      <c r="J824" s="2"/>
      <c r="K824" s="2"/>
      <c r="L824" s="2"/>
      <c r="M824" s="2"/>
    </row>
    <row r="825" spans="8:13" x14ac:dyDescent="0.35">
      <c r="H825" s="2"/>
      <c r="I825" s="2"/>
      <c r="J825" s="2"/>
      <c r="K825" s="2"/>
      <c r="L825" s="2"/>
      <c r="M825" s="2"/>
    </row>
    <row r="826" spans="8:13" x14ac:dyDescent="0.35">
      <c r="H826" s="2"/>
      <c r="I826" s="2"/>
      <c r="J826" s="2"/>
      <c r="K826" s="2"/>
      <c r="L826" s="2"/>
      <c r="M826" s="2"/>
    </row>
    <row r="827" spans="8:13" x14ac:dyDescent="0.35">
      <c r="H827" s="2"/>
      <c r="I827" s="2"/>
      <c r="J827" s="2"/>
      <c r="K827" s="2"/>
      <c r="L827" s="2"/>
      <c r="M827" s="2"/>
    </row>
    <row r="828" spans="8:13" x14ac:dyDescent="0.35">
      <c r="H828" s="2"/>
      <c r="I828" s="2"/>
      <c r="J828" s="2"/>
      <c r="K828" s="2"/>
      <c r="L828" s="2"/>
      <c r="M828" s="2"/>
    </row>
    <row r="829" spans="8:13" x14ac:dyDescent="0.35">
      <c r="H829" s="2"/>
      <c r="I829" s="2"/>
      <c r="J829" s="2"/>
      <c r="K829" s="2"/>
      <c r="L829" s="2"/>
      <c r="M829" s="2"/>
    </row>
    <row r="830" spans="8:13" x14ac:dyDescent="0.35">
      <c r="H830" s="2"/>
      <c r="I830" s="2"/>
      <c r="J830" s="2"/>
      <c r="K830" s="2"/>
      <c r="L830" s="2"/>
      <c r="M830" s="2"/>
    </row>
    <row r="831" spans="8:13" x14ac:dyDescent="0.35">
      <c r="H831" s="2"/>
      <c r="I831" s="2"/>
      <c r="J831" s="2"/>
      <c r="K831" s="2"/>
      <c r="L831" s="2"/>
      <c r="M831" s="2"/>
    </row>
    <row r="832" spans="8:13" x14ac:dyDescent="0.35">
      <c r="H832" s="2"/>
      <c r="I832" s="2"/>
      <c r="J832" s="2"/>
      <c r="K832" s="2"/>
      <c r="L832" s="2"/>
      <c r="M832" s="2"/>
    </row>
    <row r="833" spans="8:13" x14ac:dyDescent="0.35">
      <c r="H833" s="2"/>
      <c r="I833" s="2"/>
      <c r="J833" s="2"/>
      <c r="K833" s="2"/>
      <c r="L833" s="2"/>
      <c r="M833" s="2"/>
    </row>
    <row r="834" spans="8:13" x14ac:dyDescent="0.35">
      <c r="H834" s="2"/>
      <c r="I834" s="2"/>
      <c r="J834" s="2"/>
      <c r="K834" s="2"/>
      <c r="L834" s="2"/>
      <c r="M834" s="2"/>
    </row>
    <row r="835" spans="8:13" x14ac:dyDescent="0.35">
      <c r="H835" s="2"/>
      <c r="I835" s="2"/>
      <c r="J835" s="2"/>
      <c r="K835" s="2"/>
      <c r="L835" s="2"/>
      <c r="M835" s="2"/>
    </row>
    <row r="836" spans="8:13" x14ac:dyDescent="0.35">
      <c r="H836" s="2"/>
      <c r="I836" s="2"/>
      <c r="J836" s="2"/>
      <c r="K836" s="2"/>
      <c r="L836" s="2"/>
      <c r="M836" s="2"/>
    </row>
    <row r="837" spans="8:13" x14ac:dyDescent="0.35">
      <c r="H837" s="2"/>
      <c r="I837" s="2"/>
      <c r="J837" s="2"/>
      <c r="K837" s="2"/>
      <c r="L837" s="2"/>
      <c r="M837" s="2"/>
    </row>
    <row r="838" spans="8:13" x14ac:dyDescent="0.35">
      <c r="H838" s="2"/>
      <c r="I838" s="2"/>
      <c r="J838" s="2"/>
      <c r="K838" s="2"/>
      <c r="L838" s="2"/>
      <c r="M838" s="2"/>
    </row>
    <row r="839" spans="8:13" x14ac:dyDescent="0.35">
      <c r="H839" s="2"/>
      <c r="I839" s="2"/>
      <c r="J839" s="2"/>
      <c r="K839" s="2"/>
      <c r="L839" s="2"/>
      <c r="M839" s="2"/>
    </row>
    <row r="840" spans="8:13" x14ac:dyDescent="0.35">
      <c r="H840" s="2"/>
      <c r="I840" s="2"/>
      <c r="J840" s="2"/>
      <c r="K840" s="2"/>
      <c r="L840" s="2"/>
      <c r="M840" s="2"/>
    </row>
    <row r="841" spans="8:13" x14ac:dyDescent="0.35">
      <c r="H841" s="2"/>
      <c r="I841" s="2"/>
      <c r="J841" s="2"/>
      <c r="K841" s="2"/>
      <c r="L841" s="2"/>
      <c r="M841" s="2"/>
    </row>
    <row r="842" spans="8:13" x14ac:dyDescent="0.35">
      <c r="H842" s="2"/>
      <c r="I842" s="2"/>
      <c r="J842" s="2"/>
      <c r="K842" s="2"/>
      <c r="L842" s="2"/>
      <c r="M842" s="2"/>
    </row>
    <row r="843" spans="8:13" x14ac:dyDescent="0.35">
      <c r="H843" s="2"/>
      <c r="I843" s="2"/>
      <c r="J843" s="2"/>
      <c r="K843" s="2"/>
      <c r="L843" s="2"/>
      <c r="M843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3715-876D-4EA3-A9C0-B4BB05C4B1DE}">
  <dimension ref="A1:F10"/>
  <sheetViews>
    <sheetView workbookViewId="0">
      <selection activeCell="F8" sqref="F8:F10"/>
    </sheetView>
  </sheetViews>
  <sheetFormatPr defaultRowHeight="14.5" x14ac:dyDescent="0.35"/>
  <cols>
    <col min="1" max="1" width="16.81640625" bestFit="1" customWidth="1"/>
    <col min="2" max="2" width="35.453125" bestFit="1" customWidth="1"/>
    <col min="3" max="3" width="22.7265625" bestFit="1" customWidth="1"/>
  </cols>
  <sheetData>
    <row r="1" spans="1:6" x14ac:dyDescent="0.35">
      <c r="A1" s="3" t="s">
        <v>384</v>
      </c>
      <c r="B1" s="3" t="s">
        <v>826</v>
      </c>
      <c r="C1" s="3" t="s">
        <v>71</v>
      </c>
      <c r="D1" s="1" t="s">
        <v>394</v>
      </c>
      <c r="E1" s="1" t="s">
        <v>170</v>
      </c>
      <c r="F1" s="12" t="s">
        <v>171</v>
      </c>
    </row>
    <row r="2" spans="1:6" x14ac:dyDescent="0.35">
      <c r="A2" s="2" t="s">
        <v>385</v>
      </c>
      <c r="B2" s="2">
        <v>13.24</v>
      </c>
      <c r="C2" s="20">
        <v>1.340080972</v>
      </c>
      <c r="D2" s="41">
        <f>AVERAGE(C2:C4)</f>
        <v>1</v>
      </c>
      <c r="E2" s="41">
        <f>STDEVA(C2:C4)</f>
        <v>0.33957603030912564</v>
      </c>
      <c r="F2" s="45">
        <v>3</v>
      </c>
    </row>
    <row r="3" spans="1:6" x14ac:dyDescent="0.35">
      <c r="A3" s="2" t="s">
        <v>386</v>
      </c>
      <c r="B3" s="2">
        <v>6.53</v>
      </c>
      <c r="C3" s="20">
        <v>0.66093117400000001</v>
      </c>
      <c r="D3" s="41"/>
      <c r="E3" s="41"/>
      <c r="F3" s="45"/>
    </row>
    <row r="4" spans="1:6" x14ac:dyDescent="0.35">
      <c r="A4" s="2" t="s">
        <v>387</v>
      </c>
      <c r="B4" s="2">
        <v>9.8699999999999992</v>
      </c>
      <c r="C4" s="20">
        <v>0.99898785400000001</v>
      </c>
      <c r="D4" s="41"/>
      <c r="E4" s="41"/>
      <c r="F4" s="45"/>
    </row>
    <row r="5" spans="1:6" x14ac:dyDescent="0.35">
      <c r="A5" s="2" t="s">
        <v>388</v>
      </c>
      <c r="B5" s="2">
        <v>27.5</v>
      </c>
      <c r="C5" s="20">
        <v>2.7834008099999998</v>
      </c>
      <c r="D5" s="41">
        <f>AVERAGE(C5:C7)</f>
        <v>3.3033063430000005</v>
      </c>
      <c r="E5" s="41">
        <f>STDEVA(C5:C7)</f>
        <v>2.2058537201759898</v>
      </c>
      <c r="F5" s="45">
        <v>3</v>
      </c>
    </row>
    <row r="6" spans="1:6" x14ac:dyDescent="0.35">
      <c r="A6" s="2" t="s">
        <v>389</v>
      </c>
      <c r="B6" s="2">
        <v>13.87</v>
      </c>
      <c r="C6" s="20">
        <v>1.403846154</v>
      </c>
      <c r="D6" s="41"/>
      <c r="E6" s="41"/>
      <c r="F6" s="45"/>
    </row>
    <row r="7" spans="1:6" x14ac:dyDescent="0.35">
      <c r="A7" s="2" t="s">
        <v>390</v>
      </c>
      <c r="B7" s="2">
        <v>56.54</v>
      </c>
      <c r="C7" s="20">
        <v>5.7226720650000003</v>
      </c>
      <c r="D7" s="41"/>
      <c r="E7" s="41"/>
      <c r="F7" s="45"/>
    </row>
    <row r="8" spans="1:6" x14ac:dyDescent="0.35">
      <c r="A8" s="2" t="s">
        <v>391</v>
      </c>
      <c r="B8" s="2">
        <v>75.7</v>
      </c>
      <c r="C8" s="20">
        <v>7.6619433199999998</v>
      </c>
      <c r="D8" s="41">
        <f>AVERAGE(C8:C10)</f>
        <v>9.4895411606666666</v>
      </c>
      <c r="E8" s="41">
        <f>STDEVA(C8:C10)</f>
        <v>2.282231412923208</v>
      </c>
      <c r="F8" s="45">
        <v>3</v>
      </c>
    </row>
    <row r="9" spans="1:6" x14ac:dyDescent="0.35">
      <c r="A9" s="2" t="s">
        <v>392</v>
      </c>
      <c r="B9" s="2">
        <v>86.54</v>
      </c>
      <c r="C9" s="20">
        <v>8.7591093119999996</v>
      </c>
      <c r="D9" s="41"/>
      <c r="E9" s="41"/>
      <c r="F9" s="45"/>
    </row>
    <row r="10" spans="1:6" x14ac:dyDescent="0.35">
      <c r="A10" s="2" t="s">
        <v>393</v>
      </c>
      <c r="B10" s="2">
        <v>119.03</v>
      </c>
      <c r="C10" s="20">
        <v>12.04757085</v>
      </c>
      <c r="D10" s="41"/>
      <c r="E10" s="41"/>
      <c r="F10" s="45"/>
    </row>
  </sheetData>
  <mergeCells count="9">
    <mergeCell ref="F2:F4"/>
    <mergeCell ref="F5:F7"/>
    <mergeCell ref="F8:F10"/>
    <mergeCell ref="D2:D4"/>
    <mergeCell ref="E2:E4"/>
    <mergeCell ref="D5:D7"/>
    <mergeCell ref="E5:E7"/>
    <mergeCell ref="D8:D10"/>
    <mergeCell ref="E8:E10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62248-7EBD-47DC-9048-C86698E31CD7}">
  <dimension ref="A1:AH9"/>
  <sheetViews>
    <sheetView workbookViewId="0">
      <selection activeCell="G2" sqref="G2:G8"/>
    </sheetView>
  </sheetViews>
  <sheetFormatPr defaultRowHeight="14.5" x14ac:dyDescent="0.35"/>
  <cols>
    <col min="1" max="1" width="20.26953125" bestFit="1" customWidth="1"/>
    <col min="2" max="4" width="12.1796875" bestFit="1" customWidth="1"/>
    <col min="5" max="5" width="9.54296875" bestFit="1" customWidth="1"/>
    <col min="6" max="6" width="9.26953125" bestFit="1" customWidth="1"/>
  </cols>
  <sheetData>
    <row r="1" spans="1:34" x14ac:dyDescent="0.35">
      <c r="A1" s="43" t="s">
        <v>383</v>
      </c>
      <c r="B1" s="35" t="s">
        <v>65</v>
      </c>
      <c r="C1" s="35"/>
      <c r="D1" s="35"/>
      <c r="E1" s="35"/>
    </row>
    <row r="2" spans="1:34" x14ac:dyDescent="0.35">
      <c r="A2" s="43"/>
      <c r="B2" s="3" t="s">
        <v>61</v>
      </c>
      <c r="C2" s="3" t="s">
        <v>62</v>
      </c>
      <c r="D2" s="3" t="s">
        <v>63</v>
      </c>
      <c r="E2" s="12" t="s">
        <v>169</v>
      </c>
      <c r="F2" s="12" t="s">
        <v>170</v>
      </c>
      <c r="G2" s="12" t="s">
        <v>171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38"/>
      <c r="U2" s="38"/>
      <c r="V2" s="38"/>
      <c r="W2" s="38"/>
      <c r="X2" s="38"/>
      <c r="Y2" s="38"/>
      <c r="Z2" s="44"/>
      <c r="AA2" s="44"/>
      <c r="AB2" s="44"/>
      <c r="AC2" s="42"/>
      <c r="AD2" s="42"/>
      <c r="AE2" s="42"/>
      <c r="AF2" s="42"/>
      <c r="AG2" s="42"/>
      <c r="AH2" s="42"/>
    </row>
    <row r="3" spans="1:34" x14ac:dyDescent="0.35">
      <c r="A3" s="21">
        <v>0.1</v>
      </c>
      <c r="B3" s="10">
        <v>27.586206896551722</v>
      </c>
      <c r="C3" s="10">
        <v>26.400000000000002</v>
      </c>
      <c r="D3" s="10">
        <v>10.891089108910892</v>
      </c>
      <c r="E3" s="10">
        <v>21.625765335154203</v>
      </c>
      <c r="F3" s="10">
        <v>9.3154026731033923</v>
      </c>
      <c r="G3" s="19">
        <v>3</v>
      </c>
      <c r="Z3" s="15"/>
      <c r="AA3" s="14"/>
      <c r="AB3" s="14"/>
      <c r="AC3" s="11"/>
      <c r="AD3" s="11"/>
      <c r="AE3" s="11"/>
      <c r="AF3" s="11"/>
      <c r="AG3" s="11"/>
      <c r="AH3" s="11"/>
    </row>
    <row r="4" spans="1:34" x14ac:dyDescent="0.35">
      <c r="A4" s="21">
        <v>0.125</v>
      </c>
      <c r="B4" s="10">
        <v>36.257309941520468</v>
      </c>
      <c r="C4" s="10">
        <v>36.094674556213022</v>
      </c>
      <c r="D4" s="10">
        <v>30.708661417322837</v>
      </c>
      <c r="E4" s="10">
        <v>34.353548638352116</v>
      </c>
      <c r="F4" s="10">
        <v>3.1576121844924834</v>
      </c>
      <c r="G4" s="19">
        <v>3</v>
      </c>
      <c r="Z4" s="9"/>
      <c r="AA4" s="9"/>
      <c r="AB4" s="9"/>
      <c r="AC4" s="9"/>
      <c r="AD4" s="9"/>
      <c r="AE4" s="9"/>
      <c r="AF4" s="9"/>
      <c r="AG4" s="9"/>
      <c r="AH4" s="9"/>
    </row>
    <row r="5" spans="1:34" x14ac:dyDescent="0.35">
      <c r="A5" s="21">
        <v>0.16700000000000001</v>
      </c>
      <c r="B5" s="10">
        <v>40</v>
      </c>
      <c r="C5" s="10">
        <v>35.365853658536587</v>
      </c>
      <c r="D5" s="10">
        <v>37.288135593220339</v>
      </c>
      <c r="E5" s="10">
        <v>37.551329750585644</v>
      </c>
      <c r="F5" s="10">
        <v>2.3282571704771167</v>
      </c>
      <c r="G5" s="19">
        <v>3</v>
      </c>
      <c r="Z5" s="9"/>
      <c r="AA5" s="9"/>
      <c r="AB5" s="9"/>
      <c r="AC5" s="9"/>
      <c r="AD5" s="9"/>
      <c r="AE5" s="9"/>
      <c r="AF5" s="9"/>
      <c r="AG5" s="9"/>
      <c r="AH5" s="9"/>
    </row>
    <row r="6" spans="1:34" x14ac:dyDescent="0.35">
      <c r="A6" s="21">
        <v>0.25</v>
      </c>
      <c r="B6" s="10">
        <v>40.789473684210527</v>
      </c>
      <c r="C6" s="10">
        <v>35.042735042735039</v>
      </c>
      <c r="D6" s="10">
        <v>42.105263157894733</v>
      </c>
      <c r="E6" s="10">
        <v>39.312490628280102</v>
      </c>
      <c r="F6" s="10">
        <v>3.7557868756073569</v>
      </c>
      <c r="G6" s="19">
        <v>3</v>
      </c>
      <c r="Z6" s="9"/>
      <c r="AA6" s="9"/>
      <c r="AB6" s="9"/>
      <c r="AC6" s="9"/>
      <c r="AD6" s="9"/>
      <c r="AE6" s="9"/>
      <c r="AF6" s="9"/>
      <c r="AG6" s="9"/>
      <c r="AH6" s="9"/>
    </row>
    <row r="7" spans="1:34" x14ac:dyDescent="0.35">
      <c r="A7" s="21">
        <v>0.5</v>
      </c>
      <c r="B7" s="10">
        <v>75.757575757575751</v>
      </c>
      <c r="C7" s="10">
        <v>80.645161290322577</v>
      </c>
      <c r="D7" s="10">
        <v>67.289719626168221</v>
      </c>
      <c r="E7" s="10">
        <v>74.56415222468884</v>
      </c>
      <c r="F7" s="10">
        <v>6.7572294846182119</v>
      </c>
      <c r="G7" s="19">
        <v>3</v>
      </c>
      <c r="Z7" s="9"/>
      <c r="AA7" s="9"/>
      <c r="AB7" s="9"/>
      <c r="AC7" s="9"/>
      <c r="AD7" s="9"/>
      <c r="AE7" s="9"/>
      <c r="AF7" s="9"/>
      <c r="AG7" s="9"/>
      <c r="AH7" s="9"/>
    </row>
    <row r="8" spans="1:34" x14ac:dyDescent="0.35">
      <c r="A8" s="21">
        <v>1</v>
      </c>
      <c r="B8" s="10">
        <v>85.534591194968556</v>
      </c>
      <c r="C8" s="10">
        <v>87.349397590361448</v>
      </c>
      <c r="D8" s="10">
        <v>94.01709401709401</v>
      </c>
      <c r="E8" s="10">
        <v>88.967027600808009</v>
      </c>
      <c r="F8" s="10">
        <v>4.4666272141140873</v>
      </c>
      <c r="G8" s="19">
        <v>3</v>
      </c>
      <c r="Z8" s="9"/>
      <c r="AA8" s="9"/>
      <c r="AB8" s="9"/>
      <c r="AC8" s="9"/>
      <c r="AD8" s="9"/>
      <c r="AE8" s="9"/>
      <c r="AF8" s="9"/>
      <c r="AG8" s="9"/>
      <c r="AH8" s="9"/>
    </row>
    <row r="9" spans="1:34" x14ac:dyDescent="0.35">
      <c r="Z9" s="9"/>
      <c r="AA9" s="9"/>
      <c r="AB9" s="9"/>
      <c r="AC9" s="9"/>
      <c r="AD9" s="9"/>
      <c r="AE9" s="9"/>
      <c r="AF9" s="9"/>
      <c r="AG9" s="9"/>
      <c r="AH9" s="9"/>
    </row>
  </sheetData>
  <mergeCells count="7">
    <mergeCell ref="AC2:AE2"/>
    <mergeCell ref="AF2:AH2"/>
    <mergeCell ref="B1:E1"/>
    <mergeCell ref="A1:A2"/>
    <mergeCell ref="T2:V2"/>
    <mergeCell ref="W2:Y2"/>
    <mergeCell ref="Z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Fig1a</vt:lpstr>
      <vt:lpstr>Fig1e</vt:lpstr>
      <vt:lpstr>Fig1e_stats</vt:lpstr>
      <vt:lpstr>Fig2a</vt:lpstr>
      <vt:lpstr>2a_FC_gating</vt:lpstr>
      <vt:lpstr>Fig2b</vt:lpstr>
      <vt:lpstr>Fig2c</vt:lpstr>
      <vt:lpstr>Fig2c_stats</vt:lpstr>
      <vt:lpstr>Fig2f</vt:lpstr>
      <vt:lpstr>Fig3c</vt:lpstr>
      <vt:lpstr>3c_FC_gating</vt:lpstr>
      <vt:lpstr>Sup_Fig_1b</vt:lpstr>
      <vt:lpstr>Sup_Fig2a</vt:lpstr>
      <vt:lpstr>Sup_Fig3</vt:lpstr>
      <vt:lpstr>Sup_Fig4</vt:lpstr>
      <vt:lpstr>Sup_Fig2a!Extract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  Isobel (IfU, GWH)</dc:creator>
  <cp:lastModifiedBy>Short  Isobel (IfU, GWH)</cp:lastModifiedBy>
  <dcterms:created xsi:type="dcterms:W3CDTF">2026-03-18T12:31:44Z</dcterms:created>
  <dcterms:modified xsi:type="dcterms:W3CDTF">2026-08-12T07:42:56Z</dcterms:modified>
</cp:coreProperties>
</file>