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e/Desktop/"/>
    </mc:Choice>
  </mc:AlternateContent>
  <xr:revisionPtr revIDLastSave="0" documentId="8_{E066BB3F-DC32-1846-917A-501D76544EB1}" xr6:coauthVersionLast="46" xr6:coauthVersionMax="46" xr10:uidLastSave="{00000000-0000-0000-0000-000000000000}"/>
  <bookViews>
    <workbookView xWindow="780" yWindow="1000" windowWidth="27640" windowHeight="15820" xr2:uid="{0EA50EB1-7E4E-914F-9434-803268A323BD}"/>
  </bookViews>
  <sheets>
    <sheet name="Extended Data Fig.10m" sheetId="2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2" l="1"/>
  <c r="G3" i="2"/>
  <c r="J3" i="2"/>
  <c r="M3" i="2"/>
  <c r="P3" i="2"/>
  <c r="S3" i="2"/>
  <c r="D4" i="2"/>
  <c r="G4" i="2"/>
  <c r="J4" i="2"/>
  <c r="M4" i="2"/>
  <c r="P4" i="2"/>
  <c r="S4" i="2"/>
  <c r="D5" i="2"/>
  <c r="G5" i="2"/>
  <c r="J5" i="2"/>
  <c r="M5" i="2"/>
  <c r="P5" i="2"/>
  <c r="S5" i="2"/>
  <c r="D6" i="2"/>
  <c r="G6" i="2"/>
  <c r="J6" i="2"/>
  <c r="M6" i="2"/>
  <c r="P6" i="2"/>
  <c r="S6" i="2"/>
  <c r="D7" i="2"/>
  <c r="G7" i="2"/>
  <c r="J7" i="2"/>
  <c r="M7" i="2"/>
  <c r="P7" i="2"/>
  <c r="S7" i="2"/>
  <c r="D8" i="2"/>
  <c r="G8" i="2"/>
  <c r="J8" i="2"/>
  <c r="M8" i="2"/>
  <c r="P8" i="2"/>
  <c r="S8" i="2"/>
  <c r="D9" i="2"/>
  <c r="G9" i="2"/>
  <c r="J9" i="2"/>
  <c r="M9" i="2"/>
  <c r="P9" i="2"/>
  <c r="S9" i="2"/>
  <c r="D10" i="2"/>
  <c r="G10" i="2"/>
  <c r="J10" i="2"/>
  <c r="M10" i="2"/>
  <c r="P10" i="2"/>
  <c r="S10" i="2"/>
  <c r="D11" i="2"/>
  <c r="G11" i="2"/>
  <c r="J11" i="2"/>
  <c r="M11" i="2"/>
  <c r="P11" i="2"/>
  <c r="S11" i="2"/>
  <c r="D12" i="2"/>
  <c r="G12" i="2"/>
  <c r="J12" i="2"/>
  <c r="M12" i="2"/>
  <c r="P12" i="2"/>
  <c r="S12" i="2"/>
  <c r="D13" i="2"/>
  <c r="G13" i="2"/>
  <c r="J13" i="2"/>
  <c r="M13" i="2"/>
  <c r="P13" i="2"/>
  <c r="S13" i="2"/>
  <c r="D14" i="2"/>
  <c r="G14" i="2"/>
  <c r="J14" i="2"/>
  <c r="M14" i="2"/>
  <c r="P14" i="2"/>
  <c r="S14" i="2"/>
  <c r="D15" i="2"/>
  <c r="G15" i="2"/>
  <c r="J15" i="2"/>
  <c r="M15" i="2"/>
  <c r="P15" i="2"/>
  <c r="S15" i="2"/>
  <c r="D16" i="2"/>
  <c r="G16" i="2"/>
  <c r="J16" i="2"/>
  <c r="M16" i="2"/>
  <c r="P16" i="2"/>
  <c r="S16" i="2"/>
  <c r="B19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B20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B21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B22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D26" i="2"/>
  <c r="G26" i="2"/>
  <c r="J26" i="2"/>
  <c r="M26" i="2"/>
  <c r="P26" i="2"/>
  <c r="S26" i="2"/>
  <c r="D27" i="2"/>
  <c r="G27" i="2"/>
  <c r="J27" i="2"/>
  <c r="M27" i="2"/>
  <c r="P27" i="2"/>
  <c r="S27" i="2"/>
  <c r="D28" i="2"/>
  <c r="G28" i="2"/>
  <c r="J28" i="2"/>
  <c r="M28" i="2"/>
  <c r="P28" i="2"/>
  <c r="S28" i="2"/>
  <c r="D29" i="2"/>
  <c r="G29" i="2"/>
  <c r="J29" i="2"/>
  <c r="M29" i="2"/>
  <c r="P29" i="2"/>
  <c r="S29" i="2"/>
  <c r="D30" i="2"/>
  <c r="G30" i="2"/>
  <c r="J30" i="2"/>
  <c r="M30" i="2"/>
  <c r="P30" i="2"/>
  <c r="S30" i="2"/>
  <c r="D31" i="2"/>
  <c r="G31" i="2"/>
  <c r="J31" i="2"/>
  <c r="M31" i="2"/>
  <c r="P31" i="2"/>
  <c r="S31" i="2"/>
  <c r="D32" i="2"/>
  <c r="G32" i="2"/>
  <c r="J32" i="2"/>
  <c r="M32" i="2"/>
  <c r="P32" i="2"/>
  <c r="S32" i="2"/>
  <c r="D33" i="2"/>
  <c r="G33" i="2"/>
  <c r="J33" i="2"/>
  <c r="M33" i="2"/>
  <c r="P33" i="2"/>
  <c r="S33" i="2"/>
  <c r="D34" i="2"/>
  <c r="G34" i="2"/>
  <c r="J34" i="2"/>
  <c r="M34" i="2"/>
  <c r="P34" i="2"/>
  <c r="S34" i="2"/>
  <c r="D35" i="2"/>
  <c r="G35" i="2"/>
  <c r="J35" i="2"/>
  <c r="M35" i="2"/>
  <c r="P35" i="2"/>
  <c r="S35" i="2"/>
  <c r="D36" i="2"/>
  <c r="G36" i="2"/>
  <c r="J36" i="2"/>
  <c r="M36" i="2"/>
  <c r="P36" i="2"/>
  <c r="S36" i="2"/>
  <c r="D37" i="2"/>
  <c r="G37" i="2"/>
  <c r="J37" i="2"/>
  <c r="M37" i="2"/>
  <c r="P37" i="2"/>
  <c r="S37" i="2"/>
  <c r="D38" i="2"/>
  <c r="G38" i="2"/>
  <c r="J38" i="2"/>
  <c r="M38" i="2"/>
  <c r="P38" i="2"/>
  <c r="S38" i="2"/>
  <c r="D39" i="2"/>
  <c r="G39" i="2"/>
  <c r="J39" i="2"/>
  <c r="M39" i="2"/>
  <c r="P39" i="2"/>
  <c r="S39" i="2"/>
  <c r="D40" i="2"/>
  <c r="G40" i="2"/>
  <c r="J40" i="2"/>
  <c r="M40" i="2"/>
  <c r="P40" i="2"/>
  <c r="S40" i="2"/>
  <c r="D41" i="2"/>
  <c r="G41" i="2"/>
  <c r="J41" i="2"/>
  <c r="M41" i="2"/>
  <c r="P41" i="2"/>
  <c r="S41" i="2"/>
  <c r="B42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B43" i="2"/>
  <c r="C43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S43" i="2"/>
  <c r="B44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B45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</calcChain>
</file>

<file path=xl/sharedStrings.xml><?xml version="1.0" encoding="utf-8"?>
<sst xmlns="http://schemas.openxmlformats.org/spreadsheetml/2006/main" count="86" uniqueCount="44">
  <si>
    <t>SE</t>
  </si>
  <si>
    <t>STDEVA</t>
  </si>
  <si>
    <t>mean</t>
  </si>
  <si>
    <t>n</t>
  </si>
  <si>
    <t>pfb12-16</t>
  </si>
  <si>
    <t>pfb12-15</t>
  </si>
  <si>
    <t>pfb12-14</t>
  </si>
  <si>
    <t>pfb12-13</t>
  </si>
  <si>
    <t>pfb12-12</t>
  </si>
  <si>
    <t>pfb12-11</t>
  </si>
  <si>
    <t>pfb12-10</t>
  </si>
  <si>
    <t>pfb12-9</t>
  </si>
  <si>
    <t>pfb12-8</t>
  </si>
  <si>
    <t>pfb12-7</t>
  </si>
  <si>
    <t>pfb12-6</t>
  </si>
  <si>
    <t>pfb12-5</t>
  </si>
  <si>
    <t>pfb12-4</t>
  </si>
  <si>
    <t>pfb12-3</t>
  </si>
  <si>
    <t>pfb12-2</t>
  </si>
  <si>
    <t>pfb12-1</t>
  </si>
  <si>
    <t>per cm</t>
  </si>
  <si>
    <t>abs</t>
  </si>
  <si>
    <t>PR length</t>
  </si>
  <si>
    <t>PR length(cm)</t>
  </si>
  <si>
    <t>E</t>
  </si>
  <si>
    <t>V-VII</t>
  </si>
  <si>
    <t>IV</t>
  </si>
  <si>
    <t>III</t>
  </si>
  <si>
    <t>II</t>
  </si>
  <si>
    <t>I</t>
  </si>
  <si>
    <t>wildtype-14</t>
  </si>
  <si>
    <t>wildtype-13</t>
  </si>
  <si>
    <t>wildtype-12</t>
  </si>
  <si>
    <t>wildtype-11</t>
  </si>
  <si>
    <t>wildtype-10</t>
  </si>
  <si>
    <t>wildtype-9</t>
  </si>
  <si>
    <t>wildtype-8</t>
  </si>
  <si>
    <t>wildtype-7</t>
  </si>
  <si>
    <t>wildtype-6</t>
  </si>
  <si>
    <t>wildtype-5</t>
  </si>
  <si>
    <t>wildtype-4</t>
  </si>
  <si>
    <t>wildtype-3</t>
  </si>
  <si>
    <t>wildtype-2</t>
  </si>
  <si>
    <t>wildtype-1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</si>
</sst>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5C044-6308-2744-ACA7-381C56B24273}">
  <dimension ref="A1:S45"/>
  <sheetViews>
    <sheetView tabSelected="1" workbookViewId="0">
      <selection activeCell="A26" sqref="A26:A41"/>
    </sheetView>
  </sheetViews>
  <sheetFormatPr baseColWidth="10" defaultRowHeight="16" x14ac:dyDescent="0.2"/>
  <cols>
    <col min="1" max="1" width="13.1640625" customWidth="1"/>
    <col min="2" max="2" width="13.33203125" customWidth="1"/>
  </cols>
  <sheetData>
    <row r="1" spans="1:19" x14ac:dyDescent="0.2">
      <c r="B1" s="2" t="s">
        <v>29</v>
      </c>
      <c r="C1" s="2"/>
      <c r="D1" s="2"/>
      <c r="E1" s="2" t="s">
        <v>28</v>
      </c>
      <c r="F1" s="2"/>
      <c r="G1" s="2"/>
      <c r="H1" s="2" t="s">
        <v>27</v>
      </c>
      <c r="I1" s="2"/>
      <c r="J1" s="2"/>
      <c r="K1" s="2" t="s">
        <v>26</v>
      </c>
      <c r="L1" s="2"/>
      <c r="M1" s="2"/>
      <c r="N1" s="2" t="s">
        <v>25</v>
      </c>
      <c r="O1" s="2"/>
      <c r="P1" s="2"/>
      <c r="Q1" s="2" t="s">
        <v>24</v>
      </c>
      <c r="R1" s="2"/>
      <c r="S1" s="2"/>
    </row>
    <row r="2" spans="1:19" x14ac:dyDescent="0.2">
      <c r="B2" t="s">
        <v>23</v>
      </c>
      <c r="C2" t="s">
        <v>21</v>
      </c>
      <c r="D2" s="1" t="s">
        <v>20</v>
      </c>
      <c r="E2" t="s">
        <v>22</v>
      </c>
      <c r="F2" t="s">
        <v>21</v>
      </c>
      <c r="G2" s="1" t="s">
        <v>20</v>
      </c>
      <c r="H2" t="s">
        <v>22</v>
      </c>
      <c r="I2" t="s">
        <v>21</v>
      </c>
      <c r="J2" s="1" t="s">
        <v>20</v>
      </c>
      <c r="K2" t="s">
        <v>22</v>
      </c>
      <c r="L2" t="s">
        <v>21</v>
      </c>
      <c r="M2" s="1" t="s">
        <v>20</v>
      </c>
      <c r="N2" t="s">
        <v>22</v>
      </c>
      <c r="O2" t="s">
        <v>21</v>
      </c>
      <c r="P2" s="1" t="s">
        <v>20</v>
      </c>
      <c r="Q2" t="s">
        <v>22</v>
      </c>
      <c r="R2" t="s">
        <v>21</v>
      </c>
      <c r="S2" s="1" t="s">
        <v>20</v>
      </c>
    </row>
    <row r="3" spans="1:19" x14ac:dyDescent="0.2">
      <c r="A3" t="s">
        <v>43</v>
      </c>
      <c r="B3">
        <v>2.2999999999999998</v>
      </c>
      <c r="C3">
        <v>6</v>
      </c>
      <c r="D3" s="1">
        <f>C3/B3</f>
        <v>2.6086956521739131</v>
      </c>
      <c r="E3">
        <v>2.2999999999999998</v>
      </c>
      <c r="F3">
        <v>2</v>
      </c>
      <c r="G3" s="1">
        <f>F3/E3</f>
        <v>0.86956521739130443</v>
      </c>
      <c r="H3">
        <v>2.2999999999999998</v>
      </c>
      <c r="I3">
        <v>2</v>
      </c>
      <c r="J3" s="1">
        <f>I3/H3</f>
        <v>0.86956521739130443</v>
      </c>
      <c r="K3">
        <v>2.2999999999999998</v>
      </c>
      <c r="L3">
        <v>2</v>
      </c>
      <c r="M3" s="1">
        <f>L3/K3</f>
        <v>0.86956521739130443</v>
      </c>
      <c r="N3">
        <v>2.2999999999999998</v>
      </c>
      <c r="O3">
        <v>1</v>
      </c>
      <c r="P3" s="1">
        <f>O3/N3</f>
        <v>0.43478260869565222</v>
      </c>
      <c r="Q3">
        <v>2.2999999999999998</v>
      </c>
      <c r="R3">
        <v>2</v>
      </c>
      <c r="S3" s="1">
        <f>R3/Q3</f>
        <v>0.86956521739130443</v>
      </c>
    </row>
    <row r="4" spans="1:19" x14ac:dyDescent="0.2">
      <c r="A4" t="s">
        <v>42</v>
      </c>
      <c r="B4">
        <v>2.4</v>
      </c>
      <c r="C4">
        <v>7</v>
      </c>
      <c r="D4" s="1">
        <f>C4/B4</f>
        <v>2.916666666666667</v>
      </c>
      <c r="E4">
        <v>2.4</v>
      </c>
      <c r="F4">
        <v>3</v>
      </c>
      <c r="G4" s="1">
        <f>F4/E4</f>
        <v>1.25</v>
      </c>
      <c r="H4">
        <v>2.4</v>
      </c>
      <c r="I4">
        <v>1</v>
      </c>
      <c r="J4" s="1">
        <f>I4/H4</f>
        <v>0.41666666666666669</v>
      </c>
      <c r="K4">
        <v>2.4</v>
      </c>
      <c r="L4">
        <v>0</v>
      </c>
      <c r="M4" s="1">
        <f>L4/K4</f>
        <v>0</v>
      </c>
      <c r="N4">
        <v>2.4</v>
      </c>
      <c r="O4">
        <v>3</v>
      </c>
      <c r="P4" s="1">
        <f>O4/N4</f>
        <v>1.25</v>
      </c>
      <c r="Q4">
        <v>2.4</v>
      </c>
      <c r="R4">
        <v>4</v>
      </c>
      <c r="S4" s="1">
        <f>R4/Q4</f>
        <v>1.6666666666666667</v>
      </c>
    </row>
    <row r="5" spans="1:19" x14ac:dyDescent="0.2">
      <c r="A5" t="s">
        <v>41</v>
      </c>
      <c r="B5">
        <v>2.6</v>
      </c>
      <c r="C5">
        <v>6</v>
      </c>
      <c r="D5" s="1">
        <f>C5/B5</f>
        <v>2.3076923076923075</v>
      </c>
      <c r="E5">
        <v>2.6</v>
      </c>
      <c r="F5">
        <v>2</v>
      </c>
      <c r="G5" s="1">
        <f>F5/E5</f>
        <v>0.76923076923076916</v>
      </c>
      <c r="H5">
        <v>2.6</v>
      </c>
      <c r="I5">
        <v>1</v>
      </c>
      <c r="J5" s="1">
        <f>I5/H5</f>
        <v>0.38461538461538458</v>
      </c>
      <c r="K5">
        <v>2.6</v>
      </c>
      <c r="L5">
        <v>1</v>
      </c>
      <c r="M5" s="1">
        <f>L5/K5</f>
        <v>0.38461538461538458</v>
      </c>
      <c r="N5">
        <v>2.6</v>
      </c>
      <c r="O5">
        <v>1</v>
      </c>
      <c r="P5" s="1">
        <f>O5/N5</f>
        <v>0.38461538461538458</v>
      </c>
      <c r="Q5">
        <v>2.6</v>
      </c>
      <c r="R5">
        <v>6</v>
      </c>
      <c r="S5" s="1">
        <f>R5/Q5</f>
        <v>2.3076923076923075</v>
      </c>
    </row>
    <row r="6" spans="1:19" x14ac:dyDescent="0.2">
      <c r="A6" t="s">
        <v>40</v>
      </c>
      <c r="B6">
        <v>3</v>
      </c>
      <c r="C6">
        <v>4</v>
      </c>
      <c r="D6" s="1">
        <f>C6/B6</f>
        <v>1.3333333333333333</v>
      </c>
      <c r="E6">
        <v>3</v>
      </c>
      <c r="F6">
        <v>2</v>
      </c>
      <c r="G6" s="1">
        <f>F6/E6</f>
        <v>0.66666666666666663</v>
      </c>
      <c r="H6">
        <v>3</v>
      </c>
      <c r="I6">
        <v>1</v>
      </c>
      <c r="J6" s="1">
        <f>I6/H6</f>
        <v>0.33333333333333331</v>
      </c>
      <c r="K6">
        <v>3</v>
      </c>
      <c r="L6">
        <v>1</v>
      </c>
      <c r="M6" s="1">
        <f>L6/K6</f>
        <v>0.33333333333333331</v>
      </c>
      <c r="N6">
        <v>3</v>
      </c>
      <c r="O6">
        <v>4</v>
      </c>
      <c r="P6" s="1">
        <f>O6/N6</f>
        <v>1.3333333333333333</v>
      </c>
      <c r="Q6">
        <v>3</v>
      </c>
      <c r="R6">
        <v>7</v>
      </c>
      <c r="S6" s="1">
        <f>R6/Q6</f>
        <v>2.3333333333333335</v>
      </c>
    </row>
    <row r="7" spans="1:19" x14ac:dyDescent="0.2">
      <c r="A7" t="s">
        <v>39</v>
      </c>
      <c r="B7">
        <v>3</v>
      </c>
      <c r="C7">
        <v>4</v>
      </c>
      <c r="D7" s="1">
        <f>C7/B7</f>
        <v>1.3333333333333333</v>
      </c>
      <c r="E7">
        <v>3</v>
      </c>
      <c r="F7">
        <v>1</v>
      </c>
      <c r="G7" s="1">
        <f>F7/E7</f>
        <v>0.33333333333333331</v>
      </c>
      <c r="H7">
        <v>3</v>
      </c>
      <c r="I7">
        <v>0</v>
      </c>
      <c r="J7" s="1">
        <f>I7/H7</f>
        <v>0</v>
      </c>
      <c r="K7">
        <v>3</v>
      </c>
      <c r="L7">
        <v>0</v>
      </c>
      <c r="M7" s="1">
        <f>L7/K7</f>
        <v>0</v>
      </c>
      <c r="N7">
        <v>3</v>
      </c>
      <c r="O7">
        <v>3</v>
      </c>
      <c r="P7" s="1">
        <f>O7/N7</f>
        <v>1</v>
      </c>
      <c r="Q7">
        <v>3</v>
      </c>
      <c r="R7">
        <v>9</v>
      </c>
      <c r="S7" s="1">
        <f>R7/Q7</f>
        <v>3</v>
      </c>
    </row>
    <row r="8" spans="1:19" x14ac:dyDescent="0.2">
      <c r="A8" t="s">
        <v>38</v>
      </c>
      <c r="B8">
        <v>2.2999999999999998</v>
      </c>
      <c r="C8">
        <v>6</v>
      </c>
      <c r="D8" s="1">
        <f>C8/B8</f>
        <v>2.6086956521739131</v>
      </c>
      <c r="E8">
        <v>2.2999999999999998</v>
      </c>
      <c r="F8">
        <v>2</v>
      </c>
      <c r="G8" s="1">
        <f>F8/E8</f>
        <v>0.86956521739130443</v>
      </c>
      <c r="H8">
        <v>2.2999999999999998</v>
      </c>
      <c r="I8">
        <v>0</v>
      </c>
      <c r="J8" s="1">
        <f>I8/H8</f>
        <v>0</v>
      </c>
      <c r="K8">
        <v>2.2999999999999998</v>
      </c>
      <c r="L8">
        <v>1</v>
      </c>
      <c r="M8" s="1">
        <f>L8/K8</f>
        <v>0.43478260869565222</v>
      </c>
      <c r="N8">
        <v>2.2999999999999998</v>
      </c>
      <c r="O8">
        <v>2</v>
      </c>
      <c r="P8" s="1">
        <f>O8/N8</f>
        <v>0.86956521739130443</v>
      </c>
      <c r="Q8">
        <v>2.2999999999999998</v>
      </c>
      <c r="R8">
        <v>3</v>
      </c>
      <c r="S8" s="1">
        <f>R8/Q8</f>
        <v>1.3043478260869565</v>
      </c>
    </row>
    <row r="9" spans="1:19" x14ac:dyDescent="0.2">
      <c r="A9" t="s">
        <v>37</v>
      </c>
      <c r="B9">
        <v>2.5</v>
      </c>
      <c r="C9">
        <v>4</v>
      </c>
      <c r="D9" s="1">
        <f>C9/B9</f>
        <v>1.6</v>
      </c>
      <c r="E9">
        <v>2.5</v>
      </c>
      <c r="F9">
        <v>1</v>
      </c>
      <c r="G9" s="1">
        <f>F9/E9</f>
        <v>0.4</v>
      </c>
      <c r="H9">
        <v>2.5</v>
      </c>
      <c r="I9">
        <v>1</v>
      </c>
      <c r="J9" s="1">
        <f>I9/H9</f>
        <v>0.4</v>
      </c>
      <c r="K9">
        <v>2.5</v>
      </c>
      <c r="L9">
        <v>0</v>
      </c>
      <c r="M9" s="1">
        <f>L9/K9</f>
        <v>0</v>
      </c>
      <c r="N9">
        <v>2.5</v>
      </c>
      <c r="O9">
        <v>3</v>
      </c>
      <c r="P9" s="1">
        <f>O9/N9</f>
        <v>1.2</v>
      </c>
      <c r="Q9">
        <v>2.5</v>
      </c>
      <c r="R9">
        <v>6</v>
      </c>
      <c r="S9" s="1">
        <f>R9/Q9</f>
        <v>2.4</v>
      </c>
    </row>
    <row r="10" spans="1:19" x14ac:dyDescent="0.2">
      <c r="A10" t="s">
        <v>36</v>
      </c>
      <c r="B10">
        <v>2.4</v>
      </c>
      <c r="C10">
        <v>4</v>
      </c>
      <c r="D10" s="1">
        <f>C10/B10</f>
        <v>1.6666666666666667</v>
      </c>
      <c r="E10">
        <v>2.4</v>
      </c>
      <c r="F10">
        <v>2</v>
      </c>
      <c r="G10" s="1">
        <f>F10/E10</f>
        <v>0.83333333333333337</v>
      </c>
      <c r="H10">
        <v>2.4</v>
      </c>
      <c r="I10">
        <v>1</v>
      </c>
      <c r="J10" s="1">
        <f>I10/H10</f>
        <v>0.41666666666666669</v>
      </c>
      <c r="K10">
        <v>2.4</v>
      </c>
      <c r="L10">
        <v>1</v>
      </c>
      <c r="M10" s="1">
        <f>L10/K10</f>
        <v>0.41666666666666669</v>
      </c>
      <c r="N10">
        <v>2.4</v>
      </c>
      <c r="O10">
        <v>1</v>
      </c>
      <c r="P10" s="1">
        <f>O10/N10</f>
        <v>0.41666666666666669</v>
      </c>
      <c r="Q10">
        <v>2.4</v>
      </c>
      <c r="R10">
        <v>5</v>
      </c>
      <c r="S10" s="1">
        <f>R10/Q10</f>
        <v>2.0833333333333335</v>
      </c>
    </row>
    <row r="11" spans="1:19" x14ac:dyDescent="0.2">
      <c r="A11" t="s">
        <v>35</v>
      </c>
      <c r="B11">
        <v>3</v>
      </c>
      <c r="C11">
        <v>4</v>
      </c>
      <c r="D11" s="1">
        <f>C11/B11</f>
        <v>1.3333333333333333</v>
      </c>
      <c r="E11">
        <v>3</v>
      </c>
      <c r="F11">
        <v>1</v>
      </c>
      <c r="G11" s="1">
        <f>F11/E11</f>
        <v>0.33333333333333331</v>
      </c>
      <c r="H11">
        <v>3</v>
      </c>
      <c r="I11">
        <v>1</v>
      </c>
      <c r="J11" s="1">
        <f>I11/H11</f>
        <v>0.33333333333333331</v>
      </c>
      <c r="K11">
        <v>3</v>
      </c>
      <c r="L11">
        <v>1</v>
      </c>
      <c r="M11" s="1">
        <f>L11/K11</f>
        <v>0.33333333333333331</v>
      </c>
      <c r="N11">
        <v>3</v>
      </c>
      <c r="O11">
        <v>3</v>
      </c>
      <c r="P11" s="1">
        <f>O11/N11</f>
        <v>1</v>
      </c>
      <c r="Q11">
        <v>3</v>
      </c>
      <c r="R11">
        <v>6</v>
      </c>
      <c r="S11" s="1">
        <f>R11/Q11</f>
        <v>2</v>
      </c>
    </row>
    <row r="12" spans="1:19" x14ac:dyDescent="0.2">
      <c r="A12" t="s">
        <v>34</v>
      </c>
      <c r="B12">
        <v>2.2000000000000002</v>
      </c>
      <c r="C12">
        <v>4</v>
      </c>
      <c r="D12" s="1">
        <f>C12/B12</f>
        <v>1.8181818181818181</v>
      </c>
      <c r="E12">
        <v>2.2000000000000002</v>
      </c>
      <c r="F12">
        <v>1</v>
      </c>
      <c r="G12" s="1">
        <f>F12/E12</f>
        <v>0.45454545454545453</v>
      </c>
      <c r="H12">
        <v>2.2000000000000002</v>
      </c>
      <c r="I12">
        <v>1</v>
      </c>
      <c r="J12" s="1">
        <f>I12/H12</f>
        <v>0.45454545454545453</v>
      </c>
      <c r="K12">
        <v>2.2000000000000002</v>
      </c>
      <c r="L12">
        <v>1</v>
      </c>
      <c r="M12" s="1">
        <f>L12/K12</f>
        <v>0.45454545454545453</v>
      </c>
      <c r="N12">
        <v>2.2000000000000002</v>
      </c>
      <c r="O12">
        <v>2</v>
      </c>
      <c r="P12" s="1">
        <f>O12/N12</f>
        <v>0.90909090909090906</v>
      </c>
      <c r="Q12">
        <v>2.2000000000000002</v>
      </c>
      <c r="R12">
        <v>6</v>
      </c>
      <c r="S12" s="1">
        <f>R12/Q12</f>
        <v>2.7272727272727271</v>
      </c>
    </row>
    <row r="13" spans="1:19" x14ac:dyDescent="0.2">
      <c r="A13" t="s">
        <v>33</v>
      </c>
      <c r="B13">
        <v>2</v>
      </c>
      <c r="C13">
        <v>4</v>
      </c>
      <c r="D13" s="1">
        <f>C13/B13</f>
        <v>2</v>
      </c>
      <c r="E13">
        <v>2</v>
      </c>
      <c r="F13">
        <v>0</v>
      </c>
      <c r="G13" s="1">
        <f>F13/E13</f>
        <v>0</v>
      </c>
      <c r="H13">
        <v>2</v>
      </c>
      <c r="I13">
        <v>1</v>
      </c>
      <c r="J13" s="1">
        <f>I13/H13</f>
        <v>0.5</v>
      </c>
      <c r="K13">
        <v>2</v>
      </c>
      <c r="L13">
        <v>0</v>
      </c>
      <c r="M13" s="1">
        <f>L13/K13</f>
        <v>0</v>
      </c>
      <c r="N13">
        <v>2</v>
      </c>
      <c r="O13">
        <v>2</v>
      </c>
      <c r="P13" s="1">
        <f>O13/N13</f>
        <v>1</v>
      </c>
      <c r="Q13">
        <v>2</v>
      </c>
      <c r="R13">
        <v>4</v>
      </c>
      <c r="S13" s="1">
        <f>R13/Q13</f>
        <v>2</v>
      </c>
    </row>
    <row r="14" spans="1:19" x14ac:dyDescent="0.2">
      <c r="A14" t="s">
        <v>32</v>
      </c>
      <c r="B14">
        <v>2.6</v>
      </c>
      <c r="C14">
        <v>5</v>
      </c>
      <c r="D14" s="1">
        <f>C14/B14</f>
        <v>1.9230769230769229</v>
      </c>
      <c r="E14">
        <v>2.6</v>
      </c>
      <c r="F14">
        <v>2</v>
      </c>
      <c r="G14" s="1">
        <f>F14/E14</f>
        <v>0.76923076923076916</v>
      </c>
      <c r="H14">
        <v>2.6</v>
      </c>
      <c r="I14">
        <v>1</v>
      </c>
      <c r="J14" s="1">
        <f>I14/H14</f>
        <v>0.38461538461538458</v>
      </c>
      <c r="K14">
        <v>2.6</v>
      </c>
      <c r="L14">
        <v>1</v>
      </c>
      <c r="M14" s="1">
        <f>L14/K14</f>
        <v>0.38461538461538458</v>
      </c>
      <c r="N14">
        <v>2.6</v>
      </c>
      <c r="O14">
        <v>2</v>
      </c>
      <c r="P14" s="1">
        <f>O14/N14</f>
        <v>0.76923076923076916</v>
      </c>
      <c r="Q14">
        <v>2.6</v>
      </c>
      <c r="R14">
        <v>5</v>
      </c>
      <c r="S14" s="1">
        <f>R14/Q14</f>
        <v>1.9230769230769229</v>
      </c>
    </row>
    <row r="15" spans="1:19" x14ac:dyDescent="0.2">
      <c r="A15" t="s">
        <v>31</v>
      </c>
      <c r="B15">
        <v>2.4</v>
      </c>
      <c r="C15">
        <v>3</v>
      </c>
      <c r="D15" s="1">
        <f>C15/B15</f>
        <v>1.25</v>
      </c>
      <c r="E15">
        <v>2.4</v>
      </c>
      <c r="F15">
        <v>2</v>
      </c>
      <c r="G15" s="1">
        <f>F15/E15</f>
        <v>0.83333333333333337</v>
      </c>
      <c r="H15">
        <v>2.4</v>
      </c>
      <c r="I15">
        <v>0</v>
      </c>
      <c r="J15" s="1">
        <f>I15/H15</f>
        <v>0</v>
      </c>
      <c r="K15">
        <v>2.4</v>
      </c>
      <c r="L15">
        <v>1</v>
      </c>
      <c r="M15" s="1">
        <f>L15/K15</f>
        <v>0.41666666666666669</v>
      </c>
      <c r="N15">
        <v>2.4</v>
      </c>
      <c r="O15">
        <v>2</v>
      </c>
      <c r="P15" s="1">
        <f>O15/N15</f>
        <v>0.83333333333333337</v>
      </c>
      <c r="Q15">
        <v>2.4</v>
      </c>
      <c r="R15">
        <v>4</v>
      </c>
      <c r="S15" s="1">
        <f>R15/Q15</f>
        <v>1.6666666666666667</v>
      </c>
    </row>
    <row r="16" spans="1:19" x14ac:dyDescent="0.2">
      <c r="A16" t="s">
        <v>30</v>
      </c>
      <c r="B16">
        <v>2.4</v>
      </c>
      <c r="C16">
        <v>5</v>
      </c>
      <c r="D16" s="1">
        <f>C16/B16</f>
        <v>2.0833333333333335</v>
      </c>
      <c r="E16">
        <v>2.4</v>
      </c>
      <c r="F16">
        <v>2</v>
      </c>
      <c r="G16" s="1">
        <f>F16/E16</f>
        <v>0.83333333333333337</v>
      </c>
      <c r="H16">
        <v>2.4</v>
      </c>
      <c r="I16">
        <v>1</v>
      </c>
      <c r="J16" s="1">
        <f>I16/H16</f>
        <v>0.41666666666666669</v>
      </c>
      <c r="K16">
        <v>2.4</v>
      </c>
      <c r="L16">
        <v>1</v>
      </c>
      <c r="M16" s="1">
        <f>L16/K16</f>
        <v>0.41666666666666669</v>
      </c>
      <c r="N16">
        <v>2.4</v>
      </c>
      <c r="O16">
        <v>2</v>
      </c>
      <c r="P16" s="1">
        <f>O16/N16</f>
        <v>0.83333333333333337</v>
      </c>
      <c r="Q16">
        <v>2.4</v>
      </c>
      <c r="R16">
        <v>3</v>
      </c>
      <c r="S16" s="1">
        <f>R16/Q16</f>
        <v>1.25</v>
      </c>
    </row>
    <row r="17" spans="1:19" x14ac:dyDescent="0.2">
      <c r="D17" s="1"/>
      <c r="G17" s="1"/>
      <c r="J17" s="1"/>
      <c r="M17" s="1"/>
      <c r="P17" s="1"/>
      <c r="S17" s="1"/>
    </row>
    <row r="18" spans="1:19" x14ac:dyDescent="0.2">
      <c r="D18" s="1"/>
      <c r="G18" s="1"/>
      <c r="J18" s="1"/>
      <c r="M18" s="1"/>
      <c r="P18" s="1"/>
      <c r="S18" s="1"/>
    </row>
    <row r="19" spans="1:19" x14ac:dyDescent="0.2">
      <c r="A19" t="s">
        <v>3</v>
      </c>
      <c r="B19">
        <f>COUNT(B3:B18)</f>
        <v>14</v>
      </c>
      <c r="C19">
        <f>COUNT(C3:C18)</f>
        <v>14</v>
      </c>
      <c r="D19" s="1">
        <f>COUNT(D3:D18)</f>
        <v>14</v>
      </c>
      <c r="E19">
        <f>COUNT(E3:E18)</f>
        <v>14</v>
      </c>
      <c r="F19">
        <f>COUNT(F3:F18)</f>
        <v>14</v>
      </c>
      <c r="G19" s="1">
        <f>COUNT(G3:G18)</f>
        <v>14</v>
      </c>
      <c r="H19">
        <f>COUNT(H3:H18)</f>
        <v>14</v>
      </c>
      <c r="I19">
        <f>COUNT(I3:I18)</f>
        <v>14</v>
      </c>
      <c r="J19" s="1">
        <f>COUNT(J3:J18)</f>
        <v>14</v>
      </c>
      <c r="K19">
        <f>COUNT(K3:K18)</f>
        <v>14</v>
      </c>
      <c r="L19">
        <f>COUNT(L3:L18)</f>
        <v>14</v>
      </c>
      <c r="M19" s="1">
        <f>COUNT(M3:M18)</f>
        <v>14</v>
      </c>
      <c r="N19">
        <f>COUNT(N3:N18)</f>
        <v>14</v>
      </c>
      <c r="O19">
        <f>COUNT(O3:O18)</f>
        <v>14</v>
      </c>
      <c r="P19" s="1">
        <f>COUNT(P3:P18)</f>
        <v>14</v>
      </c>
      <c r="Q19">
        <f>COUNT(Q3:Q18)</f>
        <v>14</v>
      </c>
      <c r="R19">
        <f>COUNT(R3:R18)</f>
        <v>14</v>
      </c>
      <c r="S19" s="1">
        <f>COUNT(S3:S18)</f>
        <v>14</v>
      </c>
    </row>
    <row r="20" spans="1:19" x14ac:dyDescent="0.2">
      <c r="A20" t="s">
        <v>2</v>
      </c>
      <c r="B20">
        <f>SUM(B3:B18)/B19</f>
        <v>2.5071428571428567</v>
      </c>
      <c r="C20">
        <f>SUM(C3:C18)/C19</f>
        <v>4.7142857142857144</v>
      </c>
      <c r="D20" s="1">
        <f>SUM(D3:D18)/D19</f>
        <v>1.9130720728546813</v>
      </c>
      <c r="E20">
        <f>SUM(E3:E18)/E19</f>
        <v>2.5071428571428567</v>
      </c>
      <c r="F20">
        <f>SUM(F3:F18)/F19</f>
        <v>1.6428571428571428</v>
      </c>
      <c r="G20" s="1">
        <f>SUM(G3:G18)/G19</f>
        <v>0.65824791150878104</v>
      </c>
      <c r="H20">
        <f>SUM(H3:H18)/H19</f>
        <v>2.5071428571428567</v>
      </c>
      <c r="I20">
        <f>SUM(I3:I18)/I19</f>
        <v>0.8571428571428571</v>
      </c>
      <c r="J20" s="1">
        <f>SUM(J3:J18)/J19</f>
        <v>0.35071486484529968</v>
      </c>
      <c r="K20">
        <f>SUM(K3:K18)/K19</f>
        <v>2.5071428571428567</v>
      </c>
      <c r="L20">
        <f>SUM(L3:L18)/L19</f>
        <v>0.7857142857142857</v>
      </c>
      <c r="M20" s="1">
        <f>SUM(M3:M18)/M19</f>
        <v>0.31748505118070336</v>
      </c>
      <c r="N20">
        <f>SUM(N3:N18)/N19</f>
        <v>2.5071428571428567</v>
      </c>
      <c r="O20">
        <f>SUM(O3:O18)/O19</f>
        <v>2.2142857142857144</v>
      </c>
      <c r="P20" s="1">
        <f>SUM(P3:P18)/P19</f>
        <v>0.87385368254933482</v>
      </c>
      <c r="Q20">
        <f>SUM(Q3:Q18)/Q19</f>
        <v>2.5071428571428567</v>
      </c>
      <c r="R20">
        <f>SUM(R3:R18)/R19</f>
        <v>5</v>
      </c>
      <c r="S20" s="1">
        <f>SUM(S3:S18)/S19</f>
        <v>1.9665682143943017</v>
      </c>
    </row>
    <row r="21" spans="1:19" x14ac:dyDescent="0.2">
      <c r="A21" t="s">
        <v>1</v>
      </c>
      <c r="B21">
        <f>STDEVA(B3:B18)</f>
        <v>0.30750681221794668</v>
      </c>
      <c r="C21">
        <f>STDEVA(C3:C18)</f>
        <v>1.1387288073563848</v>
      </c>
      <c r="D21" s="1">
        <f>STDEVA(D3:D18)</f>
        <v>0.53944747549154393</v>
      </c>
      <c r="E21">
        <f>STDEVA(E3:E18)</f>
        <v>0.30750681221794668</v>
      </c>
      <c r="F21">
        <f>STDEVA(F3:F18)</f>
        <v>0.74494634366849199</v>
      </c>
      <c r="G21" s="1">
        <f>STDEVA(G3:G18)</f>
        <v>0.31729220643351391</v>
      </c>
      <c r="H21">
        <f>STDEVA(H3:H18)</f>
        <v>0.30750681221794668</v>
      </c>
      <c r="I21">
        <f>STDEVA(I3:I18)</f>
        <v>0.53452248382484868</v>
      </c>
      <c r="J21" s="1">
        <f>STDEVA(J3:J18)</f>
        <v>0.23032684992244618</v>
      </c>
      <c r="K21">
        <f>STDEVA(K3:K18)</f>
        <v>0.30750681221794668</v>
      </c>
      <c r="L21">
        <f>STDEVA(L3:L18)</f>
        <v>0.57893422352183943</v>
      </c>
      <c r="M21" s="1">
        <f>STDEVA(M3:M18)</f>
        <v>0.24487831985657996</v>
      </c>
      <c r="N21">
        <f>STDEVA(N3:N18)</f>
        <v>0.30750681221794668</v>
      </c>
      <c r="O21">
        <f>STDEVA(O3:O18)</f>
        <v>0.8925823753039811</v>
      </c>
      <c r="P21" s="1">
        <f>STDEVA(P3:P18)</f>
        <v>0.29914814881776286</v>
      </c>
      <c r="Q21">
        <f>STDEVA(Q3:Q18)</f>
        <v>0.30750681221794668</v>
      </c>
      <c r="R21">
        <f>STDEVA(R3:R18)</f>
        <v>1.8397324220155997</v>
      </c>
      <c r="S21" s="1">
        <f>STDEVA(S3:S18)</f>
        <v>0.58431171069685606</v>
      </c>
    </row>
    <row r="22" spans="1:19" x14ac:dyDescent="0.2">
      <c r="A22" t="s">
        <v>0</v>
      </c>
      <c r="B22">
        <f>B21/SQRT(B19)</f>
        <v>8.2184652529899108E-2</v>
      </c>
      <c r="C22">
        <f>C21/SQRT(C19)</f>
        <v>0.30433807525552126</v>
      </c>
      <c r="D22" s="1">
        <f>D21/SQRT(D19)</f>
        <v>0.14417340224639213</v>
      </c>
      <c r="E22">
        <f>E21/SQRT(E19)</f>
        <v>8.2184652529899108E-2</v>
      </c>
      <c r="F22">
        <f>F21/SQRT(F19)</f>
        <v>0.19909528496696088</v>
      </c>
      <c r="G22" s="1">
        <f>G21/SQRT(G19)</f>
        <v>8.4799909140554255E-2</v>
      </c>
      <c r="H22">
        <f>H21/SQRT(H19)</f>
        <v>8.2184652529899108E-2</v>
      </c>
      <c r="I22">
        <f>I21/SQRT(I19)</f>
        <v>0.14285714285714285</v>
      </c>
      <c r="J22" s="1">
        <f>J21/SQRT(J19)</f>
        <v>6.1557439956049551E-2</v>
      </c>
      <c r="K22">
        <f>K21/SQRT(K19)</f>
        <v>8.2184652529899108E-2</v>
      </c>
      <c r="L22">
        <f>L21/SQRT(L19)</f>
        <v>0.15472667956405189</v>
      </c>
      <c r="M22" s="1">
        <f>M21/SQRT(M19)</f>
        <v>6.5446483882297457E-2</v>
      </c>
      <c r="N22">
        <f>N21/SQRT(N19)</f>
        <v>8.2184652529899108E-2</v>
      </c>
      <c r="O22">
        <f>O21/SQRT(O19)</f>
        <v>0.23855267413288367</v>
      </c>
      <c r="P22" s="1">
        <f>P21/SQRT(P19)</f>
        <v>7.9950705768838046E-2</v>
      </c>
      <c r="Q22">
        <f>Q21/SQRT(Q19)</f>
        <v>8.2184652529899108E-2</v>
      </c>
      <c r="R22">
        <f>R21/SQRT(R19)</f>
        <v>0.49168917189444161</v>
      </c>
      <c r="S22" s="1">
        <f>S21/SQRT(S19)</f>
        <v>0.15616387346481497</v>
      </c>
    </row>
    <row r="24" spans="1:19" x14ac:dyDescent="0.2">
      <c r="B24" s="2" t="s">
        <v>29</v>
      </c>
      <c r="C24" s="2"/>
      <c r="D24" s="2"/>
      <c r="E24" s="2" t="s">
        <v>28</v>
      </c>
      <c r="F24" s="2"/>
      <c r="G24" s="2"/>
      <c r="H24" s="2" t="s">
        <v>27</v>
      </c>
      <c r="I24" s="2"/>
      <c r="J24" s="2"/>
      <c r="K24" s="2" t="s">
        <v>26</v>
      </c>
      <c r="L24" s="2"/>
      <c r="M24" s="2"/>
      <c r="N24" s="2" t="s">
        <v>25</v>
      </c>
      <c r="O24" s="2"/>
      <c r="P24" s="2"/>
      <c r="Q24" s="2" t="s">
        <v>24</v>
      </c>
      <c r="R24" s="2"/>
      <c r="S24" s="2"/>
    </row>
    <row r="25" spans="1:19" x14ac:dyDescent="0.2">
      <c r="B25" t="s">
        <v>23</v>
      </c>
      <c r="C25" t="s">
        <v>21</v>
      </c>
      <c r="D25" s="1" t="s">
        <v>20</v>
      </c>
      <c r="E25" t="s">
        <v>22</v>
      </c>
      <c r="F25" t="s">
        <v>21</v>
      </c>
      <c r="G25" s="1" t="s">
        <v>20</v>
      </c>
      <c r="H25" t="s">
        <v>22</v>
      </c>
      <c r="I25" t="s">
        <v>21</v>
      </c>
      <c r="J25" s="1" t="s">
        <v>20</v>
      </c>
      <c r="K25" t="s">
        <v>22</v>
      </c>
      <c r="L25" t="s">
        <v>21</v>
      </c>
      <c r="M25" s="1" t="s">
        <v>20</v>
      </c>
      <c r="N25" t="s">
        <v>22</v>
      </c>
      <c r="O25" t="s">
        <v>21</v>
      </c>
      <c r="P25" s="1" t="s">
        <v>20</v>
      </c>
      <c r="Q25" t="s">
        <v>22</v>
      </c>
      <c r="R25" t="s">
        <v>21</v>
      </c>
      <c r="S25" s="1" t="s">
        <v>20</v>
      </c>
    </row>
    <row r="26" spans="1:19" x14ac:dyDescent="0.2">
      <c r="A26" t="s">
        <v>19</v>
      </c>
      <c r="B26">
        <v>2.7</v>
      </c>
      <c r="C26">
        <v>3</v>
      </c>
      <c r="D26" s="1">
        <f>C26/B26</f>
        <v>1.1111111111111109</v>
      </c>
      <c r="E26">
        <v>2.7</v>
      </c>
      <c r="F26">
        <v>5</v>
      </c>
      <c r="G26" s="1">
        <f>F26/E26</f>
        <v>1.8518518518518516</v>
      </c>
      <c r="H26">
        <v>2.7</v>
      </c>
      <c r="I26">
        <v>0</v>
      </c>
      <c r="J26" s="1">
        <f>I26/H26</f>
        <v>0</v>
      </c>
      <c r="K26">
        <v>2.7</v>
      </c>
      <c r="L26">
        <v>1</v>
      </c>
      <c r="M26" s="1">
        <f>L26/K26</f>
        <v>0.37037037037037035</v>
      </c>
      <c r="N26">
        <v>2.7</v>
      </c>
      <c r="O26">
        <v>2</v>
      </c>
      <c r="P26" s="1">
        <f>O26/N26</f>
        <v>0.7407407407407407</v>
      </c>
      <c r="Q26">
        <v>2.7</v>
      </c>
      <c r="R26">
        <v>6</v>
      </c>
      <c r="S26" s="1">
        <f>R26/Q26</f>
        <v>2.2222222222222219</v>
      </c>
    </row>
    <row r="27" spans="1:19" x14ac:dyDescent="0.2">
      <c r="A27" t="s">
        <v>18</v>
      </c>
      <c r="B27">
        <v>2.2000000000000002</v>
      </c>
      <c r="C27">
        <v>6</v>
      </c>
      <c r="D27" s="1">
        <f>C27/B27</f>
        <v>2.7272727272727271</v>
      </c>
      <c r="E27">
        <v>2.2000000000000002</v>
      </c>
      <c r="F27">
        <v>0</v>
      </c>
      <c r="G27" s="1">
        <f>F27/E27</f>
        <v>0</v>
      </c>
      <c r="H27">
        <v>2.2000000000000002</v>
      </c>
      <c r="I27">
        <v>0</v>
      </c>
      <c r="J27" s="1">
        <f>I27/H27</f>
        <v>0</v>
      </c>
      <c r="K27">
        <v>2.2000000000000002</v>
      </c>
      <c r="L27">
        <v>1</v>
      </c>
      <c r="M27" s="1">
        <f>L27/K27</f>
        <v>0.45454545454545453</v>
      </c>
      <c r="N27">
        <v>2.2000000000000002</v>
      </c>
      <c r="O27">
        <v>2</v>
      </c>
      <c r="P27" s="1">
        <f>O27/N27</f>
        <v>0.90909090909090906</v>
      </c>
      <c r="Q27">
        <v>2.2000000000000002</v>
      </c>
      <c r="R27">
        <v>6</v>
      </c>
      <c r="S27" s="1">
        <f>R27/Q27</f>
        <v>2.7272727272727271</v>
      </c>
    </row>
    <row r="28" spans="1:19" x14ac:dyDescent="0.2">
      <c r="A28" t="s">
        <v>17</v>
      </c>
      <c r="B28">
        <v>2.5</v>
      </c>
      <c r="C28">
        <v>4</v>
      </c>
      <c r="D28" s="1">
        <f>C28/B28</f>
        <v>1.6</v>
      </c>
      <c r="E28">
        <v>2.5</v>
      </c>
      <c r="F28">
        <v>1</v>
      </c>
      <c r="G28" s="1">
        <f>F28/E28</f>
        <v>0.4</v>
      </c>
      <c r="H28">
        <v>2.5</v>
      </c>
      <c r="I28">
        <v>1</v>
      </c>
      <c r="J28" s="1">
        <f>I28/H28</f>
        <v>0.4</v>
      </c>
      <c r="K28">
        <v>2.5</v>
      </c>
      <c r="L28">
        <v>0</v>
      </c>
      <c r="M28" s="1">
        <f>L28/K28</f>
        <v>0</v>
      </c>
      <c r="N28">
        <v>2.5</v>
      </c>
      <c r="O28">
        <v>1</v>
      </c>
      <c r="P28" s="1">
        <f>O28/N28</f>
        <v>0.4</v>
      </c>
      <c r="Q28">
        <v>2.5</v>
      </c>
      <c r="R28">
        <v>7</v>
      </c>
      <c r="S28" s="1">
        <f>R28/Q28</f>
        <v>2.8</v>
      </c>
    </row>
    <row r="29" spans="1:19" x14ac:dyDescent="0.2">
      <c r="A29" t="s">
        <v>16</v>
      </c>
      <c r="B29">
        <v>2.2000000000000002</v>
      </c>
      <c r="C29">
        <v>6</v>
      </c>
      <c r="D29" s="1">
        <f>C29/B29</f>
        <v>2.7272727272727271</v>
      </c>
      <c r="E29">
        <v>2.2000000000000002</v>
      </c>
      <c r="F29">
        <v>4</v>
      </c>
      <c r="G29" s="1">
        <f>F29/E29</f>
        <v>1.8181818181818181</v>
      </c>
      <c r="H29">
        <v>2.2000000000000002</v>
      </c>
      <c r="I29">
        <v>1</v>
      </c>
      <c r="J29" s="1">
        <f>I29/H29</f>
        <v>0.45454545454545453</v>
      </c>
      <c r="K29">
        <v>2.2000000000000002</v>
      </c>
      <c r="L29">
        <v>0</v>
      </c>
      <c r="M29" s="1">
        <f>L29/K29</f>
        <v>0</v>
      </c>
      <c r="N29">
        <v>2.2000000000000002</v>
      </c>
      <c r="O29">
        <v>2</v>
      </c>
      <c r="P29" s="1">
        <f>O29/N29</f>
        <v>0.90909090909090906</v>
      </c>
      <c r="Q29">
        <v>2.2000000000000002</v>
      </c>
      <c r="R29">
        <v>2</v>
      </c>
      <c r="S29" s="1">
        <f>R29/Q29</f>
        <v>0.90909090909090906</v>
      </c>
    </row>
    <row r="30" spans="1:19" x14ac:dyDescent="0.2">
      <c r="A30" t="s">
        <v>15</v>
      </c>
      <c r="B30">
        <v>2.2999999999999998</v>
      </c>
      <c r="C30">
        <v>4</v>
      </c>
      <c r="D30" s="1">
        <f>C30/B30</f>
        <v>1.7391304347826089</v>
      </c>
      <c r="E30">
        <v>2.2999999999999998</v>
      </c>
      <c r="F30">
        <v>0</v>
      </c>
      <c r="G30" s="1">
        <f>F30/E30</f>
        <v>0</v>
      </c>
      <c r="H30">
        <v>2.2999999999999998</v>
      </c>
      <c r="I30">
        <v>0</v>
      </c>
      <c r="J30" s="1">
        <f>I30/H30</f>
        <v>0</v>
      </c>
      <c r="K30">
        <v>2.2999999999999998</v>
      </c>
      <c r="L30">
        <v>1</v>
      </c>
      <c r="M30" s="1">
        <f>L30/K30</f>
        <v>0.43478260869565222</v>
      </c>
      <c r="N30">
        <v>2.2999999999999998</v>
      </c>
      <c r="O30">
        <v>3</v>
      </c>
      <c r="P30" s="1">
        <f>O30/N30</f>
        <v>1.3043478260869565</v>
      </c>
      <c r="Q30">
        <v>2.2999999999999998</v>
      </c>
      <c r="R30">
        <v>5</v>
      </c>
      <c r="S30" s="1">
        <f>R30/Q30</f>
        <v>2.1739130434782612</v>
      </c>
    </row>
    <row r="31" spans="1:19" x14ac:dyDescent="0.2">
      <c r="A31" t="s">
        <v>14</v>
      </c>
      <c r="B31">
        <v>2.1</v>
      </c>
      <c r="C31">
        <v>3</v>
      </c>
      <c r="D31" s="1">
        <f>C31/B31</f>
        <v>1.4285714285714286</v>
      </c>
      <c r="E31">
        <v>2.1</v>
      </c>
      <c r="F31">
        <v>3</v>
      </c>
      <c r="G31" s="1">
        <f>F31/E31</f>
        <v>1.4285714285714286</v>
      </c>
      <c r="H31">
        <v>2.1</v>
      </c>
      <c r="I31">
        <v>1</v>
      </c>
      <c r="J31" s="1">
        <f>I31/H31</f>
        <v>0.47619047619047616</v>
      </c>
      <c r="K31">
        <v>2.1</v>
      </c>
      <c r="L31">
        <v>0</v>
      </c>
      <c r="M31" s="1">
        <f>L31/K31</f>
        <v>0</v>
      </c>
      <c r="N31">
        <v>2.1</v>
      </c>
      <c r="O31">
        <v>2</v>
      </c>
      <c r="P31" s="1">
        <f>O31/N31</f>
        <v>0.95238095238095233</v>
      </c>
      <c r="Q31">
        <v>2.1</v>
      </c>
      <c r="R31">
        <v>6</v>
      </c>
      <c r="S31" s="1">
        <f>R31/Q31</f>
        <v>2.8571428571428572</v>
      </c>
    </row>
    <row r="32" spans="1:19" x14ac:dyDescent="0.2">
      <c r="A32" t="s">
        <v>13</v>
      </c>
      <c r="B32">
        <v>2</v>
      </c>
      <c r="C32">
        <v>2</v>
      </c>
      <c r="D32" s="1">
        <f>C32/B32</f>
        <v>1</v>
      </c>
      <c r="E32">
        <v>2</v>
      </c>
      <c r="F32">
        <v>0</v>
      </c>
      <c r="G32" s="1">
        <f>F32/E32</f>
        <v>0</v>
      </c>
      <c r="H32">
        <v>2</v>
      </c>
      <c r="I32">
        <v>1</v>
      </c>
      <c r="J32" s="1">
        <f>I32/H32</f>
        <v>0.5</v>
      </c>
      <c r="K32">
        <v>2</v>
      </c>
      <c r="L32">
        <v>1</v>
      </c>
      <c r="M32" s="1">
        <f>L32/K32</f>
        <v>0.5</v>
      </c>
      <c r="N32">
        <v>2</v>
      </c>
      <c r="O32">
        <v>3</v>
      </c>
      <c r="P32" s="1">
        <f>O32/N32</f>
        <v>1.5</v>
      </c>
      <c r="Q32">
        <v>2</v>
      </c>
      <c r="R32">
        <v>3</v>
      </c>
      <c r="S32" s="1">
        <f>R32/Q32</f>
        <v>1.5</v>
      </c>
    </row>
    <row r="33" spans="1:19" x14ac:dyDescent="0.2">
      <c r="A33" t="s">
        <v>12</v>
      </c>
      <c r="B33">
        <v>1.5</v>
      </c>
      <c r="C33">
        <v>1</v>
      </c>
      <c r="D33" s="1">
        <f>C33/B33</f>
        <v>0.66666666666666663</v>
      </c>
      <c r="E33">
        <v>1.5</v>
      </c>
      <c r="F33">
        <v>2</v>
      </c>
      <c r="G33" s="1">
        <f>F33/E33</f>
        <v>1.3333333333333333</v>
      </c>
      <c r="H33">
        <v>1.5</v>
      </c>
      <c r="I33">
        <v>0</v>
      </c>
      <c r="J33" s="1">
        <f>I33/H33</f>
        <v>0</v>
      </c>
      <c r="K33">
        <v>1.5</v>
      </c>
      <c r="L33">
        <v>0</v>
      </c>
      <c r="M33" s="1">
        <f>L33/K33</f>
        <v>0</v>
      </c>
      <c r="N33">
        <v>1.5</v>
      </c>
      <c r="O33">
        <v>2</v>
      </c>
      <c r="P33" s="1">
        <f>O33/N33</f>
        <v>1.3333333333333333</v>
      </c>
      <c r="Q33">
        <v>1.5</v>
      </c>
      <c r="R33">
        <v>2</v>
      </c>
      <c r="S33" s="1">
        <f>R33/Q33</f>
        <v>1.3333333333333333</v>
      </c>
    </row>
    <row r="34" spans="1:19" x14ac:dyDescent="0.2">
      <c r="A34" t="s">
        <v>11</v>
      </c>
      <c r="B34">
        <v>2</v>
      </c>
      <c r="C34">
        <v>3</v>
      </c>
      <c r="D34" s="1">
        <f>C34/B34</f>
        <v>1.5</v>
      </c>
      <c r="E34">
        <v>2</v>
      </c>
      <c r="F34">
        <v>1</v>
      </c>
      <c r="G34" s="1">
        <f>F34/E34</f>
        <v>0.5</v>
      </c>
      <c r="H34">
        <v>2</v>
      </c>
      <c r="I34">
        <v>1</v>
      </c>
      <c r="J34" s="1">
        <f>I34/H34</f>
        <v>0.5</v>
      </c>
      <c r="K34">
        <v>2</v>
      </c>
      <c r="L34">
        <v>1</v>
      </c>
      <c r="M34" s="1">
        <f>L34/K34</f>
        <v>0.5</v>
      </c>
      <c r="N34">
        <v>2</v>
      </c>
      <c r="O34">
        <v>1</v>
      </c>
      <c r="P34" s="1">
        <f>O34/N34</f>
        <v>0.5</v>
      </c>
      <c r="Q34">
        <v>2</v>
      </c>
      <c r="R34">
        <v>2</v>
      </c>
      <c r="S34" s="1">
        <f>R34/Q34</f>
        <v>1</v>
      </c>
    </row>
    <row r="35" spans="1:19" x14ac:dyDescent="0.2">
      <c r="A35" t="s">
        <v>10</v>
      </c>
      <c r="B35">
        <v>1.9</v>
      </c>
      <c r="C35">
        <v>5</v>
      </c>
      <c r="D35" s="1">
        <f>C35/B35</f>
        <v>2.6315789473684212</v>
      </c>
      <c r="E35">
        <v>1.9</v>
      </c>
      <c r="F35">
        <v>2</v>
      </c>
      <c r="G35" s="1">
        <f>F35/E35</f>
        <v>1.0526315789473684</v>
      </c>
      <c r="H35">
        <v>1.9</v>
      </c>
      <c r="I35">
        <v>1</v>
      </c>
      <c r="J35" s="1">
        <f>I35/H35</f>
        <v>0.52631578947368418</v>
      </c>
      <c r="K35">
        <v>1.9</v>
      </c>
      <c r="L35">
        <v>2</v>
      </c>
      <c r="M35" s="1">
        <f>L35/K35</f>
        <v>1.0526315789473684</v>
      </c>
      <c r="N35">
        <v>1.9</v>
      </c>
      <c r="O35">
        <v>1</v>
      </c>
      <c r="P35" s="1">
        <f>O35/N35</f>
        <v>0.52631578947368418</v>
      </c>
      <c r="Q35">
        <v>1.9</v>
      </c>
      <c r="R35">
        <v>2</v>
      </c>
      <c r="S35" s="1">
        <f>R35/Q35</f>
        <v>1.0526315789473684</v>
      </c>
    </row>
    <row r="36" spans="1:19" x14ac:dyDescent="0.2">
      <c r="A36" t="s">
        <v>9</v>
      </c>
      <c r="B36">
        <v>2.1</v>
      </c>
      <c r="C36">
        <v>3</v>
      </c>
      <c r="D36" s="1">
        <f>C36/B36</f>
        <v>1.4285714285714286</v>
      </c>
      <c r="E36">
        <v>2.1</v>
      </c>
      <c r="F36">
        <v>3</v>
      </c>
      <c r="G36" s="1">
        <f>F36/E36</f>
        <v>1.4285714285714286</v>
      </c>
      <c r="H36">
        <v>2.1</v>
      </c>
      <c r="I36">
        <v>0</v>
      </c>
      <c r="J36" s="1">
        <f>I36/H36</f>
        <v>0</v>
      </c>
      <c r="K36">
        <v>2.1</v>
      </c>
      <c r="L36">
        <v>1</v>
      </c>
      <c r="M36" s="1">
        <f>L36/K36</f>
        <v>0.47619047619047616</v>
      </c>
      <c r="N36">
        <v>2.1</v>
      </c>
      <c r="O36">
        <v>1</v>
      </c>
      <c r="P36" s="1">
        <f>O36/N36</f>
        <v>0.47619047619047616</v>
      </c>
      <c r="Q36">
        <v>2.1</v>
      </c>
      <c r="R36">
        <v>5</v>
      </c>
      <c r="S36" s="1">
        <f>R36/Q36</f>
        <v>2.3809523809523809</v>
      </c>
    </row>
    <row r="37" spans="1:19" x14ac:dyDescent="0.2">
      <c r="A37" t="s">
        <v>8</v>
      </c>
      <c r="B37">
        <v>2.0499999999999998</v>
      </c>
      <c r="C37">
        <v>3</v>
      </c>
      <c r="D37" s="1">
        <f>C37/B37</f>
        <v>1.4634146341463417</v>
      </c>
      <c r="E37">
        <v>2.0499999999999998</v>
      </c>
      <c r="F37">
        <v>3</v>
      </c>
      <c r="G37" s="1">
        <f>F37/E37</f>
        <v>1.4634146341463417</v>
      </c>
      <c r="H37">
        <v>2.0499999999999998</v>
      </c>
      <c r="I37">
        <v>0</v>
      </c>
      <c r="J37" s="1">
        <f>I37/H37</f>
        <v>0</v>
      </c>
      <c r="K37">
        <v>2.0499999999999998</v>
      </c>
      <c r="L37">
        <v>1</v>
      </c>
      <c r="M37" s="1">
        <f>L37/K37</f>
        <v>0.48780487804878053</v>
      </c>
      <c r="N37">
        <v>2.0499999999999998</v>
      </c>
      <c r="O37">
        <v>3</v>
      </c>
      <c r="P37" s="1">
        <f>O37/N37</f>
        <v>1.4634146341463417</v>
      </c>
      <c r="Q37">
        <v>2.0499999999999998</v>
      </c>
      <c r="R37">
        <v>3</v>
      </c>
      <c r="S37" s="1">
        <f>R37/Q37</f>
        <v>1.4634146341463417</v>
      </c>
    </row>
    <row r="38" spans="1:19" x14ac:dyDescent="0.2">
      <c r="A38" t="s">
        <v>7</v>
      </c>
      <c r="B38">
        <v>2.4</v>
      </c>
      <c r="C38">
        <v>6</v>
      </c>
      <c r="D38" s="1">
        <f>C38/B38</f>
        <v>2.5</v>
      </c>
      <c r="E38">
        <v>2.4</v>
      </c>
      <c r="F38">
        <v>1</v>
      </c>
      <c r="G38" s="1">
        <f>F38/E38</f>
        <v>0.41666666666666669</v>
      </c>
      <c r="H38">
        <v>2.4</v>
      </c>
      <c r="I38">
        <v>1</v>
      </c>
      <c r="J38" s="1">
        <f>I38/H38</f>
        <v>0.41666666666666669</v>
      </c>
      <c r="K38">
        <v>2.4</v>
      </c>
      <c r="L38">
        <v>1</v>
      </c>
      <c r="M38" s="1">
        <f>L38/K38</f>
        <v>0.41666666666666669</v>
      </c>
      <c r="N38">
        <v>2.4</v>
      </c>
      <c r="O38">
        <v>3</v>
      </c>
      <c r="P38" s="1">
        <f>O38/N38</f>
        <v>1.25</v>
      </c>
      <c r="Q38">
        <v>2.4</v>
      </c>
      <c r="R38">
        <v>4</v>
      </c>
      <c r="S38" s="1">
        <f>R38/Q38</f>
        <v>1.6666666666666667</v>
      </c>
    </row>
    <row r="39" spans="1:19" x14ac:dyDescent="0.2">
      <c r="A39" t="s">
        <v>6</v>
      </c>
      <c r="B39">
        <v>1.9</v>
      </c>
      <c r="C39">
        <v>4</v>
      </c>
      <c r="D39" s="1">
        <f>C39/B39</f>
        <v>2.1052631578947367</v>
      </c>
      <c r="E39">
        <v>1.9</v>
      </c>
      <c r="F39">
        <v>1</v>
      </c>
      <c r="G39" s="1">
        <f>F39/E39</f>
        <v>0.52631578947368418</v>
      </c>
      <c r="H39">
        <v>1.9</v>
      </c>
      <c r="I39">
        <v>1</v>
      </c>
      <c r="J39" s="1">
        <f>I39/H39</f>
        <v>0.52631578947368418</v>
      </c>
      <c r="K39">
        <v>1.9</v>
      </c>
      <c r="L39">
        <v>0</v>
      </c>
      <c r="M39" s="1">
        <f>L39/K39</f>
        <v>0</v>
      </c>
      <c r="N39">
        <v>1.9</v>
      </c>
      <c r="O39">
        <v>2</v>
      </c>
      <c r="P39" s="1">
        <f>O39/N39</f>
        <v>1.0526315789473684</v>
      </c>
      <c r="Q39">
        <v>1.9</v>
      </c>
      <c r="R39">
        <v>3</v>
      </c>
      <c r="S39" s="1">
        <f>R39/Q39</f>
        <v>1.5789473684210527</v>
      </c>
    </row>
    <row r="40" spans="1:19" x14ac:dyDescent="0.2">
      <c r="A40" t="s">
        <v>5</v>
      </c>
      <c r="B40">
        <v>2.5</v>
      </c>
      <c r="C40">
        <v>5</v>
      </c>
      <c r="D40" s="1">
        <f>C40/B40</f>
        <v>2</v>
      </c>
      <c r="E40">
        <v>2.5</v>
      </c>
      <c r="F40">
        <v>2</v>
      </c>
      <c r="G40" s="1">
        <f>F40/E40</f>
        <v>0.8</v>
      </c>
      <c r="H40">
        <v>2.5</v>
      </c>
      <c r="I40">
        <v>1</v>
      </c>
      <c r="J40" s="1">
        <f>I40/H40</f>
        <v>0.4</v>
      </c>
      <c r="K40">
        <v>2.5</v>
      </c>
      <c r="L40">
        <v>1</v>
      </c>
      <c r="M40" s="1">
        <f>L40/K40</f>
        <v>0.4</v>
      </c>
      <c r="N40">
        <v>2.5</v>
      </c>
      <c r="O40">
        <v>1</v>
      </c>
      <c r="P40" s="1">
        <f>O40/N40</f>
        <v>0.4</v>
      </c>
      <c r="Q40">
        <v>2.5</v>
      </c>
      <c r="R40">
        <v>7</v>
      </c>
      <c r="S40" s="1">
        <f>R40/Q40</f>
        <v>2.8</v>
      </c>
    </row>
    <row r="41" spans="1:19" x14ac:dyDescent="0.2">
      <c r="A41" t="s">
        <v>4</v>
      </c>
      <c r="B41">
        <v>2.1</v>
      </c>
      <c r="C41">
        <v>3</v>
      </c>
      <c r="D41" s="1">
        <f>C41/B41</f>
        <v>1.4285714285714286</v>
      </c>
      <c r="E41">
        <v>2.1</v>
      </c>
      <c r="F41">
        <v>1</v>
      </c>
      <c r="G41" s="1">
        <f>F41/E41</f>
        <v>0.47619047619047616</v>
      </c>
      <c r="H41">
        <v>2.1</v>
      </c>
      <c r="I41">
        <v>1</v>
      </c>
      <c r="J41" s="1">
        <f>I41/H41</f>
        <v>0.47619047619047616</v>
      </c>
      <c r="K41">
        <v>2.1</v>
      </c>
      <c r="L41">
        <v>1</v>
      </c>
      <c r="M41" s="1">
        <f>L41/K41</f>
        <v>0.47619047619047616</v>
      </c>
      <c r="N41">
        <v>2.1</v>
      </c>
      <c r="O41">
        <v>2</v>
      </c>
      <c r="P41" s="1">
        <f>O41/N41</f>
        <v>0.95238095238095233</v>
      </c>
      <c r="Q41">
        <v>2.1</v>
      </c>
      <c r="R41">
        <v>2</v>
      </c>
      <c r="S41" s="1">
        <f>R41/Q41</f>
        <v>0.95238095238095233</v>
      </c>
    </row>
    <row r="42" spans="1:19" x14ac:dyDescent="0.2">
      <c r="A42" t="s">
        <v>3</v>
      </c>
      <c r="B42">
        <f>COUNT(B26:B41)</f>
        <v>16</v>
      </c>
      <c r="C42">
        <f>COUNT(C26:C41)</f>
        <v>16</v>
      </c>
      <c r="D42" s="1">
        <f>COUNT(D26:D41)</f>
        <v>16</v>
      </c>
      <c r="E42">
        <f>COUNT(E26:E41)</f>
        <v>16</v>
      </c>
      <c r="F42">
        <f>COUNT(F26:F41)</f>
        <v>16</v>
      </c>
      <c r="G42" s="1">
        <f>COUNT(G26:G41)</f>
        <v>16</v>
      </c>
      <c r="H42">
        <f>COUNT(H26:H41)</f>
        <v>16</v>
      </c>
      <c r="I42">
        <f>COUNT(I26:I41)</f>
        <v>16</v>
      </c>
      <c r="J42" s="1">
        <f>COUNT(J26:J41)</f>
        <v>16</v>
      </c>
      <c r="K42">
        <f>COUNT(K26:K41)</f>
        <v>16</v>
      </c>
      <c r="L42">
        <f>COUNT(L26:L41)</f>
        <v>16</v>
      </c>
      <c r="M42" s="1">
        <f>COUNT(M26:M41)</f>
        <v>16</v>
      </c>
      <c r="N42">
        <f>COUNT(N26:N41)</f>
        <v>16</v>
      </c>
      <c r="O42">
        <f>COUNT(O26:O41)</f>
        <v>16</v>
      </c>
      <c r="P42" s="1">
        <f>COUNT(P26:P41)</f>
        <v>16</v>
      </c>
      <c r="Q42">
        <f>COUNT(Q26:Q41)</f>
        <v>16</v>
      </c>
      <c r="R42">
        <f>COUNT(R26:R41)</f>
        <v>16</v>
      </c>
      <c r="S42" s="1">
        <f>COUNT(S26:S41)</f>
        <v>16</v>
      </c>
    </row>
    <row r="43" spans="1:19" x14ac:dyDescent="0.2">
      <c r="A43" t="s">
        <v>2</v>
      </c>
      <c r="B43">
        <f>SUM(B26:B41)/B42</f>
        <v>2.1531249999999997</v>
      </c>
      <c r="C43">
        <f>SUM(C26:C41)/C42</f>
        <v>3.8125</v>
      </c>
      <c r="D43" s="1">
        <f>SUM(D26:D41)/D42</f>
        <v>1.7535890432643515</v>
      </c>
      <c r="E43">
        <f>SUM(E26:E41)/E42</f>
        <v>2.1531249999999997</v>
      </c>
      <c r="F43">
        <f>SUM(F26:F41)/F42</f>
        <v>1.8125</v>
      </c>
      <c r="G43" s="1">
        <f>SUM(G26:G41)/G42</f>
        <v>0.84348306287089991</v>
      </c>
      <c r="H43">
        <f>SUM(H26:H41)/H42</f>
        <v>2.1531249999999997</v>
      </c>
      <c r="I43">
        <f>SUM(I26:I41)/I42</f>
        <v>0.625</v>
      </c>
      <c r="J43" s="1">
        <f>SUM(J26:J41)/J42</f>
        <v>0.2922640407837776</v>
      </c>
      <c r="K43">
        <f>SUM(K26:K41)/K42</f>
        <v>2.1531249999999997</v>
      </c>
      <c r="L43">
        <f>SUM(L26:L41)/L42</f>
        <v>0.75</v>
      </c>
      <c r="M43" s="1">
        <f>SUM(M26:M41)/M42</f>
        <v>0.34807390685345291</v>
      </c>
      <c r="N43">
        <f>SUM(N26:N41)/N42</f>
        <v>2.1531249999999997</v>
      </c>
      <c r="O43">
        <f>SUM(O26:O41)/O42</f>
        <v>1.9375</v>
      </c>
      <c r="P43" s="1">
        <f>SUM(P26:P41)/P42</f>
        <v>0.91686988136641401</v>
      </c>
      <c r="Q43">
        <f>SUM(Q26:Q41)/Q42</f>
        <v>2.1531249999999997</v>
      </c>
      <c r="R43">
        <f>SUM(R26:R41)/R42</f>
        <v>4.0625</v>
      </c>
      <c r="S43" s="1">
        <f>SUM(S26:S41)/S42</f>
        <v>1.8386230421284422</v>
      </c>
    </row>
    <row r="44" spans="1:19" x14ac:dyDescent="0.2">
      <c r="A44" t="s">
        <v>1</v>
      </c>
      <c r="B44">
        <f>STDEVA(B26:B41)</f>
        <v>0.28836825414736772</v>
      </c>
      <c r="C44">
        <f>STDEVA(C26:C41)</f>
        <v>1.4705441169852742</v>
      </c>
      <c r="D44" s="1">
        <f>STDEVA(D26:D41)</f>
        <v>0.63559943577990352</v>
      </c>
      <c r="E44">
        <f>STDEVA(E26:E41)</f>
        <v>0.28836825414736772</v>
      </c>
      <c r="F44">
        <f>STDEVA(F26:F41)</f>
        <v>1.4705441169852742</v>
      </c>
      <c r="G44" s="1">
        <f>STDEVA(G26:G41)</f>
        <v>0.64229403556407183</v>
      </c>
      <c r="H44">
        <f>STDEVA(H26:H41)</f>
        <v>0.28836825414736772</v>
      </c>
      <c r="I44">
        <f>STDEVA(I26:I41)</f>
        <v>0.5</v>
      </c>
      <c r="J44" s="1">
        <f>STDEVA(J26:J41)</f>
        <v>0.23679269815917034</v>
      </c>
      <c r="K44">
        <f>STDEVA(K26:K41)</f>
        <v>0.28836825414736772</v>
      </c>
      <c r="L44">
        <f>STDEVA(L26:L41)</f>
        <v>0.57735026918962573</v>
      </c>
      <c r="M44" s="1">
        <f>STDEVA(M26:M41)</f>
        <v>0.28605911680284413</v>
      </c>
      <c r="N44">
        <f>STDEVA(N26:N41)</f>
        <v>0.28836825414736772</v>
      </c>
      <c r="O44">
        <f>STDEVA(O26:O41)</f>
        <v>0.77190241179396069</v>
      </c>
      <c r="P44" s="1">
        <f>STDEVA(P26:P41)</f>
        <v>0.38124573314973531</v>
      </c>
      <c r="Q44">
        <f>STDEVA(Q26:Q41)</f>
        <v>0.28836825414736772</v>
      </c>
      <c r="R44">
        <f>STDEVA(R26:R41)</f>
        <v>1.9137659209004638</v>
      </c>
      <c r="S44" s="1">
        <f>STDEVA(S26:S41)</f>
        <v>0.72145927507627261</v>
      </c>
    </row>
    <row r="45" spans="1:19" x14ac:dyDescent="0.2">
      <c r="A45" t="s">
        <v>0</v>
      </c>
      <c r="B45">
        <f>B44/SQRT(B42)</f>
        <v>7.209206353684193E-2</v>
      </c>
      <c r="C45">
        <f>C44/SQRT(C42)</f>
        <v>0.36763602924631855</v>
      </c>
      <c r="D45" s="1">
        <f>D44/SQRT(D42)</f>
        <v>0.15889985894497588</v>
      </c>
      <c r="E45">
        <f>E44/SQRT(E42)</f>
        <v>7.209206353684193E-2</v>
      </c>
      <c r="F45">
        <f>F44/SQRT(F42)</f>
        <v>0.36763602924631855</v>
      </c>
      <c r="G45" s="1">
        <f>G44/SQRT(G42)</f>
        <v>0.16057350889101796</v>
      </c>
      <c r="H45">
        <f>H44/SQRT(H42)</f>
        <v>7.209206353684193E-2</v>
      </c>
      <c r="I45">
        <f>I44/SQRT(I42)</f>
        <v>0.125</v>
      </c>
      <c r="J45" s="1">
        <f>J44/SQRT(J42)</f>
        <v>5.9198174539792585E-2</v>
      </c>
      <c r="K45">
        <f>K44/SQRT(K42)</f>
        <v>7.209206353684193E-2</v>
      </c>
      <c r="L45">
        <f>L44/SQRT(L42)</f>
        <v>0.14433756729740643</v>
      </c>
      <c r="M45" s="1">
        <f>M44/SQRT(M42)</f>
        <v>7.1514779200711032E-2</v>
      </c>
      <c r="N45">
        <f>N44/SQRT(N42)</f>
        <v>7.209206353684193E-2</v>
      </c>
      <c r="O45">
        <f>O44/SQRT(O42)</f>
        <v>0.19297560294849017</v>
      </c>
      <c r="P45" s="1">
        <f>P44/SQRT(P42)</f>
        <v>9.5311433287433828E-2</v>
      </c>
      <c r="Q45">
        <f>Q44/SQRT(Q42)</f>
        <v>7.209206353684193E-2</v>
      </c>
      <c r="R45">
        <f>R44/SQRT(R42)</f>
        <v>0.47844148022511596</v>
      </c>
      <c r="S45" s="1">
        <f>S44/SQRT(S42)</f>
        <v>0.18036481876906815</v>
      </c>
    </row>
  </sheetData>
  <mergeCells count="12">
    <mergeCell ref="K24:M24"/>
    <mergeCell ref="N24:P24"/>
    <mergeCell ref="Q24:S24"/>
    <mergeCell ref="B1:D1"/>
    <mergeCell ref="E1:G1"/>
    <mergeCell ref="H1:J1"/>
    <mergeCell ref="K1:M1"/>
    <mergeCell ref="N1:P1"/>
    <mergeCell ref="Q1:S1"/>
    <mergeCell ref="B24:D24"/>
    <mergeCell ref="E24:G24"/>
    <mergeCell ref="H24:J24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Fig.10m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YE</dc:creator>
  <cp:lastModifiedBy>ZHANG YE</cp:lastModifiedBy>
  <dcterms:created xsi:type="dcterms:W3CDTF">2021-05-03T22:03:54Z</dcterms:created>
  <dcterms:modified xsi:type="dcterms:W3CDTF">2021-05-03T22:04:46Z</dcterms:modified>
</cp:coreProperties>
</file>