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rodduke-my.sharepoint.com/personal/bcp30_duke_edu/Documents/manuscripts/2022 - microbiome immunity paper/post-post-review/230719/source data/"/>
    </mc:Choice>
  </mc:AlternateContent>
  <xr:revisionPtr revIDLastSave="24" documentId="8_{9DD8A51C-71AE-44FE-BF06-CAC98EB55DD7}" xr6:coauthVersionLast="47" xr6:coauthVersionMax="47" xr10:uidLastSave="{93DFF04E-7573-43B9-8576-4F97611DE6E8}"/>
  <bookViews>
    <workbookView xWindow="28680" yWindow="-120" windowWidth="29040" windowHeight="15840" xr2:uid="{72189AC1-95DB-4C9D-A16B-1B34EFCB0485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62" i="1" l="1"/>
  <c r="E61" i="1"/>
  <c r="E60" i="1"/>
  <c r="E59" i="1"/>
  <c r="E58" i="1"/>
  <c r="E57" i="1"/>
  <c r="E56" i="1"/>
  <c r="E55" i="1"/>
  <c r="E54" i="1"/>
  <c r="E53" i="1"/>
  <c r="E52" i="1"/>
  <c r="E51" i="1"/>
  <c r="E39" i="1"/>
  <c r="E38" i="1"/>
  <c r="E37" i="1"/>
  <c r="E36" i="1"/>
  <c r="E35" i="1"/>
  <c r="E34" i="1"/>
  <c r="E33" i="1"/>
  <c r="E32" i="1"/>
  <c r="E31" i="1"/>
  <c r="E30" i="1"/>
  <c r="E29" i="1"/>
  <c r="F28" i="1"/>
  <c r="G38" i="1" s="1"/>
  <c r="H38" i="1" s="1"/>
  <c r="E28" i="1"/>
  <c r="E16" i="1"/>
  <c r="E15" i="1"/>
  <c r="E14" i="1"/>
  <c r="E13" i="1"/>
  <c r="E12" i="1"/>
  <c r="E11" i="1"/>
  <c r="E10" i="1"/>
  <c r="E9" i="1"/>
  <c r="E8" i="1"/>
  <c r="E7" i="1"/>
  <c r="E6" i="1"/>
  <c r="E5" i="1"/>
  <c r="G32" i="1" l="1"/>
  <c r="H32" i="1" s="1"/>
  <c r="G36" i="1"/>
  <c r="H36" i="1" s="1"/>
  <c r="F5" i="1"/>
  <c r="G14" i="1" s="1"/>
  <c r="H14" i="1" s="1"/>
  <c r="G31" i="1"/>
  <c r="H31" i="1" s="1"/>
  <c r="G35" i="1"/>
  <c r="H35" i="1" s="1"/>
  <c r="G39" i="1"/>
  <c r="H39" i="1" s="1"/>
  <c r="G13" i="1"/>
  <c r="H13" i="1" s="1"/>
  <c r="G29" i="1"/>
  <c r="H29" i="1" s="1"/>
  <c r="G33" i="1"/>
  <c r="H33" i="1" s="1"/>
  <c r="G37" i="1"/>
  <c r="H37" i="1" s="1"/>
  <c r="G28" i="1"/>
  <c r="H28" i="1" s="1"/>
  <c r="F51" i="1"/>
  <c r="G55" i="1" s="1"/>
  <c r="H55" i="1" s="1"/>
  <c r="G30" i="1"/>
  <c r="H30" i="1" s="1"/>
  <c r="G34" i="1"/>
  <c r="H34" i="1" s="1"/>
  <c r="G16" i="1" l="1"/>
  <c r="H16" i="1" s="1"/>
  <c r="G59" i="1"/>
  <c r="H59" i="1" s="1"/>
  <c r="G52" i="1"/>
  <c r="H52" i="1" s="1"/>
  <c r="G12" i="1"/>
  <c r="H12" i="1" s="1"/>
  <c r="G15" i="1"/>
  <c r="H15" i="1" s="1"/>
  <c r="G6" i="1"/>
  <c r="H6" i="1" s="1"/>
  <c r="G7" i="1"/>
  <c r="H7" i="1" s="1"/>
  <c r="G11" i="1"/>
  <c r="H11" i="1" s="1"/>
  <c r="G8" i="1"/>
  <c r="H8" i="1" s="1"/>
  <c r="G5" i="1"/>
  <c r="H5" i="1" s="1"/>
  <c r="G10" i="1"/>
  <c r="H10" i="1" s="1"/>
  <c r="G56" i="1"/>
  <c r="H56" i="1" s="1"/>
  <c r="G9" i="1"/>
  <c r="H9" i="1" s="1"/>
  <c r="G58" i="1"/>
  <c r="H58" i="1" s="1"/>
  <c r="G54" i="1"/>
  <c r="H54" i="1" s="1"/>
  <c r="G57" i="1"/>
  <c r="H57" i="1" s="1"/>
  <c r="G61" i="1"/>
  <c r="H61" i="1" s="1"/>
  <c r="G53" i="1"/>
  <c r="H53" i="1" s="1"/>
  <c r="G62" i="1"/>
  <c r="H62" i="1" s="1"/>
  <c r="G60" i="1"/>
  <c r="H60" i="1" s="1"/>
  <c r="G51" i="1"/>
  <c r="H51" i="1" s="1"/>
</calcChain>
</file>

<file path=xl/sharedStrings.xml><?xml version="1.0" encoding="utf-8"?>
<sst xmlns="http://schemas.openxmlformats.org/spreadsheetml/2006/main" count="84" uniqueCount="33">
  <si>
    <t>Fig. 6a</t>
  </si>
  <si>
    <t>community</t>
  </si>
  <si>
    <t>replicate</t>
  </si>
  <si>
    <t>PP2AA3 Ct</t>
  </si>
  <si>
    <t>FRK1 Ct</t>
  </si>
  <si>
    <t>FRK1 dCt</t>
  </si>
  <si>
    <t>FRK1 normalization Ct</t>
  </si>
  <si>
    <t>FRK1 ddCt</t>
  </si>
  <si>
    <t>FRK1 2^(-ddCt)</t>
  </si>
  <si>
    <t>AX</t>
  </si>
  <si>
    <t>SynComCol-0</t>
  </si>
  <si>
    <t>SynCommfec</t>
  </si>
  <si>
    <t>Fig. 6b</t>
  </si>
  <si>
    <t>CYP71A12 Ct</t>
  </si>
  <si>
    <t>CYP71A12 dCt</t>
  </si>
  <si>
    <t>CYP71A12 normalization Ct</t>
  </si>
  <si>
    <t>CYP71A12 ddCt</t>
  </si>
  <si>
    <t>CYP71A12 2^(-ddCt)</t>
  </si>
  <si>
    <t>Fig. 6c</t>
  </si>
  <si>
    <t>PR1 Ct</t>
  </si>
  <si>
    <t>PR1 dCt</t>
  </si>
  <si>
    <t>PR1 normalization Ct</t>
  </si>
  <si>
    <t>PR1 ddCt</t>
  </si>
  <si>
    <t>PR1 2^(-ddCt)</t>
  </si>
  <si>
    <t>p-values</t>
  </si>
  <si>
    <t>Tukey's multiple comparisons test</t>
  </si>
  <si>
    <t>Adjusted P Value</t>
  </si>
  <si>
    <t>AX vs. SynComCol-0</t>
  </si>
  <si>
    <t>AX vs. SynCommfec</t>
  </si>
  <si>
    <t>SynComCol-0 vs. SynCommfec</t>
  </si>
  <si>
    <r>
      <t xml:space="preserve">RT-qPCR analysis of </t>
    </r>
    <r>
      <rPr>
        <b/>
        <i/>
        <sz val="11"/>
        <color rgb="FF000000"/>
        <rFont val="Calibri"/>
        <family val="2"/>
        <scheme val="minor"/>
      </rPr>
      <t xml:space="preserve">CYP71A12 </t>
    </r>
    <r>
      <rPr>
        <b/>
        <sz val="11"/>
        <color rgb="FF000000"/>
        <rFont val="Calibri"/>
        <family val="2"/>
        <scheme val="minor"/>
      </rPr>
      <t>gene expression</t>
    </r>
  </si>
  <si>
    <r>
      <t xml:space="preserve">RT-qPCR analysis of </t>
    </r>
    <r>
      <rPr>
        <b/>
        <i/>
        <sz val="11"/>
        <color rgb="FF000000"/>
        <rFont val="Calibri"/>
        <family val="2"/>
        <scheme val="minor"/>
      </rPr>
      <t xml:space="preserve">PR1 </t>
    </r>
    <r>
      <rPr>
        <b/>
        <sz val="11"/>
        <color rgb="FF000000"/>
        <rFont val="Calibri"/>
        <family val="2"/>
        <scheme val="minor"/>
      </rPr>
      <t>gene expression</t>
    </r>
  </si>
  <si>
    <r>
      <t xml:space="preserve">RT-qPCR analysis of </t>
    </r>
    <r>
      <rPr>
        <b/>
        <i/>
        <sz val="11"/>
        <color rgb="FF000000"/>
        <rFont val="Calibri"/>
        <family val="2"/>
        <scheme val="minor"/>
      </rPr>
      <t xml:space="preserve">FRK1 </t>
    </r>
    <r>
      <rPr>
        <b/>
        <sz val="11"/>
        <color rgb="FF000000"/>
        <rFont val="Calibri"/>
        <family val="2"/>
        <scheme val="minor"/>
      </rPr>
      <t>gene expression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</si>
</sst>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i/>
      <sz val="11"/>
      <color rgb="FF000000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0" fillId="0" borderId="0" xfId="0" applyFont="1"/>
    <xf numFmtId="0" fontId="2" fillId="0" borderId="0" xfId="0" applyFont="1"/>
    <xf numFmtId="0" fontId="4" fillId="0" borderId="0" xfId="0" applyFont="1" applyAlignment="1">
      <alignment horizontal="left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DA243D-CF0C-4816-82DA-A471F5240372}">
  <dimension ref="A1:L72"/>
  <sheetViews>
    <sheetView tabSelected="1" workbookViewId="0"/>
  </sheetViews>
  <sheetFormatPr defaultRowHeight="15" x14ac:dyDescent="0.25"/>
  <cols>
    <col min="1" max="1" width="9.140625" customWidth="1"/>
  </cols>
  <sheetData>
    <row r="1" spans="1:12" x14ac:dyDescent="0.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x14ac:dyDescent="0.25">
      <c r="A3" s="3" t="s">
        <v>32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spans="1:12" x14ac:dyDescent="0.25">
      <c r="A4" s="2" t="s">
        <v>1</v>
      </c>
      <c r="B4" s="2" t="s">
        <v>2</v>
      </c>
      <c r="C4" s="2" t="s">
        <v>3</v>
      </c>
      <c r="D4" s="2" t="s">
        <v>4</v>
      </c>
      <c r="E4" s="2" t="s">
        <v>5</v>
      </c>
      <c r="F4" s="2" t="s">
        <v>6</v>
      </c>
      <c r="G4" s="2" t="s">
        <v>7</v>
      </c>
      <c r="H4" s="2" t="s">
        <v>8</v>
      </c>
      <c r="I4" s="2"/>
      <c r="J4" s="2"/>
      <c r="K4" s="2"/>
      <c r="L4" s="2"/>
    </row>
    <row r="5" spans="1:12" x14ac:dyDescent="0.25">
      <c r="A5" s="2" t="s">
        <v>9</v>
      </c>
      <c r="B5" s="2">
        <v>1</v>
      </c>
      <c r="C5" s="2">
        <v>20.974460601806641</v>
      </c>
      <c r="D5" s="2">
        <v>26.000653266906738</v>
      </c>
      <c r="E5" s="2">
        <f>D5-C5</f>
        <v>5.0261926651000977</v>
      </c>
      <c r="F5" s="2">
        <f>AVERAGE(E9:E12)</f>
        <v>4.2981636524200439</v>
      </c>
      <c r="G5" s="2">
        <f>E5-$F$5</f>
        <v>0.72802901268005371</v>
      </c>
      <c r="H5" s="2">
        <f>POWER(2,-G5)</f>
        <v>0.60372815461333806</v>
      </c>
      <c r="I5" s="2"/>
      <c r="J5" s="2"/>
      <c r="K5" s="2"/>
      <c r="L5" s="2"/>
    </row>
    <row r="6" spans="1:12" x14ac:dyDescent="0.25">
      <c r="A6" s="2" t="s">
        <v>9</v>
      </c>
      <c r="B6" s="2">
        <v>2</v>
      </c>
      <c r="C6" s="2">
        <v>20.848248481750488</v>
      </c>
      <c r="D6" s="2">
        <v>25.674396514892578</v>
      </c>
      <c r="E6" s="2">
        <f t="shared" ref="E6:E16" si="0">D6-C6</f>
        <v>4.8261480331420898</v>
      </c>
      <c r="F6" s="2"/>
      <c r="G6" s="2">
        <f t="shared" ref="G6:G16" si="1">E6-$F$5</f>
        <v>0.5279843807220459</v>
      </c>
      <c r="H6" s="2">
        <f t="shared" ref="H6:H16" si="2">POWER(2,-G6)</f>
        <v>0.69352299292293329</v>
      </c>
      <c r="I6" s="2"/>
      <c r="J6" s="2"/>
      <c r="K6" s="2"/>
      <c r="L6" s="2"/>
    </row>
    <row r="7" spans="1:12" x14ac:dyDescent="0.25">
      <c r="A7" s="2" t="s">
        <v>9</v>
      </c>
      <c r="B7" s="2">
        <v>3</v>
      </c>
      <c r="C7" s="2">
        <v>20.76201057434082</v>
      </c>
      <c r="D7" s="2">
        <v>26.30123233795166</v>
      </c>
      <c r="E7" s="2">
        <f t="shared" si="0"/>
        <v>5.5392217636108398</v>
      </c>
      <c r="F7" s="2"/>
      <c r="G7" s="2">
        <f t="shared" si="1"/>
        <v>1.2410581111907959</v>
      </c>
      <c r="H7" s="2">
        <f t="shared" si="2"/>
        <v>0.42306225717503859</v>
      </c>
      <c r="I7" s="2"/>
      <c r="J7" s="2"/>
      <c r="K7" s="2"/>
      <c r="L7" s="2"/>
    </row>
    <row r="8" spans="1:12" x14ac:dyDescent="0.25">
      <c r="A8" s="2" t="s">
        <v>9</v>
      </c>
      <c r="B8" s="2">
        <v>4</v>
      </c>
      <c r="C8" s="2">
        <v>21.019265174865723</v>
      </c>
      <c r="D8" s="2">
        <v>26.015190124511719</v>
      </c>
      <c r="E8" s="2">
        <f t="shared" si="0"/>
        <v>4.9959249496459961</v>
      </c>
      <c r="F8" s="2"/>
      <c r="G8" s="2">
        <f t="shared" si="1"/>
        <v>0.69776129722595215</v>
      </c>
      <c r="H8" s="2">
        <f t="shared" si="2"/>
        <v>0.61652816267254762</v>
      </c>
      <c r="I8" s="2"/>
      <c r="J8" s="2"/>
      <c r="K8" s="2"/>
      <c r="L8" s="2"/>
    </row>
    <row r="9" spans="1:12" x14ac:dyDescent="0.25">
      <c r="A9" s="2" t="s">
        <v>10</v>
      </c>
      <c r="B9" s="2">
        <v>1</v>
      </c>
      <c r="C9" s="2">
        <v>20.800214767456055</v>
      </c>
      <c r="D9" s="2">
        <v>24.811318397521973</v>
      </c>
      <c r="E9" s="2">
        <f t="shared" si="0"/>
        <v>4.011103630065918</v>
      </c>
      <c r="F9" s="2"/>
      <c r="G9" s="2">
        <f t="shared" si="1"/>
        <v>-0.28706002235412598</v>
      </c>
      <c r="H9" s="2">
        <f t="shared" si="2"/>
        <v>1.2201512727869983</v>
      </c>
      <c r="I9" s="2"/>
      <c r="J9" s="2"/>
      <c r="K9" s="2"/>
      <c r="L9" s="2"/>
    </row>
    <row r="10" spans="1:12" x14ac:dyDescent="0.25">
      <c r="A10" s="2" t="s">
        <v>10</v>
      </c>
      <c r="B10" s="2">
        <v>2</v>
      </c>
      <c r="C10" s="2">
        <v>20.880248069763184</v>
      </c>
      <c r="D10" s="2">
        <v>24.72184944152832</v>
      </c>
      <c r="E10" s="2">
        <f t="shared" si="0"/>
        <v>3.8416013717651367</v>
      </c>
      <c r="F10" s="2"/>
      <c r="G10" s="2">
        <f t="shared" si="1"/>
        <v>-0.45656228065490723</v>
      </c>
      <c r="H10" s="2">
        <f t="shared" si="2"/>
        <v>1.3722680165780365</v>
      </c>
      <c r="I10" s="2"/>
      <c r="J10" s="2"/>
      <c r="K10" s="2"/>
      <c r="L10" s="2"/>
    </row>
    <row r="11" spans="1:12" x14ac:dyDescent="0.25">
      <c r="A11" s="2" t="s">
        <v>10</v>
      </c>
      <c r="B11" s="2">
        <v>3</v>
      </c>
      <c r="C11" s="2">
        <v>20.750392913818359</v>
      </c>
      <c r="D11" s="2">
        <v>25.312352180480957</v>
      </c>
      <c r="E11" s="2">
        <f t="shared" si="0"/>
        <v>4.5619592666625977</v>
      </c>
      <c r="F11" s="2"/>
      <c r="G11" s="2">
        <f t="shared" si="1"/>
        <v>0.26379561424255371</v>
      </c>
      <c r="H11" s="2">
        <f t="shared" si="2"/>
        <v>0.83289375809133015</v>
      </c>
      <c r="I11" s="2"/>
      <c r="J11" s="2"/>
      <c r="K11" s="2"/>
      <c r="L11" s="2"/>
    </row>
    <row r="12" spans="1:12" x14ac:dyDescent="0.25">
      <c r="A12" s="2" t="s">
        <v>10</v>
      </c>
      <c r="B12" s="2">
        <v>4</v>
      </c>
      <c r="C12" s="2">
        <v>20.699504852294922</v>
      </c>
      <c r="D12" s="2">
        <v>25.477495193481445</v>
      </c>
      <c r="E12" s="2">
        <f t="shared" si="0"/>
        <v>4.7779903411865234</v>
      </c>
      <c r="F12" s="2"/>
      <c r="G12" s="2">
        <f t="shared" si="1"/>
        <v>0.47982668876647949</v>
      </c>
      <c r="H12" s="2">
        <f t="shared" si="2"/>
        <v>0.7170637598418258</v>
      </c>
      <c r="I12" s="2"/>
      <c r="J12" s="2"/>
      <c r="K12" s="2"/>
      <c r="L12" s="2"/>
    </row>
    <row r="13" spans="1:12" x14ac:dyDescent="0.25">
      <c r="A13" s="2" t="s">
        <v>11</v>
      </c>
      <c r="B13" s="2">
        <v>1</v>
      </c>
      <c r="C13" s="2">
        <v>20.894008636474609</v>
      </c>
      <c r="D13" s="2">
        <v>23.682356834411621</v>
      </c>
      <c r="E13" s="2">
        <f t="shared" si="0"/>
        <v>2.7883481979370117</v>
      </c>
      <c r="F13" s="2"/>
      <c r="G13" s="2">
        <f t="shared" si="1"/>
        <v>-1.5098154544830322</v>
      </c>
      <c r="H13" s="2">
        <f t="shared" si="2"/>
        <v>2.8477360934536651</v>
      </c>
      <c r="I13" s="2"/>
      <c r="J13" s="2"/>
      <c r="K13" s="2"/>
      <c r="L13" s="2"/>
    </row>
    <row r="14" spans="1:12" x14ac:dyDescent="0.25">
      <c r="A14" s="2" t="s">
        <v>11</v>
      </c>
      <c r="B14" s="2">
        <v>2</v>
      </c>
      <c r="C14" s="2">
        <v>20.883734703063965</v>
      </c>
      <c r="D14" s="2">
        <v>24.41529655456543</v>
      </c>
      <c r="E14" s="2">
        <f t="shared" si="0"/>
        <v>3.5315618515014648</v>
      </c>
      <c r="F14" s="2"/>
      <c r="G14" s="2">
        <f t="shared" si="1"/>
        <v>-0.7666018009185791</v>
      </c>
      <c r="H14" s="2">
        <f t="shared" si="2"/>
        <v>1.7012578290605298</v>
      </c>
      <c r="I14" s="2"/>
      <c r="J14" s="2"/>
      <c r="K14" s="2"/>
      <c r="L14" s="2"/>
    </row>
    <row r="15" spans="1:12" x14ac:dyDescent="0.25">
      <c r="A15" s="2" t="s">
        <v>11</v>
      </c>
      <c r="B15" s="2">
        <v>3</v>
      </c>
      <c r="C15" s="2">
        <v>21.196124076843262</v>
      </c>
      <c r="D15" s="2">
        <v>23.465029716491699</v>
      </c>
      <c r="E15" s="2">
        <f t="shared" si="0"/>
        <v>2.2689056396484375</v>
      </c>
      <c r="F15" s="2"/>
      <c r="G15" s="2">
        <f t="shared" si="1"/>
        <v>-2.0292580127716064</v>
      </c>
      <c r="H15" s="2">
        <f t="shared" si="2"/>
        <v>4.0819485907734645</v>
      </c>
      <c r="I15" s="2"/>
      <c r="J15" s="2"/>
      <c r="K15" s="2"/>
      <c r="L15" s="2"/>
    </row>
    <row r="16" spans="1:12" x14ac:dyDescent="0.25">
      <c r="A16" s="2" t="s">
        <v>11</v>
      </c>
      <c r="B16" s="2">
        <v>4</v>
      </c>
      <c r="C16" s="2">
        <v>20.975010871887207</v>
      </c>
      <c r="D16" s="2">
        <v>23.741316795349121</v>
      </c>
      <c r="E16" s="2">
        <f t="shared" si="0"/>
        <v>2.7663059234619141</v>
      </c>
      <c r="F16" s="2"/>
      <c r="G16" s="2">
        <f t="shared" si="1"/>
        <v>-1.5318577289581299</v>
      </c>
      <c r="H16" s="2">
        <f t="shared" si="2"/>
        <v>2.8915794225867408</v>
      </c>
      <c r="I16" s="2"/>
      <c r="J16" s="2"/>
      <c r="K16" s="2"/>
      <c r="L16" s="2"/>
    </row>
    <row r="17" spans="1:12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</row>
    <row r="18" spans="1:12" x14ac:dyDescent="0.25">
      <c r="A18" s="1" t="s">
        <v>24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</row>
    <row r="19" spans="1:12" x14ac:dyDescent="0.25">
      <c r="A19" s="4" t="s">
        <v>25</v>
      </c>
      <c r="B19" s="5" t="s">
        <v>26</v>
      </c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 x14ac:dyDescent="0.25">
      <c r="A20" s="4" t="s">
        <v>27</v>
      </c>
      <c r="B20" s="5">
        <v>0.55100000000000005</v>
      </c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1:12" x14ac:dyDescent="0.25">
      <c r="A21" s="4" t="s">
        <v>28</v>
      </c>
      <c r="B21" s="5">
        <v>1E-3</v>
      </c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1:12" x14ac:dyDescent="0.25">
      <c r="A22" s="4" t="s">
        <v>29</v>
      </c>
      <c r="B22" s="5">
        <v>4.4000000000000003E-3</v>
      </c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1:12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1:12" x14ac:dyDescent="0.25">
      <c r="A24" s="2" t="s">
        <v>12</v>
      </c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2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 spans="1:12" x14ac:dyDescent="0.25">
      <c r="A26" s="3" t="s">
        <v>30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12" x14ac:dyDescent="0.25">
      <c r="A27" s="2" t="s">
        <v>1</v>
      </c>
      <c r="B27" s="2" t="s">
        <v>2</v>
      </c>
      <c r="C27" s="2" t="s">
        <v>3</v>
      </c>
      <c r="D27" s="2" t="s">
        <v>13</v>
      </c>
      <c r="E27" s="2" t="s">
        <v>14</v>
      </c>
      <c r="F27" s="2" t="s">
        <v>15</v>
      </c>
      <c r="G27" s="2" t="s">
        <v>16</v>
      </c>
      <c r="H27" s="2" t="s">
        <v>17</v>
      </c>
      <c r="I27" s="2"/>
      <c r="J27" s="2"/>
      <c r="K27" s="2"/>
      <c r="L27" s="2"/>
    </row>
    <row r="28" spans="1:12" x14ac:dyDescent="0.25">
      <c r="A28" s="2" t="s">
        <v>9</v>
      </c>
      <c r="B28" s="2">
        <v>1</v>
      </c>
      <c r="C28" s="2">
        <v>20.835713386535645</v>
      </c>
      <c r="D28" s="2">
        <v>29.467245101928711</v>
      </c>
      <c r="E28" s="2">
        <f>D28-C28</f>
        <v>8.6315317153930664</v>
      </c>
      <c r="F28" s="2">
        <f>AVERAGE(E32:$E$35)</f>
        <v>5.0663762092590332</v>
      </c>
      <c r="G28" s="2">
        <f t="shared" ref="G28:G39" si="3">E28-$F$28</f>
        <v>3.5651555061340332</v>
      </c>
      <c r="H28" s="2">
        <f>POWER(2,-G28)</f>
        <v>8.4485320015842164E-2</v>
      </c>
      <c r="I28" s="2"/>
      <c r="J28" s="2"/>
      <c r="K28" s="2"/>
      <c r="L28" s="2"/>
    </row>
    <row r="29" spans="1:12" x14ac:dyDescent="0.25">
      <c r="A29" s="2" t="s">
        <v>9</v>
      </c>
      <c r="B29" s="2">
        <v>2</v>
      </c>
      <c r="C29" s="2">
        <v>20.873435974121094</v>
      </c>
      <c r="D29" s="2">
        <v>29.079545021057129</v>
      </c>
      <c r="E29" s="2">
        <f t="shared" ref="E29:E39" si="4">D29-C29</f>
        <v>8.2061090469360352</v>
      </c>
      <c r="F29" s="2"/>
      <c r="G29" s="2">
        <f t="shared" si="3"/>
        <v>3.139732837677002</v>
      </c>
      <c r="H29" s="2">
        <f t="shared" ref="H29:H39" si="5">POWER(2,-G29)</f>
        <v>0.11346090347836403</v>
      </c>
      <c r="I29" s="2"/>
      <c r="J29" s="2"/>
      <c r="K29" s="2"/>
      <c r="L29" s="2"/>
    </row>
    <row r="30" spans="1:12" x14ac:dyDescent="0.25">
      <c r="A30" s="2" t="s">
        <v>9</v>
      </c>
      <c r="B30" s="2">
        <v>3</v>
      </c>
      <c r="C30" s="2">
        <v>20.934089660644531</v>
      </c>
      <c r="D30" s="2">
        <v>28.530900955200195</v>
      </c>
      <c r="E30" s="2">
        <f t="shared" si="4"/>
        <v>7.5968112945556641</v>
      </c>
      <c r="F30" s="2"/>
      <c r="G30" s="2">
        <f t="shared" si="3"/>
        <v>2.5304350852966309</v>
      </c>
      <c r="H30" s="2">
        <f t="shared" si="5"/>
        <v>0.17308647654321227</v>
      </c>
      <c r="I30" s="2"/>
      <c r="J30" s="2"/>
      <c r="K30" s="2"/>
      <c r="L30" s="2"/>
    </row>
    <row r="31" spans="1:12" x14ac:dyDescent="0.25">
      <c r="A31" s="2" t="s">
        <v>9</v>
      </c>
      <c r="B31" s="2">
        <v>4</v>
      </c>
      <c r="C31" s="2">
        <v>20.945043563842773</v>
      </c>
      <c r="D31" s="2">
        <v>28.867538452148438</v>
      </c>
      <c r="E31" s="2">
        <f t="shared" si="4"/>
        <v>7.9224948883056641</v>
      </c>
      <c r="F31" s="2"/>
      <c r="G31" s="2">
        <f t="shared" si="3"/>
        <v>2.8561186790466309</v>
      </c>
      <c r="H31" s="2">
        <f t="shared" si="5"/>
        <v>0.13810919898732263</v>
      </c>
      <c r="I31" s="2"/>
      <c r="J31" s="2"/>
      <c r="K31" s="2"/>
      <c r="L31" s="2"/>
    </row>
    <row r="32" spans="1:12" x14ac:dyDescent="0.25">
      <c r="A32" s="2" t="s">
        <v>10</v>
      </c>
      <c r="B32" s="2">
        <v>1</v>
      </c>
      <c r="C32" s="2">
        <v>20.910678863525391</v>
      </c>
      <c r="D32" s="2">
        <v>25.337429046630859</v>
      </c>
      <c r="E32" s="2">
        <f t="shared" si="4"/>
        <v>4.4267501831054688</v>
      </c>
      <c r="F32" s="2"/>
      <c r="G32" s="2">
        <f t="shared" si="3"/>
        <v>-0.63962602615356445</v>
      </c>
      <c r="H32" s="2">
        <f t="shared" si="5"/>
        <v>1.5579252632745955</v>
      </c>
      <c r="I32" s="2"/>
      <c r="J32" s="2"/>
      <c r="K32" s="2"/>
      <c r="L32" s="2"/>
    </row>
    <row r="33" spans="1:12" x14ac:dyDescent="0.25">
      <c r="A33" s="2" t="s">
        <v>10</v>
      </c>
      <c r="B33" s="2">
        <v>2</v>
      </c>
      <c r="C33" s="2">
        <v>21.06257152557373</v>
      </c>
      <c r="D33" s="2">
        <v>26.241973876953125</v>
      </c>
      <c r="E33" s="2">
        <f t="shared" si="4"/>
        <v>5.1794023513793945</v>
      </c>
      <c r="F33" s="2"/>
      <c r="G33" s="2">
        <f t="shared" si="3"/>
        <v>0.11302614212036133</v>
      </c>
      <c r="H33" s="2">
        <f t="shared" si="5"/>
        <v>0.92464652305527206</v>
      </c>
      <c r="I33" s="2"/>
      <c r="J33" s="2"/>
      <c r="K33" s="2"/>
      <c r="L33" s="2"/>
    </row>
    <row r="34" spans="1:12" x14ac:dyDescent="0.25">
      <c r="A34" s="2" t="s">
        <v>10</v>
      </c>
      <c r="B34" s="2">
        <v>3</v>
      </c>
      <c r="C34" s="2">
        <v>21.034600257873535</v>
      </c>
      <c r="D34" s="2">
        <v>26.167739868164063</v>
      </c>
      <c r="E34" s="2">
        <f t="shared" si="4"/>
        <v>5.1331396102905273</v>
      </c>
      <c r="F34" s="2"/>
      <c r="G34" s="2">
        <f t="shared" si="3"/>
        <v>6.6763401031494141E-2</v>
      </c>
      <c r="H34" s="2">
        <f t="shared" si="5"/>
        <v>0.95477758282703218</v>
      </c>
      <c r="I34" s="2"/>
      <c r="J34" s="2"/>
      <c r="K34" s="2"/>
      <c r="L34" s="2"/>
    </row>
    <row r="35" spans="1:12" x14ac:dyDescent="0.25">
      <c r="A35" s="2" t="s">
        <v>10</v>
      </c>
      <c r="B35" s="2">
        <v>4</v>
      </c>
      <c r="C35" s="2">
        <v>20.839637756347656</v>
      </c>
      <c r="D35" s="2">
        <v>26.365850448608398</v>
      </c>
      <c r="E35" s="2">
        <f t="shared" si="4"/>
        <v>5.5262126922607422</v>
      </c>
      <c r="F35" s="2"/>
      <c r="G35" s="2">
        <f t="shared" si="3"/>
        <v>0.45983648300170898</v>
      </c>
      <c r="H35" s="2">
        <f t="shared" si="5"/>
        <v>0.72706866093118572</v>
      </c>
      <c r="I35" s="2"/>
      <c r="J35" s="2"/>
      <c r="K35" s="2"/>
      <c r="L35" s="2"/>
    </row>
    <row r="36" spans="1:12" x14ac:dyDescent="0.25">
      <c r="A36" s="2" t="s">
        <v>11</v>
      </c>
      <c r="B36" s="2">
        <v>1</v>
      </c>
      <c r="C36" s="2">
        <v>21.055895805358801</v>
      </c>
      <c r="D36" s="2">
        <v>24.26436710357666</v>
      </c>
      <c r="E36" s="2">
        <f t="shared" si="4"/>
        <v>3.2084712982178587</v>
      </c>
      <c r="F36" s="2"/>
      <c r="G36" s="2">
        <f t="shared" si="3"/>
        <v>-1.8579049110411745</v>
      </c>
      <c r="H36" s="2">
        <f t="shared" si="5"/>
        <v>3.6248088317122615</v>
      </c>
      <c r="I36" s="2"/>
      <c r="J36" s="2"/>
      <c r="K36" s="2"/>
      <c r="L36" s="2"/>
    </row>
    <row r="37" spans="1:12" x14ac:dyDescent="0.25">
      <c r="A37" s="2" t="s">
        <v>11</v>
      </c>
      <c r="B37" s="2">
        <v>2</v>
      </c>
      <c r="C37" s="2">
        <v>21.119968414306641</v>
      </c>
      <c r="D37" s="2">
        <v>23.692570686340332</v>
      </c>
      <c r="E37" s="2">
        <f t="shared" si="4"/>
        <v>2.5726022720336914</v>
      </c>
      <c r="F37" s="2"/>
      <c r="G37" s="2">
        <f t="shared" si="3"/>
        <v>-2.4937739372253418</v>
      </c>
      <c r="H37" s="2">
        <f t="shared" si="5"/>
        <v>5.6324942560771936</v>
      </c>
      <c r="I37" s="2"/>
      <c r="J37" s="2"/>
      <c r="K37" s="2"/>
      <c r="L37" s="2"/>
    </row>
    <row r="38" spans="1:12" x14ac:dyDescent="0.25">
      <c r="A38" s="2" t="s">
        <v>11</v>
      </c>
      <c r="B38" s="2">
        <v>3</v>
      </c>
      <c r="C38" s="2">
        <v>21.226351737976074</v>
      </c>
      <c r="D38" s="2">
        <v>24.067059516906738</v>
      </c>
      <c r="E38" s="2">
        <f t="shared" si="4"/>
        <v>2.8407077789306641</v>
      </c>
      <c r="F38" s="2"/>
      <c r="G38" s="2">
        <f t="shared" si="3"/>
        <v>-2.2256684303283691</v>
      </c>
      <c r="H38" s="2">
        <f t="shared" si="5"/>
        <v>4.6772755704085425</v>
      </c>
      <c r="I38" s="2"/>
      <c r="J38" s="2"/>
      <c r="K38" s="2"/>
      <c r="L38" s="2"/>
    </row>
    <row r="39" spans="1:12" x14ac:dyDescent="0.25">
      <c r="A39" s="2" t="s">
        <v>11</v>
      </c>
      <c r="B39" s="2">
        <v>4</v>
      </c>
      <c r="C39" s="2">
        <v>21.194799423217773</v>
      </c>
      <c r="D39" s="2">
        <v>24.127779006958008</v>
      </c>
      <c r="E39" s="2">
        <f t="shared" si="4"/>
        <v>2.9329795837402344</v>
      </c>
      <c r="F39" s="2"/>
      <c r="G39" s="2">
        <f t="shared" si="3"/>
        <v>-2.1333966255187988</v>
      </c>
      <c r="H39" s="2">
        <f t="shared" si="5"/>
        <v>4.3874923973574349</v>
      </c>
      <c r="I39" s="2"/>
      <c r="J39" s="2"/>
      <c r="K39" s="2"/>
      <c r="L39" s="2"/>
    </row>
    <row r="40" spans="1:12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</row>
    <row r="41" spans="1:12" x14ac:dyDescent="0.25">
      <c r="A41" s="1" t="s">
        <v>24</v>
      </c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</row>
    <row r="42" spans="1:12" x14ac:dyDescent="0.25">
      <c r="A42" s="4" t="s">
        <v>25</v>
      </c>
      <c r="B42" s="2" t="s">
        <v>26</v>
      </c>
      <c r="C42" s="2"/>
      <c r="D42" s="2"/>
      <c r="E42" s="2"/>
      <c r="F42" s="2"/>
      <c r="G42" s="2"/>
      <c r="H42" s="2"/>
      <c r="I42" s="2"/>
      <c r="J42" s="2"/>
      <c r="K42" s="2"/>
      <c r="L42" s="2"/>
    </row>
    <row r="43" spans="1:12" x14ac:dyDescent="0.25">
      <c r="A43" s="4" t="s">
        <v>27</v>
      </c>
      <c r="B43" s="2">
        <v>8.2100000000000006E-2</v>
      </c>
      <c r="C43" s="2"/>
      <c r="D43" s="2"/>
      <c r="E43" s="2"/>
      <c r="F43" s="2"/>
      <c r="G43" s="2"/>
      <c r="H43" s="2"/>
      <c r="I43" s="2"/>
      <c r="J43" s="2"/>
      <c r="K43" s="2"/>
      <c r="L43" s="2"/>
    </row>
    <row r="44" spans="1:12" x14ac:dyDescent="0.25">
      <c r="A44" s="4" t="s">
        <v>28</v>
      </c>
      <c r="B44" s="2">
        <v>1.9933E-6</v>
      </c>
      <c r="C44" s="2"/>
      <c r="D44" s="2"/>
      <c r="E44" s="2"/>
      <c r="F44" s="2"/>
      <c r="G44" s="2"/>
      <c r="H44" s="2"/>
      <c r="I44" s="2"/>
      <c r="J44" s="2"/>
      <c r="K44" s="2"/>
      <c r="L44" s="2"/>
    </row>
    <row r="45" spans="1:12" x14ac:dyDescent="0.25">
      <c r="A45" s="4" t="s">
        <v>29</v>
      </c>
      <c r="B45" s="2">
        <v>1.3661E-5</v>
      </c>
      <c r="C45" s="2"/>
      <c r="D45" s="2"/>
      <c r="E45" s="2"/>
      <c r="F45" s="2"/>
      <c r="G45" s="2"/>
      <c r="H45" s="2"/>
      <c r="I45" s="2"/>
      <c r="J45" s="2"/>
      <c r="K45" s="2"/>
      <c r="L45" s="2"/>
    </row>
    <row r="46" spans="1:12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</row>
    <row r="47" spans="1:12" x14ac:dyDescent="0.25">
      <c r="A47" s="2" t="s">
        <v>18</v>
      </c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</row>
    <row r="48" spans="1:12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</row>
    <row r="49" spans="1:12" x14ac:dyDescent="0.25">
      <c r="A49" s="3" t="s">
        <v>31</v>
      </c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</row>
    <row r="50" spans="1:12" x14ac:dyDescent="0.25">
      <c r="A50" s="2" t="s">
        <v>1</v>
      </c>
      <c r="B50" s="2" t="s">
        <v>2</v>
      </c>
      <c r="C50" s="2" t="s">
        <v>3</v>
      </c>
      <c r="D50" s="2" t="s">
        <v>19</v>
      </c>
      <c r="E50" s="2" t="s">
        <v>20</v>
      </c>
      <c r="F50" s="2" t="s">
        <v>21</v>
      </c>
      <c r="G50" s="2" t="s">
        <v>22</v>
      </c>
      <c r="H50" s="2" t="s">
        <v>23</v>
      </c>
      <c r="I50" s="2"/>
      <c r="J50" s="2"/>
      <c r="K50" s="2"/>
      <c r="L50" s="2"/>
    </row>
    <row r="51" spans="1:12" x14ac:dyDescent="0.25">
      <c r="A51" s="2" t="s">
        <v>9</v>
      </c>
      <c r="B51" s="2">
        <v>1</v>
      </c>
      <c r="C51" s="2">
        <v>20.974460601806641</v>
      </c>
      <c r="D51" s="2">
        <v>26.648775100708008</v>
      </c>
      <c r="E51" s="2">
        <f>D51-C51</f>
        <v>5.6743144989013672</v>
      </c>
      <c r="F51" s="2">
        <f>AVERAGE(E55:E58)</f>
        <v>2.3530254364013672</v>
      </c>
      <c r="G51" s="2">
        <f t="shared" ref="G51:G62" si="6">E51-$F$51</f>
        <v>3.3212890625</v>
      </c>
      <c r="H51" s="2">
        <f>POWER(2,-G51)</f>
        <v>0.10004430416115433</v>
      </c>
      <c r="I51" s="2"/>
      <c r="J51" s="2"/>
      <c r="K51" s="2"/>
      <c r="L51" s="2"/>
    </row>
    <row r="52" spans="1:12" x14ac:dyDescent="0.25">
      <c r="A52" s="2" t="s">
        <v>9</v>
      </c>
      <c r="B52" s="2">
        <v>2</v>
      </c>
      <c r="C52" s="2">
        <v>20.848248481750488</v>
      </c>
      <c r="D52" s="2">
        <v>27.10142993927002</v>
      </c>
      <c r="E52" s="2">
        <f t="shared" ref="E52:E62" si="7">D52-C52</f>
        <v>6.2531814575195313</v>
      </c>
      <c r="F52" s="2"/>
      <c r="G52" s="2">
        <f t="shared" si="6"/>
        <v>3.9001560211181641</v>
      </c>
      <c r="H52" s="2">
        <f t="shared" ref="H52:H62" si="8">POWER(2,-G52)</f>
        <v>6.697859757633208E-2</v>
      </c>
      <c r="I52" s="2"/>
      <c r="J52" s="2"/>
      <c r="K52" s="2"/>
      <c r="L52" s="2"/>
    </row>
    <row r="53" spans="1:12" x14ac:dyDescent="0.25">
      <c r="A53" s="2" t="s">
        <v>9</v>
      </c>
      <c r="B53" s="2">
        <v>3</v>
      </c>
      <c r="C53" s="2">
        <v>20.76201057434082</v>
      </c>
      <c r="D53" s="2">
        <v>26.071063041687012</v>
      </c>
      <c r="E53" s="2">
        <f t="shared" si="7"/>
        <v>5.3090524673461914</v>
      </c>
      <c r="F53" s="2"/>
      <c r="G53" s="2">
        <f t="shared" si="6"/>
        <v>2.9560270309448242</v>
      </c>
      <c r="H53" s="2">
        <f t="shared" si="8"/>
        <v>0.12886862528962886</v>
      </c>
      <c r="I53" s="2"/>
      <c r="J53" s="2"/>
      <c r="K53" s="2"/>
      <c r="L53" s="2"/>
    </row>
    <row r="54" spans="1:12" x14ac:dyDescent="0.25">
      <c r="A54" s="2" t="s">
        <v>9</v>
      </c>
      <c r="B54" s="2">
        <v>4</v>
      </c>
      <c r="C54" s="2">
        <v>21.019265174865723</v>
      </c>
      <c r="D54" s="2">
        <v>27.660799026489258</v>
      </c>
      <c r="E54" s="2">
        <f t="shared" si="7"/>
        <v>6.6415338516235352</v>
      </c>
      <c r="F54" s="2"/>
      <c r="G54" s="2">
        <f t="shared" si="6"/>
        <v>4.288508415222168</v>
      </c>
      <c r="H54" s="2">
        <f t="shared" si="8"/>
        <v>5.1171757174519689E-2</v>
      </c>
      <c r="I54" s="2"/>
      <c r="J54" s="2"/>
      <c r="K54" s="2"/>
      <c r="L54" s="2"/>
    </row>
    <row r="55" spans="1:12" x14ac:dyDescent="0.25">
      <c r="A55" s="2" t="s">
        <v>10</v>
      </c>
      <c r="B55" s="2">
        <v>1</v>
      </c>
      <c r="C55" s="2">
        <v>20.800214767456055</v>
      </c>
      <c r="D55" s="2">
        <v>23.13752555847168</v>
      </c>
      <c r="E55" s="2">
        <f t="shared" si="7"/>
        <v>2.337310791015625</v>
      </c>
      <c r="F55" s="2"/>
      <c r="G55" s="2">
        <f t="shared" si="6"/>
        <v>-1.5714645385742188E-2</v>
      </c>
      <c r="H55" s="2">
        <f t="shared" si="8"/>
        <v>1.0109521020820997</v>
      </c>
      <c r="I55" s="2"/>
      <c r="J55" s="2"/>
      <c r="K55" s="2"/>
      <c r="L55" s="2"/>
    </row>
    <row r="56" spans="1:12" x14ac:dyDescent="0.25">
      <c r="A56" s="2" t="s">
        <v>10</v>
      </c>
      <c r="B56" s="2">
        <v>2</v>
      </c>
      <c r="C56" s="2">
        <v>20.880248069763184</v>
      </c>
      <c r="D56" s="2">
        <v>22.778751373291016</v>
      </c>
      <c r="E56" s="2">
        <f t="shared" si="7"/>
        <v>1.898503303527832</v>
      </c>
      <c r="F56" s="2"/>
      <c r="G56" s="2">
        <f t="shared" si="6"/>
        <v>-0.45452213287353516</v>
      </c>
      <c r="H56" s="2">
        <f t="shared" si="8"/>
        <v>1.370328832694323</v>
      </c>
      <c r="I56" s="2"/>
      <c r="J56" s="2"/>
      <c r="K56" s="2"/>
      <c r="L56" s="2"/>
    </row>
    <row r="57" spans="1:12" x14ac:dyDescent="0.25">
      <c r="A57" s="2" t="s">
        <v>10</v>
      </c>
      <c r="B57" s="2">
        <v>3</v>
      </c>
      <c r="C57" s="2">
        <v>20.750392913818359</v>
      </c>
      <c r="D57" s="2">
        <v>23.062882423400879</v>
      </c>
      <c r="E57" s="2">
        <f t="shared" si="7"/>
        <v>2.3124895095825195</v>
      </c>
      <c r="F57" s="2"/>
      <c r="G57" s="2">
        <f t="shared" si="6"/>
        <v>-4.0535926818847656E-2</v>
      </c>
      <c r="H57" s="2">
        <f t="shared" si="8"/>
        <v>1.0284958173818359</v>
      </c>
      <c r="I57" s="2"/>
      <c r="J57" s="2"/>
      <c r="K57" s="2"/>
      <c r="L57" s="2"/>
    </row>
    <row r="58" spans="1:12" x14ac:dyDescent="0.25">
      <c r="A58" s="2" t="s">
        <v>10</v>
      </c>
      <c r="B58" s="2">
        <v>4</v>
      </c>
      <c r="C58" s="2">
        <v>20.699504852294922</v>
      </c>
      <c r="D58" s="2">
        <v>23.563302993774414</v>
      </c>
      <c r="E58" s="2">
        <f t="shared" si="7"/>
        <v>2.8637981414794922</v>
      </c>
      <c r="F58" s="2"/>
      <c r="G58" s="2">
        <f t="shared" si="6"/>
        <v>0.510772705078125</v>
      </c>
      <c r="H58" s="2">
        <f t="shared" si="8"/>
        <v>0.70184642939628317</v>
      </c>
      <c r="I58" s="2"/>
      <c r="J58" s="2"/>
      <c r="K58" s="2"/>
      <c r="L58" s="2"/>
    </row>
    <row r="59" spans="1:12" x14ac:dyDescent="0.25">
      <c r="A59" s="2" t="s">
        <v>11</v>
      </c>
      <c r="B59" s="2">
        <v>1</v>
      </c>
      <c r="C59" s="2">
        <v>20.894008636474609</v>
      </c>
      <c r="D59" s="2">
        <v>18.315563201904297</v>
      </c>
      <c r="E59" s="2">
        <f t="shared" si="7"/>
        <v>-2.5784454345703125</v>
      </c>
      <c r="F59" s="2"/>
      <c r="G59" s="2">
        <f t="shared" si="6"/>
        <v>-4.9314708709716797</v>
      </c>
      <c r="H59" s="2">
        <f t="shared" si="8"/>
        <v>30.51551156479875</v>
      </c>
      <c r="I59" s="2"/>
      <c r="J59" s="2"/>
      <c r="K59" s="2"/>
      <c r="L59" s="2"/>
    </row>
    <row r="60" spans="1:12" x14ac:dyDescent="0.25">
      <c r="A60" s="2" t="s">
        <v>11</v>
      </c>
      <c r="B60" s="2">
        <v>2</v>
      </c>
      <c r="C60" s="2">
        <v>20.883734703063965</v>
      </c>
      <c r="D60" s="2">
        <v>20.91559886932373</v>
      </c>
      <c r="E60" s="2">
        <f t="shared" si="7"/>
        <v>3.1864166259765625E-2</v>
      </c>
      <c r="F60" s="2"/>
      <c r="G60" s="2">
        <f t="shared" si="6"/>
        <v>-2.3211612701416016</v>
      </c>
      <c r="H60" s="2">
        <f t="shared" si="8"/>
        <v>4.9973430941125239</v>
      </c>
      <c r="I60" s="2"/>
      <c r="J60" s="2"/>
      <c r="K60" s="2"/>
      <c r="L60" s="2"/>
    </row>
    <row r="61" spans="1:12" x14ac:dyDescent="0.25">
      <c r="A61" s="2" t="s">
        <v>11</v>
      </c>
      <c r="B61" s="2">
        <v>3</v>
      </c>
      <c r="C61" s="2">
        <v>21.196124076843262</v>
      </c>
      <c r="D61" s="2">
        <v>19.147958755493164</v>
      </c>
      <c r="E61" s="2">
        <f t="shared" si="7"/>
        <v>-2.0481653213500977</v>
      </c>
      <c r="F61" s="2"/>
      <c r="G61" s="2">
        <f t="shared" si="6"/>
        <v>-4.4011907577514648</v>
      </c>
      <c r="H61" s="2">
        <f t="shared" si="8"/>
        <v>21.129559089411011</v>
      </c>
      <c r="I61" s="2"/>
      <c r="J61" s="2"/>
      <c r="K61" s="2"/>
      <c r="L61" s="2"/>
    </row>
    <row r="62" spans="1:12" x14ac:dyDescent="0.25">
      <c r="A62" s="2" t="s">
        <v>11</v>
      </c>
      <c r="B62" s="2">
        <v>4</v>
      </c>
      <c r="C62" s="2">
        <v>20.975010871887207</v>
      </c>
      <c r="D62" s="2">
        <v>17.59102725982666</v>
      </c>
      <c r="E62" s="2">
        <f t="shared" si="7"/>
        <v>-3.3839836120605469</v>
      </c>
      <c r="F62" s="2"/>
      <c r="G62" s="2">
        <f t="shared" si="6"/>
        <v>-5.7370090484619141</v>
      </c>
      <c r="H62" s="2">
        <f t="shared" si="8"/>
        <v>53.334939769395803</v>
      </c>
      <c r="I62" s="2"/>
      <c r="J62" s="2"/>
      <c r="K62" s="2"/>
      <c r="L62" s="2"/>
    </row>
    <row r="63" spans="1:12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</row>
    <row r="64" spans="1:12" x14ac:dyDescent="0.25">
      <c r="A64" s="1" t="s">
        <v>24</v>
      </c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</row>
    <row r="65" spans="1:12" x14ac:dyDescent="0.25">
      <c r="A65" s="4" t="s">
        <v>25</v>
      </c>
      <c r="B65" s="2" t="s">
        <v>26</v>
      </c>
      <c r="C65" s="2"/>
      <c r="D65" s="2"/>
      <c r="E65" s="2"/>
      <c r="F65" s="2"/>
      <c r="G65" s="2"/>
      <c r="H65" s="2"/>
      <c r="I65" s="2"/>
      <c r="J65" s="2"/>
      <c r="K65" s="2"/>
      <c r="L65" s="2"/>
    </row>
    <row r="66" spans="1:12" x14ac:dyDescent="0.25">
      <c r="A66" s="4" t="s">
        <v>27</v>
      </c>
      <c r="B66" s="2">
        <v>0.99280000000000002</v>
      </c>
      <c r="C66" s="2"/>
      <c r="D66" s="2"/>
      <c r="E66" s="2"/>
      <c r="F66" s="2"/>
      <c r="G66" s="2"/>
      <c r="H66" s="2"/>
      <c r="I66" s="2"/>
      <c r="J66" s="2"/>
      <c r="K66" s="2"/>
      <c r="L66" s="2"/>
    </row>
    <row r="67" spans="1:12" x14ac:dyDescent="0.25">
      <c r="A67" s="4" t="s">
        <v>28</v>
      </c>
      <c r="B67" s="2">
        <v>2.1899999999999999E-2</v>
      </c>
      <c r="C67" s="2"/>
      <c r="D67" s="2"/>
      <c r="E67" s="2"/>
      <c r="F67" s="2"/>
      <c r="G67" s="2"/>
      <c r="H67" s="2"/>
      <c r="I67" s="2"/>
      <c r="J67" s="2"/>
      <c r="K67" s="2"/>
      <c r="L67" s="2"/>
    </row>
    <row r="68" spans="1:12" x14ac:dyDescent="0.25">
      <c r="A68" s="4" t="s">
        <v>29</v>
      </c>
      <c r="B68" s="2">
        <v>2.6100000000000002E-2</v>
      </c>
      <c r="C68" s="2"/>
      <c r="D68" s="2"/>
      <c r="E68" s="2"/>
      <c r="F68" s="2"/>
      <c r="G68" s="2"/>
      <c r="H68" s="2"/>
      <c r="I68" s="2"/>
      <c r="J68" s="2"/>
      <c r="K68" s="2"/>
      <c r="L68" s="2"/>
    </row>
    <row r="69" spans="1:12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</row>
    <row r="70" spans="1:12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</row>
    <row r="71" spans="1:12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</row>
    <row r="72" spans="1:12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Paasch, Bradley C</dc:creator>
  <cp:keywords/>
  <dc:description/>
  <cp:lastModifiedBy>Paasch, Bradley</cp:lastModifiedBy>
  <cp:revision/>
  <dcterms:created xsi:type="dcterms:W3CDTF">2023-05-30T22:38:20Z</dcterms:created>
  <dcterms:modified xsi:type="dcterms:W3CDTF">2023-07-20T23:35:31Z</dcterms:modified>
  <cp:category/>
  <cp:contentStatus/>
</cp:coreProperties>
</file>