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hanji.ISIS\Desktop\For Nature plants\New figures&amp;tables&amp;methods\Source data\"/>
    </mc:Choice>
  </mc:AlternateContent>
  <xr:revisionPtr revIDLastSave="0" documentId="13_ncr:1_{A8B15CC1-7E5E-485C-9A74-9C8ADF482453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Fig.3b" sheetId="1" r:id="rId1"/>
    <sheet name="Fig.3c" sheetId="2" r:id="rId2"/>
    <sheet name="Fig.3e-f" sheetId="3" r:id="rId3"/>
    <sheet name="Fig.3j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6" i="4" l="1"/>
  <c r="J126" i="4" s="1"/>
  <c r="G125" i="4"/>
  <c r="J125" i="4" s="1"/>
  <c r="G124" i="4"/>
  <c r="J124" i="4" s="1"/>
  <c r="G123" i="4"/>
  <c r="J123" i="4" s="1"/>
  <c r="G122" i="4"/>
  <c r="J122" i="4" s="1"/>
  <c r="G121" i="4"/>
  <c r="J121" i="4" s="1"/>
  <c r="G120" i="4"/>
  <c r="J120" i="4" s="1"/>
  <c r="G119" i="4"/>
  <c r="J119" i="4" s="1"/>
  <c r="G118" i="4"/>
  <c r="J118" i="4" s="1"/>
  <c r="G117" i="4"/>
  <c r="J117" i="4" s="1"/>
  <c r="G116" i="4"/>
  <c r="H116" i="4" s="1"/>
  <c r="G115" i="4"/>
  <c r="I115" i="4" s="1"/>
  <c r="G114" i="4"/>
  <c r="J114" i="4" s="1"/>
  <c r="G113" i="4"/>
  <c r="J113" i="4" s="1"/>
  <c r="G112" i="4"/>
  <c r="J112" i="4" s="1"/>
  <c r="G111" i="4"/>
  <c r="J111" i="4" s="1"/>
  <c r="G110" i="4"/>
  <c r="J110" i="4" s="1"/>
  <c r="G109" i="4"/>
  <c r="I109" i="4" s="1"/>
  <c r="G108" i="4"/>
  <c r="J108" i="4" s="1"/>
  <c r="G107" i="4"/>
  <c r="J107" i="4" s="1"/>
  <c r="G106" i="4"/>
  <c r="H106" i="4" s="1"/>
  <c r="G105" i="4"/>
  <c r="H105" i="4" s="1"/>
  <c r="G104" i="4"/>
  <c r="J104" i="4" s="1"/>
  <c r="G103" i="4"/>
  <c r="J103" i="4" s="1"/>
  <c r="G102" i="4"/>
  <c r="J102" i="4" s="1"/>
  <c r="G101" i="4"/>
  <c r="J101" i="4" s="1"/>
  <c r="G100" i="4"/>
  <c r="H100" i="4" s="1"/>
  <c r="G99" i="4"/>
  <c r="I99" i="4" s="1"/>
  <c r="G98" i="4"/>
  <c r="J98" i="4" s="1"/>
  <c r="G97" i="4"/>
  <c r="J97" i="4" s="1"/>
  <c r="G96" i="4"/>
  <c r="J96" i="4" s="1"/>
  <c r="G95" i="4"/>
  <c r="H95" i="4" s="1"/>
  <c r="G94" i="4"/>
  <c r="J94" i="4" s="1"/>
  <c r="G93" i="4"/>
  <c r="J93" i="4" s="1"/>
  <c r="G92" i="4"/>
  <c r="J92" i="4" s="1"/>
  <c r="G91" i="4"/>
  <c r="J91" i="4" s="1"/>
  <c r="G90" i="4"/>
  <c r="H90" i="4" s="1"/>
  <c r="G89" i="4"/>
  <c r="I89" i="4" s="1"/>
  <c r="G88" i="4"/>
  <c r="J88" i="4" s="1"/>
  <c r="G87" i="4"/>
  <c r="I87" i="4" s="1"/>
  <c r="G86" i="4"/>
  <c r="J86" i="4" s="1"/>
  <c r="G85" i="4"/>
  <c r="I85" i="4" s="1"/>
  <c r="G84" i="4"/>
  <c r="J84" i="4" s="1"/>
  <c r="G83" i="4"/>
  <c r="J83" i="4" s="1"/>
  <c r="G82" i="4"/>
  <c r="J82" i="4" s="1"/>
  <c r="G81" i="4"/>
  <c r="J81" i="4" s="1"/>
  <c r="G80" i="4"/>
  <c r="J80" i="4" s="1"/>
  <c r="G79" i="4"/>
  <c r="I79" i="4" s="1"/>
  <c r="G78" i="4"/>
  <c r="J78" i="4" s="1"/>
  <c r="G77" i="4"/>
  <c r="I77" i="4" s="1"/>
  <c r="G76" i="4"/>
  <c r="J76" i="4" s="1"/>
  <c r="G75" i="4"/>
  <c r="J75" i="4" s="1"/>
  <c r="G74" i="4"/>
  <c r="J74" i="4" s="1"/>
  <c r="G73" i="4"/>
  <c r="J73" i="4" s="1"/>
  <c r="G72" i="4"/>
  <c r="J72" i="4" s="1"/>
  <c r="G71" i="4"/>
  <c r="H71" i="4" s="1"/>
  <c r="G70" i="4"/>
  <c r="I70" i="4" s="1"/>
  <c r="G69" i="4"/>
  <c r="J69" i="4" s="1"/>
  <c r="G68" i="4"/>
  <c r="J68" i="4" s="1"/>
  <c r="G67" i="4"/>
  <c r="I67" i="4" s="1"/>
  <c r="G66" i="4"/>
  <c r="J66" i="4" s="1"/>
  <c r="G65" i="4"/>
  <c r="J65" i="4" s="1"/>
  <c r="G64" i="4"/>
  <c r="J64" i="4" s="1"/>
  <c r="G63" i="4"/>
  <c r="J63" i="4" s="1"/>
  <c r="G62" i="4"/>
  <c r="I62" i="4" s="1"/>
  <c r="G61" i="4"/>
  <c r="J61" i="4" s="1"/>
  <c r="G60" i="4"/>
  <c r="J60" i="4" s="1"/>
  <c r="G59" i="4"/>
  <c r="J59" i="4" s="1"/>
  <c r="G58" i="4"/>
  <c r="J58" i="4" s="1"/>
  <c r="G57" i="4"/>
  <c r="H57" i="4" s="1"/>
  <c r="G56" i="4"/>
  <c r="H56" i="4" s="1"/>
  <c r="G55" i="4"/>
  <c r="H55" i="4" s="1"/>
  <c r="G54" i="4"/>
  <c r="J54" i="4" s="1"/>
  <c r="G53" i="4"/>
  <c r="J53" i="4" s="1"/>
  <c r="G52" i="4"/>
  <c r="J52" i="4" s="1"/>
  <c r="G51" i="4"/>
  <c r="J51" i="4" s="1"/>
  <c r="G50" i="4"/>
  <c r="H50" i="4" s="1"/>
  <c r="G49" i="4"/>
  <c r="I49" i="4" s="1"/>
  <c r="G48" i="4"/>
  <c r="J48" i="4" s="1"/>
  <c r="G47" i="4"/>
  <c r="J47" i="4" s="1"/>
  <c r="G46" i="4"/>
  <c r="J46" i="4" s="1"/>
  <c r="G45" i="4"/>
  <c r="J45" i="4" s="1"/>
  <c r="G44" i="4"/>
  <c r="J44" i="4" s="1"/>
  <c r="G43" i="4"/>
  <c r="J43" i="4" s="1"/>
  <c r="G42" i="4"/>
  <c r="J42" i="4" s="1"/>
  <c r="G41" i="4"/>
  <c r="H41" i="4" s="1"/>
  <c r="G40" i="4"/>
  <c r="I40" i="4" s="1"/>
  <c r="G39" i="4"/>
  <c r="I39" i="4" s="1"/>
  <c r="G38" i="4"/>
  <c r="J38" i="4" s="1"/>
  <c r="G37" i="4"/>
  <c r="J37" i="4" s="1"/>
  <c r="G36" i="4"/>
  <c r="J36" i="4" s="1"/>
  <c r="G35" i="4"/>
  <c r="H35" i="4" s="1"/>
  <c r="G34" i="4"/>
  <c r="I34" i="4" s="1"/>
  <c r="G33" i="4"/>
  <c r="J33" i="4" s="1"/>
  <c r="G21" i="4"/>
  <c r="J21" i="4" s="1"/>
  <c r="G20" i="4"/>
  <c r="J20" i="4" s="1"/>
  <c r="G19" i="4"/>
  <c r="J19" i="4" s="1"/>
  <c r="G18" i="4"/>
  <c r="J18" i="4" s="1"/>
  <c r="G17" i="4"/>
  <c r="H17" i="4" s="1"/>
  <c r="G16" i="4"/>
  <c r="J16" i="4" s="1"/>
  <c r="G15" i="4"/>
  <c r="J15" i="4" s="1"/>
  <c r="G14" i="4"/>
  <c r="J14" i="4" s="1"/>
  <c r="G13" i="4"/>
  <c r="J13" i="4" s="1"/>
  <c r="G12" i="4"/>
  <c r="I12" i="4" s="1"/>
  <c r="G11" i="4"/>
  <c r="J11" i="4" s="1"/>
  <c r="G10" i="4"/>
  <c r="I10" i="4" s="1"/>
  <c r="G9" i="4"/>
  <c r="J9" i="4" s="1"/>
  <c r="G8" i="4"/>
  <c r="J8" i="4" s="1"/>
  <c r="G7" i="4"/>
  <c r="J7" i="4" s="1"/>
  <c r="G6" i="4"/>
  <c r="J6" i="4" s="1"/>
  <c r="G5" i="4"/>
  <c r="J5" i="4" s="1"/>
  <c r="G4" i="4"/>
  <c r="I4" i="4" s="1"/>
  <c r="G3" i="4"/>
  <c r="J3" i="4" s="1"/>
  <c r="G2" i="4"/>
  <c r="J2" i="4" s="1"/>
  <c r="I5" i="4" l="1"/>
  <c r="J87" i="4"/>
  <c r="J10" i="4"/>
  <c r="H5" i="4"/>
  <c r="J4" i="4"/>
  <c r="H13" i="4"/>
  <c r="H18" i="4"/>
  <c r="H115" i="4"/>
  <c r="I121" i="4"/>
  <c r="I122" i="4"/>
  <c r="J115" i="4"/>
  <c r="H117" i="4"/>
  <c r="H123" i="4"/>
  <c r="I117" i="4"/>
  <c r="I123" i="4"/>
  <c r="H122" i="4"/>
  <c r="J116" i="4"/>
  <c r="H118" i="4"/>
  <c r="H124" i="4"/>
  <c r="I116" i="4"/>
  <c r="I118" i="4"/>
  <c r="I124" i="4"/>
  <c r="H121" i="4"/>
  <c r="H119" i="4"/>
  <c r="H125" i="4"/>
  <c r="I119" i="4"/>
  <c r="I125" i="4"/>
  <c r="H120" i="4"/>
  <c r="H126" i="4"/>
  <c r="I120" i="4"/>
  <c r="I126" i="4"/>
  <c r="J109" i="4"/>
  <c r="H111" i="4"/>
  <c r="H110" i="4"/>
  <c r="I111" i="4"/>
  <c r="I105" i="4"/>
  <c r="J105" i="4"/>
  <c r="H112" i="4"/>
  <c r="I106" i="4"/>
  <c r="I112" i="4"/>
  <c r="H109" i="4"/>
  <c r="I110" i="4"/>
  <c r="J106" i="4"/>
  <c r="H107" i="4"/>
  <c r="H113" i="4"/>
  <c r="I107" i="4"/>
  <c r="I113" i="4"/>
  <c r="H108" i="4"/>
  <c r="H114" i="4"/>
  <c r="I108" i="4"/>
  <c r="I114" i="4"/>
  <c r="J100" i="4"/>
  <c r="H101" i="4"/>
  <c r="I95" i="4"/>
  <c r="I101" i="4"/>
  <c r="I100" i="4"/>
  <c r="J95" i="4"/>
  <c r="H102" i="4"/>
  <c r="H96" i="4"/>
  <c r="I96" i="4"/>
  <c r="I102" i="4"/>
  <c r="H99" i="4"/>
  <c r="J99" i="4"/>
  <c r="H97" i="4"/>
  <c r="H103" i="4"/>
  <c r="I97" i="4"/>
  <c r="I103" i="4"/>
  <c r="H98" i="4"/>
  <c r="H104" i="4"/>
  <c r="I98" i="4"/>
  <c r="I104" i="4"/>
  <c r="J89" i="4"/>
  <c r="H91" i="4"/>
  <c r="I91" i="4"/>
  <c r="H89" i="4"/>
  <c r="J90" i="4"/>
  <c r="J85" i="4"/>
  <c r="H85" i="4"/>
  <c r="H86" i="4"/>
  <c r="H92" i="4"/>
  <c r="I86" i="4"/>
  <c r="I92" i="4"/>
  <c r="I90" i="4"/>
  <c r="H87" i="4"/>
  <c r="H93" i="4"/>
  <c r="I93" i="4"/>
  <c r="H88" i="4"/>
  <c r="H94" i="4"/>
  <c r="I88" i="4"/>
  <c r="I94" i="4"/>
  <c r="I80" i="4"/>
  <c r="H81" i="4"/>
  <c r="I81" i="4"/>
  <c r="H76" i="4"/>
  <c r="H82" i="4"/>
  <c r="I76" i="4"/>
  <c r="I82" i="4"/>
  <c r="H79" i="4"/>
  <c r="H80" i="4"/>
  <c r="J79" i="4"/>
  <c r="H77" i="4"/>
  <c r="H83" i="4"/>
  <c r="I83" i="4"/>
  <c r="J77" i="4"/>
  <c r="H78" i="4"/>
  <c r="H84" i="4"/>
  <c r="I78" i="4"/>
  <c r="I84" i="4"/>
  <c r="H72" i="4"/>
  <c r="I72" i="4"/>
  <c r="H70" i="4"/>
  <c r="J70" i="4"/>
  <c r="H67" i="4"/>
  <c r="H73" i="4"/>
  <c r="I73" i="4"/>
  <c r="J67" i="4"/>
  <c r="I71" i="4"/>
  <c r="H68" i="4"/>
  <c r="H74" i="4"/>
  <c r="I68" i="4"/>
  <c r="I74" i="4"/>
  <c r="J71" i="4"/>
  <c r="H69" i="4"/>
  <c r="H75" i="4"/>
  <c r="I69" i="4"/>
  <c r="I75" i="4"/>
  <c r="H61" i="4"/>
  <c r="I61" i="4"/>
  <c r="H62" i="4"/>
  <c r="H63" i="4"/>
  <c r="I63" i="4"/>
  <c r="I57" i="4"/>
  <c r="J57" i="4"/>
  <c r="J55" i="4"/>
  <c r="I56" i="4"/>
  <c r="H58" i="4"/>
  <c r="H64" i="4"/>
  <c r="J56" i="4"/>
  <c r="I58" i="4"/>
  <c r="I64" i="4"/>
  <c r="J62" i="4"/>
  <c r="H59" i="4"/>
  <c r="H65" i="4"/>
  <c r="I55" i="4"/>
  <c r="I59" i="4"/>
  <c r="I65" i="4"/>
  <c r="H60" i="4"/>
  <c r="H66" i="4"/>
  <c r="I60" i="4"/>
  <c r="I66" i="4"/>
  <c r="H51" i="4"/>
  <c r="I45" i="4"/>
  <c r="I51" i="4"/>
  <c r="J49" i="4"/>
  <c r="H49" i="4"/>
  <c r="J50" i="4"/>
  <c r="H45" i="4"/>
  <c r="H52" i="4"/>
  <c r="I50" i="4"/>
  <c r="H46" i="4"/>
  <c r="I46" i="4"/>
  <c r="I52" i="4"/>
  <c r="H47" i="4"/>
  <c r="H53" i="4"/>
  <c r="I47" i="4"/>
  <c r="I53" i="4"/>
  <c r="H48" i="4"/>
  <c r="H54" i="4"/>
  <c r="I48" i="4"/>
  <c r="I54" i="4"/>
  <c r="H39" i="4"/>
  <c r="I33" i="4"/>
  <c r="H40" i="4"/>
  <c r="I41" i="4"/>
  <c r="I35" i="4"/>
  <c r="J35" i="4"/>
  <c r="J41" i="4"/>
  <c r="J34" i="4"/>
  <c r="H42" i="4"/>
  <c r="H33" i="4"/>
  <c r="J39" i="4"/>
  <c r="I36" i="4"/>
  <c r="I42" i="4"/>
  <c r="H34" i="4"/>
  <c r="J40" i="4"/>
  <c r="H36" i="4"/>
  <c r="H37" i="4"/>
  <c r="H43" i="4"/>
  <c r="I37" i="4"/>
  <c r="I43" i="4"/>
  <c r="H38" i="4"/>
  <c r="H44" i="4"/>
  <c r="I38" i="4"/>
  <c r="I44" i="4"/>
  <c r="H16" i="4"/>
  <c r="I11" i="4"/>
  <c r="I18" i="4"/>
  <c r="J17" i="4"/>
  <c r="J12" i="4"/>
  <c r="H19" i="4"/>
  <c r="I17" i="4"/>
  <c r="H12" i="4"/>
  <c r="I13" i="4"/>
  <c r="I19" i="4"/>
  <c r="I16" i="4"/>
  <c r="H11" i="4"/>
  <c r="H14" i="4"/>
  <c r="H20" i="4"/>
  <c r="I14" i="4"/>
  <c r="I20" i="4"/>
  <c r="H15" i="4"/>
  <c r="H21" i="4"/>
  <c r="I15" i="4"/>
  <c r="I21" i="4"/>
  <c r="H6" i="4"/>
  <c r="H2" i="4"/>
  <c r="H8" i="4"/>
  <c r="I2" i="4"/>
  <c r="I8" i="4"/>
  <c r="I6" i="4"/>
  <c r="I7" i="4"/>
  <c r="H3" i="4"/>
  <c r="H9" i="4"/>
  <c r="I3" i="4"/>
  <c r="I9" i="4"/>
  <c r="H4" i="4"/>
  <c r="H10" i="4"/>
  <c r="H7" i="4"/>
  <c r="H34" i="2"/>
  <c r="K34" i="2" s="1"/>
  <c r="H33" i="2"/>
  <c r="K33" i="2" s="1"/>
  <c r="H32" i="2"/>
  <c r="K32" i="2" s="1"/>
  <c r="H31" i="2"/>
  <c r="K31" i="2" s="1"/>
  <c r="H30" i="2"/>
  <c r="I30" i="2" s="1"/>
  <c r="H29" i="2"/>
  <c r="K29" i="2" s="1"/>
  <c r="H28" i="2"/>
  <c r="K28" i="2" s="1"/>
  <c r="H27" i="2"/>
  <c r="K27" i="2" s="1"/>
  <c r="H26" i="2"/>
  <c r="I26" i="2" s="1"/>
  <c r="H25" i="2"/>
  <c r="I25" i="2" s="1"/>
  <c r="H24" i="2"/>
  <c r="K24" i="2" s="1"/>
  <c r="H23" i="2"/>
  <c r="K23" i="2" s="1"/>
  <c r="H22" i="2"/>
  <c r="K22" i="2" s="1"/>
  <c r="H21" i="2"/>
  <c r="K21" i="2" s="1"/>
  <c r="H20" i="2"/>
  <c r="I20" i="2" s="1"/>
  <c r="H19" i="2"/>
  <c r="J19" i="2" s="1"/>
  <c r="H18" i="2"/>
  <c r="K18" i="2" s="1"/>
  <c r="H17" i="2"/>
  <c r="J17" i="2" s="1"/>
  <c r="H16" i="2"/>
  <c r="K16" i="2" s="1"/>
  <c r="H15" i="2"/>
  <c r="J15" i="2" s="1"/>
  <c r="H14" i="2"/>
  <c r="K14" i="2" s="1"/>
  <c r="H13" i="2"/>
  <c r="J13" i="2" s="1"/>
  <c r="H12" i="2"/>
  <c r="K12" i="2" s="1"/>
  <c r="H11" i="2"/>
  <c r="K11" i="2" s="1"/>
  <c r="H10" i="2"/>
  <c r="K10" i="2" s="1"/>
  <c r="H9" i="2"/>
  <c r="I9" i="2" s="1"/>
  <c r="H8" i="2"/>
  <c r="K8" i="2" s="1"/>
  <c r="H7" i="2"/>
  <c r="I7" i="2" s="1"/>
  <c r="H6" i="2"/>
  <c r="K6" i="2" s="1"/>
  <c r="H5" i="2"/>
  <c r="K5" i="2" s="1"/>
  <c r="H4" i="2"/>
  <c r="K4" i="2" s="1"/>
  <c r="H3" i="2"/>
  <c r="K3" i="2" s="1"/>
  <c r="H2" i="2"/>
  <c r="I2" i="2" s="1"/>
  <c r="I24" i="2" l="1"/>
  <c r="I23" i="2"/>
  <c r="J7" i="2"/>
  <c r="K17" i="2"/>
  <c r="I31" i="2"/>
  <c r="J18" i="2"/>
  <c r="J31" i="2"/>
  <c r="K13" i="2"/>
  <c r="K19" i="2"/>
  <c r="K25" i="2"/>
  <c r="J24" i="2"/>
  <c r="I19" i="2"/>
  <c r="J25" i="2"/>
  <c r="I32" i="2"/>
  <c r="J23" i="2"/>
  <c r="K30" i="2"/>
  <c r="J26" i="2"/>
  <c r="J32" i="2"/>
  <c r="I29" i="2"/>
  <c r="I18" i="2"/>
  <c r="I13" i="2"/>
  <c r="K20" i="2"/>
  <c r="K26" i="2"/>
  <c r="I17" i="2"/>
  <c r="J30" i="2"/>
  <c r="J20" i="2"/>
  <c r="J29" i="2"/>
  <c r="I15" i="2"/>
  <c r="I21" i="2"/>
  <c r="I27" i="2"/>
  <c r="I33" i="2"/>
  <c r="I14" i="2"/>
  <c r="J27" i="2"/>
  <c r="J33" i="2"/>
  <c r="J14" i="2"/>
  <c r="K15" i="2"/>
  <c r="I16" i="2"/>
  <c r="I22" i="2"/>
  <c r="I28" i="2"/>
  <c r="I34" i="2"/>
  <c r="J16" i="2"/>
  <c r="J22" i="2"/>
  <c r="J28" i="2"/>
  <c r="J34" i="2"/>
  <c r="J21" i="2"/>
  <c r="J9" i="2"/>
  <c r="K9" i="2"/>
  <c r="I10" i="2"/>
  <c r="K2" i="2"/>
  <c r="J4" i="2"/>
  <c r="J10" i="2"/>
  <c r="K7" i="2"/>
  <c r="I8" i="2"/>
  <c r="J3" i="2"/>
  <c r="J8" i="2"/>
  <c r="I11" i="2"/>
  <c r="J11" i="2"/>
  <c r="J2" i="2"/>
  <c r="I12" i="2"/>
  <c r="I3" i="2"/>
  <c r="I4" i="2"/>
  <c r="I5" i="2"/>
  <c r="J5" i="2"/>
  <c r="I6" i="2"/>
  <c r="J6" i="2"/>
  <c r="J12" i="2"/>
</calcChain>
</file>

<file path=xl/sharedStrings.xml><?xml version="1.0" encoding="utf-8"?>
<sst xmlns="http://schemas.openxmlformats.org/spreadsheetml/2006/main" count="2242" uniqueCount="553">
  <si>
    <t>Genotype</t>
  </si>
  <si>
    <t>Root</t>
  </si>
  <si>
    <t>Non-suberized</t>
  </si>
  <si>
    <t>Patchy</t>
  </si>
  <si>
    <t>Root length</t>
  </si>
  <si>
    <t>%Non</t>
  </si>
  <si>
    <t>%Patchy</t>
  </si>
  <si>
    <t>Col-0</t>
  </si>
  <si>
    <t>sbg1-1</t>
  </si>
  <si>
    <t>sbg1-2</t>
  </si>
  <si>
    <t>Background</t>
  </si>
  <si>
    <t>SBG1::SBG1</t>
  </si>
  <si>
    <t>Line</t>
  </si>
  <si>
    <t>#2</t>
  </si>
  <si>
    <t>#3</t>
  </si>
  <si>
    <t>#4</t>
  </si>
  <si>
    <t>#5</t>
  </si>
  <si>
    <t>#8</t>
  </si>
  <si>
    <t>SBG1::SBG1-mVenus</t>
  </si>
  <si>
    <t>%Suberized</t>
  </si>
  <si>
    <t>Suberzied</t>
  </si>
  <si>
    <t>WT</t>
  </si>
  <si>
    <t>UBQ10::CYP-mVenus</t>
  </si>
  <si>
    <t>SBG1 OX4</t>
  </si>
  <si>
    <t>SBG1 OX8</t>
  </si>
  <si>
    <t>C20:0 FA</t>
  </si>
  <si>
    <t>C22:0 FA</t>
  </si>
  <si>
    <t>C24:0 FA</t>
  </si>
  <si>
    <t>C16 DCA</t>
  </si>
  <si>
    <t>C18:2 DCA</t>
  </si>
  <si>
    <t>C18:1 DCA</t>
  </si>
  <si>
    <t>C20:0 DCA</t>
  </si>
  <si>
    <t>C22:0 DCA</t>
  </si>
  <si>
    <t>C16:0 ωOH</t>
  </si>
  <si>
    <t>C18:1 ωOH</t>
  </si>
  <si>
    <t>C20:0 ωOH</t>
  </si>
  <si>
    <t>C22:0 ωOH</t>
  </si>
  <si>
    <t>C24:0 ωOH</t>
  </si>
  <si>
    <t>C22:0-OH</t>
  </si>
  <si>
    <t>C24:2-OH</t>
  </si>
  <si>
    <t>C20:0-OH</t>
  </si>
  <si>
    <t>Coumarate trans</t>
  </si>
  <si>
    <t>Coumarate cis</t>
  </si>
  <si>
    <t>Ferulate trans</t>
  </si>
  <si>
    <t>Ferulate cis</t>
  </si>
  <si>
    <t>mg/g DW</t>
  </si>
  <si>
    <t>Fig. 3f</t>
  </si>
  <si>
    <t>Fig. 3e</t>
  </si>
  <si>
    <t>Oxygenated FA</t>
  </si>
  <si>
    <t>Unsubstituted FA</t>
  </si>
  <si>
    <t>Suberin monomer</t>
  </si>
  <si>
    <t>Total aliphatics</t>
  </si>
  <si>
    <t>Treatment</t>
  </si>
  <si>
    <t>Mock</t>
  </si>
  <si>
    <t>ABA</t>
  </si>
  <si>
    <t>quad-sbg1-1</t>
  </si>
  <si>
    <t>quad-sbg1-2</t>
  </si>
  <si>
    <r>
      <t xml:space="preserve">sbg1/sbg1l1 </t>
    </r>
    <r>
      <rPr>
        <sz val="11"/>
        <color theme="1"/>
        <rFont val="Calibri"/>
        <family val="2"/>
        <scheme val="minor"/>
      </rPr>
      <t>#8</t>
    </r>
  </si>
  <si>
    <r>
      <t>sbg1/sbg1l1</t>
    </r>
    <r>
      <rPr>
        <sz val="11"/>
        <color theme="1"/>
        <rFont val="Calibri"/>
        <family val="2"/>
        <scheme val="minor"/>
      </rPr>
      <t xml:space="preserve"> #28</t>
    </r>
  </si>
  <si>
    <t>Suberized</t>
  </si>
  <si>
    <t>Tukey's multiple comparisons test</t>
  </si>
  <si>
    <t>Mean diff.</t>
  </si>
  <si>
    <t>95.00% CI of diff.</t>
  </si>
  <si>
    <t>Below threshold?</t>
  </si>
  <si>
    <t>Summary</t>
  </si>
  <si>
    <t>Adjusted P Value</t>
  </si>
  <si>
    <t>  Col-0 vs. sbg1-1</t>
  </si>
  <si>
    <t>6.586 to 18.45</t>
  </si>
  <si>
    <t>Yes</t>
  </si>
  <si>
    <t>****</t>
  </si>
  <si>
    <t>&lt;0.0001</t>
  </si>
  <si>
    <t>  Col-0 vs. sbg1-2</t>
  </si>
  <si>
    <t>4.083 to 15.95</t>
  </si>
  <si>
    <t>  Col-0 vs. SBG1::SBG1 #2</t>
  </si>
  <si>
    <t>-3.998 to 7.567</t>
  </si>
  <si>
    <t>No</t>
  </si>
  <si>
    <t>ns</t>
  </si>
  <si>
    <t>  Col-0 vs. #5</t>
  </si>
  <si>
    <t>-2.652 to 8.913</t>
  </si>
  <si>
    <t>  Col-0 vs. SBG1::SBG1-mVenus #2</t>
  </si>
  <si>
    <t>-4.525 to 7.040</t>
  </si>
  <si>
    <t>  Col-0 vs. #3</t>
  </si>
  <si>
    <t>-3.184 to 8.681</t>
  </si>
  <si>
    <t>  sbg1-1 vs. sbg1-2</t>
  </si>
  <si>
    <t>-8.436 to 3.429</t>
  </si>
  <si>
    <t>  sbg1-1 vs. SBG1::SBG1 #2</t>
  </si>
  <si>
    <t>-16.52 to -4.952</t>
  </si>
  <si>
    <t>  sbg1-1 vs. #5</t>
  </si>
  <si>
    <t>-15.17 to -3.606</t>
  </si>
  <si>
    <t>***</t>
  </si>
  <si>
    <t>  sbg1-1 vs. SBG1::SBG1-mVenus #2</t>
  </si>
  <si>
    <t>-17.04 to -5.479</t>
  </si>
  <si>
    <t>  sbg1-1 vs. #3</t>
  </si>
  <si>
    <t>-15.70 to -3.838</t>
  </si>
  <si>
    <t>  sbg1-2 vs. SBG1::SBG1 #2</t>
  </si>
  <si>
    <t>-14.01 to -2.449</t>
  </si>
  <si>
    <t>**</t>
  </si>
  <si>
    <t>  sbg1-2 vs. #5</t>
  </si>
  <si>
    <t>-12.67 to -1.103</t>
  </si>
  <si>
    <t>  sbg1-2 vs. SBG1::SBG1-mVenus #2</t>
  </si>
  <si>
    <t>-14.54 to -2.976</t>
  </si>
  <si>
    <t>  sbg1-2 vs. #3</t>
  </si>
  <si>
    <t>-13.20 to -1.334</t>
  </si>
  <si>
    <t>  SBG1::SBG1 #2 vs. #5</t>
  </si>
  <si>
    <t>-4.282 to 6.974</t>
  </si>
  <si>
    <t>  SBG1::SBG1 #2 vs. SBG1::SBG1-mVenus #2</t>
  </si>
  <si>
    <t>-6.155 to 5.101</t>
  </si>
  <si>
    <t>&gt;0.9999</t>
  </si>
  <si>
    <t>  SBG1::SBG1 #2 vs. #3</t>
  </si>
  <si>
    <t>-4.818 to 6.746</t>
  </si>
  <si>
    <t>  #5 vs. SBG1::SBG1-mVenus #2</t>
  </si>
  <si>
    <t>-7.501 to 3.755</t>
  </si>
  <si>
    <t>  #5 vs. #3</t>
  </si>
  <si>
    <t>-6.164 to 5.400</t>
  </si>
  <si>
    <t>  SBG1::SBG1-mVenus #2 vs. #3</t>
  </si>
  <si>
    <t>-4.291 to 7.273</t>
  </si>
  <si>
    <t>One-way ANOVA</t>
  </si>
  <si>
    <t>  Col-0 vs. OX4</t>
  </si>
  <si>
    <t>-32.97 to -10.74</t>
  </si>
  <si>
    <t>  Col-0 vs. OX8</t>
  </si>
  <si>
    <t>-32.46 to -10.24</t>
  </si>
  <si>
    <t>  OX4 vs. OX8</t>
  </si>
  <si>
    <t>-10.61 to 11.62</t>
  </si>
  <si>
    <t>Mean Diff.</t>
  </si>
  <si>
    <t>  C20:0 FA</t>
  </si>
  <si>
    <t>-241.7 to 215.8</t>
  </si>
  <si>
    <t>-492.6 to -35.10</t>
  </si>
  <si>
    <t>*</t>
  </si>
  <si>
    <t>-385.2 to 72.29</t>
  </si>
  <si>
    <t>-479.6 to -22.15</t>
  </si>
  <si>
    <t>-372.3 to 85.24</t>
  </si>
  <si>
    <t>-121.4 to 336.1</t>
  </si>
  <si>
    <t>  C22:0 FA</t>
  </si>
  <si>
    <t>-19.27 to 438.2</t>
  </si>
  <si>
    <t>-808.8 to -351.3</t>
  </si>
  <si>
    <t>-727.2 to -269.7</t>
  </si>
  <si>
    <t>-1018 to -560.8</t>
  </si>
  <si>
    <t>-936.6 to -479.1</t>
  </si>
  <si>
    <t>-147.1 to 310.4</t>
  </si>
  <si>
    <t>  C24:0 FA</t>
  </si>
  <si>
    <t>-146.3 to 311.2</t>
  </si>
  <si>
    <t>-774.0 to -316.5</t>
  </si>
  <si>
    <t>-773.6 to -316.1</t>
  </si>
  <si>
    <t>-856.4 to -398.9</t>
  </si>
  <si>
    <t>-856.1 to -398.6</t>
  </si>
  <si>
    <t>-228.4 to 229.1</t>
  </si>
  <si>
    <t>  C16 DCA</t>
  </si>
  <si>
    <t>-70.67 to 386.8</t>
  </si>
  <si>
    <t>-242.7 to 214.8</t>
  </si>
  <si>
    <t>-188.6 to 268.9</t>
  </si>
  <si>
    <t>-400.8 to 56.69</t>
  </si>
  <si>
    <t>-346.7 to 110.8</t>
  </si>
  <si>
    <t>-174.6 to 282.9</t>
  </si>
  <si>
    <t>  C18:2 DCA</t>
  </si>
  <si>
    <t>-218.8 to 238.7</t>
  </si>
  <si>
    <t>-287.1 to 170.4</t>
  </si>
  <si>
    <t>-308.3 to 149.2</t>
  </si>
  <si>
    <t>-297.1 to 160.4</t>
  </si>
  <si>
    <t>-318.3 to 139.2</t>
  </si>
  <si>
    <t>-250.0 to 207.5</t>
  </si>
  <si>
    <t>  C18:1 DCA</t>
  </si>
  <si>
    <t>-171.2 to 286.3</t>
  </si>
  <si>
    <t>-642.0 to -184.5</t>
  </si>
  <si>
    <t>-669.5 to -212.0</t>
  </si>
  <si>
    <t>-699.5 to -242.0</t>
  </si>
  <si>
    <t>-727.0 to -269.5</t>
  </si>
  <si>
    <t>-256.3 to 201.2</t>
  </si>
  <si>
    <t>  C20:0 DCA</t>
  </si>
  <si>
    <t>-222.1 to 235.4</t>
  </si>
  <si>
    <t>-248.6 to 208.9</t>
  </si>
  <si>
    <t>-239.2 to 218.3</t>
  </si>
  <si>
    <t>-255.3 to 202.2</t>
  </si>
  <si>
    <t>-245.9 to 211.6</t>
  </si>
  <si>
    <t>-219.3 to 238.2</t>
  </si>
  <si>
    <t>  C22:0 DCA</t>
  </si>
  <si>
    <t>-217.0 to 240.5</t>
  </si>
  <si>
    <t>-258.6 to 198.9</t>
  </si>
  <si>
    <t>-239.9 to 217.6</t>
  </si>
  <si>
    <t>-270.4 to 187.1</t>
  </si>
  <si>
    <t>-251.7 to 205.8</t>
  </si>
  <si>
    <t>-210.1 to 247.4</t>
  </si>
  <si>
    <t>  C16:0 ωOH</t>
  </si>
  <si>
    <t>-234.7 to 222.8</t>
  </si>
  <si>
    <t>-354.4 to 103.1</t>
  </si>
  <si>
    <t>-307.7 to 149.8</t>
  </si>
  <si>
    <t>-348.4 to 109.1</t>
  </si>
  <si>
    <t>-301.7 to 155.8</t>
  </si>
  <si>
    <t>-182.0 to 275.5</t>
  </si>
  <si>
    <t>  C18:1 ωOH</t>
  </si>
  <si>
    <t>-158.9 to 298.6</t>
  </si>
  <si>
    <t>-830.9 to -373.4</t>
  </si>
  <si>
    <t>-767.1 to -309.6</t>
  </si>
  <si>
    <t>-900.7 to -443.2</t>
  </si>
  <si>
    <t>-837.0 to -379.5</t>
  </si>
  <si>
    <t>-165.0 to 292.5</t>
  </si>
  <si>
    <t>  C20:0 ωOH</t>
  </si>
  <si>
    <t>-237.9 to 219.6</t>
  </si>
  <si>
    <t>-293.8 to 163.7</t>
  </si>
  <si>
    <t>-272.7 to 184.8</t>
  </si>
  <si>
    <t>-284.7 to 172.8</t>
  </si>
  <si>
    <t>-263.6 to 193.9</t>
  </si>
  <si>
    <t>-207.6 to 249.9</t>
  </si>
  <si>
    <t>  C22:0 ωOH</t>
  </si>
  <si>
    <t>-125.8 to 331.7</t>
  </si>
  <si>
    <t>-227.2 to 230.3</t>
  </si>
  <si>
    <t>-256.6 to 200.9</t>
  </si>
  <si>
    <t>-330.1 to 127.4</t>
  </si>
  <si>
    <t>-359.5 to 97.97</t>
  </si>
  <si>
    <t>-258.1 to 199.4</t>
  </si>
  <si>
    <t>  C24:0 ωOH</t>
  </si>
  <si>
    <t>-201.8 to 255.7</t>
  </si>
  <si>
    <t>-264.7 to 192.8</t>
  </si>
  <si>
    <t>-305.4 to 152.1</t>
  </si>
  <si>
    <t>-291.6 to 165.9</t>
  </si>
  <si>
    <t>-332.3 to 125.2</t>
  </si>
  <si>
    <t>-269.5 to 188.0</t>
  </si>
  <si>
    <t>  C22:0-OH</t>
  </si>
  <si>
    <t>-209.3 to 248.2</t>
  </si>
  <si>
    <t>-267.4 to 190.1</t>
  </si>
  <si>
    <t>-286.8 to 170.7</t>
  </si>
  <si>
    <t>-257.3 to 200.2</t>
  </si>
  <si>
    <t>-199.3 to 258.2</t>
  </si>
  <si>
    <t>  C24:2-OH</t>
  </si>
  <si>
    <t>-226.9 to 230.6</t>
  </si>
  <si>
    <t>-229.9 to 227.6</t>
  </si>
  <si>
    <t>-235.1 to 222.4</t>
  </si>
  <si>
    <t>-231.7 to 225.8</t>
  </si>
  <si>
    <t>-237.0 to 220.5</t>
  </si>
  <si>
    <t>-234.0 to 223.5</t>
  </si>
  <si>
    <t>  C20:0-OH</t>
  </si>
  <si>
    <t>-200.8 to 256.7</t>
  </si>
  <si>
    <t>-269.4 to 188.1</t>
  </si>
  <si>
    <t>-232.3 to 225.2</t>
  </si>
  <si>
    <t>-297.4 to 160.1</t>
  </si>
  <si>
    <t>-260.3 to 197.2</t>
  </si>
  <si>
    <t>-191.6 to 265.9</t>
  </si>
  <si>
    <t>  Coumarate trans</t>
  </si>
  <si>
    <t>-219.7 to 237.8</t>
  </si>
  <si>
    <t>-218.3 to 239.2</t>
  </si>
  <si>
    <t>-252.7 to 204.8</t>
  </si>
  <si>
    <t>-227.3 to 230.2</t>
  </si>
  <si>
    <t>-261.7 to 195.8</t>
  </si>
  <si>
    <t>-263.2 to 194.3</t>
  </si>
  <si>
    <t>  Coumarate cis</t>
  </si>
  <si>
    <t>-226.4 to 231.1</t>
  </si>
  <si>
    <t>-230.7 to 226.8</t>
  </si>
  <si>
    <t>-257.2 to 200.3</t>
  </si>
  <si>
    <t>-233.0 to 224.5</t>
  </si>
  <si>
    <t>-259.6 to 197.9</t>
  </si>
  <si>
    <t>  Ferulate trans</t>
  </si>
  <si>
    <t>-208.3 to 249.2</t>
  </si>
  <si>
    <t>-229.4 to 228.1</t>
  </si>
  <si>
    <t>-249.8 to 207.7</t>
  </si>
  <si>
    <t>-253.4 to 204.1</t>
  </si>
  <si>
    <t>  Ferulate cis</t>
  </si>
  <si>
    <t>-214.0 to 243.5</t>
  </si>
  <si>
    <t>-259.7 to 197.8</t>
  </si>
  <si>
    <t>-242.0 to 215.5</t>
  </si>
  <si>
    <t>-274.4 to 183.1</t>
  </si>
  <si>
    <t>-261.2 to 196.3</t>
  </si>
  <si>
    <t>Two-way ANOVA</t>
  </si>
  <si>
    <t>-1.244 to 2.293</t>
  </si>
  <si>
    <t>  Col-0 vs. SBG1 OX4</t>
  </si>
  <si>
    <t>-3.728 to 0.09276</t>
  </si>
  <si>
    <t>  Col-0 vs. SBG1 OX8</t>
  </si>
  <si>
    <t>-3.695 to 0.1256</t>
  </si>
  <si>
    <t>  sbg1-1 vs. SBG1 OX4</t>
  </si>
  <si>
    <t>-4.252 to -0.4315</t>
  </si>
  <si>
    <t>  sbg1-1 vs. SBG1 OX8</t>
  </si>
  <si>
    <t>-4.220 to -0.3987</t>
  </si>
  <si>
    <t>  SBG1 OX4 vs. SBG1 OX8</t>
  </si>
  <si>
    <t>-2.009 to 2.075</t>
  </si>
  <si>
    <t>-0.7246 to 1.282</t>
  </si>
  <si>
    <t>-2.636 to -0.4679</t>
  </si>
  <si>
    <t>-2.455 to -0.2870</t>
  </si>
  <si>
    <t>-2.915 to -0.7469</t>
  </si>
  <si>
    <t>-2.734 to -0.5660</t>
  </si>
  <si>
    <t>-0.9779 to 1.340</t>
  </si>
  <si>
    <r>
      <t>    Col-0 vs. </t>
    </r>
    <r>
      <rPr>
        <i/>
        <sz val="10"/>
        <rFont val="Calibri"/>
        <family val="2"/>
        <scheme val="minor"/>
      </rPr>
      <t>sbg1-1</t>
    </r>
  </si>
  <si>
    <r>
      <t>    Col-0 vs. </t>
    </r>
    <r>
      <rPr>
        <i/>
        <sz val="10"/>
        <rFont val="Calibri"/>
        <family val="2"/>
        <scheme val="minor"/>
      </rPr>
      <t>SBG1 OX4</t>
    </r>
  </si>
  <si>
    <r>
      <t>    Col-0 vs. </t>
    </r>
    <r>
      <rPr>
        <i/>
        <sz val="10"/>
        <rFont val="Calibri"/>
        <family val="2"/>
        <scheme val="minor"/>
      </rPr>
      <t>SBG1 OX8</t>
    </r>
  </si>
  <si>
    <r>
      <t>    </t>
    </r>
    <r>
      <rPr>
        <i/>
        <sz val="10"/>
        <rFont val="Calibri"/>
        <family val="2"/>
        <scheme val="minor"/>
      </rPr>
      <t>sbg1-1</t>
    </r>
    <r>
      <rPr>
        <sz val="10"/>
        <rFont val="Calibri"/>
        <family val="2"/>
        <scheme val="minor"/>
      </rPr>
      <t> vs. </t>
    </r>
    <r>
      <rPr>
        <i/>
        <sz val="10"/>
        <rFont val="Calibri"/>
        <family val="2"/>
        <scheme val="minor"/>
      </rPr>
      <t>SBG1 OX4</t>
    </r>
  </si>
  <si>
    <r>
      <t>    </t>
    </r>
    <r>
      <rPr>
        <i/>
        <sz val="10"/>
        <rFont val="Calibri"/>
        <family val="2"/>
        <scheme val="minor"/>
      </rPr>
      <t>sbg1-1</t>
    </r>
    <r>
      <rPr>
        <sz val="10"/>
        <rFont val="Calibri"/>
        <family val="2"/>
        <scheme val="minor"/>
      </rPr>
      <t> vs. </t>
    </r>
    <r>
      <rPr>
        <i/>
        <sz val="10"/>
        <rFont val="Calibri"/>
        <family val="2"/>
        <scheme val="minor"/>
      </rPr>
      <t>SBG1 OX8</t>
    </r>
  </si>
  <si>
    <r>
      <t>    </t>
    </r>
    <r>
      <rPr>
        <i/>
        <sz val="10"/>
        <rFont val="Calibri"/>
        <family val="2"/>
        <scheme val="minor"/>
      </rPr>
      <t>SBG1 OX4</t>
    </r>
    <r>
      <rPr>
        <sz val="10"/>
        <rFont val="Calibri"/>
        <family val="2"/>
        <scheme val="minor"/>
      </rPr>
      <t> vs. </t>
    </r>
    <r>
      <rPr>
        <i/>
        <sz val="10"/>
        <rFont val="Calibri"/>
        <family val="2"/>
        <scheme val="minor"/>
      </rPr>
      <t>SBG1 OX8</t>
    </r>
  </si>
  <si>
    <t>  Col-0_Mock vs. Col-0_ABA</t>
  </si>
  <si>
    <t>-54.89 to -36.09</t>
  </si>
  <si>
    <t>&lt;.001</t>
  </si>
  <si>
    <t>  Col-0_Mock vs. sbg1-1_Mock</t>
  </si>
  <si>
    <t>1.333 to 20.13</t>
  </si>
  <si>
    <t>  Col-0_Mock vs. sbg1-1_ABA</t>
  </si>
  <si>
    <t>-33.03 to -14.58</t>
  </si>
  <si>
    <t>  Col-0_Mock vs. sbg1/sbg1l1_8_Mock</t>
  </si>
  <si>
    <t>4.925 to 24.15</t>
  </si>
  <si>
    <t>  Col-0_Mock vs. sbg1/sbg1l1_8__ABA</t>
  </si>
  <si>
    <t>-17.59 to 0.8587</t>
  </si>
  <si>
    <t>  Col-0_Mock vs. sbg1/sbg1l1_28_Mock</t>
  </si>
  <si>
    <t>5.610 to 24.83</t>
  </si>
  <si>
    <t>  Col-0_Mock vs. sbg1/sbg1l1_28_ABA</t>
  </si>
  <si>
    <t>-16.88 to 2.839</t>
  </si>
  <si>
    <t>  Col-0_Mock vs. quad-sbg1s_1-7_Mock</t>
  </si>
  <si>
    <t>6.923 to 26.14</t>
  </si>
  <si>
    <t>  Col-0_Mock vs. quad-sbg1s_1-7__ABA</t>
  </si>
  <si>
    <t>-12.01 to 7.214</t>
  </si>
  <si>
    <t>&gt;.999</t>
  </si>
  <si>
    <t>  Col-0_Mock vs. quad-sbg1s_14-9_Mock</t>
  </si>
  <si>
    <t>7.405 to 26.63</t>
  </si>
  <si>
    <t>  Col-0_Mock vs. quad-sbg1s_14-9_ABA</t>
  </si>
  <si>
    <t>-12.32 to 6.131</t>
  </si>
  <si>
    <t>  Col-0_ABA vs. sbg1-1_Mock</t>
  </si>
  <si>
    <t>47.31 to 65.14</t>
  </si>
  <si>
    <t>  Col-0_ABA vs. sbg1-1_ABA</t>
  </si>
  <si>
    <t>12.96 to 30.42</t>
  </si>
  <si>
    <t>  Col-0_ABA vs. sbg1/sbg1l1_8_Mock</t>
  </si>
  <si>
    <t>50.89 to 69.17</t>
  </si>
  <si>
    <t>  Col-0_ABA vs. sbg1/sbg1l1_8__ABA</t>
  </si>
  <si>
    <t>28.40 to 45.86</t>
  </si>
  <si>
    <t>  Col-0_ABA vs. sbg1/sbg1l1_28_Mock</t>
  </si>
  <si>
    <t>51.57 to 69.85</t>
  </si>
  <si>
    <t>  Col-0_ABA vs. sbg1/sbg1l1_28_ABA</t>
  </si>
  <si>
    <t>29.07 to 47.87</t>
  </si>
  <si>
    <t>  Col-0_ABA vs. quad-sbg1s_1-7_Mock</t>
  </si>
  <si>
    <t>52.89 to 71.16</t>
  </si>
  <si>
    <t>  Col-0_ABA vs. quad-sbg1s_1-7__ABA</t>
  </si>
  <si>
    <t>33.96 to 52.23</t>
  </si>
  <si>
    <t>  Col-0_ABA vs. quad-sbg1s_14-9_Mock</t>
  </si>
  <si>
    <t>53.37 to 71.65</t>
  </si>
  <si>
    <t>  Col-0_ABA vs. quad-sbg1s_14-9_ABA</t>
  </si>
  <si>
    <t>33.67 to 51.13</t>
  </si>
  <si>
    <t>  sbg1-1_Mock vs. sbg1-1_ABA</t>
  </si>
  <si>
    <t>-43.27 to -25.80</t>
  </si>
  <si>
    <t>  sbg1-1_Mock vs. sbg1/sbg1l1_8_Mock</t>
  </si>
  <si>
    <t>-5.337 to 12.94</t>
  </si>
  <si>
    <t>  sbg1-1_Mock vs. sbg1/sbg1l1_8__ABA</t>
  </si>
  <si>
    <t>-27.83 to -10.37</t>
  </si>
  <si>
    <t>  sbg1-1_Mock vs. sbg1/sbg1l1_28_Mock</t>
  </si>
  <si>
    <t>-4.652 to 13.63</t>
  </si>
  <si>
    <t>  sbg1-1_Mock vs. sbg1/sbg1l1_28_ABA</t>
  </si>
  <si>
    <t>-27.16 to -8.354</t>
  </si>
  <si>
    <t>  sbg1-1_Mock vs. quad-sbg1s_1-7_Mock</t>
  </si>
  <si>
    <t>-3.339 to 14.94</t>
  </si>
  <si>
    <t>  sbg1-1_Mock vs. quad-sbg1s_1-7__ABA</t>
  </si>
  <si>
    <t>-22.27 to -3.991</t>
  </si>
  <si>
    <t>  sbg1-1_Mock vs. quad-sbg1s_14-9_Mock</t>
  </si>
  <si>
    <t>-2.857 to 15.42</t>
  </si>
  <si>
    <t>  sbg1-1_Mock vs. quad-sbg1s_14-9_ABA</t>
  </si>
  <si>
    <t>-22.56 to -5.095</t>
  </si>
  <si>
    <t>  sbg1-1_ABA vs. sbg1/sbg1l1_8_Mock</t>
  </si>
  <si>
    <t>29.38 to 47.29</t>
  </si>
  <si>
    <t>  sbg1-1_ABA vs. sbg1/sbg1l1_8__ABA</t>
  </si>
  <si>
    <t>6.898 to 23.98</t>
  </si>
  <si>
    <t>  sbg1-1_ABA vs. sbg1/sbg1l1_28_Mock</t>
  </si>
  <si>
    <t>30.07 to 47.98</t>
  </si>
  <si>
    <t>  sbg1-1_ABA vs. sbg1/sbg1l1_28_ABA</t>
  </si>
  <si>
    <t>7.558 to 26.00</t>
  </si>
  <si>
    <t>  sbg1-1_ABA vs. quad-sbg1s_1-7_Mock</t>
  </si>
  <si>
    <t>31.38 to 49.29</t>
  </si>
  <si>
    <t>  sbg1-1_ABA vs. quad-sbg1s_1-7__ABA</t>
  </si>
  <si>
    <t>12.45 to 30.36</t>
  </si>
  <si>
    <t>  sbg1-1_ABA vs. quad-sbg1s_14-9_Mock</t>
  </si>
  <si>
    <t>31.86 to 49.77</t>
  </si>
  <si>
    <t>  sbg1-1_ABA vs. quad-sbg1s_14-9_ABA</t>
  </si>
  <si>
    <t>12.17 to 29.25</t>
  </si>
  <si>
    <t>  sbg1/sbg1l1_8_Mock vs. sbg1/sbg1l1_8__ABA</t>
  </si>
  <si>
    <t>-31.86 to -13.94</t>
  </si>
  <si>
    <t>  sbg1/sbg1l1_8_Mock vs. sbg1/sbg1l1_28_Mock</t>
  </si>
  <si>
    <t>-8.669 to 10.04</t>
  </si>
  <si>
    <t>  sbg1/sbg1l1_8_Mock vs. sbg1/sbg1l1_28_ABA</t>
  </si>
  <si>
    <t>-31.17 to -11.95</t>
  </si>
  <si>
    <t>  sbg1/sbg1l1_8_Mock vs. quad-sbg1s_1-7_Mock</t>
  </si>
  <si>
    <t>-7.356 to 11.35</t>
  </si>
  <si>
    <t>  sbg1/sbg1l1_8_Mock vs. quad-sbg1s_1-7__ABA</t>
  </si>
  <si>
    <t>-26.29 to -7.578</t>
  </si>
  <si>
    <t>  sbg1/sbg1l1_8_Mock vs. quad-sbg1s_14-9_Mock</t>
  </si>
  <si>
    <t>-6.874 to 11.83</t>
  </si>
  <si>
    <t>  sbg1/sbg1l1_8_Mock vs. quad-sbg1s_14-9_ABA</t>
  </si>
  <si>
    <t>-26.58 to -8.672</t>
  </si>
  <si>
    <t>  sbg1/sbg1l1_8__ABA vs. sbg1/sbg1l1_28_Mock</t>
  </si>
  <si>
    <t>14.63 to 32.54</t>
  </si>
  <si>
    <t>  sbg1/sbg1l1_8__ABA vs. sbg1/sbg1l1_28_ABA</t>
  </si>
  <si>
    <t>-7.880 to 10.57</t>
  </si>
  <si>
    <t>  sbg1/sbg1l1_8__ABA vs. quad-sbg1s_1-7_Mock</t>
  </si>
  <si>
    <t>15.94 to 33.85</t>
  </si>
  <si>
    <t>  sbg1/sbg1l1_8__ABA vs. quad-sbg1s_1-7__ABA</t>
  </si>
  <si>
    <t>-2.988 to 14.92</t>
  </si>
  <si>
    <t>  sbg1/sbg1l1_8__ABA vs. quad-sbg1s_14-9_Mock</t>
  </si>
  <si>
    <t>16.42 to 34.34</t>
  </si>
  <si>
    <t>  sbg1/sbg1l1_8__ABA vs. quad-sbg1s_14-9_ABA</t>
  </si>
  <si>
    <t>-3.267 to 13.81</t>
  </si>
  <si>
    <t>  sbg1/sbg1l1_28_Mock vs. sbg1/sbg1l1_28_ABA</t>
  </si>
  <si>
    <t>-31.85 to -12.63</t>
  </si>
  <si>
    <t>  sbg1/sbg1l1_28_Mock vs. quad-sbg1s_1-7_Mock</t>
  </si>
  <si>
    <t>-8.041 to 10.67</t>
  </si>
  <si>
    <t>  sbg1/sbg1l1_28_Mock vs. quad-sbg1s_1-7__ABA</t>
  </si>
  <si>
    <t>-26.97 to -8.263</t>
  </si>
  <si>
    <t>  sbg1/sbg1l1_28_Mock vs. quad-sbg1s_14-9_Mock</t>
  </si>
  <si>
    <t>-7.559 to 11.15</t>
  </si>
  <si>
    <t>  sbg1/sbg1l1_28_Mock vs. quad-sbg1s_14-9_ABA</t>
  </si>
  <si>
    <t>-27.27 to -9.357</t>
  </si>
  <si>
    <t>  sbg1/sbg1l1_28_ABA vs. quad-sbg1s_1-7_Mock</t>
  </si>
  <si>
    <t>13.94 to 33.17</t>
  </si>
  <si>
    <t>  sbg1/sbg1l1_28_ABA vs. quad-sbg1s_1-7__ABA</t>
  </si>
  <si>
    <t>-4.986 to 14.24</t>
  </si>
  <si>
    <t>  sbg1/sbg1l1_28_ABA vs. quad-sbg1s_14-9_Mock</t>
  </si>
  <si>
    <t>14.43 to 33.65</t>
  </si>
  <si>
    <t>  sbg1/sbg1l1_28_ABA vs. quad-sbg1s_14-9_ABA</t>
  </si>
  <si>
    <t>-5.294 to 13.15</t>
  </si>
  <si>
    <t>  quad-sbg1s_1-7_Mock vs. quad-sbg1s_1-7__ABA</t>
  </si>
  <si>
    <t>-28.28 to -9.576</t>
  </si>
  <si>
    <t>  quad-sbg1s_1-7_Mock vs. quad-sbg1s_14-9_Mock</t>
  </si>
  <si>
    <t>-8.872 to 9.836</t>
  </si>
  <si>
    <t>  quad-sbg1s_1-7_Mock vs. quad-sbg1s_14-9_ABA</t>
  </si>
  <si>
    <t>-28.58 to -10.67</t>
  </si>
  <si>
    <t>  quad-sbg1s_1-7__ABA vs. quad-sbg1s_14-9_Mock</t>
  </si>
  <si>
    <t>10.06 to 28.77</t>
  </si>
  <si>
    <t>  quad-sbg1s_1-7__ABA vs. quad-sbg1s_14-9_ABA</t>
  </si>
  <si>
    <t>-9.651 to 8.260</t>
  </si>
  <si>
    <t>  quad-sbg1s_14-9_Mock vs. quad-sbg1s_14-9_ABA</t>
  </si>
  <si>
    <t>-29.06 to -11.15</t>
  </si>
  <si>
    <t>18.15 to 40.78</t>
  </si>
  <si>
    <t>-29.29 to -6.657</t>
  </si>
  <si>
    <t>1.683 to 23.89</t>
  </si>
  <si>
    <t>-31.85 to -8.718</t>
  </si>
  <si>
    <t>-21.32 to 0.8820</t>
  </si>
  <si>
    <t>-32.15 to -8.409</t>
  </si>
  <si>
    <t>-19.86 to 3.874</t>
  </si>
  <si>
    <t>-23.76 to -0.6196</t>
  </si>
  <si>
    <t>-20.74 to 2.400</t>
  </si>
  <si>
    <t>-25.71 to -2.574</t>
  </si>
  <si>
    <t>-12.94 to 9.262</t>
  </si>
  <si>
    <t>-58.17 to -36.70</t>
  </si>
  <si>
    <t>-27.19 to -6.169</t>
  </si>
  <si>
    <t>-60.75 to -38.75</t>
  </si>
  <si>
    <t>-50.19 to -29.17</t>
  </si>
  <si>
    <t>-61.06 to -38.42</t>
  </si>
  <si>
    <t>-48.77 to -26.14</t>
  </si>
  <si>
    <t>-52.65 to -30.65</t>
  </si>
  <si>
    <t>-49.63 to -27.63</t>
  </si>
  <si>
    <t>-54.61 to -32.60</t>
  </si>
  <si>
    <t>-41.81 to -20.79</t>
  </si>
  <si>
    <t>20.25 to 41.27</t>
  </si>
  <si>
    <t>-13.31 to 8.688</t>
  </si>
  <si>
    <t>-2.756 to 18.26</t>
  </si>
  <si>
    <t>-13.62 to 9.011</t>
  </si>
  <si>
    <t>-1.338 to 21.29</t>
  </si>
  <si>
    <t>-5.215 to 16.79</t>
  </si>
  <si>
    <t>-2.195 to 19.81</t>
  </si>
  <si>
    <t>-7.169 to 14.83</t>
  </si>
  <si>
    <t>5.624 to 26.64</t>
  </si>
  <si>
    <t>-43.85 to -22.29</t>
  </si>
  <si>
    <t>-33.28 to -12.73</t>
  </si>
  <si>
    <t>-44.16 to -21.96</t>
  </si>
  <si>
    <t>-31.88 to -9.677</t>
  </si>
  <si>
    <t>-35.75 to -14.19</t>
  </si>
  <si>
    <t>-32.73 to -11.17</t>
  </si>
  <si>
    <t>-37.71 to -16.15</t>
  </si>
  <si>
    <t>-24.90 to -4.347</t>
  </si>
  <si>
    <t>-0.7145 to 20.85</t>
  </si>
  <si>
    <t>-11.56 to 11.58</t>
  </si>
  <si>
    <t>0.7232 to 23.86</t>
  </si>
  <si>
    <t>-3.162 to 19.36</t>
  </si>
  <si>
    <t>-0.1415 to 22.38</t>
  </si>
  <si>
    <t>-5.116 to 17.40</t>
  </si>
  <si>
    <t>7.666 to 29.23</t>
  </si>
  <si>
    <t>-21.16 to 1.044</t>
  </si>
  <si>
    <t>-8.876 to 13.33</t>
  </si>
  <si>
    <t>-12.75 to 8.812</t>
  </si>
  <si>
    <t>-9.728 to 11.83</t>
  </si>
  <si>
    <t>-14.70 to 6.858</t>
  </si>
  <si>
    <t>-1.898 to 18.66</t>
  </si>
  <si>
    <t>0.4148 to 24.15</t>
  </si>
  <si>
    <t>-3.478 to 19.66</t>
  </si>
  <si>
    <t>-0.4579 to 22.68</t>
  </si>
  <si>
    <t>-5.432 to 17.70</t>
  </si>
  <si>
    <t>7.336 to 29.54</t>
  </si>
  <si>
    <t>-15.76 to 7.375</t>
  </si>
  <si>
    <t>-12.74 to 10.39</t>
  </si>
  <si>
    <t>-17.72 to 5.421</t>
  </si>
  <si>
    <t>-4.948 to 17.26</t>
  </si>
  <si>
    <t>-8.240 to 14.28</t>
  </si>
  <si>
    <t>-13.21 to 9.306</t>
  </si>
  <si>
    <t>-0.4325 to 21.13</t>
  </si>
  <si>
    <t>-16.23 to 6.286</t>
  </si>
  <si>
    <t>-3.452 to 18.11</t>
  </si>
  <si>
    <t>1.522 to 23.08</t>
  </si>
  <si>
    <t>7.565 to 24.49</t>
  </si>
  <si>
    <t>-1.225 to 15.70</t>
  </si>
  <si>
    <t>2.716 to 19.32</t>
  </si>
  <si>
    <t>-2.902 to 14.40</t>
  </si>
  <si>
    <t>10.28 to 26.88</t>
  </si>
  <si>
    <t>-3.159 to 14.59</t>
  </si>
  <si>
    <t>6.141 to 23.89</t>
  </si>
  <si>
    <t>-13.00 to 4.303</t>
  </si>
  <si>
    <t>2.913 to 20.21</t>
  </si>
  <si>
    <t>-11.53 to 5.774</t>
  </si>
  <si>
    <t>-3.371 to 13.23</t>
  </si>
  <si>
    <t>-16.82 to -0.7634</t>
  </si>
  <si>
    <t>-12.87 to 2.849</t>
  </si>
  <si>
    <t>-18.51 to -2.053</t>
  </si>
  <si>
    <t>-5.303 to 10.41</t>
  </si>
  <si>
    <t>-18.77 to -1.850</t>
  </si>
  <si>
    <t>-9.474 to 7.450</t>
  </si>
  <si>
    <t>-28.60 to -12.15</t>
  </si>
  <si>
    <t>-12.69 to 3.762</t>
  </si>
  <si>
    <t>-27.13 to -10.68</t>
  </si>
  <si>
    <t>-18.95 to -3.238</t>
  </si>
  <si>
    <t>-4.077 to 11.64</t>
  </si>
  <si>
    <t>-9.714 to 6.737</t>
  </si>
  <si>
    <t>3.488 to 19.20</t>
  </si>
  <si>
    <t>-9.983 to 6.941</t>
  </si>
  <si>
    <t>-0.6826 to 16.24</t>
  </si>
  <si>
    <t>-19.81 to -3.358</t>
  </si>
  <si>
    <t>-3.899 to 12.55</t>
  </si>
  <si>
    <t>-18.34 to -1.887</t>
  </si>
  <si>
    <t>-10.16 to 5.553</t>
  </si>
  <si>
    <t>-13.33 to 2.791</t>
  </si>
  <si>
    <t>-0.1208 to 15.25</t>
  </si>
  <si>
    <t>-13.60 to 3.000</t>
  </si>
  <si>
    <t>-4.304 to 12.30</t>
  </si>
  <si>
    <t>-23.43 to -7.304</t>
  </si>
  <si>
    <t>-7.515 to 8.606</t>
  </si>
  <si>
    <t>-21.95 to -5.833</t>
  </si>
  <si>
    <t>-13.77 to 1.599</t>
  </si>
  <si>
    <t>4.774 to 20.90</t>
  </si>
  <si>
    <t>-8.683 to 8.618</t>
  </si>
  <si>
    <t>0.6175 to 17.92</t>
  </si>
  <si>
    <t>-18.51 to -1.676</t>
  </si>
  <si>
    <t>-2.604 to 14.23</t>
  </si>
  <si>
    <t>-17.04 to -0.2046</t>
  </si>
  <si>
    <t>-8.878 to 7.244</t>
  </si>
  <si>
    <t>-21.17 to -4.565</t>
  </si>
  <si>
    <t>-11.87 to 4.735</t>
  </si>
  <si>
    <t>-30.99 to -14.87</t>
  </si>
  <si>
    <t>-15.08 to 1.041</t>
  </si>
  <si>
    <t>-29.52 to -13.40</t>
  </si>
  <si>
    <t>-21.34 to -5.966</t>
  </si>
  <si>
    <t>0.4252 to 18.17</t>
  </si>
  <si>
    <t>-18.71 to -1.412</t>
  </si>
  <si>
    <t>-2.803 to 14.50</t>
  </si>
  <si>
    <t>-17.24 to 0.05853</t>
  </si>
  <si>
    <t>-9.086 to 7.517</t>
  </si>
  <si>
    <t>-28.01 to -10.71</t>
  </si>
  <si>
    <t>-12.10 to 5.198</t>
  </si>
  <si>
    <t>-26.54 to -9.241</t>
  </si>
  <si>
    <t>-18.39 to -1.783</t>
  </si>
  <si>
    <t>7.491 to 24.33</t>
  </si>
  <si>
    <t>-6.948 to 9.890</t>
  </si>
  <si>
    <t>1.217 to 17.34</t>
  </si>
  <si>
    <t>-22.86 to -6.020</t>
  </si>
  <si>
    <t>-14.69 to 1.429</t>
  </si>
  <si>
    <t>-0.2541 to 15.87</t>
  </si>
  <si>
    <t>One-way ANOVA for %Suberized</t>
  </si>
  <si>
    <t>q</t>
  </si>
  <si>
    <t>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</si>
</sst>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0"/>
      <name val="Calibri"/>
      <family val="2"/>
      <scheme val="minor"/>
    </font>
    <font>
      <sz val="10"/>
      <name val="Calibri"/>
      <family val="2"/>
      <scheme val="minor"/>
    </font>
    <font>
      <i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1" fillId="0" borderId="3" xfId="0" applyFont="1" applyBorder="1"/>
    <xf numFmtId="2" fontId="0" fillId="0" borderId="0" xfId="0" applyNumberFormat="1" applyAlignment="1">
      <alignment horizontal="left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left"/>
    </xf>
    <xf numFmtId="2" fontId="0" fillId="0" borderId="2" xfId="0" applyNumberFormat="1" applyBorder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0" xfId="0" applyFont="1" applyAlignment="1">
      <alignment horizontal="left"/>
    </xf>
    <xf numFmtId="0" fontId="0" fillId="0" borderId="0" xfId="0" applyAlignment="1">
      <alignment horizontal="right"/>
    </xf>
    <xf numFmtId="2" fontId="6" fillId="0" borderId="0" xfId="0" applyNumberFormat="1" applyFont="1" applyAlignment="1">
      <alignment horizontal="right"/>
    </xf>
    <xf numFmtId="2" fontId="6" fillId="0" borderId="2" xfId="0" applyNumberFormat="1" applyFont="1" applyBorder="1" applyAlignment="1">
      <alignment horizontal="right"/>
    </xf>
    <xf numFmtId="0" fontId="6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4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7"/>
  <sheetViews>
    <sheetView tabSelected="1" workbookViewId="0">
      <pane ySplit="1" topLeftCell="A2" activePane="bottomLeft" state="frozen"/>
      <selection pane="bottomLeft" activeCell="U3" sqref="U3:V24"/>
    </sheetView>
  </sheetViews>
  <sheetFormatPr defaultRowHeight="14.4" x14ac:dyDescent="0.3"/>
  <cols>
    <col min="1" max="1" width="10.77734375" style="1" customWidth="1"/>
    <col min="2" max="2" width="17.77734375" style="1" customWidth="1"/>
    <col min="3" max="3" width="6.77734375" style="1" customWidth="1"/>
    <col min="4" max="4" width="6.6640625" style="1" customWidth="1"/>
    <col min="5" max="11" width="8.88671875" style="1"/>
    <col min="15" max="15" width="34.44140625" customWidth="1"/>
  </cols>
  <sheetData>
    <row r="1" spans="1:22" x14ac:dyDescent="0.3">
      <c r="A1" s="3" t="s">
        <v>10</v>
      </c>
      <c r="B1" s="3" t="s">
        <v>0</v>
      </c>
      <c r="C1" s="3" t="s">
        <v>12</v>
      </c>
      <c r="D1" s="3" t="s">
        <v>1</v>
      </c>
      <c r="E1" s="3" t="s">
        <v>2</v>
      </c>
      <c r="F1" s="3" t="s">
        <v>3</v>
      </c>
      <c r="G1" s="3" t="s">
        <v>20</v>
      </c>
      <c r="H1" s="3" t="s">
        <v>4</v>
      </c>
      <c r="I1" s="3" t="s">
        <v>5</v>
      </c>
      <c r="J1" s="3" t="s">
        <v>6</v>
      </c>
      <c r="K1" s="3" t="s">
        <v>19</v>
      </c>
    </row>
    <row r="2" spans="1:22" x14ac:dyDescent="0.3">
      <c r="A2" s="1" t="s">
        <v>7</v>
      </c>
      <c r="B2" s="1" t="s">
        <v>21</v>
      </c>
      <c r="D2" s="1">
        <v>1</v>
      </c>
      <c r="E2" s="6">
        <v>4.3330000000000002</v>
      </c>
      <c r="F2" s="6">
        <v>3.1590000000000007</v>
      </c>
      <c r="G2" s="6">
        <v>3.6669999999999998</v>
      </c>
      <c r="H2" s="6">
        <v>11.159000000000001</v>
      </c>
      <c r="I2" s="6">
        <v>38.829644233354244</v>
      </c>
      <c r="J2" s="6">
        <v>28.308988260596834</v>
      </c>
      <c r="K2" s="6">
        <v>32.861367506048929</v>
      </c>
      <c r="O2" t="s">
        <v>550</v>
      </c>
    </row>
    <row r="3" spans="1:22" x14ac:dyDescent="0.3">
      <c r="A3" s="1" t="s">
        <v>7</v>
      </c>
      <c r="B3" s="1" t="s">
        <v>21</v>
      </c>
      <c r="D3" s="1">
        <v>2</v>
      </c>
      <c r="E3" s="6">
        <v>2.6269999999999998</v>
      </c>
      <c r="F3" s="6">
        <v>3.3099999999999996</v>
      </c>
      <c r="G3" s="6">
        <v>4.391</v>
      </c>
      <c r="H3" s="6">
        <v>10.327999999999999</v>
      </c>
      <c r="I3" s="6">
        <v>25.435708752904723</v>
      </c>
      <c r="J3" s="6">
        <v>32.048799380325327</v>
      </c>
      <c r="K3" s="6">
        <v>42.515491866769949</v>
      </c>
      <c r="O3" s="1" t="s">
        <v>60</v>
      </c>
      <c r="P3" s="1" t="s">
        <v>61</v>
      </c>
      <c r="Q3" s="1" t="s">
        <v>62</v>
      </c>
      <c r="R3" s="1" t="s">
        <v>63</v>
      </c>
      <c r="S3" s="1" t="s">
        <v>64</v>
      </c>
      <c r="T3" s="1" t="s">
        <v>65</v>
      </c>
      <c r="U3" s="1" t="s">
        <v>551</v>
      </c>
      <c r="V3" s="1" t="s">
        <v>552</v>
      </c>
    </row>
    <row r="4" spans="1:22" x14ac:dyDescent="0.3">
      <c r="A4" s="1" t="s">
        <v>7</v>
      </c>
      <c r="B4" s="1" t="s">
        <v>21</v>
      </c>
      <c r="D4" s="1">
        <v>3</v>
      </c>
      <c r="E4" s="6">
        <v>4.3070000000000004</v>
      </c>
      <c r="F4" s="6">
        <v>2.2969999999999988</v>
      </c>
      <c r="G4" s="6">
        <v>4.0090000000000003</v>
      </c>
      <c r="H4" s="6">
        <v>10.613</v>
      </c>
      <c r="I4" s="6">
        <v>40.58230472062565</v>
      </c>
      <c r="J4" s="6">
        <v>21.643267690568159</v>
      </c>
      <c r="K4" s="6">
        <v>37.774427588806184</v>
      </c>
      <c r="O4" s="1" t="s">
        <v>66</v>
      </c>
      <c r="P4" s="1">
        <v>12.52</v>
      </c>
      <c r="Q4" s="1" t="s">
        <v>67</v>
      </c>
      <c r="R4" s="1" t="s">
        <v>68</v>
      </c>
      <c r="S4" s="1" t="s">
        <v>69</v>
      </c>
      <c r="T4" s="1" t="s">
        <v>70</v>
      </c>
      <c r="U4" s="1">
        <v>9.109</v>
      </c>
      <c r="V4" s="1">
        <v>59</v>
      </c>
    </row>
    <row r="5" spans="1:22" x14ac:dyDescent="0.3">
      <c r="A5" s="1" t="s">
        <v>7</v>
      </c>
      <c r="B5" s="1" t="s">
        <v>21</v>
      </c>
      <c r="D5" s="1">
        <v>4</v>
      </c>
      <c r="E5" s="6">
        <v>4.399</v>
      </c>
      <c r="F5" s="6">
        <v>3.7849999999999993</v>
      </c>
      <c r="G5" s="6">
        <v>3.637</v>
      </c>
      <c r="H5" s="6">
        <v>11.821</v>
      </c>
      <c r="I5" s="6">
        <v>37.213433719651469</v>
      </c>
      <c r="J5" s="6">
        <v>32.019287708315701</v>
      </c>
      <c r="K5" s="6">
        <v>30.767278572032826</v>
      </c>
      <c r="O5" s="1" t="s">
        <v>71</v>
      </c>
      <c r="P5" s="1">
        <v>10.02</v>
      </c>
      <c r="Q5" s="1" t="s">
        <v>72</v>
      </c>
      <c r="R5" s="1" t="s">
        <v>68</v>
      </c>
      <c r="S5" s="1" t="s">
        <v>69</v>
      </c>
      <c r="T5" s="1" t="s">
        <v>70</v>
      </c>
      <c r="U5" s="1">
        <v>7.2880000000000003</v>
      </c>
      <c r="V5" s="1">
        <v>59</v>
      </c>
    </row>
    <row r="6" spans="1:22" x14ac:dyDescent="0.3">
      <c r="A6" s="1" t="s">
        <v>7</v>
      </c>
      <c r="B6" s="1" t="s">
        <v>21</v>
      </c>
      <c r="D6" s="1">
        <v>5</v>
      </c>
      <c r="E6" s="6">
        <v>2.794</v>
      </c>
      <c r="F6" s="6">
        <v>5.0239999999999991</v>
      </c>
      <c r="G6" s="6">
        <v>3.851</v>
      </c>
      <c r="H6" s="6">
        <v>11.669</v>
      </c>
      <c r="I6" s="6">
        <v>23.94378267203702</v>
      </c>
      <c r="J6" s="6">
        <v>43.05424629359841</v>
      </c>
      <c r="K6" s="6">
        <v>33.001971034364551</v>
      </c>
      <c r="O6" s="1" t="s">
        <v>73</v>
      </c>
      <c r="P6" s="1">
        <v>1.7849999999999999</v>
      </c>
      <c r="Q6" s="1" t="s">
        <v>74</v>
      </c>
      <c r="R6" s="1" t="s">
        <v>75</v>
      </c>
      <c r="S6" s="1" t="s">
        <v>76</v>
      </c>
      <c r="T6" s="1">
        <v>0.96389999999999998</v>
      </c>
      <c r="U6" s="1">
        <v>1.3320000000000001</v>
      </c>
      <c r="V6" s="1">
        <v>59</v>
      </c>
    </row>
    <row r="7" spans="1:22" x14ac:dyDescent="0.3">
      <c r="A7" s="1" t="s">
        <v>7</v>
      </c>
      <c r="B7" s="1" t="s">
        <v>21</v>
      </c>
      <c r="D7" s="1">
        <v>6</v>
      </c>
      <c r="E7" s="6">
        <v>2.7789999999999999</v>
      </c>
      <c r="F7" s="6">
        <v>5.0059999999999993</v>
      </c>
      <c r="G7" s="6">
        <v>3.4340000000000002</v>
      </c>
      <c r="H7" s="6">
        <v>11.218999999999999</v>
      </c>
      <c r="I7" s="6">
        <v>24.7704786522863</v>
      </c>
      <c r="J7" s="6">
        <v>44.620732685622599</v>
      </c>
      <c r="K7" s="6">
        <v>30.608788662091097</v>
      </c>
      <c r="O7" s="1" t="s">
        <v>77</v>
      </c>
      <c r="P7" s="1">
        <v>3.1309999999999998</v>
      </c>
      <c r="Q7" s="1" t="s">
        <v>78</v>
      </c>
      <c r="R7" s="1" t="s">
        <v>75</v>
      </c>
      <c r="S7" s="1" t="s">
        <v>76</v>
      </c>
      <c r="T7" s="1">
        <v>0.64939999999999998</v>
      </c>
      <c r="U7" s="1">
        <v>2.3370000000000002</v>
      </c>
      <c r="V7" s="1">
        <v>59</v>
      </c>
    </row>
    <row r="8" spans="1:22" x14ac:dyDescent="0.3">
      <c r="A8" s="1" t="s">
        <v>7</v>
      </c>
      <c r="B8" s="1" t="s">
        <v>21</v>
      </c>
      <c r="D8" s="1">
        <v>7</v>
      </c>
      <c r="E8" s="6">
        <v>2.919</v>
      </c>
      <c r="F8" s="6">
        <v>4.8230000000000004</v>
      </c>
      <c r="G8" s="6">
        <v>4.3140000000000001</v>
      </c>
      <c r="H8" s="6">
        <v>12.056000000000001</v>
      </c>
      <c r="I8" s="6">
        <v>24.212010617120107</v>
      </c>
      <c r="J8" s="6">
        <v>40.004976775049769</v>
      </c>
      <c r="K8" s="6">
        <v>35.783012607830123</v>
      </c>
      <c r="O8" s="1" t="s">
        <v>79</v>
      </c>
      <c r="P8" s="1">
        <v>1.258</v>
      </c>
      <c r="Q8" s="1" t="s">
        <v>80</v>
      </c>
      <c r="R8" s="1" t="s">
        <v>75</v>
      </c>
      <c r="S8" s="1" t="s">
        <v>76</v>
      </c>
      <c r="T8" s="1">
        <v>0.99409999999999998</v>
      </c>
      <c r="U8" s="1">
        <v>0.93889999999999996</v>
      </c>
      <c r="V8" s="1">
        <v>59</v>
      </c>
    </row>
    <row r="9" spans="1:22" x14ac:dyDescent="0.3">
      <c r="A9" s="1" t="s">
        <v>7</v>
      </c>
      <c r="B9" s="1" t="s">
        <v>21</v>
      </c>
      <c r="D9" s="1">
        <v>8</v>
      </c>
      <c r="E9" s="6">
        <v>2.9350000000000001</v>
      </c>
      <c r="F9" s="6">
        <v>5.0920000000000005</v>
      </c>
      <c r="G9" s="6">
        <v>3.0960000000000001</v>
      </c>
      <c r="H9" s="6">
        <v>11.123000000000001</v>
      </c>
      <c r="I9" s="6">
        <v>26.386766160208573</v>
      </c>
      <c r="J9" s="6">
        <v>45.779016452395936</v>
      </c>
      <c r="K9" s="6">
        <v>27.834217387395483</v>
      </c>
      <c r="O9" s="1" t="s">
        <v>81</v>
      </c>
      <c r="P9" s="1">
        <v>2.7490000000000001</v>
      </c>
      <c r="Q9" s="1" t="s">
        <v>82</v>
      </c>
      <c r="R9" s="1" t="s">
        <v>75</v>
      </c>
      <c r="S9" s="1" t="s">
        <v>76</v>
      </c>
      <c r="T9" s="1">
        <v>0.79200000000000004</v>
      </c>
      <c r="U9" s="1">
        <v>2</v>
      </c>
      <c r="V9" s="1">
        <v>59</v>
      </c>
    </row>
    <row r="10" spans="1:22" x14ac:dyDescent="0.3">
      <c r="A10" s="1" t="s">
        <v>7</v>
      </c>
      <c r="B10" s="1" t="s">
        <v>21</v>
      </c>
      <c r="D10" s="1">
        <v>9</v>
      </c>
      <c r="E10" s="6">
        <v>3.2919999999999998</v>
      </c>
      <c r="F10" s="6">
        <v>4.0019999999999998</v>
      </c>
      <c r="G10" s="6">
        <v>3.4820000000000002</v>
      </c>
      <c r="H10" s="6">
        <v>10.776</v>
      </c>
      <c r="I10" s="6">
        <v>30.549368968077207</v>
      </c>
      <c r="J10" s="6">
        <v>37.138084632516701</v>
      </c>
      <c r="K10" s="6">
        <v>32.312546399406088</v>
      </c>
      <c r="O10" s="1" t="s">
        <v>83</v>
      </c>
      <c r="P10" s="1">
        <v>-2.5030000000000001</v>
      </c>
      <c r="Q10" s="1" t="s">
        <v>84</v>
      </c>
      <c r="R10" s="1" t="s">
        <v>75</v>
      </c>
      <c r="S10" s="1" t="s">
        <v>76</v>
      </c>
      <c r="T10" s="1">
        <v>0.85470000000000002</v>
      </c>
      <c r="U10" s="1">
        <v>1.8220000000000001</v>
      </c>
      <c r="V10" s="1">
        <v>59</v>
      </c>
    </row>
    <row r="11" spans="1:22" x14ac:dyDescent="0.3">
      <c r="A11" s="7" t="s">
        <v>8</v>
      </c>
      <c r="B11" s="7" t="s">
        <v>8</v>
      </c>
      <c r="D11" s="1">
        <v>1</v>
      </c>
      <c r="E11" s="6">
        <v>2.3250000000000002</v>
      </c>
      <c r="F11" s="6">
        <v>5.8029999999999999</v>
      </c>
      <c r="G11" s="6">
        <v>2.1280000000000001</v>
      </c>
      <c r="H11" s="6">
        <v>10.256</v>
      </c>
      <c r="I11" s="6">
        <v>22.669656786271453</v>
      </c>
      <c r="J11" s="6">
        <v>56.581513260530414</v>
      </c>
      <c r="K11" s="6">
        <v>20.748829953198129</v>
      </c>
      <c r="O11" s="1" t="s">
        <v>85</v>
      </c>
      <c r="P11" s="1">
        <v>-10.73</v>
      </c>
      <c r="Q11" s="1" t="s">
        <v>86</v>
      </c>
      <c r="R11" s="1" t="s">
        <v>68</v>
      </c>
      <c r="S11" s="1" t="s">
        <v>69</v>
      </c>
      <c r="T11" s="1" t="s">
        <v>70</v>
      </c>
      <c r="U11" s="1">
        <v>8.0139999999999993</v>
      </c>
      <c r="V11" s="1">
        <v>59</v>
      </c>
    </row>
    <row r="12" spans="1:22" x14ac:dyDescent="0.3">
      <c r="A12" s="7" t="s">
        <v>8</v>
      </c>
      <c r="B12" s="7" t="s">
        <v>8</v>
      </c>
      <c r="D12" s="1">
        <v>2</v>
      </c>
      <c r="E12" s="6">
        <v>3.6539999999999999</v>
      </c>
      <c r="F12" s="6">
        <v>4.9619999999999997</v>
      </c>
      <c r="G12" s="6">
        <v>2.1789999999999998</v>
      </c>
      <c r="H12" s="6">
        <v>10.795</v>
      </c>
      <c r="I12" s="6">
        <v>33.849004168596572</v>
      </c>
      <c r="J12" s="6">
        <v>45.965724872626211</v>
      </c>
      <c r="K12" s="6">
        <v>20.18527095877721</v>
      </c>
      <c r="O12" s="1" t="s">
        <v>87</v>
      </c>
      <c r="P12" s="1">
        <v>-9.3879999999999999</v>
      </c>
      <c r="Q12" s="1" t="s">
        <v>88</v>
      </c>
      <c r="R12" s="1" t="s">
        <v>68</v>
      </c>
      <c r="S12" s="1" t="s">
        <v>89</v>
      </c>
      <c r="T12" s="1">
        <v>1E-4</v>
      </c>
      <c r="U12" s="1">
        <v>7.0090000000000003</v>
      </c>
      <c r="V12" s="1">
        <v>59</v>
      </c>
    </row>
    <row r="13" spans="1:22" x14ac:dyDescent="0.3">
      <c r="A13" s="7" t="s">
        <v>8</v>
      </c>
      <c r="B13" s="7" t="s">
        <v>8</v>
      </c>
      <c r="D13" s="1">
        <v>3</v>
      </c>
      <c r="E13" s="6">
        <v>3.0790000000000002</v>
      </c>
      <c r="F13" s="6">
        <v>4.3330000000000002</v>
      </c>
      <c r="G13" s="6">
        <v>1.7370000000000001</v>
      </c>
      <c r="H13" s="6">
        <v>9.1490000000000009</v>
      </c>
      <c r="I13" s="6">
        <v>33.653951251502896</v>
      </c>
      <c r="J13" s="6">
        <v>47.360367253251717</v>
      </c>
      <c r="K13" s="6">
        <v>18.985681495245384</v>
      </c>
      <c r="O13" s="1" t="s">
        <v>90</v>
      </c>
      <c r="P13" s="1">
        <v>-11.26</v>
      </c>
      <c r="Q13" s="1" t="s">
        <v>91</v>
      </c>
      <c r="R13" s="1" t="s">
        <v>68</v>
      </c>
      <c r="S13" s="1" t="s">
        <v>69</v>
      </c>
      <c r="T13" s="1" t="s">
        <v>70</v>
      </c>
      <c r="U13" s="1">
        <v>8.407</v>
      </c>
      <c r="V13" s="1">
        <v>59</v>
      </c>
    </row>
    <row r="14" spans="1:22" x14ac:dyDescent="0.3">
      <c r="A14" s="7" t="s">
        <v>8</v>
      </c>
      <c r="B14" s="7" t="s">
        <v>8</v>
      </c>
      <c r="D14" s="1">
        <v>4</v>
      </c>
      <c r="E14" s="6">
        <v>2.41</v>
      </c>
      <c r="F14" s="6">
        <v>5.604000000000001</v>
      </c>
      <c r="G14" s="6">
        <v>2.379</v>
      </c>
      <c r="H14" s="6">
        <v>10.393000000000001</v>
      </c>
      <c r="I14" s="6">
        <v>23.188684691619361</v>
      </c>
      <c r="J14" s="6">
        <v>53.920908303665939</v>
      </c>
      <c r="K14" s="6">
        <v>22.89040700471471</v>
      </c>
      <c r="O14" s="1" t="s">
        <v>92</v>
      </c>
      <c r="P14" s="1">
        <v>-9.77</v>
      </c>
      <c r="Q14" s="1" t="s">
        <v>93</v>
      </c>
      <c r="R14" s="1" t="s">
        <v>68</v>
      </c>
      <c r="S14" s="1" t="s">
        <v>69</v>
      </c>
      <c r="T14" s="1" t="s">
        <v>70</v>
      </c>
      <c r="U14" s="1">
        <v>7.109</v>
      </c>
      <c r="V14" s="1">
        <v>59</v>
      </c>
    </row>
    <row r="15" spans="1:22" x14ac:dyDescent="0.3">
      <c r="A15" s="7" t="s">
        <v>8</v>
      </c>
      <c r="B15" s="7" t="s">
        <v>8</v>
      </c>
      <c r="D15" s="1">
        <v>5</v>
      </c>
      <c r="E15" s="6">
        <v>3.92</v>
      </c>
      <c r="F15" s="6">
        <v>2.9170000000000007</v>
      </c>
      <c r="G15" s="6">
        <v>2.29</v>
      </c>
      <c r="H15" s="6">
        <v>9.1270000000000007</v>
      </c>
      <c r="I15" s="6">
        <v>42.949490522625169</v>
      </c>
      <c r="J15" s="6">
        <v>31.960118330228998</v>
      </c>
      <c r="K15" s="6">
        <v>25.09039114714583</v>
      </c>
      <c r="O15" s="1" t="s">
        <v>94</v>
      </c>
      <c r="P15" s="1">
        <v>-8.2309999999999999</v>
      </c>
      <c r="Q15" s="1" t="s">
        <v>95</v>
      </c>
      <c r="R15" s="1" t="s">
        <v>68</v>
      </c>
      <c r="S15" s="1" t="s">
        <v>96</v>
      </c>
      <c r="T15" s="1">
        <v>1E-3</v>
      </c>
      <c r="U15" s="1">
        <v>6.1449999999999996</v>
      </c>
      <c r="V15" s="1">
        <v>59</v>
      </c>
    </row>
    <row r="16" spans="1:22" x14ac:dyDescent="0.3">
      <c r="A16" s="7" t="s">
        <v>8</v>
      </c>
      <c r="B16" s="7" t="s">
        <v>8</v>
      </c>
      <c r="D16" s="1">
        <v>6</v>
      </c>
      <c r="E16" s="6">
        <v>3.319</v>
      </c>
      <c r="F16" s="6">
        <v>3.706999999999999</v>
      </c>
      <c r="G16" s="6">
        <v>2.569</v>
      </c>
      <c r="H16" s="6">
        <v>9.5949999999999989</v>
      </c>
      <c r="I16" s="6">
        <v>34.590932777488284</v>
      </c>
      <c r="J16" s="6">
        <v>38.634705575820732</v>
      </c>
      <c r="K16" s="6">
        <v>26.774361646690988</v>
      </c>
      <c r="O16" s="1" t="s">
        <v>97</v>
      </c>
      <c r="P16" s="1">
        <v>-6.8849999999999998</v>
      </c>
      <c r="Q16" s="1" t="s">
        <v>98</v>
      </c>
      <c r="R16" s="1" t="s">
        <v>68</v>
      </c>
      <c r="S16" s="1" t="s">
        <v>96</v>
      </c>
      <c r="T16" s="1">
        <v>9.9000000000000008E-3</v>
      </c>
      <c r="U16" s="1">
        <v>5.14</v>
      </c>
      <c r="V16" s="1">
        <v>59</v>
      </c>
    </row>
    <row r="17" spans="1:22" x14ac:dyDescent="0.3">
      <c r="A17" s="7" t="s">
        <v>8</v>
      </c>
      <c r="B17" s="7" t="s">
        <v>8</v>
      </c>
      <c r="D17" s="1">
        <v>7</v>
      </c>
      <c r="E17" s="6">
        <v>2.4769999999999999</v>
      </c>
      <c r="F17" s="6">
        <v>5.5859999999999985</v>
      </c>
      <c r="G17" s="6">
        <v>1.9450000000000001</v>
      </c>
      <c r="H17" s="6">
        <v>10.007999999999999</v>
      </c>
      <c r="I17" s="6">
        <v>24.750199840127898</v>
      </c>
      <c r="J17" s="6">
        <v>55.815347721822526</v>
      </c>
      <c r="K17" s="6">
        <v>19.434452438049561</v>
      </c>
      <c r="O17" s="1" t="s">
        <v>99</v>
      </c>
      <c r="P17" s="1">
        <v>-8.7579999999999991</v>
      </c>
      <c r="Q17" s="1" t="s">
        <v>100</v>
      </c>
      <c r="R17" s="1" t="s">
        <v>68</v>
      </c>
      <c r="S17" s="1" t="s">
        <v>89</v>
      </c>
      <c r="T17" s="1">
        <v>4.0000000000000002E-4</v>
      </c>
      <c r="U17" s="1">
        <v>6.5380000000000003</v>
      </c>
      <c r="V17" s="1">
        <v>59</v>
      </c>
    </row>
    <row r="18" spans="1:22" x14ac:dyDescent="0.3">
      <c r="A18" s="7" t="s">
        <v>8</v>
      </c>
      <c r="B18" s="7" t="s">
        <v>8</v>
      </c>
      <c r="D18" s="1">
        <v>8</v>
      </c>
      <c r="E18" s="6">
        <v>2.5990000000000002</v>
      </c>
      <c r="F18" s="6">
        <v>5.402000000000001</v>
      </c>
      <c r="G18" s="6">
        <v>2.4940000000000002</v>
      </c>
      <c r="H18" s="6">
        <v>10.495000000000001</v>
      </c>
      <c r="I18" s="6">
        <v>24.764173415912339</v>
      </c>
      <c r="J18" s="6">
        <v>51.47212958551691</v>
      </c>
      <c r="K18" s="6">
        <v>23.763696998570751</v>
      </c>
      <c r="O18" s="1" t="s">
        <v>101</v>
      </c>
      <c r="P18" s="1">
        <v>-7.2670000000000003</v>
      </c>
      <c r="Q18" s="1" t="s">
        <v>102</v>
      </c>
      <c r="R18" s="1" t="s">
        <v>68</v>
      </c>
      <c r="S18" s="1" t="s">
        <v>96</v>
      </c>
      <c r="T18" s="1">
        <v>7.3000000000000001E-3</v>
      </c>
      <c r="U18" s="1">
        <v>5.2869999999999999</v>
      </c>
      <c r="V18" s="1">
        <v>59</v>
      </c>
    </row>
    <row r="19" spans="1:22" x14ac:dyDescent="0.3">
      <c r="A19" s="7" t="s">
        <v>8</v>
      </c>
      <c r="B19" s="7" t="s">
        <v>8</v>
      </c>
      <c r="D19" s="1">
        <v>9</v>
      </c>
      <c r="E19" s="6">
        <v>3.004</v>
      </c>
      <c r="F19" s="6">
        <v>6.3010000000000019</v>
      </c>
      <c r="G19" s="6">
        <v>1.379</v>
      </c>
      <c r="H19" s="6">
        <v>10.684000000000001</v>
      </c>
      <c r="I19" s="6">
        <v>28.116810183451889</v>
      </c>
      <c r="J19" s="6">
        <v>58.976038936727825</v>
      </c>
      <c r="K19" s="6">
        <v>12.907150879820289</v>
      </c>
      <c r="O19" s="1" t="s">
        <v>103</v>
      </c>
      <c r="P19" s="1">
        <v>1.3460000000000001</v>
      </c>
      <c r="Q19" s="1" t="s">
        <v>104</v>
      </c>
      <c r="R19" s="1" t="s">
        <v>75</v>
      </c>
      <c r="S19" s="1" t="s">
        <v>76</v>
      </c>
      <c r="T19" s="1">
        <v>0.99009999999999998</v>
      </c>
      <c r="U19" s="1">
        <v>1.032</v>
      </c>
      <c r="V19" s="1">
        <v>59</v>
      </c>
    </row>
    <row r="20" spans="1:22" x14ac:dyDescent="0.3">
      <c r="A20" s="7" t="s">
        <v>9</v>
      </c>
      <c r="B20" s="7" t="s">
        <v>9</v>
      </c>
      <c r="D20" s="1">
        <v>1</v>
      </c>
      <c r="E20" s="6">
        <v>4.2160000000000002</v>
      </c>
      <c r="F20" s="6">
        <v>4.6480000000000015</v>
      </c>
      <c r="G20" s="6">
        <v>2.669</v>
      </c>
      <c r="H20" s="6">
        <v>11.533000000000001</v>
      </c>
      <c r="I20" s="6">
        <v>36.555969825717504</v>
      </c>
      <c r="J20" s="6">
        <v>40.301742824937151</v>
      </c>
      <c r="K20" s="6">
        <v>23.142287349345356</v>
      </c>
      <c r="O20" s="1" t="s">
        <v>105</v>
      </c>
      <c r="P20" s="1">
        <v>-0.52700000000000002</v>
      </c>
      <c r="Q20" s="1" t="s">
        <v>106</v>
      </c>
      <c r="R20" s="1" t="s">
        <v>75</v>
      </c>
      <c r="S20" s="1" t="s">
        <v>76</v>
      </c>
      <c r="T20" s="1" t="s">
        <v>107</v>
      </c>
      <c r="U20" s="1">
        <v>0.4042</v>
      </c>
      <c r="V20" s="1">
        <v>59</v>
      </c>
    </row>
    <row r="21" spans="1:22" x14ac:dyDescent="0.3">
      <c r="A21" s="7" t="s">
        <v>9</v>
      </c>
      <c r="B21" s="7" t="s">
        <v>9</v>
      </c>
      <c r="D21" s="1">
        <v>2</v>
      </c>
      <c r="E21" s="6">
        <v>4.2699999999999996</v>
      </c>
      <c r="F21" s="6">
        <v>4.46</v>
      </c>
      <c r="G21" s="6">
        <v>1.8540000000000001</v>
      </c>
      <c r="H21" s="6">
        <v>10.584</v>
      </c>
      <c r="I21" s="6">
        <v>40.343915343915342</v>
      </c>
      <c r="J21" s="6">
        <v>42.139077853363574</v>
      </c>
      <c r="K21" s="6">
        <v>17.517006802721092</v>
      </c>
      <c r="O21" s="1" t="s">
        <v>108</v>
      </c>
      <c r="P21" s="1">
        <v>0.96419999999999995</v>
      </c>
      <c r="Q21" s="1" t="s">
        <v>109</v>
      </c>
      <c r="R21" s="1" t="s">
        <v>75</v>
      </c>
      <c r="S21" s="1" t="s">
        <v>76</v>
      </c>
      <c r="T21" s="1">
        <v>0.99860000000000004</v>
      </c>
      <c r="U21" s="1">
        <v>0.7198</v>
      </c>
      <c r="V21" s="1">
        <v>59</v>
      </c>
    </row>
    <row r="22" spans="1:22" x14ac:dyDescent="0.3">
      <c r="A22" s="7" t="s">
        <v>9</v>
      </c>
      <c r="B22" s="7" t="s">
        <v>9</v>
      </c>
      <c r="D22" s="1">
        <v>3</v>
      </c>
      <c r="E22" s="6">
        <v>4.258</v>
      </c>
      <c r="F22" s="6">
        <v>4.1850000000000005</v>
      </c>
      <c r="G22" s="6">
        <v>2.7120000000000002</v>
      </c>
      <c r="H22" s="6">
        <v>11.155000000000001</v>
      </c>
      <c r="I22" s="6">
        <v>38.17122366651725</v>
      </c>
      <c r="J22" s="6">
        <v>37.516808606006272</v>
      </c>
      <c r="K22" s="6">
        <v>24.311967727476468</v>
      </c>
      <c r="O22" s="1" t="s">
        <v>110</v>
      </c>
      <c r="P22" s="1">
        <v>-1.873</v>
      </c>
      <c r="Q22" s="1" t="s">
        <v>111</v>
      </c>
      <c r="R22" s="1" t="s">
        <v>75</v>
      </c>
      <c r="S22" s="1" t="s">
        <v>76</v>
      </c>
      <c r="T22" s="1">
        <v>0.94840000000000002</v>
      </c>
      <c r="U22" s="1">
        <v>1.4370000000000001</v>
      </c>
      <c r="V22" s="1">
        <v>59</v>
      </c>
    </row>
    <row r="23" spans="1:22" x14ac:dyDescent="0.3">
      <c r="A23" s="7" t="s">
        <v>9</v>
      </c>
      <c r="B23" s="7" t="s">
        <v>9</v>
      </c>
      <c r="D23" s="1">
        <v>4</v>
      </c>
      <c r="E23" s="6">
        <v>4.1079999999999997</v>
      </c>
      <c r="F23" s="6">
        <v>4.9929999999999994</v>
      </c>
      <c r="G23" s="6">
        <v>2</v>
      </c>
      <c r="H23" s="6">
        <v>11.100999999999999</v>
      </c>
      <c r="I23" s="6">
        <v>37.005675164399605</v>
      </c>
      <c r="J23" s="6">
        <v>44.977929916223765</v>
      </c>
      <c r="K23" s="6">
        <v>18.016394919376637</v>
      </c>
      <c r="O23" s="1" t="s">
        <v>112</v>
      </c>
      <c r="P23" s="1">
        <v>-0.38179999999999997</v>
      </c>
      <c r="Q23" s="1" t="s">
        <v>113</v>
      </c>
      <c r="R23" s="1" t="s">
        <v>75</v>
      </c>
      <c r="S23" s="1" t="s">
        <v>76</v>
      </c>
      <c r="T23" s="1" t="s">
        <v>107</v>
      </c>
      <c r="U23" s="1">
        <v>0.28499999999999998</v>
      </c>
      <c r="V23" s="1">
        <v>59</v>
      </c>
    </row>
    <row r="24" spans="1:22" x14ac:dyDescent="0.3">
      <c r="A24" s="7" t="s">
        <v>9</v>
      </c>
      <c r="B24" s="7" t="s">
        <v>9</v>
      </c>
      <c r="D24" s="1">
        <v>5</v>
      </c>
      <c r="E24" s="6">
        <v>4.4489999999999998</v>
      </c>
      <c r="F24" s="6">
        <v>4.8129999999999988</v>
      </c>
      <c r="G24" s="6">
        <v>1.7170000000000001</v>
      </c>
      <c r="H24" s="6">
        <v>10.978999999999999</v>
      </c>
      <c r="I24" s="6">
        <v>40.522816285636218</v>
      </c>
      <c r="J24" s="6">
        <v>43.838236633573182</v>
      </c>
      <c r="K24" s="6">
        <v>15.638947080790603</v>
      </c>
      <c r="O24" s="1" t="s">
        <v>114</v>
      </c>
      <c r="P24" s="1">
        <v>1.4910000000000001</v>
      </c>
      <c r="Q24" s="1" t="s">
        <v>115</v>
      </c>
      <c r="R24" s="1" t="s">
        <v>75</v>
      </c>
      <c r="S24" s="1" t="s">
        <v>76</v>
      </c>
      <c r="T24" s="1">
        <v>0.98540000000000005</v>
      </c>
      <c r="U24" s="1">
        <v>1.113</v>
      </c>
      <c r="V24" s="1">
        <v>59</v>
      </c>
    </row>
    <row r="25" spans="1:22" x14ac:dyDescent="0.3">
      <c r="A25" s="7" t="s">
        <v>9</v>
      </c>
      <c r="B25" s="7" t="s">
        <v>9</v>
      </c>
      <c r="D25" s="1">
        <v>6</v>
      </c>
      <c r="E25" s="6">
        <v>4.07</v>
      </c>
      <c r="F25" s="6">
        <v>4.4380000000000006</v>
      </c>
      <c r="G25" s="6">
        <v>3.004</v>
      </c>
      <c r="H25" s="6">
        <v>11.512</v>
      </c>
      <c r="I25" s="6">
        <v>35.354412786657399</v>
      </c>
      <c r="J25" s="6">
        <v>38.551077136900631</v>
      </c>
      <c r="K25" s="6">
        <v>26.094510076441974</v>
      </c>
    </row>
    <row r="26" spans="1:22" x14ac:dyDescent="0.3">
      <c r="A26" s="7" t="s">
        <v>9</v>
      </c>
      <c r="B26" s="7" t="s">
        <v>9</v>
      </c>
      <c r="D26" s="1">
        <v>7</v>
      </c>
      <c r="E26" s="6">
        <v>4.2370000000000001</v>
      </c>
      <c r="F26" s="6">
        <v>4.1420000000000003</v>
      </c>
      <c r="G26" s="6">
        <v>3.2549999999999999</v>
      </c>
      <c r="H26" s="6">
        <v>11.634</v>
      </c>
      <c r="I26" s="6">
        <v>36.4191163830153</v>
      </c>
      <c r="J26" s="6">
        <v>35.602544266804195</v>
      </c>
      <c r="K26" s="6">
        <v>27.978339350180505</v>
      </c>
    </row>
    <row r="27" spans="1:22" x14ac:dyDescent="0.3">
      <c r="A27" s="7" t="s">
        <v>9</v>
      </c>
      <c r="B27" s="7" t="s">
        <v>9</v>
      </c>
      <c r="D27" s="1">
        <v>8</v>
      </c>
      <c r="E27" s="6">
        <v>4.3419999999999996</v>
      </c>
      <c r="F27" s="6">
        <v>3.4110000000000005</v>
      </c>
      <c r="G27" s="6">
        <v>3.7919999999999998</v>
      </c>
      <c r="H27" s="6">
        <v>11.545</v>
      </c>
      <c r="I27" s="6">
        <v>37.609354699003894</v>
      </c>
      <c r="J27" s="6">
        <v>29.545257687310528</v>
      </c>
      <c r="K27" s="6">
        <v>32.845387613685581</v>
      </c>
    </row>
    <row r="28" spans="1:22" x14ac:dyDescent="0.3">
      <c r="A28" s="7" t="s">
        <v>9</v>
      </c>
      <c r="B28" s="7" t="s">
        <v>9</v>
      </c>
      <c r="D28" s="1">
        <v>9</v>
      </c>
      <c r="E28" s="6">
        <v>3.4369999999999998</v>
      </c>
      <c r="F28" s="6">
        <v>4.0540000000000003</v>
      </c>
      <c r="G28" s="6">
        <v>2.879</v>
      </c>
      <c r="H28" s="6">
        <v>10.37</v>
      </c>
      <c r="I28" s="6">
        <v>33.143683702989399</v>
      </c>
      <c r="J28" s="6">
        <v>39.09353905496625</v>
      </c>
      <c r="K28" s="6">
        <v>27.762777242044361</v>
      </c>
    </row>
    <row r="29" spans="1:22" x14ac:dyDescent="0.3">
      <c r="A29" s="7" t="s">
        <v>8</v>
      </c>
      <c r="B29" s="7" t="s">
        <v>11</v>
      </c>
      <c r="C29" s="1" t="s">
        <v>13</v>
      </c>
      <c r="D29" s="1">
        <v>1</v>
      </c>
      <c r="E29" s="6">
        <v>2.9009999999999998</v>
      </c>
      <c r="F29" s="6">
        <v>2.5179999999999998</v>
      </c>
      <c r="G29" s="6">
        <v>2.82</v>
      </c>
      <c r="H29" s="6">
        <v>8.238999999999999</v>
      </c>
      <c r="I29" s="6">
        <v>35.210583808714652</v>
      </c>
      <c r="J29" s="6">
        <v>30.561961403082901</v>
      </c>
      <c r="K29" s="6">
        <v>34.227454788202458</v>
      </c>
    </row>
    <row r="30" spans="1:22" x14ac:dyDescent="0.3">
      <c r="A30" s="7" t="s">
        <v>8</v>
      </c>
      <c r="B30" s="7" t="s">
        <v>11</v>
      </c>
      <c r="C30" s="1" t="s">
        <v>13</v>
      </c>
      <c r="D30" s="1">
        <v>2</v>
      </c>
      <c r="E30" s="6">
        <v>3.6320000000000001</v>
      </c>
      <c r="F30" s="6">
        <v>2.1080000000000001</v>
      </c>
      <c r="G30" s="6">
        <v>2.4609999999999999</v>
      </c>
      <c r="H30" s="6">
        <v>8.2010000000000005</v>
      </c>
      <c r="I30" s="6">
        <v>44.287282038775757</v>
      </c>
      <c r="J30" s="6">
        <v>25.704182416778444</v>
      </c>
      <c r="K30" s="6">
        <v>30.008535544445795</v>
      </c>
    </row>
    <row r="31" spans="1:22" x14ac:dyDescent="0.3">
      <c r="A31" s="7" t="s">
        <v>8</v>
      </c>
      <c r="B31" s="7" t="s">
        <v>11</v>
      </c>
      <c r="C31" s="1" t="s">
        <v>13</v>
      </c>
      <c r="D31" s="1">
        <v>3</v>
      </c>
      <c r="E31" s="6">
        <v>4.5860000000000003</v>
      </c>
      <c r="F31" s="6">
        <v>1.863</v>
      </c>
      <c r="G31" s="6">
        <v>3.0310000000000001</v>
      </c>
      <c r="H31" s="6">
        <v>9.48</v>
      </c>
      <c r="I31" s="6">
        <v>48.375527426160339</v>
      </c>
      <c r="J31" s="6">
        <v>19.651898734177216</v>
      </c>
      <c r="K31" s="6">
        <v>31.972573839662449</v>
      </c>
    </row>
    <row r="32" spans="1:22" x14ac:dyDescent="0.3">
      <c r="A32" s="7" t="s">
        <v>8</v>
      </c>
      <c r="B32" s="7" t="s">
        <v>11</v>
      </c>
      <c r="C32" s="1" t="s">
        <v>13</v>
      </c>
      <c r="D32" s="1">
        <v>4</v>
      </c>
      <c r="E32" s="6">
        <v>2.976</v>
      </c>
      <c r="F32" s="6">
        <v>1.96</v>
      </c>
      <c r="G32" s="6">
        <v>2.4670000000000001</v>
      </c>
      <c r="H32" s="6">
        <v>7.4030000000000005</v>
      </c>
      <c r="I32" s="6">
        <v>40.199918951776304</v>
      </c>
      <c r="J32" s="6">
        <v>26.475753073078479</v>
      </c>
      <c r="K32" s="6">
        <v>33.324327975145209</v>
      </c>
    </row>
    <row r="33" spans="1:11" x14ac:dyDescent="0.3">
      <c r="A33" s="7" t="s">
        <v>8</v>
      </c>
      <c r="B33" s="7" t="s">
        <v>11</v>
      </c>
      <c r="C33" s="1" t="s">
        <v>13</v>
      </c>
      <c r="D33" s="1">
        <v>5</v>
      </c>
      <c r="E33" s="6">
        <v>3.5139999999999998</v>
      </c>
      <c r="F33" s="6">
        <v>3.6549999999999998</v>
      </c>
      <c r="G33" s="6">
        <v>3.238</v>
      </c>
      <c r="H33" s="6">
        <v>10.407</v>
      </c>
      <c r="I33" s="6">
        <v>33.765734601710385</v>
      </c>
      <c r="J33" s="6">
        <v>35.120591909291818</v>
      </c>
      <c r="K33" s="6">
        <v>31.11367348899779</v>
      </c>
    </row>
    <row r="34" spans="1:11" x14ac:dyDescent="0.3">
      <c r="A34" s="7" t="s">
        <v>8</v>
      </c>
      <c r="B34" s="7" t="s">
        <v>11</v>
      </c>
      <c r="C34" s="1" t="s">
        <v>13</v>
      </c>
      <c r="D34" s="1">
        <v>6</v>
      </c>
      <c r="E34" s="6">
        <v>3.1139999999999999</v>
      </c>
      <c r="F34" s="6">
        <v>2.54</v>
      </c>
      <c r="G34" s="6">
        <v>2.3580000000000001</v>
      </c>
      <c r="H34" s="6">
        <v>8.0120000000000005</v>
      </c>
      <c r="I34" s="6">
        <v>38.866699950074882</v>
      </c>
      <c r="J34" s="6">
        <v>31.702446330504241</v>
      </c>
      <c r="K34" s="6">
        <v>29.430853719420867</v>
      </c>
    </row>
    <row r="35" spans="1:11" x14ac:dyDescent="0.3">
      <c r="A35" s="7" t="s">
        <v>8</v>
      </c>
      <c r="B35" s="7" t="s">
        <v>11</v>
      </c>
      <c r="C35" s="1" t="s">
        <v>13</v>
      </c>
      <c r="D35" s="1">
        <v>7</v>
      </c>
      <c r="E35" s="6">
        <v>3.2570000000000001</v>
      </c>
      <c r="F35" s="6">
        <v>2.359</v>
      </c>
      <c r="G35" s="6">
        <v>2.1150000000000002</v>
      </c>
      <c r="H35" s="6">
        <v>7.7309999999999999</v>
      </c>
      <c r="I35" s="6">
        <v>42.129090673910234</v>
      </c>
      <c r="J35" s="6">
        <v>30.513517009442502</v>
      </c>
      <c r="K35" s="6">
        <v>27.357392316647267</v>
      </c>
    </row>
    <row r="36" spans="1:11" x14ac:dyDescent="0.3">
      <c r="A36" s="7" t="s">
        <v>8</v>
      </c>
      <c r="B36" s="7" t="s">
        <v>11</v>
      </c>
      <c r="C36" s="1" t="s">
        <v>13</v>
      </c>
      <c r="D36" s="1">
        <v>8</v>
      </c>
      <c r="E36" s="6">
        <v>3.1629999999999998</v>
      </c>
      <c r="F36" s="6">
        <v>2.58</v>
      </c>
      <c r="G36" s="6">
        <v>2.7730000000000001</v>
      </c>
      <c r="H36" s="6">
        <v>8.516</v>
      </c>
      <c r="I36" s="6">
        <v>37.141850634100514</v>
      </c>
      <c r="J36" s="6">
        <v>30.295913574448097</v>
      </c>
      <c r="K36" s="6">
        <v>32.562235791451386</v>
      </c>
    </row>
    <row r="37" spans="1:11" x14ac:dyDescent="0.3">
      <c r="A37" s="7" t="s">
        <v>8</v>
      </c>
      <c r="B37" s="7" t="s">
        <v>11</v>
      </c>
      <c r="C37" s="1" t="s">
        <v>13</v>
      </c>
      <c r="D37" s="1">
        <v>9</v>
      </c>
      <c r="E37" s="6">
        <v>2.4649999999999999</v>
      </c>
      <c r="F37" s="6">
        <v>2.871</v>
      </c>
      <c r="G37" s="6">
        <v>2.6920000000000002</v>
      </c>
      <c r="H37" s="6">
        <v>8.0280000000000005</v>
      </c>
      <c r="I37" s="6">
        <v>30.705032386646735</v>
      </c>
      <c r="J37" s="6">
        <v>35.762331838565018</v>
      </c>
      <c r="K37" s="6">
        <v>33.53263577478824</v>
      </c>
    </row>
    <row r="38" spans="1:11" x14ac:dyDescent="0.3">
      <c r="A38" s="7" t="s">
        <v>8</v>
      </c>
      <c r="B38" s="7" t="s">
        <v>11</v>
      </c>
      <c r="C38" s="1" t="s">
        <v>13</v>
      </c>
      <c r="D38" s="1">
        <v>10</v>
      </c>
      <c r="E38" s="6">
        <v>2.3849999999999998</v>
      </c>
      <c r="F38" s="6">
        <v>2.931</v>
      </c>
      <c r="G38" s="6">
        <v>2.9649999999999999</v>
      </c>
      <c r="H38" s="6">
        <v>8.2809999999999988</v>
      </c>
      <c r="I38" s="6">
        <v>28.800869460210123</v>
      </c>
      <c r="J38" s="6">
        <v>35.394276053616721</v>
      </c>
      <c r="K38" s="6">
        <v>35.80485448617317</v>
      </c>
    </row>
    <row r="39" spans="1:11" x14ac:dyDescent="0.3">
      <c r="A39" s="7" t="s">
        <v>8</v>
      </c>
      <c r="B39" s="7" t="s">
        <v>11</v>
      </c>
      <c r="C39" s="1" t="s">
        <v>16</v>
      </c>
      <c r="D39" s="1">
        <v>1</v>
      </c>
      <c r="E39" s="6">
        <v>3.8929999999999998</v>
      </c>
      <c r="F39" s="6">
        <v>1.6819999999999999</v>
      </c>
      <c r="G39" s="6">
        <v>2.851</v>
      </c>
      <c r="H39" s="6">
        <v>8.4259999999999984</v>
      </c>
      <c r="I39" s="6">
        <v>46.202231189176359</v>
      </c>
      <c r="J39" s="6">
        <v>19.962022311891765</v>
      </c>
      <c r="K39" s="6">
        <v>33.835746498931883</v>
      </c>
    </row>
    <row r="40" spans="1:11" x14ac:dyDescent="0.3">
      <c r="A40" s="7" t="s">
        <v>8</v>
      </c>
      <c r="B40" s="7" t="s">
        <v>11</v>
      </c>
      <c r="C40" s="1" t="s">
        <v>16</v>
      </c>
      <c r="D40" s="1">
        <v>2</v>
      </c>
      <c r="E40" s="6">
        <v>2.4660000000000002</v>
      </c>
      <c r="F40" s="6">
        <v>3.391</v>
      </c>
      <c r="G40" s="6">
        <v>1.9630000000000001</v>
      </c>
      <c r="H40" s="6">
        <v>7.82</v>
      </c>
      <c r="I40" s="6">
        <v>31.534526854219951</v>
      </c>
      <c r="J40" s="6">
        <v>43.363171355498721</v>
      </c>
      <c r="K40" s="6">
        <v>25.102301790281327</v>
      </c>
    </row>
    <row r="41" spans="1:11" x14ac:dyDescent="0.3">
      <c r="A41" s="7" t="s">
        <v>8</v>
      </c>
      <c r="B41" s="7" t="s">
        <v>11</v>
      </c>
      <c r="C41" s="1" t="s">
        <v>16</v>
      </c>
      <c r="D41" s="1">
        <v>3</v>
      </c>
      <c r="E41" s="6">
        <v>3.3860000000000001</v>
      </c>
      <c r="F41" s="6">
        <v>2.895</v>
      </c>
      <c r="G41" s="6">
        <v>2.7040000000000002</v>
      </c>
      <c r="H41" s="6">
        <v>8.9850000000000012</v>
      </c>
      <c r="I41" s="6">
        <v>37.685030606566492</v>
      </c>
      <c r="J41" s="6">
        <v>32.220367278797987</v>
      </c>
      <c r="K41" s="6">
        <v>30.094602114635499</v>
      </c>
    </row>
    <row r="42" spans="1:11" x14ac:dyDescent="0.3">
      <c r="A42" s="7" t="s">
        <v>8</v>
      </c>
      <c r="B42" s="7" t="s">
        <v>11</v>
      </c>
      <c r="C42" s="1" t="s">
        <v>16</v>
      </c>
      <c r="D42" s="1">
        <v>4</v>
      </c>
      <c r="E42" s="6">
        <v>2.81</v>
      </c>
      <c r="F42" s="6">
        <v>2.2309999999999999</v>
      </c>
      <c r="G42" s="6">
        <v>3.0230000000000001</v>
      </c>
      <c r="H42" s="6">
        <v>8.0640000000000001</v>
      </c>
      <c r="I42" s="6">
        <v>34.846230158730158</v>
      </c>
      <c r="J42" s="6">
        <v>27.666170634920633</v>
      </c>
      <c r="K42" s="6">
        <v>37.487599206349209</v>
      </c>
    </row>
    <row r="43" spans="1:11" x14ac:dyDescent="0.3">
      <c r="A43" s="7" t="s">
        <v>8</v>
      </c>
      <c r="B43" s="7" t="s">
        <v>11</v>
      </c>
      <c r="C43" s="1" t="s">
        <v>16</v>
      </c>
      <c r="D43" s="1">
        <v>5</v>
      </c>
      <c r="E43" s="6">
        <v>3.9449999999999998</v>
      </c>
      <c r="F43" s="6">
        <v>1.2130000000000001</v>
      </c>
      <c r="G43" s="6">
        <v>3.137</v>
      </c>
      <c r="H43" s="6">
        <v>8.2949999999999999</v>
      </c>
      <c r="I43" s="6">
        <v>47.55877034358047</v>
      </c>
      <c r="J43" s="6">
        <v>14.62326702833032</v>
      </c>
      <c r="K43" s="6">
        <v>37.817962628089212</v>
      </c>
    </row>
    <row r="44" spans="1:11" x14ac:dyDescent="0.3">
      <c r="A44" s="7" t="s">
        <v>8</v>
      </c>
      <c r="B44" s="7" t="s">
        <v>11</v>
      </c>
      <c r="C44" s="1" t="s">
        <v>16</v>
      </c>
      <c r="D44" s="1">
        <v>6</v>
      </c>
      <c r="E44" s="6">
        <v>3.78</v>
      </c>
      <c r="F44" s="6">
        <v>1.5349999999999999</v>
      </c>
      <c r="G44" s="6">
        <v>2.234</v>
      </c>
      <c r="H44" s="6">
        <v>7.5489999999999995</v>
      </c>
      <c r="I44" s="6">
        <v>50.072857332096966</v>
      </c>
      <c r="J44" s="6">
        <v>20.333819048880645</v>
      </c>
      <c r="K44" s="6">
        <v>29.593323619022389</v>
      </c>
    </row>
    <row r="45" spans="1:11" x14ac:dyDescent="0.3">
      <c r="A45" s="7" t="s">
        <v>8</v>
      </c>
      <c r="B45" s="7" t="s">
        <v>11</v>
      </c>
      <c r="C45" s="1" t="s">
        <v>16</v>
      </c>
      <c r="D45" s="1">
        <v>7</v>
      </c>
      <c r="E45" s="6">
        <v>3.2050000000000001</v>
      </c>
      <c r="F45" s="6">
        <v>3.1739999999999999</v>
      </c>
      <c r="G45" s="6">
        <v>1.9870000000000001</v>
      </c>
      <c r="H45" s="6">
        <v>8.3659999999999997</v>
      </c>
      <c r="I45" s="6">
        <v>38.309825484102319</v>
      </c>
      <c r="J45" s="6">
        <v>37.939278030121919</v>
      </c>
      <c r="K45" s="6">
        <v>23.750896485775762</v>
      </c>
    </row>
    <row r="46" spans="1:11" x14ac:dyDescent="0.3">
      <c r="A46" s="7" t="s">
        <v>8</v>
      </c>
      <c r="B46" s="7" t="s">
        <v>11</v>
      </c>
      <c r="C46" s="1" t="s">
        <v>16</v>
      </c>
      <c r="D46" s="1">
        <v>8</v>
      </c>
      <c r="E46" s="6">
        <v>2.94</v>
      </c>
      <c r="F46" s="6">
        <v>2.327</v>
      </c>
      <c r="G46" s="6">
        <v>2.3380000000000001</v>
      </c>
      <c r="H46" s="6">
        <v>7.6049999999999995</v>
      </c>
      <c r="I46" s="6">
        <v>38.658777120315584</v>
      </c>
      <c r="J46" s="6">
        <v>30.5982905982906</v>
      </c>
      <c r="K46" s="6">
        <v>30.742932281393827</v>
      </c>
    </row>
    <row r="47" spans="1:11" x14ac:dyDescent="0.3">
      <c r="A47" s="7" t="s">
        <v>8</v>
      </c>
      <c r="B47" s="7" t="s">
        <v>11</v>
      </c>
      <c r="C47" s="1" t="s">
        <v>16</v>
      </c>
      <c r="D47" s="1">
        <v>9</v>
      </c>
      <c r="E47" s="6">
        <v>2.7989999999999999</v>
      </c>
      <c r="F47" s="6">
        <v>3.4740000000000002</v>
      </c>
      <c r="G47" s="6">
        <v>2.31</v>
      </c>
      <c r="H47" s="6">
        <v>8.5830000000000002</v>
      </c>
      <c r="I47" s="6">
        <v>32.610975183502269</v>
      </c>
      <c r="J47" s="6">
        <v>40.475358266340443</v>
      </c>
      <c r="K47" s="6">
        <v>26.913666550157288</v>
      </c>
    </row>
    <row r="48" spans="1:11" x14ac:dyDescent="0.3">
      <c r="A48" s="7" t="s">
        <v>8</v>
      </c>
      <c r="B48" s="7" t="s">
        <v>11</v>
      </c>
      <c r="C48" s="1" t="s">
        <v>16</v>
      </c>
      <c r="D48" s="1">
        <v>10</v>
      </c>
      <c r="E48" s="6">
        <v>2.3410000000000002</v>
      </c>
      <c r="F48" s="6">
        <v>4.0490000000000004</v>
      </c>
      <c r="G48" s="6">
        <v>2.8079999999999998</v>
      </c>
      <c r="H48" s="6">
        <v>9.1980000000000004</v>
      </c>
      <c r="I48" s="6">
        <v>25.451185040226136</v>
      </c>
      <c r="J48" s="6">
        <v>44.020439225918679</v>
      </c>
      <c r="K48" s="6">
        <v>30.528375733855185</v>
      </c>
    </row>
    <row r="49" spans="1:11" x14ac:dyDescent="0.3">
      <c r="A49" s="7" t="s">
        <v>8</v>
      </c>
      <c r="B49" s="7" t="s">
        <v>18</v>
      </c>
      <c r="C49" s="1" t="s">
        <v>13</v>
      </c>
      <c r="D49" s="1">
        <v>1</v>
      </c>
      <c r="E49" s="6">
        <v>2.649</v>
      </c>
      <c r="F49" s="6">
        <v>3.1709999999999998</v>
      </c>
      <c r="G49" s="6">
        <v>2.6429999999999998</v>
      </c>
      <c r="H49" s="6">
        <v>8.463000000000001</v>
      </c>
      <c r="I49" s="6">
        <v>31.300957107408717</v>
      </c>
      <c r="J49" s="6">
        <v>37.468982630272947</v>
      </c>
      <c r="K49" s="6">
        <v>31.230060262318322</v>
      </c>
    </row>
    <row r="50" spans="1:11" x14ac:dyDescent="0.3">
      <c r="A50" s="7" t="s">
        <v>8</v>
      </c>
      <c r="B50" s="7" t="s">
        <v>18</v>
      </c>
      <c r="C50" s="1" t="s">
        <v>13</v>
      </c>
      <c r="D50" s="1">
        <v>2</v>
      </c>
      <c r="E50" s="6">
        <v>2.5779999999999998</v>
      </c>
      <c r="F50" s="6">
        <v>3.081</v>
      </c>
      <c r="G50" s="6">
        <v>2.3039999999999998</v>
      </c>
      <c r="H50" s="6">
        <v>7.9629999999999992</v>
      </c>
      <c r="I50" s="6">
        <v>32.374733140776094</v>
      </c>
      <c r="J50" s="6">
        <v>38.69144794675374</v>
      </c>
      <c r="K50" s="6">
        <v>28.933818912470176</v>
      </c>
    </row>
    <row r="51" spans="1:11" x14ac:dyDescent="0.3">
      <c r="A51" s="7" t="s">
        <v>8</v>
      </c>
      <c r="B51" s="7" t="s">
        <v>18</v>
      </c>
      <c r="C51" s="1" t="s">
        <v>13</v>
      </c>
      <c r="D51" s="1">
        <v>3</v>
      </c>
      <c r="E51" s="6">
        <v>3.194</v>
      </c>
      <c r="F51" s="6">
        <v>3.024</v>
      </c>
      <c r="G51" s="6">
        <v>3.0710000000000002</v>
      </c>
      <c r="H51" s="6">
        <v>9.2889999999999997</v>
      </c>
      <c r="I51" s="6">
        <v>34.384756163203789</v>
      </c>
      <c r="J51" s="6">
        <v>32.554634513941224</v>
      </c>
      <c r="K51" s="6">
        <v>33.060609322854994</v>
      </c>
    </row>
    <row r="52" spans="1:11" x14ac:dyDescent="0.3">
      <c r="A52" s="7" t="s">
        <v>8</v>
      </c>
      <c r="B52" s="7" t="s">
        <v>18</v>
      </c>
      <c r="C52" s="1" t="s">
        <v>13</v>
      </c>
      <c r="D52" s="1">
        <v>4</v>
      </c>
      <c r="E52" s="6">
        <v>2.8119999999999998</v>
      </c>
      <c r="F52" s="6">
        <v>2.7040000000000002</v>
      </c>
      <c r="G52" s="6">
        <v>3.3180000000000001</v>
      </c>
      <c r="H52" s="6">
        <v>8.8339999999999996</v>
      </c>
      <c r="I52" s="6">
        <v>31.831559882273037</v>
      </c>
      <c r="J52" s="6">
        <v>30.609010640706362</v>
      </c>
      <c r="K52" s="6">
        <v>37.559429477020608</v>
      </c>
    </row>
    <row r="53" spans="1:11" x14ac:dyDescent="0.3">
      <c r="A53" s="7" t="s">
        <v>8</v>
      </c>
      <c r="B53" s="7" t="s">
        <v>18</v>
      </c>
      <c r="C53" s="1" t="s">
        <v>13</v>
      </c>
      <c r="D53" s="1">
        <v>5</v>
      </c>
      <c r="E53" s="6">
        <v>2.9950000000000001</v>
      </c>
      <c r="F53" s="6">
        <v>2.3929999999999998</v>
      </c>
      <c r="G53" s="6">
        <v>2.8069999999999999</v>
      </c>
      <c r="H53" s="6">
        <v>8.1950000000000003</v>
      </c>
      <c r="I53" s="6">
        <v>36.546674801708356</v>
      </c>
      <c r="J53" s="6">
        <v>29.200732153752284</v>
      </c>
      <c r="K53" s="6">
        <v>34.252593044539353</v>
      </c>
    </row>
    <row r="54" spans="1:11" x14ac:dyDescent="0.3">
      <c r="A54" s="7" t="s">
        <v>8</v>
      </c>
      <c r="B54" s="7" t="s">
        <v>18</v>
      </c>
      <c r="C54" s="1" t="s">
        <v>13</v>
      </c>
      <c r="D54" s="1">
        <v>6</v>
      </c>
      <c r="E54" s="6">
        <v>3.5150000000000001</v>
      </c>
      <c r="F54" s="6">
        <v>2.6360000000000001</v>
      </c>
      <c r="G54" s="6">
        <v>2.3069999999999999</v>
      </c>
      <c r="H54" s="6">
        <v>8.4580000000000002</v>
      </c>
      <c r="I54" s="6">
        <v>41.5582880113502</v>
      </c>
      <c r="J54" s="6">
        <v>31.165760227004018</v>
      </c>
      <c r="K54" s="6">
        <v>27.275951761645779</v>
      </c>
    </row>
    <row r="55" spans="1:11" x14ac:dyDescent="0.3">
      <c r="A55" s="7" t="s">
        <v>8</v>
      </c>
      <c r="B55" s="7" t="s">
        <v>18</v>
      </c>
      <c r="C55" s="1" t="s">
        <v>13</v>
      </c>
      <c r="D55" s="1">
        <v>7</v>
      </c>
      <c r="E55" s="6">
        <v>3.6259999999999999</v>
      </c>
      <c r="F55" s="6">
        <v>1.407</v>
      </c>
      <c r="G55" s="6">
        <v>3.1989999999999998</v>
      </c>
      <c r="H55" s="6">
        <v>8.2319999999999993</v>
      </c>
      <c r="I55" s="6">
        <v>44.047619047619051</v>
      </c>
      <c r="J55" s="6">
        <v>17.091836734693882</v>
      </c>
      <c r="K55" s="6">
        <v>38.860544217687078</v>
      </c>
    </row>
    <row r="56" spans="1:11" x14ac:dyDescent="0.3">
      <c r="A56" s="7" t="s">
        <v>8</v>
      </c>
      <c r="B56" s="7" t="s">
        <v>18</v>
      </c>
      <c r="C56" s="1" t="s">
        <v>13</v>
      </c>
      <c r="D56" s="1">
        <v>8</v>
      </c>
      <c r="E56" s="6">
        <v>2.641</v>
      </c>
      <c r="F56" s="6">
        <v>2.63</v>
      </c>
      <c r="G56" s="6">
        <v>2.95</v>
      </c>
      <c r="H56" s="6">
        <v>8.2210000000000001</v>
      </c>
      <c r="I56" s="6">
        <v>32.125045614888698</v>
      </c>
      <c r="J56" s="6">
        <v>31.991241941369665</v>
      </c>
      <c r="K56" s="6">
        <v>35.883712443741636</v>
      </c>
    </row>
    <row r="57" spans="1:11" x14ac:dyDescent="0.3">
      <c r="A57" s="7" t="s">
        <v>8</v>
      </c>
      <c r="B57" s="7" t="s">
        <v>18</v>
      </c>
      <c r="C57" s="1" t="s">
        <v>13</v>
      </c>
      <c r="D57" s="1">
        <v>9</v>
      </c>
      <c r="E57" s="6">
        <v>3.4569999999999999</v>
      </c>
      <c r="F57" s="6">
        <v>2.665</v>
      </c>
      <c r="G57" s="6">
        <v>2.19</v>
      </c>
      <c r="H57" s="6">
        <v>8.3119999999999994</v>
      </c>
      <c r="I57" s="6">
        <v>41.590471607314726</v>
      </c>
      <c r="J57" s="6">
        <v>32.062078922040428</v>
      </c>
      <c r="K57" s="6">
        <v>26.34744947064485</v>
      </c>
    </row>
    <row r="58" spans="1:11" x14ac:dyDescent="0.3">
      <c r="A58" s="7" t="s">
        <v>8</v>
      </c>
      <c r="B58" s="7" t="s">
        <v>18</v>
      </c>
      <c r="C58" s="1" t="s">
        <v>13</v>
      </c>
      <c r="D58" s="1">
        <v>10</v>
      </c>
      <c r="E58" s="6">
        <v>2.2069999999999999</v>
      </c>
      <c r="F58" s="6">
        <v>4.4009999999999998</v>
      </c>
      <c r="G58" s="6">
        <v>2.9950000000000001</v>
      </c>
      <c r="H58" s="6">
        <v>9.6029999999999998</v>
      </c>
      <c r="I58" s="6">
        <v>22.982401332916798</v>
      </c>
      <c r="J58" s="6">
        <v>45.829428303655106</v>
      </c>
      <c r="K58" s="6">
        <v>31.188170363428096</v>
      </c>
    </row>
    <row r="59" spans="1:11" x14ac:dyDescent="0.3">
      <c r="A59" s="7" t="s">
        <v>8</v>
      </c>
      <c r="B59" s="7" t="s">
        <v>18</v>
      </c>
      <c r="C59" s="1" t="s">
        <v>14</v>
      </c>
      <c r="D59" s="1">
        <v>1</v>
      </c>
      <c r="E59" s="6">
        <v>3.0409999999999999</v>
      </c>
      <c r="F59" s="6">
        <v>2.2010000000000001</v>
      </c>
      <c r="G59" s="6">
        <v>2.4620000000000002</v>
      </c>
      <c r="H59" s="6">
        <v>7.7040000000000006</v>
      </c>
      <c r="I59" s="6">
        <v>39.473001038421593</v>
      </c>
      <c r="J59" s="6">
        <v>28.569574247144342</v>
      </c>
      <c r="K59" s="6">
        <v>31.957424714434062</v>
      </c>
    </row>
    <row r="60" spans="1:11" x14ac:dyDescent="0.3">
      <c r="A60" s="7" t="s">
        <v>8</v>
      </c>
      <c r="B60" s="7" t="s">
        <v>18</v>
      </c>
      <c r="C60" s="1" t="s">
        <v>14</v>
      </c>
      <c r="D60" s="1">
        <v>2</v>
      </c>
      <c r="E60" s="6">
        <v>3.2730000000000001</v>
      </c>
      <c r="F60" s="6">
        <v>3.5550000000000002</v>
      </c>
      <c r="G60" s="6">
        <v>2.7050000000000001</v>
      </c>
      <c r="H60" s="6">
        <v>9.5330000000000013</v>
      </c>
      <c r="I60" s="6">
        <v>34.333368299590894</v>
      </c>
      <c r="J60" s="6">
        <v>37.291513689289836</v>
      </c>
      <c r="K60" s="6">
        <v>28.375118011119266</v>
      </c>
    </row>
    <row r="61" spans="1:11" x14ac:dyDescent="0.3">
      <c r="A61" s="7" t="s">
        <v>8</v>
      </c>
      <c r="B61" s="7" t="s">
        <v>18</v>
      </c>
      <c r="C61" s="1" t="s">
        <v>14</v>
      </c>
      <c r="D61" s="1">
        <v>3</v>
      </c>
      <c r="E61" s="6">
        <v>2.839</v>
      </c>
      <c r="F61" s="6">
        <v>3.1150000000000002</v>
      </c>
      <c r="G61" s="6">
        <v>2.3679999999999999</v>
      </c>
      <c r="H61" s="6">
        <v>8.322000000000001</v>
      </c>
      <c r="I61" s="6">
        <v>34.114395577986059</v>
      </c>
      <c r="J61" s="6">
        <v>37.430906032203801</v>
      </c>
      <c r="K61" s="6">
        <v>28.454698389810133</v>
      </c>
    </row>
    <row r="62" spans="1:11" x14ac:dyDescent="0.3">
      <c r="A62" s="7" t="s">
        <v>8</v>
      </c>
      <c r="B62" s="7" t="s">
        <v>18</v>
      </c>
      <c r="C62" s="1" t="s">
        <v>14</v>
      </c>
      <c r="D62" s="1">
        <v>4</v>
      </c>
      <c r="E62" s="6">
        <v>3.3210000000000002</v>
      </c>
      <c r="F62" s="6">
        <v>2.3660000000000001</v>
      </c>
      <c r="G62" s="6">
        <v>2.6669999999999998</v>
      </c>
      <c r="H62" s="6">
        <v>8.3539999999999992</v>
      </c>
      <c r="I62" s="6">
        <v>39.753411539382341</v>
      </c>
      <c r="J62" s="6">
        <v>28.321762030165193</v>
      </c>
      <c r="K62" s="6">
        <v>31.92482643045248</v>
      </c>
    </row>
    <row r="63" spans="1:11" x14ac:dyDescent="0.3">
      <c r="A63" s="7" t="s">
        <v>8</v>
      </c>
      <c r="B63" s="7" t="s">
        <v>18</v>
      </c>
      <c r="C63" s="1" t="s">
        <v>14</v>
      </c>
      <c r="D63" s="1">
        <v>5</v>
      </c>
      <c r="E63" s="6">
        <v>3.6720000000000002</v>
      </c>
      <c r="F63" s="6">
        <v>2.2109999999999999</v>
      </c>
      <c r="G63" s="6">
        <v>3.08</v>
      </c>
      <c r="H63" s="6">
        <v>8.963000000000001</v>
      </c>
      <c r="I63" s="6">
        <v>40.968425750306814</v>
      </c>
      <c r="J63" s="6">
        <v>24.668079883967415</v>
      </c>
      <c r="K63" s="6">
        <v>34.363494365725764</v>
      </c>
    </row>
    <row r="64" spans="1:11" x14ac:dyDescent="0.3">
      <c r="A64" s="7" t="s">
        <v>8</v>
      </c>
      <c r="B64" s="7" t="s">
        <v>18</v>
      </c>
      <c r="C64" s="1" t="s">
        <v>14</v>
      </c>
      <c r="D64" s="1">
        <v>6</v>
      </c>
      <c r="E64" s="6">
        <v>3.4449999999999998</v>
      </c>
      <c r="F64" s="6">
        <v>2.2799999999999998</v>
      </c>
      <c r="G64" s="6">
        <v>2.552</v>
      </c>
      <c r="H64" s="6">
        <v>8.2769999999999992</v>
      </c>
      <c r="I64" s="6">
        <v>41.621360396278845</v>
      </c>
      <c r="J64" s="6">
        <v>27.546212395795578</v>
      </c>
      <c r="K64" s="6">
        <v>30.832427207925576</v>
      </c>
    </row>
    <row r="65" spans="1:11" x14ac:dyDescent="0.3">
      <c r="A65" s="7" t="s">
        <v>8</v>
      </c>
      <c r="B65" s="7" t="s">
        <v>18</v>
      </c>
      <c r="C65" s="1" t="s">
        <v>14</v>
      </c>
      <c r="D65" s="1">
        <v>7</v>
      </c>
      <c r="E65" s="6">
        <v>4.0179999999999998</v>
      </c>
      <c r="F65" s="6">
        <v>1.732</v>
      </c>
      <c r="G65" s="6">
        <v>2.6640000000000001</v>
      </c>
      <c r="H65" s="6">
        <v>8.4139999999999997</v>
      </c>
      <c r="I65" s="6">
        <v>47.753743760399338</v>
      </c>
      <c r="J65" s="6">
        <v>20.584739719515095</v>
      </c>
      <c r="K65" s="6">
        <v>31.661516520085577</v>
      </c>
    </row>
    <row r="66" spans="1:11" x14ac:dyDescent="0.3">
      <c r="A66" s="7" t="s">
        <v>8</v>
      </c>
      <c r="B66" s="7" t="s">
        <v>18</v>
      </c>
      <c r="C66" s="1" t="s">
        <v>14</v>
      </c>
      <c r="D66" s="1">
        <v>8</v>
      </c>
      <c r="E66" s="6">
        <v>3.6640000000000001</v>
      </c>
      <c r="F66" s="6">
        <v>2.0019999999999998</v>
      </c>
      <c r="G66" s="6">
        <v>2.714</v>
      </c>
      <c r="H66" s="6">
        <v>8.3800000000000008</v>
      </c>
      <c r="I66" s="6">
        <v>43.723150357995223</v>
      </c>
      <c r="J66" s="6">
        <v>23.890214797136032</v>
      </c>
      <c r="K66" s="6">
        <v>32.38663484486873</v>
      </c>
    </row>
    <row r="67" spans="1:11" x14ac:dyDescent="0.3">
      <c r="A67" s="8" t="s">
        <v>8</v>
      </c>
      <c r="B67" s="8" t="s">
        <v>18</v>
      </c>
      <c r="C67" s="4" t="s">
        <v>14</v>
      </c>
      <c r="D67" s="4">
        <v>9</v>
      </c>
      <c r="E67" s="9">
        <v>3.9550000000000001</v>
      </c>
      <c r="F67" s="9">
        <v>2.2149999999999999</v>
      </c>
      <c r="G67" s="9">
        <v>2.4910000000000001</v>
      </c>
      <c r="H67" s="9">
        <v>8.6609999999999996</v>
      </c>
      <c r="I67" s="9">
        <v>45.664472924604553</v>
      </c>
      <c r="J67" s="9">
        <v>25.574414039949193</v>
      </c>
      <c r="K67" s="9">
        <v>28.761113035446257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F976B-B904-4B80-BAA6-8DC0D8D94F5B}">
  <dimension ref="A1:V34"/>
  <sheetViews>
    <sheetView workbookViewId="0">
      <selection activeCell="U3" sqref="U3:V6"/>
    </sheetView>
  </sheetViews>
  <sheetFormatPr defaultRowHeight="14.4" x14ac:dyDescent="0.3"/>
  <cols>
    <col min="1" max="1" width="11.33203125" style="1" customWidth="1"/>
    <col min="2" max="2" width="18.77734375" style="1" customWidth="1"/>
    <col min="3" max="3" width="5.77734375" style="1" customWidth="1"/>
    <col min="4" max="4" width="6.44140625" style="1" customWidth="1"/>
    <col min="5" max="11" width="8.88671875" style="1"/>
    <col min="15" max="15" width="27" customWidth="1"/>
  </cols>
  <sheetData>
    <row r="1" spans="1:22" x14ac:dyDescent="0.3">
      <c r="A1" s="3" t="s">
        <v>10</v>
      </c>
      <c r="B1" s="3" t="s">
        <v>0</v>
      </c>
      <c r="C1" s="3" t="s">
        <v>12</v>
      </c>
      <c r="D1" s="3" t="s">
        <v>1</v>
      </c>
      <c r="E1" s="3" t="s">
        <v>2</v>
      </c>
      <c r="F1" s="3" t="s">
        <v>3</v>
      </c>
      <c r="G1" s="3" t="s">
        <v>20</v>
      </c>
      <c r="H1" s="3" t="s">
        <v>4</v>
      </c>
      <c r="I1" s="3" t="s">
        <v>5</v>
      </c>
      <c r="J1" s="3" t="s">
        <v>6</v>
      </c>
      <c r="K1" s="3" t="s">
        <v>19</v>
      </c>
    </row>
    <row r="2" spans="1:22" x14ac:dyDescent="0.3">
      <c r="A2" s="1" t="s">
        <v>7</v>
      </c>
      <c r="B2" s="1" t="s">
        <v>21</v>
      </c>
      <c r="D2" s="1">
        <v>1</v>
      </c>
      <c r="E2" s="6">
        <v>3.9430000000000001</v>
      </c>
      <c r="F2" s="6">
        <v>5.1849999999999996</v>
      </c>
      <c r="G2" s="6">
        <v>1.784</v>
      </c>
      <c r="H2" s="6">
        <f>E2+F2+G2</f>
        <v>10.912000000000001</v>
      </c>
      <c r="I2" s="6">
        <f>E2/H2*100</f>
        <v>36.134530791788855</v>
      </c>
      <c r="J2" s="6">
        <f>F2/H2*100</f>
        <v>47.516495601173013</v>
      </c>
      <c r="K2" s="6">
        <f>G2/H2*100</f>
        <v>16.348973607038122</v>
      </c>
      <c r="O2" t="s">
        <v>550</v>
      </c>
    </row>
    <row r="3" spans="1:22" x14ac:dyDescent="0.3">
      <c r="A3" s="1" t="s">
        <v>7</v>
      </c>
      <c r="B3" s="1" t="s">
        <v>21</v>
      </c>
      <c r="D3" s="1">
        <v>2</v>
      </c>
      <c r="E3" s="6">
        <v>3.3540000000000001</v>
      </c>
      <c r="F3" s="6">
        <v>1.9379999999999999</v>
      </c>
      <c r="G3" s="6">
        <v>5.2069999999999999</v>
      </c>
      <c r="H3" s="6">
        <f t="shared" ref="H3:H34" si="0">E3+F3+G3</f>
        <v>10.498999999999999</v>
      </c>
      <c r="I3" s="6">
        <f t="shared" ref="I3:I34" si="1">E3/H3*100</f>
        <v>31.945899609486624</v>
      </c>
      <c r="J3" s="6">
        <f t="shared" ref="J3:J34" si="2">F3/H3*100</f>
        <v>18.458900847699784</v>
      </c>
      <c r="K3" s="6">
        <f t="shared" ref="K3:K34" si="3">G3/H3*100</f>
        <v>49.595199542813603</v>
      </c>
      <c r="O3" s="1" t="s">
        <v>60</v>
      </c>
      <c r="P3" s="1" t="s">
        <v>61</v>
      </c>
      <c r="Q3" s="1" t="s">
        <v>62</v>
      </c>
      <c r="R3" s="1" t="s">
        <v>63</v>
      </c>
      <c r="S3" s="1" t="s">
        <v>64</v>
      </c>
      <c r="T3" s="1" t="s">
        <v>65</v>
      </c>
      <c r="U3" s="1" t="s">
        <v>551</v>
      </c>
      <c r="V3" s="1" t="s">
        <v>552</v>
      </c>
    </row>
    <row r="4" spans="1:22" x14ac:dyDescent="0.3">
      <c r="A4" s="1" t="s">
        <v>7</v>
      </c>
      <c r="B4" s="1" t="s">
        <v>21</v>
      </c>
      <c r="D4" s="1">
        <v>3</v>
      </c>
      <c r="E4" s="6">
        <v>3.1880000000000002</v>
      </c>
      <c r="F4" s="6">
        <v>1.617</v>
      </c>
      <c r="G4" s="6">
        <v>4.6929999999999996</v>
      </c>
      <c r="H4" s="6">
        <f t="shared" si="0"/>
        <v>9.4979999999999993</v>
      </c>
      <c r="I4" s="6">
        <f t="shared" si="1"/>
        <v>33.564961044430405</v>
      </c>
      <c r="J4" s="6">
        <f t="shared" si="2"/>
        <v>17.02463676563487</v>
      </c>
      <c r="K4" s="6">
        <f t="shared" si="3"/>
        <v>49.410402189934722</v>
      </c>
      <c r="O4" s="1" t="s">
        <v>117</v>
      </c>
      <c r="P4" s="1">
        <v>-21.85</v>
      </c>
      <c r="Q4" s="1" t="s">
        <v>118</v>
      </c>
      <c r="R4" s="1" t="s">
        <v>68</v>
      </c>
      <c r="S4" s="1" t="s">
        <v>89</v>
      </c>
      <c r="T4" s="1">
        <v>1E-4</v>
      </c>
      <c r="U4" s="1">
        <v>6.8550000000000004</v>
      </c>
      <c r="V4" s="1">
        <v>30</v>
      </c>
    </row>
    <row r="5" spans="1:22" x14ac:dyDescent="0.3">
      <c r="A5" s="1" t="s">
        <v>7</v>
      </c>
      <c r="B5" s="1" t="s">
        <v>21</v>
      </c>
      <c r="D5" s="1">
        <v>4</v>
      </c>
      <c r="E5" s="6">
        <v>3.48</v>
      </c>
      <c r="F5" s="6">
        <v>3.3170000000000002</v>
      </c>
      <c r="G5" s="6">
        <v>3.5840000000000001</v>
      </c>
      <c r="H5" s="6">
        <f t="shared" si="0"/>
        <v>10.381</v>
      </c>
      <c r="I5" s="6">
        <f t="shared" si="1"/>
        <v>33.522782005587132</v>
      </c>
      <c r="J5" s="6">
        <f t="shared" si="2"/>
        <v>31.9526057219921</v>
      </c>
      <c r="K5" s="6">
        <f t="shared" si="3"/>
        <v>34.524612272420768</v>
      </c>
      <c r="O5" s="1" t="s">
        <v>119</v>
      </c>
      <c r="P5" s="1">
        <v>-21.35</v>
      </c>
      <c r="Q5" s="1" t="s">
        <v>120</v>
      </c>
      <c r="R5" s="1" t="s">
        <v>68</v>
      </c>
      <c r="S5" s="1" t="s">
        <v>89</v>
      </c>
      <c r="T5" s="1">
        <v>1E-4</v>
      </c>
      <c r="U5" s="1">
        <v>6.6980000000000004</v>
      </c>
      <c r="V5" s="1">
        <v>30</v>
      </c>
    </row>
    <row r="6" spans="1:22" x14ac:dyDescent="0.3">
      <c r="A6" s="1" t="s">
        <v>7</v>
      </c>
      <c r="B6" s="1" t="s">
        <v>21</v>
      </c>
      <c r="D6" s="1">
        <v>5</v>
      </c>
      <c r="E6" s="6">
        <v>2.8039999999999998</v>
      </c>
      <c r="F6" s="6">
        <v>4.867</v>
      </c>
      <c r="G6" s="6">
        <v>2.0409999999999999</v>
      </c>
      <c r="H6" s="6">
        <f t="shared" si="0"/>
        <v>9.7119999999999997</v>
      </c>
      <c r="I6" s="6">
        <f t="shared" si="1"/>
        <v>28.871499176276771</v>
      </c>
      <c r="J6" s="6">
        <f t="shared" si="2"/>
        <v>50.113261943986821</v>
      </c>
      <c r="K6" s="6">
        <f t="shared" si="3"/>
        <v>21.015238879736408</v>
      </c>
      <c r="O6" s="1" t="s">
        <v>121</v>
      </c>
      <c r="P6" s="1">
        <v>0.50270000000000004</v>
      </c>
      <c r="Q6" s="1" t="s">
        <v>122</v>
      </c>
      <c r="R6" s="1" t="s">
        <v>75</v>
      </c>
      <c r="S6" s="1" t="s">
        <v>76</v>
      </c>
      <c r="T6" s="1">
        <v>0.99319999999999997</v>
      </c>
      <c r="U6" s="1">
        <v>0.15770000000000001</v>
      </c>
      <c r="V6" s="1">
        <v>30</v>
      </c>
    </row>
    <row r="7" spans="1:22" x14ac:dyDescent="0.3">
      <c r="A7" s="1" t="s">
        <v>7</v>
      </c>
      <c r="B7" s="1" t="s">
        <v>21</v>
      </c>
      <c r="D7" s="1">
        <v>6</v>
      </c>
      <c r="E7" s="6">
        <v>4.1120000000000001</v>
      </c>
      <c r="F7" s="6">
        <v>4.6040000000000001</v>
      </c>
      <c r="G7" s="6">
        <v>1.4990000000000001</v>
      </c>
      <c r="H7" s="6">
        <f t="shared" si="0"/>
        <v>10.215000000000002</v>
      </c>
      <c r="I7" s="6">
        <f t="shared" si="1"/>
        <v>40.254527655408708</v>
      </c>
      <c r="J7" s="6">
        <f t="shared" si="2"/>
        <v>45.070974057758193</v>
      </c>
      <c r="K7" s="6">
        <f t="shared" si="3"/>
        <v>14.674498286833087</v>
      </c>
    </row>
    <row r="8" spans="1:22" x14ac:dyDescent="0.3">
      <c r="A8" s="1" t="s">
        <v>7</v>
      </c>
      <c r="B8" s="1" t="s">
        <v>21</v>
      </c>
      <c r="D8" s="1">
        <v>7</v>
      </c>
      <c r="E8" s="6">
        <v>3.5590000000000002</v>
      </c>
      <c r="F8" s="6">
        <v>2.7040000000000002</v>
      </c>
      <c r="G8" s="6">
        <v>3.371</v>
      </c>
      <c r="H8" s="6">
        <f t="shared" si="0"/>
        <v>9.6340000000000003</v>
      </c>
      <c r="I8" s="6">
        <f t="shared" si="1"/>
        <v>36.942080132862777</v>
      </c>
      <c r="J8" s="6">
        <f t="shared" si="2"/>
        <v>28.067261781191615</v>
      </c>
      <c r="K8" s="6">
        <f t="shared" si="3"/>
        <v>34.990658085945611</v>
      </c>
    </row>
    <row r="9" spans="1:22" x14ac:dyDescent="0.3">
      <c r="A9" s="1" t="s">
        <v>7</v>
      </c>
      <c r="B9" s="1" t="s">
        <v>21</v>
      </c>
      <c r="D9" s="1">
        <v>8</v>
      </c>
      <c r="E9" s="6">
        <v>3.68</v>
      </c>
      <c r="F9" s="6">
        <v>4.444</v>
      </c>
      <c r="G9" s="6">
        <v>2.298</v>
      </c>
      <c r="H9" s="6">
        <f t="shared" si="0"/>
        <v>10.422000000000001</v>
      </c>
      <c r="I9" s="6">
        <f t="shared" si="1"/>
        <v>35.309921320284019</v>
      </c>
      <c r="J9" s="6">
        <f t="shared" si="2"/>
        <v>42.64056802916906</v>
      </c>
      <c r="K9" s="6">
        <f t="shared" si="3"/>
        <v>22.049510650546917</v>
      </c>
    </row>
    <row r="10" spans="1:22" x14ac:dyDescent="0.3">
      <c r="A10" s="1" t="s">
        <v>7</v>
      </c>
      <c r="B10" s="1" t="s">
        <v>21</v>
      </c>
      <c r="D10" s="1">
        <v>9</v>
      </c>
      <c r="E10" s="6">
        <v>3.5750000000000002</v>
      </c>
      <c r="F10" s="6">
        <v>3.0529999999999999</v>
      </c>
      <c r="G10" s="6">
        <v>2.2330000000000001</v>
      </c>
      <c r="H10" s="6">
        <f t="shared" si="0"/>
        <v>8.8610000000000007</v>
      </c>
      <c r="I10" s="6">
        <f t="shared" si="1"/>
        <v>40.34533348380544</v>
      </c>
      <c r="J10" s="6">
        <f t="shared" si="2"/>
        <v>34.454350524771463</v>
      </c>
      <c r="K10" s="6">
        <f t="shared" si="3"/>
        <v>25.200315991423089</v>
      </c>
    </row>
    <row r="11" spans="1:22" x14ac:dyDescent="0.3">
      <c r="A11" s="1" t="s">
        <v>7</v>
      </c>
      <c r="B11" s="1" t="s">
        <v>21</v>
      </c>
      <c r="D11" s="1">
        <v>10</v>
      </c>
      <c r="E11" s="6">
        <v>2.968</v>
      </c>
      <c r="F11" s="6">
        <v>2.8069999999999999</v>
      </c>
      <c r="G11" s="6">
        <v>2.665</v>
      </c>
      <c r="H11" s="6">
        <f t="shared" si="0"/>
        <v>8.4400000000000013</v>
      </c>
      <c r="I11" s="6">
        <f t="shared" si="1"/>
        <v>35.165876777251185</v>
      </c>
      <c r="J11" s="6">
        <f t="shared" si="2"/>
        <v>33.258293838862549</v>
      </c>
      <c r="K11" s="6">
        <f t="shared" si="3"/>
        <v>31.575829383886251</v>
      </c>
    </row>
    <row r="12" spans="1:22" x14ac:dyDescent="0.3">
      <c r="A12" s="1" t="s">
        <v>7</v>
      </c>
      <c r="B12" s="1" t="s">
        <v>21</v>
      </c>
      <c r="D12" s="1">
        <v>11</v>
      </c>
      <c r="E12" s="6">
        <v>3.15</v>
      </c>
      <c r="F12" s="6">
        <v>4.4930000000000003</v>
      </c>
      <c r="G12" s="6">
        <v>2.5499999999999998</v>
      </c>
      <c r="H12" s="6">
        <f t="shared" si="0"/>
        <v>10.193000000000001</v>
      </c>
      <c r="I12" s="6">
        <f t="shared" si="1"/>
        <v>30.903561267536539</v>
      </c>
      <c r="J12" s="6">
        <f t="shared" si="2"/>
        <v>44.079270087314818</v>
      </c>
      <c r="K12" s="6">
        <f t="shared" si="3"/>
        <v>25.017168645148622</v>
      </c>
    </row>
    <row r="13" spans="1:22" x14ac:dyDescent="0.3">
      <c r="A13" s="1" t="s">
        <v>7</v>
      </c>
      <c r="B13" s="7" t="s">
        <v>22</v>
      </c>
      <c r="C13" s="1" t="s">
        <v>15</v>
      </c>
      <c r="D13" s="1">
        <v>1</v>
      </c>
      <c r="E13" s="6">
        <v>3.2690000000000001</v>
      </c>
      <c r="F13" s="6">
        <v>1.6060000000000001</v>
      </c>
      <c r="G13" s="6">
        <v>5.1619999999999999</v>
      </c>
      <c r="H13" s="6">
        <f t="shared" si="0"/>
        <v>10.036999999999999</v>
      </c>
      <c r="I13" s="6">
        <f t="shared" si="1"/>
        <v>32.569492876357479</v>
      </c>
      <c r="J13" s="6">
        <f t="shared" si="2"/>
        <v>16.000797050911629</v>
      </c>
      <c r="K13" s="6">
        <f t="shared" si="3"/>
        <v>51.429710072730906</v>
      </c>
    </row>
    <row r="14" spans="1:22" x14ac:dyDescent="0.3">
      <c r="A14" s="1" t="s">
        <v>7</v>
      </c>
      <c r="B14" s="7" t="s">
        <v>22</v>
      </c>
      <c r="C14" s="1" t="s">
        <v>15</v>
      </c>
      <c r="D14" s="1">
        <v>2</v>
      </c>
      <c r="E14" s="6">
        <v>2.0939999999999999</v>
      </c>
      <c r="F14" s="6">
        <v>2.5419999999999998</v>
      </c>
      <c r="G14" s="6">
        <v>6.016</v>
      </c>
      <c r="H14" s="6">
        <f t="shared" si="0"/>
        <v>10.651999999999999</v>
      </c>
      <c r="I14" s="6">
        <f t="shared" si="1"/>
        <v>19.65828013518588</v>
      </c>
      <c r="J14" s="6">
        <f t="shared" si="2"/>
        <v>23.864063086744274</v>
      </c>
      <c r="K14" s="6">
        <f t="shared" si="3"/>
        <v>56.47765677806985</v>
      </c>
    </row>
    <row r="15" spans="1:22" x14ac:dyDescent="0.3">
      <c r="A15" s="1" t="s">
        <v>7</v>
      </c>
      <c r="B15" s="7" t="s">
        <v>22</v>
      </c>
      <c r="C15" s="1" t="s">
        <v>15</v>
      </c>
      <c r="D15" s="1">
        <v>3</v>
      </c>
      <c r="E15" s="6">
        <v>3.9060000000000001</v>
      </c>
      <c r="F15" s="6">
        <v>0.77600000000000002</v>
      </c>
      <c r="G15" s="6">
        <v>4.6710000000000003</v>
      </c>
      <c r="H15" s="6">
        <f t="shared" si="0"/>
        <v>9.3530000000000015</v>
      </c>
      <c r="I15" s="6">
        <f t="shared" si="1"/>
        <v>41.762001496845926</v>
      </c>
      <c r="J15" s="6">
        <f t="shared" si="2"/>
        <v>8.2968031647599698</v>
      </c>
      <c r="K15" s="6">
        <f t="shared" si="3"/>
        <v>49.941195338394095</v>
      </c>
    </row>
    <row r="16" spans="1:22" x14ac:dyDescent="0.3">
      <c r="A16" s="1" t="s">
        <v>7</v>
      </c>
      <c r="B16" s="7" t="s">
        <v>22</v>
      </c>
      <c r="C16" s="1" t="s">
        <v>15</v>
      </c>
      <c r="D16" s="1">
        <v>4</v>
      </c>
      <c r="E16" s="6">
        <v>3.391</v>
      </c>
      <c r="F16" s="6">
        <v>2.694</v>
      </c>
      <c r="G16" s="6">
        <v>3.5129999999999999</v>
      </c>
      <c r="H16" s="6">
        <f t="shared" si="0"/>
        <v>9.597999999999999</v>
      </c>
      <c r="I16" s="6">
        <f t="shared" si="1"/>
        <v>35.330277141071058</v>
      </c>
      <c r="J16" s="6">
        <f t="shared" si="2"/>
        <v>28.068347572410921</v>
      </c>
      <c r="K16" s="6">
        <f t="shared" si="3"/>
        <v>36.601375286518028</v>
      </c>
    </row>
    <row r="17" spans="1:11" x14ac:dyDescent="0.3">
      <c r="A17" s="1" t="s">
        <v>7</v>
      </c>
      <c r="B17" s="7" t="s">
        <v>22</v>
      </c>
      <c r="C17" s="1" t="s">
        <v>15</v>
      </c>
      <c r="D17" s="1">
        <v>5</v>
      </c>
      <c r="E17" s="6">
        <v>3.9159999999999999</v>
      </c>
      <c r="F17" s="6">
        <v>3.2410000000000001</v>
      </c>
      <c r="G17" s="6">
        <v>4.5469999999999997</v>
      </c>
      <c r="H17" s="6">
        <f t="shared" si="0"/>
        <v>11.704000000000001</v>
      </c>
      <c r="I17" s="6">
        <f t="shared" si="1"/>
        <v>33.458646616541351</v>
      </c>
      <c r="J17" s="6">
        <f t="shared" si="2"/>
        <v>27.691387559808611</v>
      </c>
      <c r="K17" s="6">
        <f t="shared" si="3"/>
        <v>38.849965823650031</v>
      </c>
    </row>
    <row r="18" spans="1:11" x14ac:dyDescent="0.3">
      <c r="A18" s="1" t="s">
        <v>7</v>
      </c>
      <c r="B18" s="7" t="s">
        <v>22</v>
      </c>
      <c r="C18" s="1" t="s">
        <v>15</v>
      </c>
      <c r="D18" s="1">
        <v>6</v>
      </c>
      <c r="E18" s="6">
        <v>3.2639999999999998</v>
      </c>
      <c r="F18" s="6">
        <v>1.0469999999999999</v>
      </c>
      <c r="G18" s="6">
        <v>4.9089999999999998</v>
      </c>
      <c r="H18" s="6">
        <f t="shared" si="0"/>
        <v>9.2199999999999989</v>
      </c>
      <c r="I18" s="6">
        <f t="shared" si="1"/>
        <v>35.401301518438174</v>
      </c>
      <c r="J18" s="6">
        <f t="shared" si="2"/>
        <v>11.355748373101953</v>
      </c>
      <c r="K18" s="6">
        <f t="shared" si="3"/>
        <v>53.242950108459873</v>
      </c>
    </row>
    <row r="19" spans="1:11" x14ac:dyDescent="0.3">
      <c r="A19" s="1" t="s">
        <v>7</v>
      </c>
      <c r="B19" s="7" t="s">
        <v>22</v>
      </c>
      <c r="C19" s="1" t="s">
        <v>15</v>
      </c>
      <c r="D19" s="1">
        <v>7</v>
      </c>
      <c r="E19" s="6">
        <v>3.383</v>
      </c>
      <c r="F19" s="6">
        <v>1.706</v>
      </c>
      <c r="G19" s="6">
        <v>4.0739999999999998</v>
      </c>
      <c r="H19" s="6">
        <f t="shared" si="0"/>
        <v>9.1630000000000003</v>
      </c>
      <c r="I19" s="6">
        <f t="shared" si="1"/>
        <v>36.920222634508349</v>
      </c>
      <c r="J19" s="6">
        <f t="shared" si="2"/>
        <v>18.618356433482482</v>
      </c>
      <c r="K19" s="6">
        <f t="shared" si="3"/>
        <v>44.461420932009169</v>
      </c>
    </row>
    <row r="20" spans="1:11" x14ac:dyDescent="0.3">
      <c r="A20" s="1" t="s">
        <v>7</v>
      </c>
      <c r="B20" s="7" t="s">
        <v>22</v>
      </c>
      <c r="C20" s="1" t="s">
        <v>15</v>
      </c>
      <c r="D20" s="1">
        <v>8</v>
      </c>
      <c r="E20" s="6">
        <v>3.819</v>
      </c>
      <c r="F20" s="6">
        <v>2.0059999999999998</v>
      </c>
      <c r="G20" s="6">
        <v>5.4960000000000004</v>
      </c>
      <c r="H20" s="6">
        <f t="shared" si="0"/>
        <v>11.321</v>
      </c>
      <c r="I20" s="6">
        <f t="shared" si="1"/>
        <v>33.733769101669466</v>
      </c>
      <c r="J20" s="6">
        <f t="shared" si="2"/>
        <v>17.719282748873773</v>
      </c>
      <c r="K20" s="6">
        <f t="shared" si="3"/>
        <v>48.546948149456767</v>
      </c>
    </row>
    <row r="21" spans="1:11" x14ac:dyDescent="0.3">
      <c r="A21" s="1" t="s">
        <v>7</v>
      </c>
      <c r="B21" s="7" t="s">
        <v>22</v>
      </c>
      <c r="C21" s="1" t="s">
        <v>15</v>
      </c>
      <c r="D21" s="1">
        <v>9</v>
      </c>
      <c r="E21" s="6">
        <v>1.1719999999999999</v>
      </c>
      <c r="F21" s="6">
        <v>0.83699999999999997</v>
      </c>
      <c r="G21" s="6">
        <v>6.4050000000000002</v>
      </c>
      <c r="H21" s="6">
        <f t="shared" si="0"/>
        <v>8.4139999999999997</v>
      </c>
      <c r="I21" s="6">
        <f t="shared" si="1"/>
        <v>13.929165676253863</v>
      </c>
      <c r="J21" s="6">
        <f t="shared" si="2"/>
        <v>9.9477062039458044</v>
      </c>
      <c r="K21" s="6">
        <f t="shared" si="3"/>
        <v>76.123128119800342</v>
      </c>
    </row>
    <row r="22" spans="1:11" x14ac:dyDescent="0.3">
      <c r="A22" s="1" t="s">
        <v>7</v>
      </c>
      <c r="B22" s="7" t="s">
        <v>22</v>
      </c>
      <c r="C22" s="1" t="s">
        <v>15</v>
      </c>
      <c r="D22" s="1">
        <v>10</v>
      </c>
      <c r="E22" s="6">
        <v>3.0179999999999998</v>
      </c>
      <c r="F22" s="6">
        <v>0.84099999999999997</v>
      </c>
      <c r="G22" s="6">
        <v>6.5780000000000003</v>
      </c>
      <c r="H22" s="6">
        <f t="shared" si="0"/>
        <v>10.437000000000001</v>
      </c>
      <c r="I22" s="6">
        <f t="shared" si="1"/>
        <v>28.916355274504163</v>
      </c>
      <c r="J22" s="6">
        <f t="shared" si="2"/>
        <v>8.0578710357382377</v>
      </c>
      <c r="K22" s="6">
        <f t="shared" si="3"/>
        <v>63.025773689757592</v>
      </c>
    </row>
    <row r="23" spans="1:11" x14ac:dyDescent="0.3">
      <c r="A23" s="1" t="s">
        <v>7</v>
      </c>
      <c r="B23" s="7" t="s">
        <v>22</v>
      </c>
      <c r="C23" s="1" t="s">
        <v>15</v>
      </c>
      <c r="D23" s="1">
        <v>11</v>
      </c>
      <c r="E23" s="6">
        <v>4.1820000000000004</v>
      </c>
      <c r="F23" s="6">
        <v>1.6459999999999999</v>
      </c>
      <c r="G23" s="6">
        <v>4.9820000000000002</v>
      </c>
      <c r="H23" s="6">
        <f t="shared" si="0"/>
        <v>10.81</v>
      </c>
      <c r="I23" s="6">
        <f t="shared" si="1"/>
        <v>38.686401480111009</v>
      </c>
      <c r="J23" s="6">
        <f t="shared" si="2"/>
        <v>15.226641998149859</v>
      </c>
      <c r="K23" s="6">
        <f t="shared" si="3"/>
        <v>46.086956521739133</v>
      </c>
    </row>
    <row r="24" spans="1:11" x14ac:dyDescent="0.3">
      <c r="A24" s="1" t="s">
        <v>7</v>
      </c>
      <c r="B24" s="7" t="s">
        <v>22</v>
      </c>
      <c r="C24" s="1" t="s">
        <v>17</v>
      </c>
      <c r="D24" s="1">
        <v>1</v>
      </c>
      <c r="E24" s="6">
        <v>3.1579999999999999</v>
      </c>
      <c r="F24" s="6">
        <v>3.3109999999999999</v>
      </c>
      <c r="G24" s="6">
        <v>3.879</v>
      </c>
      <c r="H24" s="6">
        <f t="shared" si="0"/>
        <v>10.347999999999999</v>
      </c>
      <c r="I24" s="6">
        <f t="shared" si="1"/>
        <v>30.517974487823736</v>
      </c>
      <c r="J24" s="6">
        <f t="shared" si="2"/>
        <v>31.99652106687283</v>
      </c>
      <c r="K24" s="6">
        <f t="shared" si="3"/>
        <v>37.485504445303441</v>
      </c>
    </row>
    <row r="25" spans="1:11" x14ac:dyDescent="0.3">
      <c r="A25" s="1" t="s">
        <v>7</v>
      </c>
      <c r="B25" s="7" t="s">
        <v>22</v>
      </c>
      <c r="C25" s="1" t="s">
        <v>17</v>
      </c>
      <c r="D25" s="1">
        <v>2</v>
      </c>
      <c r="E25" s="6">
        <v>2.681</v>
      </c>
      <c r="F25" s="6">
        <v>1.2250000000000001</v>
      </c>
      <c r="G25" s="6">
        <v>5.766</v>
      </c>
      <c r="H25" s="6">
        <f t="shared" si="0"/>
        <v>9.6720000000000006</v>
      </c>
      <c r="I25" s="6">
        <f t="shared" si="1"/>
        <v>27.719189412737798</v>
      </c>
      <c r="J25" s="6">
        <f t="shared" si="2"/>
        <v>12.665425971877584</v>
      </c>
      <c r="K25" s="6">
        <f t="shared" si="3"/>
        <v>59.615384615384613</v>
      </c>
    </row>
    <row r="26" spans="1:11" x14ac:dyDescent="0.3">
      <c r="A26" s="1" t="s">
        <v>7</v>
      </c>
      <c r="B26" s="7" t="s">
        <v>22</v>
      </c>
      <c r="C26" s="1" t="s">
        <v>17</v>
      </c>
      <c r="D26" s="1">
        <v>3</v>
      </c>
      <c r="E26" s="6">
        <v>5.0469999999999997</v>
      </c>
      <c r="F26" s="6">
        <v>1.86</v>
      </c>
      <c r="G26" s="6">
        <v>4.4880000000000004</v>
      </c>
      <c r="H26" s="6">
        <f t="shared" si="0"/>
        <v>11.395</v>
      </c>
      <c r="I26" s="6">
        <f t="shared" si="1"/>
        <v>44.291355857832379</v>
      </c>
      <c r="J26" s="6">
        <f t="shared" si="2"/>
        <v>16.322948661693726</v>
      </c>
      <c r="K26" s="6">
        <f t="shared" si="3"/>
        <v>39.385695480473899</v>
      </c>
    </row>
    <row r="27" spans="1:11" x14ac:dyDescent="0.3">
      <c r="A27" s="1" t="s">
        <v>7</v>
      </c>
      <c r="B27" s="7" t="s">
        <v>22</v>
      </c>
      <c r="C27" s="1" t="s">
        <v>17</v>
      </c>
      <c r="D27" s="1">
        <v>4</v>
      </c>
      <c r="E27" s="6">
        <v>3.0609999999999999</v>
      </c>
      <c r="F27" s="6">
        <v>1.792</v>
      </c>
      <c r="G27" s="6">
        <v>6.0270000000000001</v>
      </c>
      <c r="H27" s="6">
        <f t="shared" si="0"/>
        <v>10.879999999999999</v>
      </c>
      <c r="I27" s="6">
        <f t="shared" si="1"/>
        <v>28.134191176470591</v>
      </c>
      <c r="J27" s="6">
        <f t="shared" si="2"/>
        <v>16.47058823529412</v>
      </c>
      <c r="K27" s="6">
        <f t="shared" si="3"/>
        <v>55.395220588235304</v>
      </c>
    </row>
    <row r="28" spans="1:11" x14ac:dyDescent="0.3">
      <c r="A28" s="1" t="s">
        <v>7</v>
      </c>
      <c r="B28" s="7" t="s">
        <v>22</v>
      </c>
      <c r="C28" s="1" t="s">
        <v>17</v>
      </c>
      <c r="D28" s="1">
        <v>5</v>
      </c>
      <c r="E28" s="6">
        <v>3.165</v>
      </c>
      <c r="F28" s="6">
        <v>0.73599999999999999</v>
      </c>
      <c r="G28" s="6">
        <v>5.5049999999999999</v>
      </c>
      <c r="H28" s="6">
        <f t="shared" si="0"/>
        <v>9.4059999999999988</v>
      </c>
      <c r="I28" s="6">
        <f t="shared" si="1"/>
        <v>33.648734850095693</v>
      </c>
      <c r="J28" s="6">
        <f t="shared" si="2"/>
        <v>7.8247926855198822</v>
      </c>
      <c r="K28" s="6">
        <f t="shared" si="3"/>
        <v>58.52647246438444</v>
      </c>
    </row>
    <row r="29" spans="1:11" x14ac:dyDescent="0.3">
      <c r="A29" s="1" t="s">
        <v>7</v>
      </c>
      <c r="B29" s="7" t="s">
        <v>22</v>
      </c>
      <c r="C29" s="1" t="s">
        <v>17</v>
      </c>
      <c r="D29" s="1">
        <v>6</v>
      </c>
      <c r="E29" s="6">
        <v>3.246</v>
      </c>
      <c r="F29" s="6">
        <v>1.349</v>
      </c>
      <c r="G29" s="6">
        <v>5.452</v>
      </c>
      <c r="H29" s="6">
        <f t="shared" si="0"/>
        <v>10.047000000000001</v>
      </c>
      <c r="I29" s="6">
        <f t="shared" si="1"/>
        <v>32.308151687070762</v>
      </c>
      <c r="J29" s="6">
        <f t="shared" si="2"/>
        <v>13.426893600079627</v>
      </c>
      <c r="K29" s="6">
        <f t="shared" si="3"/>
        <v>54.264954712849601</v>
      </c>
    </row>
    <row r="30" spans="1:11" x14ac:dyDescent="0.3">
      <c r="A30" s="1" t="s">
        <v>7</v>
      </c>
      <c r="B30" s="7" t="s">
        <v>22</v>
      </c>
      <c r="C30" s="1" t="s">
        <v>17</v>
      </c>
      <c r="D30" s="1">
        <v>7</v>
      </c>
      <c r="E30" s="6">
        <v>2.9470000000000001</v>
      </c>
      <c r="F30" s="6">
        <v>1.7110000000000001</v>
      </c>
      <c r="G30" s="6">
        <v>6.4770000000000003</v>
      </c>
      <c r="H30" s="6">
        <f t="shared" si="0"/>
        <v>11.135000000000002</v>
      </c>
      <c r="I30" s="6">
        <f t="shared" si="1"/>
        <v>26.466097889537494</v>
      </c>
      <c r="J30" s="6">
        <f t="shared" si="2"/>
        <v>15.365963179164794</v>
      </c>
      <c r="K30" s="6">
        <f t="shared" si="3"/>
        <v>58.167938931297705</v>
      </c>
    </row>
    <row r="31" spans="1:11" x14ac:dyDescent="0.3">
      <c r="A31" s="1" t="s">
        <v>7</v>
      </c>
      <c r="B31" s="7" t="s">
        <v>22</v>
      </c>
      <c r="C31" s="1" t="s">
        <v>17</v>
      </c>
      <c r="D31" s="1">
        <v>8</v>
      </c>
      <c r="E31" s="6">
        <v>3.2149999999999999</v>
      </c>
      <c r="F31" s="6">
        <v>2.504</v>
      </c>
      <c r="G31" s="6">
        <v>4.609</v>
      </c>
      <c r="H31" s="6">
        <f t="shared" si="0"/>
        <v>10.327999999999999</v>
      </c>
      <c r="I31" s="6">
        <f t="shared" si="1"/>
        <v>31.128969790859802</v>
      </c>
      <c r="J31" s="6">
        <f t="shared" si="2"/>
        <v>24.244771494965146</v>
      </c>
      <c r="K31" s="6">
        <f t="shared" si="3"/>
        <v>44.626258714175059</v>
      </c>
    </row>
    <row r="32" spans="1:11" x14ac:dyDescent="0.3">
      <c r="A32" s="1" t="s">
        <v>7</v>
      </c>
      <c r="B32" s="7" t="s">
        <v>22</v>
      </c>
      <c r="C32" s="1" t="s">
        <v>17</v>
      </c>
      <c r="D32" s="1">
        <v>9</v>
      </c>
      <c r="E32" s="6">
        <v>3.0019999999999998</v>
      </c>
      <c r="F32" s="6">
        <v>0.63700000000000001</v>
      </c>
      <c r="G32" s="6">
        <v>4.859</v>
      </c>
      <c r="H32" s="6">
        <f t="shared" si="0"/>
        <v>8.4979999999999993</v>
      </c>
      <c r="I32" s="6">
        <f t="shared" si="1"/>
        <v>35.325959049188043</v>
      </c>
      <c r="J32" s="6">
        <f t="shared" si="2"/>
        <v>7.4958813838550258</v>
      </c>
      <c r="K32" s="6">
        <f t="shared" si="3"/>
        <v>57.178159566956936</v>
      </c>
    </row>
    <row r="33" spans="1:11" x14ac:dyDescent="0.3">
      <c r="A33" s="1" t="s">
        <v>7</v>
      </c>
      <c r="B33" s="7" t="s">
        <v>22</v>
      </c>
      <c r="C33" s="1" t="s">
        <v>17</v>
      </c>
      <c r="D33" s="1">
        <v>10</v>
      </c>
      <c r="E33" s="6">
        <v>4.2779999999999996</v>
      </c>
      <c r="F33" s="6">
        <v>1.3089999999999999</v>
      </c>
      <c r="G33" s="6">
        <v>4.016</v>
      </c>
      <c r="H33" s="6">
        <f t="shared" si="0"/>
        <v>9.6029999999999998</v>
      </c>
      <c r="I33" s="6">
        <f t="shared" si="1"/>
        <v>44.548578569197126</v>
      </c>
      <c r="J33" s="6">
        <f t="shared" si="2"/>
        <v>13.631156930126002</v>
      </c>
      <c r="K33" s="6">
        <f t="shared" si="3"/>
        <v>41.820264500676871</v>
      </c>
    </row>
    <row r="34" spans="1:11" x14ac:dyDescent="0.3">
      <c r="A34" s="4" t="s">
        <v>7</v>
      </c>
      <c r="B34" s="8" t="s">
        <v>22</v>
      </c>
      <c r="C34" s="4" t="s">
        <v>17</v>
      </c>
      <c r="D34" s="4">
        <v>11</v>
      </c>
      <c r="E34" s="9">
        <v>4.4210000000000003</v>
      </c>
      <c r="F34" s="9">
        <v>0.94699999999999995</v>
      </c>
      <c r="G34" s="9">
        <v>5.9980000000000002</v>
      </c>
      <c r="H34" s="9">
        <f t="shared" si="0"/>
        <v>11.366</v>
      </c>
      <c r="I34" s="9">
        <f t="shared" si="1"/>
        <v>38.896709484427241</v>
      </c>
      <c r="J34" s="9">
        <f t="shared" si="2"/>
        <v>8.3318669716698928</v>
      </c>
      <c r="K34" s="9">
        <f t="shared" si="3"/>
        <v>52.77142354390287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99479-1A16-42E7-9420-AE719E506920}">
  <dimension ref="A1:AK162"/>
  <sheetViews>
    <sheetView topLeftCell="H1" workbookViewId="0">
      <selection activeCell="AG28" sqref="AG28"/>
    </sheetView>
  </sheetViews>
  <sheetFormatPr defaultRowHeight="14.4" x14ac:dyDescent="0.3"/>
  <cols>
    <col min="1" max="1" width="14.5546875" customWidth="1"/>
    <col min="21" max="21" width="29.6640625" customWidth="1"/>
  </cols>
  <sheetData>
    <row r="1" spans="1:37" x14ac:dyDescent="0.3">
      <c r="A1" s="2" t="s">
        <v>47</v>
      </c>
      <c r="U1" s="5" t="s">
        <v>50</v>
      </c>
      <c r="AD1" s="10" t="s">
        <v>48</v>
      </c>
    </row>
    <row r="2" spans="1:37" x14ac:dyDescent="0.3">
      <c r="A2" s="5" t="s">
        <v>50</v>
      </c>
      <c r="B2" s="19" t="s">
        <v>7</v>
      </c>
      <c r="C2" s="19"/>
      <c r="D2" s="19"/>
      <c r="E2" s="19"/>
      <c r="F2" s="20" t="s">
        <v>8</v>
      </c>
      <c r="G2" s="20"/>
      <c r="H2" s="20"/>
      <c r="I2" s="20"/>
      <c r="J2" s="20" t="s">
        <v>23</v>
      </c>
      <c r="K2" s="20"/>
      <c r="L2" s="20"/>
      <c r="M2" s="20"/>
      <c r="N2" s="20" t="s">
        <v>24</v>
      </c>
      <c r="O2" s="20"/>
      <c r="P2" s="20"/>
      <c r="Q2" s="20"/>
      <c r="U2" t="s">
        <v>260</v>
      </c>
      <c r="AD2" t="s">
        <v>116</v>
      </c>
    </row>
    <row r="3" spans="1:37" x14ac:dyDescent="0.3">
      <c r="A3" s="11" t="s">
        <v>45</v>
      </c>
      <c r="B3" s="12">
        <v>1</v>
      </c>
      <c r="C3" s="12">
        <v>2</v>
      </c>
      <c r="D3" s="12">
        <v>3</v>
      </c>
      <c r="E3" s="12">
        <v>4</v>
      </c>
      <c r="F3" s="12">
        <v>1</v>
      </c>
      <c r="G3" s="12">
        <v>2</v>
      </c>
      <c r="H3" s="12">
        <v>3</v>
      </c>
      <c r="I3" s="12">
        <v>4</v>
      </c>
      <c r="J3" s="12">
        <v>1</v>
      </c>
      <c r="K3" s="12">
        <v>2</v>
      </c>
      <c r="L3" s="12">
        <v>3</v>
      </c>
      <c r="M3" s="12">
        <v>4</v>
      </c>
      <c r="N3" s="12">
        <v>1</v>
      </c>
      <c r="O3" s="12">
        <v>2</v>
      </c>
      <c r="P3" s="12">
        <v>3</v>
      </c>
      <c r="Q3" s="12">
        <v>4</v>
      </c>
      <c r="U3" s="13" t="s">
        <v>60</v>
      </c>
      <c r="V3" s="13" t="s">
        <v>123</v>
      </c>
      <c r="W3" s="13" t="s">
        <v>62</v>
      </c>
      <c r="X3" s="13" t="s">
        <v>63</v>
      </c>
      <c r="Y3" s="13" t="s">
        <v>64</v>
      </c>
      <c r="Z3" s="13" t="s">
        <v>65</v>
      </c>
      <c r="AA3" s="1" t="s">
        <v>551</v>
      </c>
      <c r="AB3" s="1" t="s">
        <v>552</v>
      </c>
      <c r="AC3" s="1"/>
      <c r="AD3" s="1" t="s">
        <v>60</v>
      </c>
      <c r="AE3" s="1" t="s">
        <v>123</v>
      </c>
      <c r="AF3" s="1" t="s">
        <v>62</v>
      </c>
      <c r="AG3" s="1" t="s">
        <v>63</v>
      </c>
      <c r="AH3" s="1" t="s">
        <v>64</v>
      </c>
      <c r="AI3" s="1" t="s">
        <v>65</v>
      </c>
      <c r="AJ3" s="1" t="s">
        <v>551</v>
      </c>
      <c r="AK3" s="1" t="s">
        <v>552</v>
      </c>
    </row>
    <row r="4" spans="1:37" x14ac:dyDescent="0.3">
      <c r="A4" s="14" t="s">
        <v>25</v>
      </c>
      <c r="B4" s="15">
        <v>421.49680000000001</v>
      </c>
      <c r="C4" s="15">
        <v>385.14030000000002</v>
      </c>
      <c r="D4" s="15">
        <v>445.10579999999999</v>
      </c>
      <c r="E4" s="15">
        <v>399.83190000000002</v>
      </c>
      <c r="F4" s="15">
        <v>450.77409999999998</v>
      </c>
      <c r="G4" s="15">
        <v>319.4744</v>
      </c>
      <c r="H4" s="15">
        <v>421.09840000000003</v>
      </c>
      <c r="I4" s="15">
        <v>512.02300000000002</v>
      </c>
      <c r="J4" s="15">
        <v>630.35360000000003</v>
      </c>
      <c r="K4" s="15">
        <v>765.28129999999999</v>
      </c>
      <c r="L4" s="15">
        <v>731.27980000000002</v>
      </c>
      <c r="M4" s="15">
        <v>580.04319999999996</v>
      </c>
      <c r="N4" s="15">
        <v>475.92529999999999</v>
      </c>
      <c r="O4" s="15">
        <v>477.51080000000002</v>
      </c>
      <c r="P4" s="15">
        <v>681.19069999999999</v>
      </c>
      <c r="Q4" s="15">
        <v>642.79669999999999</v>
      </c>
      <c r="U4" s="13" t="s">
        <v>124</v>
      </c>
      <c r="V4" s="13"/>
      <c r="W4" s="13"/>
      <c r="X4" s="13"/>
      <c r="Y4" s="13"/>
      <c r="Z4" s="13"/>
      <c r="AA4" s="1"/>
      <c r="AB4" s="1"/>
      <c r="AC4" s="1"/>
      <c r="AD4" s="1" t="s">
        <v>66</v>
      </c>
      <c r="AE4" s="1">
        <v>0.52429999999999999</v>
      </c>
      <c r="AF4" s="1" t="s">
        <v>261</v>
      </c>
      <c r="AG4" s="1" t="s">
        <v>75</v>
      </c>
      <c r="AH4" s="1" t="s">
        <v>76</v>
      </c>
      <c r="AI4" s="1">
        <v>0.80179999999999996</v>
      </c>
      <c r="AJ4" s="1">
        <v>1.282</v>
      </c>
      <c r="AK4" s="1">
        <v>10</v>
      </c>
    </row>
    <row r="5" spans="1:37" x14ac:dyDescent="0.3">
      <c r="A5" s="14" t="s">
        <v>26</v>
      </c>
      <c r="B5" s="15">
        <v>1916.2629999999999</v>
      </c>
      <c r="C5" s="15">
        <v>1851.5329999999999</v>
      </c>
      <c r="D5" s="15">
        <v>2108.404</v>
      </c>
      <c r="E5" s="15">
        <v>1815.0129999999999</v>
      </c>
      <c r="F5" s="15">
        <v>2000.865</v>
      </c>
      <c r="G5" s="15">
        <v>1478.673</v>
      </c>
      <c r="H5" s="15">
        <v>1586.568</v>
      </c>
      <c r="I5" s="15">
        <v>1787.1959999999999</v>
      </c>
      <c r="J5" s="15">
        <v>2373.1880000000001</v>
      </c>
      <c r="K5" s="15">
        <v>2775.83</v>
      </c>
      <c r="L5" s="15">
        <v>2602.8249999999998</v>
      </c>
      <c r="M5" s="15">
        <v>2259.6979999999999</v>
      </c>
      <c r="N5" s="15">
        <v>2035.11</v>
      </c>
      <c r="O5" s="15">
        <v>2188.2530000000002</v>
      </c>
      <c r="P5" s="15">
        <v>2711.7579999999998</v>
      </c>
      <c r="Q5" s="15">
        <v>2749.741</v>
      </c>
      <c r="U5" s="13" t="s">
        <v>278</v>
      </c>
      <c r="V5" s="13">
        <v>-12.95</v>
      </c>
      <c r="W5" s="13" t="s">
        <v>125</v>
      </c>
      <c r="X5" s="13" t="s">
        <v>75</v>
      </c>
      <c r="Y5" s="13" t="s">
        <v>76</v>
      </c>
      <c r="Z5" s="13">
        <v>0.99890000000000001</v>
      </c>
      <c r="AA5" s="1">
        <v>0.20710000000000001</v>
      </c>
      <c r="AB5" s="1">
        <v>240</v>
      </c>
      <c r="AC5" s="1"/>
      <c r="AD5" s="1" t="s">
        <v>262</v>
      </c>
      <c r="AE5" s="1">
        <v>-1.8180000000000001</v>
      </c>
      <c r="AF5" s="1" t="s">
        <v>263</v>
      </c>
      <c r="AG5" s="1" t="s">
        <v>75</v>
      </c>
      <c r="AH5" s="1" t="s">
        <v>76</v>
      </c>
      <c r="AI5" s="1">
        <v>6.3299999999999995E-2</v>
      </c>
      <c r="AJ5" s="1">
        <v>4.117</v>
      </c>
      <c r="AK5" s="1">
        <v>10</v>
      </c>
    </row>
    <row r="6" spans="1:37" x14ac:dyDescent="0.3">
      <c r="A6" s="14" t="s">
        <v>27</v>
      </c>
      <c r="B6" s="15">
        <v>789.09939999999995</v>
      </c>
      <c r="C6" s="15">
        <v>789.88409999999999</v>
      </c>
      <c r="D6" s="15">
        <v>949.10440000000006</v>
      </c>
      <c r="E6" s="15">
        <v>796.9615</v>
      </c>
      <c r="F6" s="15">
        <v>878.41020000000003</v>
      </c>
      <c r="G6" s="15">
        <v>646.21249999999998</v>
      </c>
      <c r="H6" s="15">
        <v>676.23699999999997</v>
      </c>
      <c r="I6" s="15">
        <v>794.47670000000005</v>
      </c>
      <c r="J6" s="15">
        <v>1255.509</v>
      </c>
      <c r="K6" s="15">
        <v>1585.009</v>
      </c>
      <c r="L6" s="15">
        <v>1437.145</v>
      </c>
      <c r="M6" s="15">
        <v>1228.19</v>
      </c>
      <c r="N6" s="15">
        <v>1161.6010000000001</v>
      </c>
      <c r="O6" s="15">
        <v>1187.316</v>
      </c>
      <c r="P6" s="15">
        <v>1492.2629999999999</v>
      </c>
      <c r="Q6" s="15">
        <v>1663.424</v>
      </c>
      <c r="U6" s="13" t="s">
        <v>279</v>
      </c>
      <c r="V6" s="13">
        <v>-263.8</v>
      </c>
      <c r="W6" s="13" t="s">
        <v>126</v>
      </c>
      <c r="X6" s="13" t="s">
        <v>68</v>
      </c>
      <c r="Y6" s="13" t="s">
        <v>127</v>
      </c>
      <c r="Z6" s="13">
        <v>1.6500000000000001E-2</v>
      </c>
      <c r="AA6" s="1">
        <v>4.22</v>
      </c>
      <c r="AB6" s="1">
        <v>240</v>
      </c>
      <c r="AC6" s="1"/>
      <c r="AD6" s="1" t="s">
        <v>264</v>
      </c>
      <c r="AE6" s="1">
        <v>-1.7849999999999999</v>
      </c>
      <c r="AF6" s="1" t="s">
        <v>265</v>
      </c>
      <c r="AG6" s="1" t="s">
        <v>75</v>
      </c>
      <c r="AH6" s="1" t="s">
        <v>76</v>
      </c>
      <c r="AI6" s="1">
        <v>6.88E-2</v>
      </c>
      <c r="AJ6" s="1">
        <v>4.0419999999999998</v>
      </c>
      <c r="AK6" s="1">
        <v>10</v>
      </c>
    </row>
    <row r="7" spans="1:37" x14ac:dyDescent="0.3">
      <c r="A7" s="14" t="s">
        <v>28</v>
      </c>
      <c r="B7" s="15">
        <v>546.29899999999998</v>
      </c>
      <c r="C7" s="15">
        <v>514.91579999999999</v>
      </c>
      <c r="D7" s="15">
        <v>556.07500000000005</v>
      </c>
      <c r="E7" s="15">
        <v>1082.261</v>
      </c>
      <c r="F7" s="15">
        <v>587.06039999999996</v>
      </c>
      <c r="G7" s="15">
        <v>397.5009</v>
      </c>
      <c r="H7" s="15">
        <v>494.47919999999999</v>
      </c>
      <c r="I7" s="15">
        <v>588.19659999999999</v>
      </c>
      <c r="J7" s="15">
        <v>649.51229999999998</v>
      </c>
      <c r="K7" s="15">
        <v>760.63739999999996</v>
      </c>
      <c r="L7" s="15">
        <v>784.21410000000003</v>
      </c>
      <c r="M7" s="15">
        <v>561.11800000000005</v>
      </c>
      <c r="N7" s="15">
        <v>569.90039999999999</v>
      </c>
      <c r="O7" s="15">
        <v>525.17370000000005</v>
      </c>
      <c r="P7" s="15">
        <v>734.62469999999996</v>
      </c>
      <c r="Q7" s="15">
        <v>709.24670000000003</v>
      </c>
      <c r="U7" s="13" t="s">
        <v>280</v>
      </c>
      <c r="V7" s="13">
        <v>-156.5</v>
      </c>
      <c r="W7" s="13" t="s">
        <v>128</v>
      </c>
      <c r="X7" s="13" t="s">
        <v>75</v>
      </c>
      <c r="Y7" s="13" t="s">
        <v>76</v>
      </c>
      <c r="Z7" s="13">
        <v>0.29060000000000002</v>
      </c>
      <c r="AA7" s="1">
        <v>2.5030000000000001</v>
      </c>
      <c r="AB7" s="1">
        <v>240</v>
      </c>
      <c r="AC7" s="1"/>
      <c r="AD7" s="1" t="s">
        <v>266</v>
      </c>
      <c r="AE7" s="1">
        <v>-2.3420000000000001</v>
      </c>
      <c r="AF7" s="1" t="s">
        <v>267</v>
      </c>
      <c r="AG7" s="1" t="s">
        <v>68</v>
      </c>
      <c r="AH7" s="1" t="s">
        <v>127</v>
      </c>
      <c r="AI7" s="1">
        <v>1.67E-2</v>
      </c>
      <c r="AJ7" s="1">
        <v>5.3040000000000003</v>
      </c>
      <c r="AK7" s="1">
        <v>10</v>
      </c>
    </row>
    <row r="8" spans="1:37" x14ac:dyDescent="0.3">
      <c r="A8" s="14" t="s">
        <v>29</v>
      </c>
      <c r="B8" s="15">
        <v>278.1506</v>
      </c>
      <c r="C8" s="15">
        <v>272.72379999999998</v>
      </c>
      <c r="D8" s="15">
        <v>306.2604</v>
      </c>
      <c r="E8" s="15">
        <v>263.02890000000002</v>
      </c>
      <c r="F8" s="15">
        <v>311.26920000000001</v>
      </c>
      <c r="G8" s="15">
        <v>216.83920000000001</v>
      </c>
      <c r="H8" s="15">
        <v>261.67129999999997</v>
      </c>
      <c r="I8" s="15">
        <v>290.57859999999999</v>
      </c>
      <c r="J8" s="15">
        <v>304.90620000000001</v>
      </c>
      <c r="K8" s="15">
        <v>374.14909999999998</v>
      </c>
      <c r="L8" s="15">
        <v>398.91320000000002</v>
      </c>
      <c r="M8" s="15">
        <v>275.637</v>
      </c>
      <c r="N8" s="15">
        <v>336.97359999999998</v>
      </c>
      <c r="O8" s="15">
        <v>299.2568</v>
      </c>
      <c r="P8" s="15">
        <v>401.21080000000001</v>
      </c>
      <c r="Q8" s="15">
        <v>401.11259999999999</v>
      </c>
      <c r="U8" s="13" t="s">
        <v>281</v>
      </c>
      <c r="V8" s="13">
        <v>-250.9</v>
      </c>
      <c r="W8" s="13" t="s">
        <v>129</v>
      </c>
      <c r="X8" s="13" t="s">
        <v>68</v>
      </c>
      <c r="Y8" s="13" t="s">
        <v>127</v>
      </c>
      <c r="Z8" s="13">
        <v>2.53E-2</v>
      </c>
      <c r="AA8" s="1">
        <v>4.0129999999999999</v>
      </c>
      <c r="AB8" s="1">
        <v>240</v>
      </c>
      <c r="AC8" s="1"/>
      <c r="AD8" s="1" t="s">
        <v>268</v>
      </c>
      <c r="AE8" s="1">
        <v>-2.3090000000000002</v>
      </c>
      <c r="AF8" s="1" t="s">
        <v>269</v>
      </c>
      <c r="AG8" s="1" t="s">
        <v>68</v>
      </c>
      <c r="AH8" s="1" t="s">
        <v>127</v>
      </c>
      <c r="AI8" s="1">
        <v>1.8100000000000002E-2</v>
      </c>
      <c r="AJ8" s="1">
        <v>5.2290000000000001</v>
      </c>
      <c r="AK8" s="1">
        <v>10</v>
      </c>
    </row>
    <row r="9" spans="1:37" x14ac:dyDescent="0.3">
      <c r="A9" s="14" t="s">
        <v>30</v>
      </c>
      <c r="B9" s="15">
        <v>1745.14</v>
      </c>
      <c r="C9" s="15">
        <v>1697.5650000000001</v>
      </c>
      <c r="D9" s="15">
        <v>1826.7950000000001</v>
      </c>
      <c r="E9" s="15">
        <v>1677.7909999999999</v>
      </c>
      <c r="F9" s="15">
        <v>1923.1890000000001</v>
      </c>
      <c r="G9" s="15">
        <v>1358.0070000000001</v>
      </c>
      <c r="H9" s="15">
        <v>1568.88</v>
      </c>
      <c r="I9" s="15">
        <v>1867.1579999999999</v>
      </c>
      <c r="J9" s="15">
        <v>1948.2449999999999</v>
      </c>
      <c r="K9" s="15">
        <v>2390.0529999999999</v>
      </c>
      <c r="L9" s="15">
        <v>2485.9760000000001</v>
      </c>
      <c r="M9" s="15">
        <v>1775.8309999999999</v>
      </c>
      <c r="N9" s="15">
        <v>2004.634</v>
      </c>
      <c r="O9" s="15">
        <v>1832.2270000000001</v>
      </c>
      <c r="P9" s="15">
        <v>2467.8530000000001</v>
      </c>
      <c r="Q9" s="15">
        <v>2405.431</v>
      </c>
      <c r="U9" s="13" t="s">
        <v>282</v>
      </c>
      <c r="V9" s="13">
        <v>-143.5</v>
      </c>
      <c r="W9" s="13" t="s">
        <v>130</v>
      </c>
      <c r="X9" s="13" t="s">
        <v>75</v>
      </c>
      <c r="Y9" s="13" t="s">
        <v>76</v>
      </c>
      <c r="Z9" s="13">
        <v>0.36759999999999998</v>
      </c>
      <c r="AA9" s="1">
        <v>2.2949999999999999</v>
      </c>
      <c r="AB9" s="1">
        <v>240</v>
      </c>
      <c r="AC9" s="1"/>
      <c r="AD9" s="1" t="s">
        <v>270</v>
      </c>
      <c r="AE9" s="1">
        <v>3.2849999999999997E-2</v>
      </c>
      <c r="AF9" s="1" t="s">
        <v>271</v>
      </c>
      <c r="AG9" s="1" t="s">
        <v>75</v>
      </c>
      <c r="AH9" s="1" t="s">
        <v>76</v>
      </c>
      <c r="AI9" s="1" t="s">
        <v>107</v>
      </c>
      <c r="AJ9" s="1">
        <v>6.9589999999999999E-2</v>
      </c>
      <c r="AK9" s="1">
        <v>10</v>
      </c>
    </row>
    <row r="10" spans="1:37" x14ac:dyDescent="0.3">
      <c r="A10" s="14" t="s">
        <v>31</v>
      </c>
      <c r="B10" s="15">
        <v>56.212910000000001</v>
      </c>
      <c r="C10" s="15">
        <v>51.706890000000001</v>
      </c>
      <c r="D10" s="15">
        <v>63.693980000000003</v>
      </c>
      <c r="E10" s="15">
        <v>54.284889999999997</v>
      </c>
      <c r="F10" s="15">
        <v>64.529120000000006</v>
      </c>
      <c r="G10" s="15">
        <v>38.840310000000002</v>
      </c>
      <c r="H10" s="15">
        <v>39.972810000000003</v>
      </c>
      <c r="I10" s="15">
        <v>55.780679999999997</v>
      </c>
      <c r="J10" s="15">
        <v>74.1965</v>
      </c>
      <c r="K10" s="15">
        <v>94.986279999999994</v>
      </c>
      <c r="L10" s="15">
        <v>84.338920000000002</v>
      </c>
      <c r="M10" s="15">
        <v>51.671469999999999</v>
      </c>
      <c r="N10" s="15">
        <v>70.639269999999996</v>
      </c>
      <c r="O10" s="15">
        <v>56.086269999999999</v>
      </c>
      <c r="P10" s="15">
        <v>72.445229999999995</v>
      </c>
      <c r="Q10" s="15">
        <v>68.394919999999999</v>
      </c>
      <c r="U10" s="13" t="s">
        <v>283</v>
      </c>
      <c r="V10" s="13">
        <v>107.4</v>
      </c>
      <c r="W10" s="13" t="s">
        <v>131</v>
      </c>
      <c r="X10" s="13" t="s">
        <v>75</v>
      </c>
      <c r="Y10" s="13" t="s">
        <v>76</v>
      </c>
      <c r="Z10" s="13">
        <v>0.61829999999999996</v>
      </c>
      <c r="AA10" s="1">
        <v>1.718</v>
      </c>
      <c r="AB10" s="1">
        <v>240</v>
      </c>
      <c r="AC10" s="1"/>
    </row>
    <row r="11" spans="1:37" x14ac:dyDescent="0.3">
      <c r="A11" s="14" t="s">
        <v>32</v>
      </c>
      <c r="B11" s="15">
        <v>55.182340000000003</v>
      </c>
      <c r="C11" s="15">
        <v>51.759239999999998</v>
      </c>
      <c r="D11" s="15">
        <v>65.971289999999996</v>
      </c>
      <c r="E11" s="15">
        <v>56.525309999999998</v>
      </c>
      <c r="F11" s="15">
        <v>59.276119999999999</v>
      </c>
      <c r="G11" s="15">
        <v>35.59807</v>
      </c>
      <c r="H11" s="15">
        <v>38.840139999999998</v>
      </c>
      <c r="I11" s="15">
        <v>48.738840000000003</v>
      </c>
      <c r="J11" s="15">
        <v>81.901849999999996</v>
      </c>
      <c r="K11" s="15">
        <v>102.6675</v>
      </c>
      <c r="L11" s="15">
        <v>93.464290000000005</v>
      </c>
      <c r="M11" s="15">
        <v>70.900599999999997</v>
      </c>
      <c r="N11" s="15">
        <v>73.65043</v>
      </c>
      <c r="O11" s="15">
        <v>61.407339999999998</v>
      </c>
      <c r="P11" s="15">
        <v>71.203119999999998</v>
      </c>
      <c r="Q11" s="15">
        <v>67.957189999999997</v>
      </c>
      <c r="U11" s="13"/>
      <c r="V11" s="13"/>
      <c r="W11" s="13"/>
      <c r="X11" s="13"/>
      <c r="Y11" s="13"/>
      <c r="Z11" s="13"/>
      <c r="AA11" s="1"/>
      <c r="AB11" s="1"/>
      <c r="AC11" s="1"/>
    </row>
    <row r="12" spans="1:37" x14ac:dyDescent="0.3">
      <c r="A12" s="14" t="s">
        <v>33</v>
      </c>
      <c r="B12" s="15">
        <v>202.9402</v>
      </c>
      <c r="C12" s="15">
        <v>183.2687</v>
      </c>
      <c r="D12" s="15">
        <v>201.9271</v>
      </c>
      <c r="E12" s="15">
        <v>189.04660000000001</v>
      </c>
      <c r="F12" s="15">
        <v>216.04429999999999</v>
      </c>
      <c r="G12" s="15">
        <v>146.68680000000001</v>
      </c>
      <c r="H12" s="15">
        <v>199.17140000000001</v>
      </c>
      <c r="I12" s="15">
        <v>239.24430000000001</v>
      </c>
      <c r="J12" s="15">
        <v>283.74189999999999</v>
      </c>
      <c r="K12" s="15">
        <v>357.19760000000002</v>
      </c>
      <c r="L12" s="15">
        <v>382.17</v>
      </c>
      <c r="M12" s="15">
        <v>256.6336</v>
      </c>
      <c r="N12" s="15">
        <v>247.69900000000001</v>
      </c>
      <c r="O12" s="15">
        <v>221.2997</v>
      </c>
      <c r="P12" s="15">
        <v>321.99149999999997</v>
      </c>
      <c r="Q12" s="15">
        <v>301.80009999999999</v>
      </c>
      <c r="U12" s="13" t="s">
        <v>132</v>
      </c>
      <c r="V12" s="13"/>
      <c r="W12" s="13"/>
      <c r="X12" s="13"/>
      <c r="Y12" s="13"/>
      <c r="Z12" s="13"/>
      <c r="AA12" s="1"/>
      <c r="AB12" s="1"/>
      <c r="AC12" s="1"/>
    </row>
    <row r="13" spans="1:37" x14ac:dyDescent="0.3">
      <c r="A13" s="14" t="s">
        <v>34</v>
      </c>
      <c r="B13" s="15">
        <v>2051.2440000000001</v>
      </c>
      <c r="C13" s="15">
        <v>1997.4860000000001</v>
      </c>
      <c r="D13" s="15">
        <v>2017.479</v>
      </c>
      <c r="E13" s="15">
        <v>2021.527</v>
      </c>
      <c r="F13" s="15">
        <v>2080.2510000000002</v>
      </c>
      <c r="G13" s="15">
        <v>1552.8240000000001</v>
      </c>
      <c r="H13" s="15">
        <v>1777.8209999999999</v>
      </c>
      <c r="I13" s="15">
        <v>2397.4380000000001</v>
      </c>
      <c r="J13" s="15">
        <v>2495.5279999999998</v>
      </c>
      <c r="K13" s="15">
        <v>3078.473</v>
      </c>
      <c r="L13" s="15">
        <v>2574.2620000000002</v>
      </c>
      <c r="M13" s="15">
        <v>2347.8809999999999</v>
      </c>
      <c r="N13" s="15">
        <v>2242.2399999999998</v>
      </c>
      <c r="O13" s="15">
        <v>2174.0149999999999</v>
      </c>
      <c r="P13" s="15">
        <v>3066.32</v>
      </c>
      <c r="Q13" s="15">
        <v>2758.7089999999998</v>
      </c>
      <c r="U13" s="13" t="s">
        <v>278</v>
      </c>
      <c r="V13" s="13">
        <v>209.5</v>
      </c>
      <c r="W13" s="13" t="s">
        <v>133</v>
      </c>
      <c r="X13" s="13" t="s">
        <v>75</v>
      </c>
      <c r="Y13" s="13" t="s">
        <v>76</v>
      </c>
      <c r="Z13" s="13">
        <v>8.5900000000000004E-2</v>
      </c>
      <c r="AA13" s="1">
        <v>3.35</v>
      </c>
      <c r="AB13" s="1">
        <v>240</v>
      </c>
      <c r="AC13" s="1"/>
      <c r="AD13" s="10" t="s">
        <v>49</v>
      </c>
    </row>
    <row r="14" spans="1:37" x14ac:dyDescent="0.3">
      <c r="A14" s="14" t="s">
        <v>35</v>
      </c>
      <c r="B14" s="15">
        <v>155.20769999999999</v>
      </c>
      <c r="C14" s="15">
        <v>152.9974</v>
      </c>
      <c r="D14" s="15">
        <v>165.39699999999999</v>
      </c>
      <c r="E14" s="15">
        <v>158.285</v>
      </c>
      <c r="F14" s="15">
        <v>181.02359999999999</v>
      </c>
      <c r="G14" s="15">
        <v>125.66160000000001</v>
      </c>
      <c r="H14" s="15">
        <v>176.85730000000001</v>
      </c>
      <c r="I14" s="15">
        <v>184.91589999999999</v>
      </c>
      <c r="J14" s="15">
        <v>204.29519999999999</v>
      </c>
      <c r="K14" s="15">
        <v>258.18119999999999</v>
      </c>
      <c r="L14" s="15">
        <v>235.36879999999999</v>
      </c>
      <c r="M14" s="15">
        <v>194.30099999999999</v>
      </c>
      <c r="N14" s="15">
        <v>185.94380000000001</v>
      </c>
      <c r="O14" s="15">
        <v>169.11189999999999</v>
      </c>
      <c r="P14" s="15">
        <v>234.6131</v>
      </c>
      <c r="Q14" s="15">
        <v>217.99189999999999</v>
      </c>
      <c r="U14" s="13" t="s">
        <v>279</v>
      </c>
      <c r="V14" s="13">
        <v>-580.1</v>
      </c>
      <c r="W14" s="13" t="s">
        <v>134</v>
      </c>
      <c r="X14" s="13" t="s">
        <v>68</v>
      </c>
      <c r="Y14" s="13" t="s">
        <v>69</v>
      </c>
      <c r="Z14" s="13" t="s">
        <v>70</v>
      </c>
      <c r="AA14" s="1">
        <v>9.2780000000000005</v>
      </c>
      <c r="AB14" s="1">
        <v>240</v>
      </c>
      <c r="AC14" s="1"/>
      <c r="AD14" t="s">
        <v>116</v>
      </c>
    </row>
    <row r="15" spans="1:37" x14ac:dyDescent="0.3">
      <c r="A15" s="14" t="s">
        <v>36</v>
      </c>
      <c r="B15" s="15">
        <v>742.78970000000004</v>
      </c>
      <c r="C15" s="15">
        <v>727.26469999999995</v>
      </c>
      <c r="D15" s="15">
        <v>796.78150000000005</v>
      </c>
      <c r="E15" s="15">
        <v>700.90269999999998</v>
      </c>
      <c r="F15" s="15">
        <v>747.59680000000003</v>
      </c>
      <c r="G15" s="15">
        <v>558.64099999999996</v>
      </c>
      <c r="H15" s="15">
        <v>580.92470000000003</v>
      </c>
      <c r="I15" s="15">
        <v>668.89049999999997</v>
      </c>
      <c r="J15" s="15">
        <v>697.20920000000001</v>
      </c>
      <c r="K15" s="15">
        <v>854.50070000000005</v>
      </c>
      <c r="L15" s="15">
        <v>712.34289999999999</v>
      </c>
      <c r="M15" s="15">
        <v>697.52570000000003</v>
      </c>
      <c r="N15" s="15">
        <v>682.02080000000001</v>
      </c>
      <c r="O15" s="15">
        <v>693.09289999999999</v>
      </c>
      <c r="P15" s="15">
        <v>870.57759999999996</v>
      </c>
      <c r="Q15" s="15">
        <v>833.46349999999995</v>
      </c>
      <c r="U15" s="13" t="s">
        <v>280</v>
      </c>
      <c r="V15" s="13">
        <v>-498.4</v>
      </c>
      <c r="W15" s="13" t="s">
        <v>135</v>
      </c>
      <c r="X15" s="13" t="s">
        <v>68</v>
      </c>
      <c r="Y15" s="13" t="s">
        <v>69</v>
      </c>
      <c r="Z15" s="13" t="s">
        <v>70</v>
      </c>
      <c r="AA15" s="1">
        <v>7.9720000000000004</v>
      </c>
      <c r="AB15" s="1">
        <v>240</v>
      </c>
      <c r="AC15" s="1"/>
      <c r="AD15" s="1" t="s">
        <v>60</v>
      </c>
      <c r="AE15" s="1" t="s">
        <v>123</v>
      </c>
      <c r="AF15" s="1" t="s">
        <v>62</v>
      </c>
      <c r="AG15" s="1" t="s">
        <v>63</v>
      </c>
      <c r="AH15" s="1" t="s">
        <v>64</v>
      </c>
      <c r="AI15" s="1" t="s">
        <v>65</v>
      </c>
      <c r="AJ15" s="1" t="s">
        <v>551</v>
      </c>
      <c r="AK15" s="1" t="s">
        <v>552</v>
      </c>
    </row>
    <row r="16" spans="1:37" x14ac:dyDescent="0.3">
      <c r="A16" s="14" t="s">
        <v>37</v>
      </c>
      <c r="B16" s="15">
        <v>193.57839999999999</v>
      </c>
      <c r="C16" s="15">
        <v>182.09229999999999</v>
      </c>
      <c r="D16" s="15">
        <v>209.00749999999999</v>
      </c>
      <c r="E16" s="15">
        <v>180.8724</v>
      </c>
      <c r="F16" s="15">
        <v>187.12780000000001</v>
      </c>
      <c r="G16" s="15">
        <v>137.86500000000001</v>
      </c>
      <c r="H16" s="15">
        <v>165.2003</v>
      </c>
      <c r="I16" s="15">
        <v>167.73580000000001</v>
      </c>
      <c r="J16" s="15">
        <v>214.67259999999999</v>
      </c>
      <c r="K16" s="15">
        <v>275.08760000000001</v>
      </c>
      <c r="L16" s="15">
        <v>218.7534</v>
      </c>
      <c r="M16" s="15">
        <v>200.78190000000001</v>
      </c>
      <c r="N16" s="15">
        <v>265.4427</v>
      </c>
      <c r="O16" s="15">
        <v>219.51060000000001</v>
      </c>
      <c r="P16" s="15">
        <v>300.75729999999999</v>
      </c>
      <c r="Q16" s="15">
        <v>286.44740000000002</v>
      </c>
      <c r="U16" s="13" t="s">
        <v>281</v>
      </c>
      <c r="V16" s="13">
        <v>-789.6</v>
      </c>
      <c r="W16" s="13" t="s">
        <v>136</v>
      </c>
      <c r="X16" s="13" t="s">
        <v>68</v>
      </c>
      <c r="Y16" s="13" t="s">
        <v>69</v>
      </c>
      <c r="Z16" s="13" t="s">
        <v>70</v>
      </c>
      <c r="AA16" s="1">
        <v>12.63</v>
      </c>
      <c r="AB16" s="1">
        <v>240</v>
      </c>
      <c r="AC16" s="1"/>
      <c r="AD16" s="1" t="s">
        <v>66</v>
      </c>
      <c r="AE16" s="1">
        <v>0.27900000000000003</v>
      </c>
      <c r="AF16" s="1" t="s">
        <v>272</v>
      </c>
      <c r="AG16" s="1" t="s">
        <v>75</v>
      </c>
      <c r="AH16" s="1" t="s">
        <v>76</v>
      </c>
      <c r="AI16" s="1">
        <v>0.82950000000000002</v>
      </c>
      <c r="AJ16" s="1">
        <v>1.2030000000000001</v>
      </c>
      <c r="AK16" s="1">
        <v>10</v>
      </c>
    </row>
    <row r="17" spans="1:37" x14ac:dyDescent="0.3">
      <c r="A17" s="14" t="s">
        <v>38</v>
      </c>
      <c r="B17" s="15">
        <v>105.1474</v>
      </c>
      <c r="C17" s="15">
        <v>91.338530000000006</v>
      </c>
      <c r="D17" s="15">
        <v>106.63500000000001</v>
      </c>
      <c r="E17" s="15">
        <v>90.656639999999996</v>
      </c>
      <c r="F17" s="15">
        <v>100.9337</v>
      </c>
      <c r="G17" s="15">
        <v>61.516060000000003</v>
      </c>
      <c r="H17" s="15">
        <v>81.035989999999998</v>
      </c>
      <c r="I17" s="15">
        <v>72.607960000000006</v>
      </c>
      <c r="J17" s="15">
        <v>112.88800000000001</v>
      </c>
      <c r="K17" s="15">
        <v>131.1327</v>
      </c>
      <c r="L17" s="15">
        <v>196.77680000000001</v>
      </c>
      <c r="M17" s="15">
        <v>107.49250000000001</v>
      </c>
      <c r="N17" s="15">
        <v>118.7735</v>
      </c>
      <c r="O17" s="15">
        <v>96.147090000000006</v>
      </c>
      <c r="P17" s="15">
        <v>109.88120000000001</v>
      </c>
      <c r="Q17" s="15">
        <v>105.5954</v>
      </c>
      <c r="U17" s="13" t="s">
        <v>282</v>
      </c>
      <c r="V17" s="13">
        <v>-707.9</v>
      </c>
      <c r="W17" s="13" t="s">
        <v>137</v>
      </c>
      <c r="X17" s="13" t="s">
        <v>68</v>
      </c>
      <c r="Y17" s="13" t="s">
        <v>69</v>
      </c>
      <c r="Z17" s="13" t="s">
        <v>70</v>
      </c>
      <c r="AA17" s="1">
        <v>11.32</v>
      </c>
      <c r="AB17" s="1">
        <v>240</v>
      </c>
      <c r="AC17" s="1"/>
      <c r="AD17" s="1" t="s">
        <v>262</v>
      </c>
      <c r="AE17" s="1">
        <v>-1.552</v>
      </c>
      <c r="AF17" s="1" t="s">
        <v>273</v>
      </c>
      <c r="AG17" s="1" t="s">
        <v>68</v>
      </c>
      <c r="AH17" s="1" t="s">
        <v>96</v>
      </c>
      <c r="AI17" s="1">
        <v>6.3E-3</v>
      </c>
      <c r="AJ17" s="1">
        <v>6.194</v>
      </c>
      <c r="AK17" s="1">
        <v>10</v>
      </c>
    </row>
    <row r="18" spans="1:37" x14ac:dyDescent="0.3">
      <c r="A18" s="14" t="s">
        <v>39</v>
      </c>
      <c r="B18" s="15">
        <v>12.48146</v>
      </c>
      <c r="C18" s="15">
        <v>8.1696460000000002</v>
      </c>
      <c r="D18" s="15">
        <v>18.081589999999998</v>
      </c>
      <c r="E18" s="15">
        <v>9.904299</v>
      </c>
      <c r="F18" s="15">
        <v>13.33724</v>
      </c>
      <c r="G18" s="15">
        <v>6.0239849999999997</v>
      </c>
      <c r="H18" s="15">
        <v>14.37311</v>
      </c>
      <c r="I18" s="15">
        <v>7.6253849999999996</v>
      </c>
      <c r="J18" s="15">
        <v>11.097630000000001</v>
      </c>
      <c r="K18" s="15">
        <v>17.552309999999999</v>
      </c>
      <c r="L18" s="15">
        <v>15.91352</v>
      </c>
      <c r="M18" s="15">
        <v>8.5004439999999999</v>
      </c>
      <c r="N18" s="15">
        <v>23.02261</v>
      </c>
      <c r="O18" s="15">
        <v>9.6712380000000007</v>
      </c>
      <c r="P18" s="15">
        <v>14.23005</v>
      </c>
      <c r="Q18" s="15">
        <v>27.264669999999999</v>
      </c>
      <c r="U18" s="13" t="s">
        <v>283</v>
      </c>
      <c r="V18" s="13">
        <v>81.67</v>
      </c>
      <c r="W18" s="13" t="s">
        <v>138</v>
      </c>
      <c r="X18" s="13" t="s">
        <v>75</v>
      </c>
      <c r="Y18" s="13" t="s">
        <v>76</v>
      </c>
      <c r="Z18" s="13">
        <v>0.79220000000000002</v>
      </c>
      <c r="AA18" s="1">
        <v>1.306</v>
      </c>
      <c r="AB18" s="1">
        <v>240</v>
      </c>
      <c r="AC18" s="1"/>
      <c r="AD18" s="1" t="s">
        <v>264</v>
      </c>
      <c r="AE18" s="1">
        <v>-1.371</v>
      </c>
      <c r="AF18" s="1" t="s">
        <v>274</v>
      </c>
      <c r="AG18" s="1" t="s">
        <v>68</v>
      </c>
      <c r="AH18" s="1" t="s">
        <v>127</v>
      </c>
      <c r="AI18" s="1">
        <v>1.3899999999999999E-2</v>
      </c>
      <c r="AJ18" s="1">
        <v>5.4720000000000004</v>
      </c>
      <c r="AK18" s="1">
        <v>10</v>
      </c>
    </row>
    <row r="19" spans="1:37" x14ac:dyDescent="0.3">
      <c r="A19" s="14" t="s">
        <v>40</v>
      </c>
      <c r="B19" s="15">
        <v>136.708</v>
      </c>
      <c r="C19" s="15">
        <v>127.03019999999999</v>
      </c>
      <c r="D19" s="15">
        <v>167.10550000000001</v>
      </c>
      <c r="E19" s="15">
        <v>132.17689999999999</v>
      </c>
      <c r="F19" s="15">
        <v>171.23089999999999</v>
      </c>
      <c r="G19" s="15">
        <v>99.875600000000006</v>
      </c>
      <c r="H19" s="15">
        <v>46.802050000000001</v>
      </c>
      <c r="I19" s="15">
        <v>133.24170000000001</v>
      </c>
      <c r="J19" s="15">
        <v>177.02250000000001</v>
      </c>
      <c r="K19" s="15">
        <v>191.94839999999999</v>
      </c>
      <c r="L19" s="15">
        <v>208.804</v>
      </c>
      <c r="M19" s="15">
        <v>148</v>
      </c>
      <c r="N19" s="15">
        <v>138.36609999999999</v>
      </c>
      <c r="O19" s="15">
        <v>125.49169999999999</v>
      </c>
      <c r="P19" s="15">
        <v>163.07490000000001</v>
      </c>
      <c r="Q19" s="15">
        <v>150.41200000000001</v>
      </c>
      <c r="U19" s="13"/>
      <c r="V19" s="13"/>
      <c r="W19" s="13"/>
      <c r="X19" s="13"/>
      <c r="Y19" s="13"/>
      <c r="Z19" s="13"/>
      <c r="AA19" s="1"/>
      <c r="AB19" s="1"/>
      <c r="AC19" s="1"/>
      <c r="AD19" s="1" t="s">
        <v>266</v>
      </c>
      <c r="AE19" s="1">
        <v>-1.831</v>
      </c>
      <c r="AF19" s="1" t="s">
        <v>275</v>
      </c>
      <c r="AG19" s="1" t="s">
        <v>68</v>
      </c>
      <c r="AH19" s="1" t="s">
        <v>96</v>
      </c>
      <c r="AI19" s="1">
        <v>2E-3</v>
      </c>
      <c r="AJ19" s="1">
        <v>7.3079999999999998</v>
      </c>
      <c r="AK19" s="1">
        <v>10</v>
      </c>
    </row>
    <row r="20" spans="1:37" x14ac:dyDescent="0.3">
      <c r="A20" s="14" t="s">
        <v>41</v>
      </c>
      <c r="B20" s="15">
        <v>19.519950000000001</v>
      </c>
      <c r="C20" s="15">
        <v>12.019769999999999</v>
      </c>
      <c r="D20" s="15">
        <v>9.0376189999999994</v>
      </c>
      <c r="E20" s="15">
        <v>47.076889999999999</v>
      </c>
      <c r="F20" s="15">
        <v>28.36636</v>
      </c>
      <c r="G20" s="15">
        <v>7.7078879999999996</v>
      </c>
      <c r="H20" s="15">
        <v>6.3424329999999998</v>
      </c>
      <c r="I20" s="15">
        <v>9.0988769999999999</v>
      </c>
      <c r="J20" s="15">
        <v>10.30434</v>
      </c>
      <c r="K20" s="15">
        <v>10.271750000000001</v>
      </c>
      <c r="L20" s="15">
        <v>14.505039999999999</v>
      </c>
      <c r="M20" s="15">
        <v>10.790089999999999</v>
      </c>
      <c r="N20" s="15">
        <v>26.356470000000002</v>
      </c>
      <c r="O20" s="15">
        <v>46.629800000000003</v>
      </c>
      <c r="P20" s="15">
        <v>26.844010000000001</v>
      </c>
      <c r="Q20" s="15">
        <v>83.658640000000005</v>
      </c>
      <c r="U20" s="13" t="s">
        <v>139</v>
      </c>
      <c r="V20" s="13"/>
      <c r="W20" s="13"/>
      <c r="X20" s="13"/>
      <c r="Y20" s="13"/>
      <c r="Z20" s="13"/>
      <c r="AA20" s="1"/>
      <c r="AB20" s="1"/>
      <c r="AC20" s="1"/>
      <c r="AD20" s="1" t="s">
        <v>268</v>
      </c>
      <c r="AE20" s="1">
        <v>-1.65</v>
      </c>
      <c r="AF20" s="1" t="s">
        <v>276</v>
      </c>
      <c r="AG20" s="1" t="s">
        <v>68</v>
      </c>
      <c r="AH20" s="1" t="s">
        <v>96</v>
      </c>
      <c r="AI20" s="1">
        <v>4.1999999999999997E-3</v>
      </c>
      <c r="AJ20" s="1">
        <v>6.5860000000000003</v>
      </c>
      <c r="AK20" s="1">
        <v>10</v>
      </c>
    </row>
    <row r="21" spans="1:37" x14ac:dyDescent="0.3">
      <c r="A21" s="14" t="s">
        <v>42</v>
      </c>
      <c r="B21" s="15">
        <v>14.47479</v>
      </c>
      <c r="C21" s="15">
        <v>29.659379999999999</v>
      </c>
      <c r="D21" s="15">
        <v>19.229510000000001</v>
      </c>
      <c r="E21" s="15">
        <v>16.845199999999998</v>
      </c>
      <c r="F21" s="15">
        <v>21.123699999999999</v>
      </c>
      <c r="G21" s="15">
        <v>12.30861</v>
      </c>
      <c r="H21" s="15">
        <v>20.531829999999999</v>
      </c>
      <c r="I21" s="15">
        <v>16.74663</v>
      </c>
      <c r="J21" s="15">
        <v>22.534479999999999</v>
      </c>
      <c r="K21" s="15">
        <v>25.262730000000001</v>
      </c>
      <c r="L21" s="15">
        <v>23.292490000000001</v>
      </c>
      <c r="M21" s="15">
        <v>16.741050000000001</v>
      </c>
      <c r="N21" s="15">
        <v>44.219340000000003</v>
      </c>
      <c r="O21" s="15">
        <v>30.436789999999998</v>
      </c>
      <c r="P21" s="15">
        <v>36.552050000000001</v>
      </c>
      <c r="Q21" s="15">
        <v>82.901859999999999</v>
      </c>
      <c r="U21" s="13" t="s">
        <v>278</v>
      </c>
      <c r="V21" s="13">
        <v>82.43</v>
      </c>
      <c r="W21" s="13" t="s">
        <v>140</v>
      </c>
      <c r="X21" s="13" t="s">
        <v>75</v>
      </c>
      <c r="Y21" s="13" t="s">
        <v>76</v>
      </c>
      <c r="Z21" s="13">
        <v>0.78759999999999997</v>
      </c>
      <c r="AA21" s="1">
        <v>1.3180000000000001</v>
      </c>
      <c r="AB21" s="1">
        <v>240</v>
      </c>
      <c r="AC21" s="1"/>
      <c r="AD21" s="1" t="s">
        <v>270</v>
      </c>
      <c r="AE21" s="1">
        <v>0.18090000000000001</v>
      </c>
      <c r="AF21" s="1" t="s">
        <v>277</v>
      </c>
      <c r="AG21" s="1" t="s">
        <v>75</v>
      </c>
      <c r="AH21" s="1" t="s">
        <v>76</v>
      </c>
      <c r="AI21" s="1">
        <v>0.96240000000000003</v>
      </c>
      <c r="AJ21" s="1">
        <v>0.67530000000000001</v>
      </c>
      <c r="AK21" s="1">
        <v>10</v>
      </c>
    </row>
    <row r="22" spans="1:37" x14ac:dyDescent="0.3">
      <c r="A22" s="14" t="s">
        <v>43</v>
      </c>
      <c r="B22" s="15">
        <v>151.21879999999999</v>
      </c>
      <c r="C22" s="15">
        <v>154.3124</v>
      </c>
      <c r="D22" s="15">
        <v>148.82570000000001</v>
      </c>
      <c r="E22" s="15">
        <v>127.5074</v>
      </c>
      <c r="F22" s="15">
        <v>154.27180000000001</v>
      </c>
      <c r="G22" s="15">
        <v>105.6266</v>
      </c>
      <c r="H22" s="15">
        <v>107.1992</v>
      </c>
      <c r="I22" s="15">
        <v>133.12129999999999</v>
      </c>
      <c r="J22" s="15">
        <v>145.50890000000001</v>
      </c>
      <c r="K22" s="15">
        <v>172.25899999999999</v>
      </c>
      <c r="L22" s="15">
        <v>146.79320000000001</v>
      </c>
      <c r="M22" s="15">
        <v>119.97029999999999</v>
      </c>
      <c r="N22" s="15">
        <v>142.52879999999999</v>
      </c>
      <c r="O22" s="15">
        <v>126.7418</v>
      </c>
      <c r="P22" s="15">
        <v>168.0376</v>
      </c>
      <c r="Q22" s="15">
        <v>161.37299999999999</v>
      </c>
      <c r="U22" s="13" t="s">
        <v>279</v>
      </c>
      <c r="V22" s="13">
        <v>-545.20000000000005</v>
      </c>
      <c r="W22" s="13" t="s">
        <v>141</v>
      </c>
      <c r="X22" s="13" t="s">
        <v>68</v>
      </c>
      <c r="Y22" s="13" t="s">
        <v>69</v>
      </c>
      <c r="Z22" s="13" t="s">
        <v>70</v>
      </c>
      <c r="AA22" s="1">
        <v>8.7200000000000006</v>
      </c>
      <c r="AB22" s="1">
        <v>240</v>
      </c>
      <c r="AC22" s="1"/>
    </row>
    <row r="23" spans="1:37" x14ac:dyDescent="0.3">
      <c r="A23" s="11" t="s">
        <v>44</v>
      </c>
      <c r="B23" s="16">
        <v>88.134649999999993</v>
      </c>
      <c r="C23" s="16">
        <v>85.486040000000003</v>
      </c>
      <c r="D23" s="16">
        <v>100.0098</v>
      </c>
      <c r="E23" s="16">
        <v>96.117230000000006</v>
      </c>
      <c r="F23" s="16">
        <v>84.840239999999994</v>
      </c>
      <c r="G23" s="16">
        <v>63.973880000000001</v>
      </c>
      <c r="H23" s="16">
        <v>67.223500000000001</v>
      </c>
      <c r="I23" s="16">
        <v>94.872780000000006</v>
      </c>
      <c r="J23" s="16">
        <v>85.004400000000004</v>
      </c>
      <c r="K23" s="16">
        <v>105.5879</v>
      </c>
      <c r="L23" s="16">
        <v>91.603629999999995</v>
      </c>
      <c r="M23" s="16">
        <v>81.733770000000007</v>
      </c>
      <c r="N23" s="16">
        <v>131.03550000000001</v>
      </c>
      <c r="O23" s="16">
        <v>100.56100000000001</v>
      </c>
      <c r="P23" s="16">
        <v>130.51050000000001</v>
      </c>
      <c r="Q23" s="16">
        <v>131.5239</v>
      </c>
      <c r="U23" s="13" t="s">
        <v>280</v>
      </c>
      <c r="V23" s="13">
        <v>-544.9</v>
      </c>
      <c r="W23" s="13" t="s">
        <v>142</v>
      </c>
      <c r="X23" s="13" t="s">
        <v>68</v>
      </c>
      <c r="Y23" s="13" t="s">
        <v>69</v>
      </c>
      <c r="Z23" s="13" t="s">
        <v>70</v>
      </c>
      <c r="AA23" s="1">
        <v>8.7149999999999999</v>
      </c>
      <c r="AB23" s="1">
        <v>240</v>
      </c>
      <c r="AC23" s="1"/>
    </row>
    <row r="24" spans="1:37" x14ac:dyDescent="0.3">
      <c r="U24" s="13" t="s">
        <v>281</v>
      </c>
      <c r="V24" s="13">
        <v>-627.6</v>
      </c>
      <c r="W24" s="13" t="s">
        <v>143</v>
      </c>
      <c r="X24" s="13" t="s">
        <v>68</v>
      </c>
      <c r="Y24" s="13" t="s">
        <v>69</v>
      </c>
      <c r="Z24" s="13" t="s">
        <v>70</v>
      </c>
      <c r="AA24" s="1">
        <v>10.039999999999999</v>
      </c>
      <c r="AB24" s="1">
        <v>240</v>
      </c>
      <c r="AC24" s="1"/>
    </row>
    <row r="25" spans="1:37" x14ac:dyDescent="0.3">
      <c r="A25" s="2" t="s">
        <v>46</v>
      </c>
      <c r="U25" s="13" t="s">
        <v>282</v>
      </c>
      <c r="V25" s="13">
        <v>-627.29999999999995</v>
      </c>
      <c r="W25" s="13" t="s">
        <v>144</v>
      </c>
      <c r="X25" s="13" t="s">
        <v>68</v>
      </c>
      <c r="Y25" s="13" t="s">
        <v>69</v>
      </c>
      <c r="Z25" s="13" t="s">
        <v>70</v>
      </c>
      <c r="AA25" s="1">
        <v>10.029999999999999</v>
      </c>
      <c r="AB25" s="1">
        <v>240</v>
      </c>
      <c r="AC25" s="1"/>
    </row>
    <row r="26" spans="1:37" x14ac:dyDescent="0.3">
      <c r="A26" s="5" t="s">
        <v>51</v>
      </c>
      <c r="B26" s="19" t="s">
        <v>7</v>
      </c>
      <c r="C26" s="19"/>
      <c r="D26" s="19"/>
      <c r="E26" s="19"/>
      <c r="F26" s="20" t="s">
        <v>8</v>
      </c>
      <c r="G26" s="20"/>
      <c r="H26" s="20"/>
      <c r="I26" s="20"/>
      <c r="J26" s="20" t="s">
        <v>23</v>
      </c>
      <c r="K26" s="20"/>
      <c r="L26" s="20"/>
      <c r="M26" s="20"/>
      <c r="N26" s="20" t="s">
        <v>24</v>
      </c>
      <c r="O26" s="20"/>
      <c r="P26" s="20"/>
      <c r="Q26" s="20"/>
      <c r="U26" s="13" t="s">
        <v>283</v>
      </c>
      <c r="V26" s="13">
        <v>0.31219999999999998</v>
      </c>
      <c r="W26" s="13" t="s">
        <v>145</v>
      </c>
      <c r="X26" s="13" t="s">
        <v>75</v>
      </c>
      <c r="Y26" s="13" t="s">
        <v>76</v>
      </c>
      <c r="Z26" s="13" t="s">
        <v>107</v>
      </c>
      <c r="AA26" s="1">
        <v>4.9940000000000002E-3</v>
      </c>
      <c r="AB26" s="1">
        <v>240</v>
      </c>
      <c r="AC26" s="1"/>
    </row>
    <row r="27" spans="1:37" x14ac:dyDescent="0.3">
      <c r="A27" s="11" t="s">
        <v>45</v>
      </c>
      <c r="B27" s="12">
        <v>1</v>
      </c>
      <c r="C27" s="12">
        <v>2</v>
      </c>
      <c r="D27" s="12">
        <v>3</v>
      </c>
      <c r="E27" s="12">
        <v>4</v>
      </c>
      <c r="F27" s="12">
        <v>1</v>
      </c>
      <c r="G27" s="12">
        <v>2</v>
      </c>
      <c r="H27" s="12">
        <v>3</v>
      </c>
      <c r="I27" s="12">
        <v>4</v>
      </c>
      <c r="J27" s="12">
        <v>1</v>
      </c>
      <c r="K27" s="12">
        <v>2</v>
      </c>
      <c r="L27" s="12">
        <v>3</v>
      </c>
      <c r="M27" s="12">
        <v>4</v>
      </c>
      <c r="N27" s="12">
        <v>1</v>
      </c>
      <c r="O27" s="12">
        <v>2</v>
      </c>
      <c r="P27" s="12">
        <v>3</v>
      </c>
      <c r="Q27" s="12">
        <v>4</v>
      </c>
      <c r="U27" s="13"/>
      <c r="V27" s="13"/>
      <c r="W27" s="13"/>
      <c r="X27" s="13"/>
      <c r="Y27" s="13"/>
      <c r="Z27" s="13"/>
      <c r="AA27" s="1"/>
      <c r="AB27" s="1"/>
      <c r="AC27" s="1"/>
    </row>
    <row r="28" spans="1:37" x14ac:dyDescent="0.3">
      <c r="A28" s="17" t="s">
        <v>48</v>
      </c>
      <c r="B28" s="15">
        <v>6.55443</v>
      </c>
      <c r="C28" s="15">
        <v>6.3397959999999998</v>
      </c>
      <c r="D28" s="15">
        <v>6.7783129999999998</v>
      </c>
      <c r="E28" s="15">
        <v>6.9048090000000002</v>
      </c>
      <c r="F28" s="15">
        <v>6.9314710000000002</v>
      </c>
      <c r="G28" s="15">
        <v>4.925497</v>
      </c>
      <c r="H28" s="15">
        <v>5.6473269999999998</v>
      </c>
      <c r="I28" s="15">
        <v>6.9759919999999997</v>
      </c>
      <c r="J28" s="15">
        <v>7.5185700000000004</v>
      </c>
      <c r="K28" s="15">
        <v>9.1999479999999991</v>
      </c>
      <c r="L28" s="15">
        <v>8.6674919999999993</v>
      </c>
      <c r="M28" s="15">
        <v>6.9255089999999999</v>
      </c>
      <c r="N28" s="15">
        <v>7.3034460000000001</v>
      </c>
      <c r="O28" s="15">
        <v>6.7868599999999999</v>
      </c>
      <c r="P28" s="15">
        <v>9.1907259999999997</v>
      </c>
      <c r="Q28" s="15">
        <v>8.7932839999999999</v>
      </c>
      <c r="U28" s="13" t="s">
        <v>146</v>
      </c>
      <c r="V28" s="13"/>
      <c r="W28" s="13"/>
      <c r="X28" s="13"/>
      <c r="Y28" s="13"/>
      <c r="Z28" s="13"/>
      <c r="AA28" s="1"/>
      <c r="AB28" s="1"/>
      <c r="AC28" s="1"/>
    </row>
    <row r="29" spans="1:37" x14ac:dyDescent="0.3">
      <c r="A29" s="12" t="s">
        <v>49</v>
      </c>
      <c r="B29" s="16">
        <v>3.1268590000000001</v>
      </c>
      <c r="C29" s="16">
        <v>3.0265569999999999</v>
      </c>
      <c r="D29" s="16">
        <v>3.5026139999999999</v>
      </c>
      <c r="E29" s="16">
        <v>3.011806</v>
      </c>
      <c r="F29" s="16">
        <v>3.33005</v>
      </c>
      <c r="G29" s="16">
        <v>2.4443600000000001</v>
      </c>
      <c r="H29" s="16">
        <v>2.6839029999999999</v>
      </c>
      <c r="I29" s="16">
        <v>3.093696</v>
      </c>
      <c r="J29" s="16">
        <v>4.2590500000000002</v>
      </c>
      <c r="K29" s="16">
        <v>5.1261200000000002</v>
      </c>
      <c r="L29" s="16">
        <v>4.7712500000000002</v>
      </c>
      <c r="M29" s="16">
        <v>4.0679309999999997</v>
      </c>
      <c r="N29" s="16">
        <v>3.6726359999999998</v>
      </c>
      <c r="O29" s="16">
        <v>3.8530799999999998</v>
      </c>
      <c r="P29" s="16">
        <v>4.8852120000000001</v>
      </c>
      <c r="Q29" s="16">
        <v>5.0559620000000001</v>
      </c>
      <c r="U29" s="13" t="s">
        <v>278</v>
      </c>
      <c r="V29" s="13">
        <v>158.1</v>
      </c>
      <c r="W29" s="13" t="s">
        <v>147</v>
      </c>
      <c r="X29" s="13" t="s">
        <v>75</v>
      </c>
      <c r="Y29" s="13" t="s">
        <v>76</v>
      </c>
      <c r="Z29" s="13">
        <v>0.28170000000000001</v>
      </c>
      <c r="AA29" s="1">
        <v>2.528</v>
      </c>
      <c r="AB29" s="1">
        <v>240</v>
      </c>
      <c r="AC29" s="1"/>
    </row>
    <row r="30" spans="1:37" x14ac:dyDescent="0.3">
      <c r="U30" s="13" t="s">
        <v>279</v>
      </c>
      <c r="V30" s="13">
        <v>-13.98</v>
      </c>
      <c r="W30" s="13" t="s">
        <v>148</v>
      </c>
      <c r="X30" s="13" t="s">
        <v>75</v>
      </c>
      <c r="Y30" s="13" t="s">
        <v>76</v>
      </c>
      <c r="Z30" s="13">
        <v>0.99860000000000004</v>
      </c>
      <c r="AA30" s="1">
        <v>0.22359999999999999</v>
      </c>
      <c r="AB30" s="1">
        <v>240</v>
      </c>
      <c r="AC30" s="1"/>
    </row>
    <row r="31" spans="1:37" x14ac:dyDescent="0.3">
      <c r="U31" s="13" t="s">
        <v>280</v>
      </c>
      <c r="V31" s="13">
        <v>40.15</v>
      </c>
      <c r="W31" s="13" t="s">
        <v>149</v>
      </c>
      <c r="X31" s="13" t="s">
        <v>75</v>
      </c>
      <c r="Y31" s="13" t="s">
        <v>76</v>
      </c>
      <c r="Z31" s="13">
        <v>0.96879999999999999</v>
      </c>
      <c r="AA31" s="1">
        <v>0.64219999999999999</v>
      </c>
      <c r="AB31" s="1">
        <v>240</v>
      </c>
      <c r="AC31" s="1"/>
    </row>
    <row r="32" spans="1:37" x14ac:dyDescent="0.3">
      <c r="U32" s="13" t="s">
        <v>281</v>
      </c>
      <c r="V32" s="13">
        <v>-172.1</v>
      </c>
      <c r="W32" s="13" t="s">
        <v>150</v>
      </c>
      <c r="X32" s="13" t="s">
        <v>75</v>
      </c>
      <c r="Y32" s="13" t="s">
        <v>76</v>
      </c>
      <c r="Z32" s="13">
        <v>0.21179999999999999</v>
      </c>
      <c r="AA32" s="1">
        <v>2.7519999999999998</v>
      </c>
      <c r="AB32" s="1">
        <v>240</v>
      </c>
      <c r="AC32" s="1"/>
    </row>
    <row r="33" spans="21:29" x14ac:dyDescent="0.3">
      <c r="U33" s="13" t="s">
        <v>282</v>
      </c>
      <c r="V33" s="13">
        <v>-117.9</v>
      </c>
      <c r="W33" s="13" t="s">
        <v>151</v>
      </c>
      <c r="X33" s="13" t="s">
        <v>75</v>
      </c>
      <c r="Y33" s="13" t="s">
        <v>76</v>
      </c>
      <c r="Z33" s="13">
        <v>0.54239999999999999</v>
      </c>
      <c r="AA33" s="1">
        <v>1.8859999999999999</v>
      </c>
      <c r="AB33" s="1">
        <v>240</v>
      </c>
      <c r="AC33" s="1"/>
    </row>
    <row r="34" spans="21:29" x14ac:dyDescent="0.3">
      <c r="U34" s="13" t="s">
        <v>283</v>
      </c>
      <c r="V34" s="13">
        <v>54.13</v>
      </c>
      <c r="W34" s="13" t="s">
        <v>152</v>
      </c>
      <c r="X34" s="13" t="s">
        <v>75</v>
      </c>
      <c r="Y34" s="13" t="s">
        <v>76</v>
      </c>
      <c r="Z34" s="13">
        <v>0.92810000000000004</v>
      </c>
      <c r="AA34" s="1">
        <v>0.86580000000000001</v>
      </c>
      <c r="AB34" s="1">
        <v>240</v>
      </c>
      <c r="AC34" s="1"/>
    </row>
    <row r="35" spans="21:29" x14ac:dyDescent="0.3">
      <c r="U35" s="13"/>
      <c r="V35" s="13"/>
      <c r="W35" s="13"/>
      <c r="X35" s="13"/>
      <c r="Y35" s="13"/>
      <c r="Z35" s="13"/>
      <c r="AA35" s="1"/>
      <c r="AB35" s="1"/>
      <c r="AC35" s="1"/>
    </row>
    <row r="36" spans="21:29" x14ac:dyDescent="0.3">
      <c r="U36" s="13" t="s">
        <v>153</v>
      </c>
      <c r="V36" s="13"/>
      <c r="W36" s="13"/>
      <c r="X36" s="13"/>
      <c r="Y36" s="13"/>
      <c r="Z36" s="13"/>
      <c r="AA36" s="1"/>
      <c r="AB36" s="1"/>
      <c r="AC36" s="1"/>
    </row>
    <row r="37" spans="21:29" x14ac:dyDescent="0.3">
      <c r="U37" s="13" t="s">
        <v>278</v>
      </c>
      <c r="V37" s="13">
        <v>9.9510000000000005</v>
      </c>
      <c r="W37" s="13" t="s">
        <v>154</v>
      </c>
      <c r="X37" s="13" t="s">
        <v>75</v>
      </c>
      <c r="Y37" s="13" t="s">
        <v>76</v>
      </c>
      <c r="Z37" s="13">
        <v>0.99950000000000006</v>
      </c>
      <c r="AA37" s="1">
        <v>0.15920000000000001</v>
      </c>
      <c r="AB37" s="1">
        <v>240</v>
      </c>
      <c r="AC37" s="1"/>
    </row>
    <row r="38" spans="21:29" x14ac:dyDescent="0.3">
      <c r="U38" s="13" t="s">
        <v>279</v>
      </c>
      <c r="V38" s="13">
        <v>-58.36</v>
      </c>
      <c r="W38" s="13" t="s">
        <v>155</v>
      </c>
      <c r="X38" s="13" t="s">
        <v>75</v>
      </c>
      <c r="Y38" s="13" t="s">
        <v>76</v>
      </c>
      <c r="Z38" s="13">
        <v>0.91190000000000004</v>
      </c>
      <c r="AA38" s="1">
        <v>0.93340000000000001</v>
      </c>
      <c r="AB38" s="1">
        <v>240</v>
      </c>
      <c r="AC38" s="1"/>
    </row>
    <row r="39" spans="21:29" x14ac:dyDescent="0.3">
      <c r="U39" s="13" t="s">
        <v>280</v>
      </c>
      <c r="V39" s="13">
        <v>-79.599999999999994</v>
      </c>
      <c r="W39" s="13" t="s">
        <v>156</v>
      </c>
      <c r="X39" s="13" t="s">
        <v>75</v>
      </c>
      <c r="Y39" s="13" t="s">
        <v>76</v>
      </c>
      <c r="Z39" s="13">
        <v>0.80469999999999997</v>
      </c>
      <c r="AA39" s="1">
        <v>1.2729999999999999</v>
      </c>
      <c r="AB39" s="1">
        <v>240</v>
      </c>
      <c r="AC39" s="1"/>
    </row>
    <row r="40" spans="21:29" x14ac:dyDescent="0.3">
      <c r="U40" s="13" t="s">
        <v>281</v>
      </c>
      <c r="V40" s="13">
        <v>-68.31</v>
      </c>
      <c r="W40" s="13" t="s">
        <v>157</v>
      </c>
      <c r="X40" s="13" t="s">
        <v>75</v>
      </c>
      <c r="Y40" s="13" t="s">
        <v>76</v>
      </c>
      <c r="Z40" s="13">
        <v>0.86680000000000001</v>
      </c>
      <c r="AA40" s="1">
        <v>1.093</v>
      </c>
      <c r="AB40" s="1">
        <v>240</v>
      </c>
      <c r="AC40" s="1"/>
    </row>
    <row r="41" spans="21:29" x14ac:dyDescent="0.3">
      <c r="U41" s="13" t="s">
        <v>282</v>
      </c>
      <c r="V41" s="13">
        <v>-89.55</v>
      </c>
      <c r="W41" s="13" t="s">
        <v>158</v>
      </c>
      <c r="X41" s="13" t="s">
        <v>75</v>
      </c>
      <c r="Y41" s="13" t="s">
        <v>76</v>
      </c>
      <c r="Z41" s="13">
        <v>0.74209999999999998</v>
      </c>
      <c r="AA41" s="1">
        <v>1.4319999999999999</v>
      </c>
      <c r="AB41" s="1">
        <v>240</v>
      </c>
      <c r="AC41" s="1"/>
    </row>
    <row r="42" spans="21:29" x14ac:dyDescent="0.3">
      <c r="U42" s="13" t="s">
        <v>283</v>
      </c>
      <c r="V42" s="13">
        <v>-21.24</v>
      </c>
      <c r="W42" s="13" t="s">
        <v>159</v>
      </c>
      <c r="X42" s="13" t="s">
        <v>75</v>
      </c>
      <c r="Y42" s="13" t="s">
        <v>76</v>
      </c>
      <c r="Z42" s="13">
        <v>0.99509999999999998</v>
      </c>
      <c r="AA42" s="1">
        <v>0.3397</v>
      </c>
      <c r="AB42" s="1">
        <v>240</v>
      </c>
      <c r="AC42" s="1"/>
    </row>
    <row r="43" spans="21:29" x14ac:dyDescent="0.3">
      <c r="U43" s="13"/>
      <c r="V43" s="13"/>
      <c r="W43" s="13"/>
      <c r="X43" s="13"/>
      <c r="Y43" s="13"/>
      <c r="Z43" s="13"/>
      <c r="AA43" s="1"/>
      <c r="AB43" s="1"/>
      <c r="AC43" s="1"/>
    </row>
    <row r="44" spans="21:29" x14ac:dyDescent="0.3">
      <c r="U44" s="13" t="s">
        <v>160</v>
      </c>
      <c r="V44" s="13"/>
      <c r="W44" s="13"/>
      <c r="X44" s="13"/>
      <c r="Y44" s="13"/>
      <c r="Z44" s="13"/>
      <c r="AA44" s="1"/>
      <c r="AB44" s="1"/>
      <c r="AC44" s="1"/>
    </row>
    <row r="45" spans="21:29" x14ac:dyDescent="0.3">
      <c r="U45" s="13" t="s">
        <v>278</v>
      </c>
      <c r="V45" s="13">
        <v>57.51</v>
      </c>
      <c r="W45" s="13" t="s">
        <v>161</v>
      </c>
      <c r="X45" s="13" t="s">
        <v>75</v>
      </c>
      <c r="Y45" s="13" t="s">
        <v>76</v>
      </c>
      <c r="Z45" s="13">
        <v>0.9153</v>
      </c>
      <c r="AA45" s="1">
        <v>0.91990000000000005</v>
      </c>
      <c r="AB45" s="1">
        <v>240</v>
      </c>
      <c r="AC45" s="1"/>
    </row>
    <row r="46" spans="21:29" x14ac:dyDescent="0.3">
      <c r="U46" s="13" t="s">
        <v>279</v>
      </c>
      <c r="V46" s="13">
        <v>-413.2</v>
      </c>
      <c r="W46" s="13" t="s">
        <v>162</v>
      </c>
      <c r="X46" s="13" t="s">
        <v>68</v>
      </c>
      <c r="Y46" s="13" t="s">
        <v>69</v>
      </c>
      <c r="Z46" s="13" t="s">
        <v>70</v>
      </c>
      <c r="AA46" s="1">
        <v>6.609</v>
      </c>
      <c r="AB46" s="1">
        <v>240</v>
      </c>
      <c r="AC46" s="1"/>
    </row>
    <row r="47" spans="21:29" x14ac:dyDescent="0.3">
      <c r="U47" s="13" t="s">
        <v>280</v>
      </c>
      <c r="V47" s="13">
        <v>-440.7</v>
      </c>
      <c r="W47" s="13" t="s">
        <v>163</v>
      </c>
      <c r="X47" s="13" t="s">
        <v>68</v>
      </c>
      <c r="Y47" s="13" t="s">
        <v>69</v>
      </c>
      <c r="Z47" s="13" t="s">
        <v>70</v>
      </c>
      <c r="AA47" s="1">
        <v>7.0490000000000004</v>
      </c>
      <c r="AB47" s="1">
        <v>240</v>
      </c>
      <c r="AC47" s="1"/>
    </row>
    <row r="48" spans="21:29" x14ac:dyDescent="0.3">
      <c r="U48" s="13" t="s">
        <v>281</v>
      </c>
      <c r="V48" s="13">
        <v>-470.7</v>
      </c>
      <c r="W48" s="13" t="s">
        <v>164</v>
      </c>
      <c r="X48" s="13" t="s">
        <v>68</v>
      </c>
      <c r="Y48" s="13" t="s">
        <v>69</v>
      </c>
      <c r="Z48" s="13" t="s">
        <v>70</v>
      </c>
      <c r="AA48" s="1">
        <v>7.5289999999999999</v>
      </c>
      <c r="AB48" s="1">
        <v>240</v>
      </c>
      <c r="AC48" s="1"/>
    </row>
    <row r="49" spans="21:29" x14ac:dyDescent="0.3">
      <c r="U49" s="13" t="s">
        <v>282</v>
      </c>
      <c r="V49" s="13">
        <v>-498.2</v>
      </c>
      <c r="W49" s="13" t="s">
        <v>165</v>
      </c>
      <c r="X49" s="13" t="s">
        <v>68</v>
      </c>
      <c r="Y49" s="13" t="s">
        <v>69</v>
      </c>
      <c r="Z49" s="13" t="s">
        <v>70</v>
      </c>
      <c r="AA49" s="1">
        <v>7.9690000000000003</v>
      </c>
      <c r="AB49" s="1">
        <v>240</v>
      </c>
      <c r="AC49" s="1"/>
    </row>
    <row r="50" spans="21:29" x14ac:dyDescent="0.3">
      <c r="U50" s="13" t="s">
        <v>283</v>
      </c>
      <c r="V50" s="13">
        <v>-27.51</v>
      </c>
      <c r="W50" s="13" t="s">
        <v>166</v>
      </c>
      <c r="X50" s="13" t="s">
        <v>75</v>
      </c>
      <c r="Y50" s="13" t="s">
        <v>76</v>
      </c>
      <c r="Z50" s="13">
        <v>0.98950000000000005</v>
      </c>
      <c r="AA50" s="1">
        <v>0.44</v>
      </c>
      <c r="AB50" s="1">
        <v>240</v>
      </c>
      <c r="AC50" s="1"/>
    </row>
    <row r="51" spans="21:29" x14ac:dyDescent="0.3">
      <c r="U51" s="13"/>
      <c r="V51" s="13"/>
      <c r="W51" s="13"/>
      <c r="X51" s="13"/>
      <c r="Y51" s="13"/>
      <c r="Z51" s="13"/>
      <c r="AA51" s="1"/>
      <c r="AB51" s="1"/>
      <c r="AC51" s="1"/>
    </row>
    <row r="52" spans="21:29" x14ac:dyDescent="0.3">
      <c r="U52" s="13" t="s">
        <v>167</v>
      </c>
      <c r="V52" s="13"/>
      <c r="W52" s="13"/>
      <c r="X52" s="13"/>
      <c r="Y52" s="13"/>
      <c r="Z52" s="13"/>
      <c r="AA52" s="1"/>
      <c r="AB52" s="1"/>
      <c r="AC52" s="1"/>
    </row>
    <row r="53" spans="21:29" x14ac:dyDescent="0.3">
      <c r="U53" s="13" t="s">
        <v>278</v>
      </c>
      <c r="V53" s="13">
        <v>6.694</v>
      </c>
      <c r="W53" s="13" t="s">
        <v>168</v>
      </c>
      <c r="X53" s="13" t="s">
        <v>75</v>
      </c>
      <c r="Y53" s="13" t="s">
        <v>76</v>
      </c>
      <c r="Z53" s="13">
        <v>0.99980000000000002</v>
      </c>
      <c r="AA53" s="1">
        <v>0.1071</v>
      </c>
      <c r="AB53" s="1">
        <v>240</v>
      </c>
      <c r="AC53" s="1"/>
    </row>
    <row r="54" spans="21:29" x14ac:dyDescent="0.3">
      <c r="U54" s="13" t="s">
        <v>279</v>
      </c>
      <c r="V54" s="13">
        <v>-19.82</v>
      </c>
      <c r="W54" s="13" t="s">
        <v>169</v>
      </c>
      <c r="X54" s="13" t="s">
        <v>75</v>
      </c>
      <c r="Y54" s="13" t="s">
        <v>76</v>
      </c>
      <c r="Z54" s="13">
        <v>0.996</v>
      </c>
      <c r="AA54" s="1">
        <v>0.31709999999999999</v>
      </c>
      <c r="AB54" s="1">
        <v>240</v>
      </c>
      <c r="AC54" s="1"/>
    </row>
    <row r="55" spans="21:29" x14ac:dyDescent="0.3">
      <c r="U55" s="13" t="s">
        <v>280</v>
      </c>
      <c r="V55" s="13">
        <v>-10.42</v>
      </c>
      <c r="W55" s="13" t="s">
        <v>170</v>
      </c>
      <c r="X55" s="13" t="s">
        <v>75</v>
      </c>
      <c r="Y55" s="13" t="s">
        <v>76</v>
      </c>
      <c r="Z55" s="13">
        <v>0.99939999999999996</v>
      </c>
      <c r="AA55" s="1">
        <v>0.1666</v>
      </c>
      <c r="AB55" s="1">
        <v>240</v>
      </c>
      <c r="AC55" s="1"/>
    </row>
    <row r="56" spans="21:29" x14ac:dyDescent="0.3">
      <c r="U56" s="13" t="s">
        <v>281</v>
      </c>
      <c r="V56" s="13">
        <v>-26.52</v>
      </c>
      <c r="W56" s="13" t="s">
        <v>171</v>
      </c>
      <c r="X56" s="13" t="s">
        <v>75</v>
      </c>
      <c r="Y56" s="13" t="s">
        <v>76</v>
      </c>
      <c r="Z56" s="13">
        <v>0.99060000000000004</v>
      </c>
      <c r="AA56" s="1">
        <v>0.42409999999999998</v>
      </c>
      <c r="AB56" s="1">
        <v>240</v>
      </c>
      <c r="AC56" s="1"/>
    </row>
    <row r="57" spans="21:29" x14ac:dyDescent="0.3">
      <c r="U57" s="13" t="s">
        <v>282</v>
      </c>
      <c r="V57" s="13">
        <v>-17.11</v>
      </c>
      <c r="W57" s="13" t="s">
        <v>172</v>
      </c>
      <c r="X57" s="13" t="s">
        <v>75</v>
      </c>
      <c r="Y57" s="13" t="s">
        <v>76</v>
      </c>
      <c r="Z57" s="13">
        <v>0.99739999999999995</v>
      </c>
      <c r="AA57" s="1">
        <v>0.2737</v>
      </c>
      <c r="AB57" s="1">
        <v>240</v>
      </c>
      <c r="AC57" s="1"/>
    </row>
    <row r="58" spans="21:29" x14ac:dyDescent="0.3">
      <c r="U58" s="13" t="s">
        <v>283</v>
      </c>
      <c r="V58" s="13">
        <v>9.407</v>
      </c>
      <c r="W58" s="13" t="s">
        <v>173</v>
      </c>
      <c r="X58" s="13" t="s">
        <v>75</v>
      </c>
      <c r="Y58" s="13" t="s">
        <v>76</v>
      </c>
      <c r="Z58" s="13">
        <v>0.99960000000000004</v>
      </c>
      <c r="AA58" s="1">
        <v>0.15049999999999999</v>
      </c>
      <c r="AB58" s="1">
        <v>240</v>
      </c>
      <c r="AC58" s="1"/>
    </row>
    <row r="59" spans="21:29" x14ac:dyDescent="0.3">
      <c r="U59" s="13"/>
      <c r="V59" s="13"/>
      <c r="W59" s="13"/>
      <c r="X59" s="13"/>
      <c r="Y59" s="13"/>
      <c r="Z59" s="13"/>
      <c r="AA59" s="1"/>
      <c r="AB59" s="1"/>
      <c r="AC59" s="1"/>
    </row>
    <row r="60" spans="21:29" x14ac:dyDescent="0.3">
      <c r="U60" s="13" t="s">
        <v>174</v>
      </c>
      <c r="V60" s="13"/>
      <c r="W60" s="13"/>
      <c r="X60" s="13"/>
      <c r="Y60" s="13"/>
      <c r="Z60" s="13"/>
      <c r="AA60" s="1"/>
      <c r="AB60" s="1"/>
      <c r="AC60" s="1"/>
    </row>
    <row r="61" spans="21:29" x14ac:dyDescent="0.3">
      <c r="U61" s="13" t="s">
        <v>278</v>
      </c>
      <c r="V61" s="13">
        <v>11.75</v>
      </c>
      <c r="W61" s="13" t="s">
        <v>175</v>
      </c>
      <c r="X61" s="13" t="s">
        <v>75</v>
      </c>
      <c r="Y61" s="13" t="s">
        <v>76</v>
      </c>
      <c r="Z61" s="13">
        <v>0.99919999999999998</v>
      </c>
      <c r="AA61" s="1">
        <v>0.18790000000000001</v>
      </c>
      <c r="AB61" s="1">
        <v>240</v>
      </c>
      <c r="AC61" s="1"/>
    </row>
    <row r="62" spans="21:29" x14ac:dyDescent="0.3">
      <c r="U62" s="13" t="s">
        <v>279</v>
      </c>
      <c r="V62" s="13">
        <v>-29.87</v>
      </c>
      <c r="W62" s="13" t="s">
        <v>176</v>
      </c>
      <c r="X62" s="13" t="s">
        <v>75</v>
      </c>
      <c r="Y62" s="13" t="s">
        <v>76</v>
      </c>
      <c r="Z62" s="13">
        <v>0.98670000000000002</v>
      </c>
      <c r="AA62" s="1">
        <v>0.4778</v>
      </c>
      <c r="AB62" s="1">
        <v>240</v>
      </c>
      <c r="AC62" s="1"/>
    </row>
    <row r="63" spans="21:29" x14ac:dyDescent="0.3">
      <c r="U63" s="13" t="s">
        <v>280</v>
      </c>
      <c r="V63" s="13">
        <v>-11.19</v>
      </c>
      <c r="W63" s="13" t="s">
        <v>177</v>
      </c>
      <c r="X63" s="13" t="s">
        <v>75</v>
      </c>
      <c r="Y63" s="13" t="s">
        <v>76</v>
      </c>
      <c r="Z63" s="13">
        <v>0.99929999999999997</v>
      </c>
      <c r="AA63" s="1">
        <v>0.17910000000000001</v>
      </c>
      <c r="AB63" s="1">
        <v>240</v>
      </c>
      <c r="AC63" s="1"/>
    </row>
    <row r="64" spans="21:29" x14ac:dyDescent="0.3">
      <c r="U64" s="13" t="s">
        <v>281</v>
      </c>
      <c r="V64" s="13">
        <v>-41.62</v>
      </c>
      <c r="W64" s="13" t="s">
        <v>178</v>
      </c>
      <c r="X64" s="13" t="s">
        <v>75</v>
      </c>
      <c r="Y64" s="13" t="s">
        <v>76</v>
      </c>
      <c r="Z64" s="13">
        <v>0.96540000000000004</v>
      </c>
      <c r="AA64" s="1">
        <v>0.66569999999999996</v>
      </c>
      <c r="AB64" s="1">
        <v>240</v>
      </c>
      <c r="AC64" s="1"/>
    </row>
    <row r="65" spans="21:29" x14ac:dyDescent="0.3">
      <c r="U65" s="13" t="s">
        <v>282</v>
      </c>
      <c r="V65" s="13">
        <v>-22.94</v>
      </c>
      <c r="W65" s="13" t="s">
        <v>179</v>
      </c>
      <c r="X65" s="13" t="s">
        <v>75</v>
      </c>
      <c r="Y65" s="13" t="s">
        <v>76</v>
      </c>
      <c r="Z65" s="13">
        <v>0.99390000000000001</v>
      </c>
      <c r="AA65" s="1">
        <v>0.3669</v>
      </c>
      <c r="AB65" s="1">
        <v>240</v>
      </c>
      <c r="AC65" s="1"/>
    </row>
    <row r="66" spans="21:29" x14ac:dyDescent="0.3">
      <c r="U66" s="13" t="s">
        <v>283</v>
      </c>
      <c r="V66" s="13">
        <v>18.68</v>
      </c>
      <c r="W66" s="13" t="s">
        <v>180</v>
      </c>
      <c r="X66" s="13" t="s">
        <v>75</v>
      </c>
      <c r="Y66" s="13" t="s">
        <v>76</v>
      </c>
      <c r="Z66" s="13">
        <v>0.99670000000000003</v>
      </c>
      <c r="AA66" s="1">
        <v>0.29880000000000001</v>
      </c>
      <c r="AB66" s="1">
        <v>240</v>
      </c>
      <c r="AC66" s="1"/>
    </row>
    <row r="67" spans="21:29" x14ac:dyDescent="0.3">
      <c r="U67" s="13"/>
      <c r="V67" s="13"/>
      <c r="W67" s="13"/>
      <c r="X67" s="13"/>
      <c r="Y67" s="13"/>
      <c r="Z67" s="13"/>
      <c r="AA67" s="1"/>
      <c r="AB67" s="1"/>
      <c r="AC67" s="1"/>
    </row>
    <row r="68" spans="21:29" x14ac:dyDescent="0.3">
      <c r="U68" s="13" t="s">
        <v>181</v>
      </c>
      <c r="V68" s="13"/>
      <c r="W68" s="13"/>
      <c r="X68" s="13"/>
      <c r="Y68" s="13"/>
      <c r="Z68" s="13"/>
      <c r="AA68" s="1"/>
      <c r="AB68" s="1"/>
      <c r="AC68" s="1"/>
    </row>
    <row r="69" spans="21:29" x14ac:dyDescent="0.3">
      <c r="U69" s="13" t="s">
        <v>278</v>
      </c>
      <c r="V69" s="13">
        <v>-5.9909999999999997</v>
      </c>
      <c r="W69" s="13" t="s">
        <v>182</v>
      </c>
      <c r="X69" s="13" t="s">
        <v>75</v>
      </c>
      <c r="Y69" s="13" t="s">
        <v>76</v>
      </c>
      <c r="Z69" s="13">
        <v>0.99990000000000001</v>
      </c>
      <c r="AA69" s="1">
        <v>9.5820000000000002E-2</v>
      </c>
      <c r="AB69" s="1">
        <v>240</v>
      </c>
      <c r="AC69" s="1"/>
    </row>
    <row r="70" spans="21:29" x14ac:dyDescent="0.3">
      <c r="U70" s="13" t="s">
        <v>279</v>
      </c>
      <c r="V70" s="13">
        <v>-125.6</v>
      </c>
      <c r="W70" s="13" t="s">
        <v>183</v>
      </c>
      <c r="X70" s="13" t="s">
        <v>75</v>
      </c>
      <c r="Y70" s="13" t="s">
        <v>76</v>
      </c>
      <c r="Z70" s="13">
        <v>0.48749999999999999</v>
      </c>
      <c r="AA70" s="1">
        <v>2.0099999999999998</v>
      </c>
      <c r="AB70" s="1">
        <v>240</v>
      </c>
      <c r="AC70" s="1"/>
    </row>
    <row r="71" spans="21:29" x14ac:dyDescent="0.3">
      <c r="U71" s="13" t="s">
        <v>280</v>
      </c>
      <c r="V71" s="13">
        <v>-78.900000000000006</v>
      </c>
      <c r="W71" s="13" t="s">
        <v>184</v>
      </c>
      <c r="X71" s="13" t="s">
        <v>75</v>
      </c>
      <c r="Y71" s="13" t="s">
        <v>76</v>
      </c>
      <c r="Z71" s="13">
        <v>0.80879999999999996</v>
      </c>
      <c r="AA71" s="1">
        <v>1.262</v>
      </c>
      <c r="AB71" s="1">
        <v>240</v>
      </c>
      <c r="AC71" s="1"/>
    </row>
    <row r="72" spans="21:29" x14ac:dyDescent="0.3">
      <c r="U72" s="13" t="s">
        <v>281</v>
      </c>
      <c r="V72" s="13">
        <v>-119.6</v>
      </c>
      <c r="W72" s="13" t="s">
        <v>185</v>
      </c>
      <c r="X72" s="13" t="s">
        <v>75</v>
      </c>
      <c r="Y72" s="13" t="s">
        <v>76</v>
      </c>
      <c r="Z72" s="13">
        <v>0.53</v>
      </c>
      <c r="AA72" s="1">
        <v>1.9139999999999999</v>
      </c>
      <c r="AB72" s="1">
        <v>240</v>
      </c>
      <c r="AC72" s="1"/>
    </row>
    <row r="73" spans="21:29" x14ac:dyDescent="0.3">
      <c r="U73" s="13" t="s">
        <v>282</v>
      </c>
      <c r="V73" s="13">
        <v>-72.91</v>
      </c>
      <c r="W73" s="13" t="s">
        <v>186</v>
      </c>
      <c r="X73" s="13" t="s">
        <v>75</v>
      </c>
      <c r="Y73" s="13" t="s">
        <v>76</v>
      </c>
      <c r="Z73" s="13">
        <v>0.84279999999999999</v>
      </c>
      <c r="AA73" s="1">
        <v>1.1659999999999999</v>
      </c>
      <c r="AB73" s="1">
        <v>240</v>
      </c>
      <c r="AC73" s="1"/>
    </row>
    <row r="74" spans="21:29" x14ac:dyDescent="0.3">
      <c r="U74" s="13" t="s">
        <v>283</v>
      </c>
      <c r="V74" s="13">
        <v>46.74</v>
      </c>
      <c r="W74" s="13" t="s">
        <v>187</v>
      </c>
      <c r="X74" s="13" t="s">
        <v>75</v>
      </c>
      <c r="Y74" s="13" t="s">
        <v>76</v>
      </c>
      <c r="Z74" s="13">
        <v>0.95209999999999995</v>
      </c>
      <c r="AA74" s="1">
        <v>0.74760000000000004</v>
      </c>
      <c r="AB74" s="1">
        <v>240</v>
      </c>
      <c r="AC74" s="1"/>
    </row>
    <row r="75" spans="21:29" x14ac:dyDescent="0.3">
      <c r="U75" s="13"/>
      <c r="V75" s="13"/>
      <c r="W75" s="13"/>
      <c r="X75" s="13"/>
      <c r="Y75" s="13"/>
      <c r="Z75" s="13"/>
      <c r="AA75" s="1"/>
      <c r="AB75" s="1"/>
      <c r="AC75" s="1"/>
    </row>
    <row r="76" spans="21:29" x14ac:dyDescent="0.3">
      <c r="U76" s="13" t="s">
        <v>188</v>
      </c>
      <c r="V76" s="13"/>
      <c r="W76" s="13"/>
      <c r="X76" s="13"/>
      <c r="Y76" s="13"/>
      <c r="Z76" s="13"/>
      <c r="AA76" s="1"/>
      <c r="AB76" s="1"/>
      <c r="AC76" s="1"/>
    </row>
    <row r="77" spans="21:29" x14ac:dyDescent="0.3">
      <c r="U77" s="13" t="s">
        <v>278</v>
      </c>
      <c r="V77" s="13">
        <v>69.849999999999994</v>
      </c>
      <c r="W77" s="13" t="s">
        <v>189</v>
      </c>
      <c r="X77" s="13" t="s">
        <v>75</v>
      </c>
      <c r="Y77" s="13" t="s">
        <v>76</v>
      </c>
      <c r="Z77" s="13">
        <v>0.85899999999999999</v>
      </c>
      <c r="AA77" s="1">
        <v>1.117</v>
      </c>
      <c r="AB77" s="1">
        <v>240</v>
      </c>
      <c r="AC77" s="1"/>
    </row>
    <row r="78" spans="21:29" x14ac:dyDescent="0.3">
      <c r="U78" s="13" t="s">
        <v>279</v>
      </c>
      <c r="V78" s="13">
        <v>-602.1</v>
      </c>
      <c r="W78" s="13" t="s">
        <v>190</v>
      </c>
      <c r="X78" s="13" t="s">
        <v>68</v>
      </c>
      <c r="Y78" s="13" t="s">
        <v>69</v>
      </c>
      <c r="Z78" s="13" t="s">
        <v>70</v>
      </c>
      <c r="AA78" s="1">
        <v>9.6300000000000008</v>
      </c>
      <c r="AB78" s="1">
        <v>240</v>
      </c>
      <c r="AC78" s="1"/>
    </row>
    <row r="79" spans="21:29" x14ac:dyDescent="0.3">
      <c r="U79" s="13" t="s">
        <v>280</v>
      </c>
      <c r="V79" s="13">
        <v>-538.4</v>
      </c>
      <c r="W79" s="13" t="s">
        <v>191</v>
      </c>
      <c r="X79" s="13" t="s">
        <v>68</v>
      </c>
      <c r="Y79" s="13" t="s">
        <v>69</v>
      </c>
      <c r="Z79" s="13" t="s">
        <v>70</v>
      </c>
      <c r="AA79" s="1">
        <v>8.6110000000000007</v>
      </c>
      <c r="AB79" s="1">
        <v>240</v>
      </c>
      <c r="AC79" s="1"/>
    </row>
    <row r="80" spans="21:29" x14ac:dyDescent="0.3">
      <c r="U80" s="13" t="s">
        <v>281</v>
      </c>
      <c r="V80" s="13">
        <v>-672</v>
      </c>
      <c r="W80" s="13" t="s">
        <v>192</v>
      </c>
      <c r="X80" s="13" t="s">
        <v>68</v>
      </c>
      <c r="Y80" s="13" t="s">
        <v>69</v>
      </c>
      <c r="Z80" s="13" t="s">
        <v>70</v>
      </c>
      <c r="AA80" s="1">
        <v>10.75</v>
      </c>
      <c r="AB80" s="1">
        <v>240</v>
      </c>
      <c r="AC80" s="1"/>
    </row>
    <row r="81" spans="21:29" x14ac:dyDescent="0.3">
      <c r="U81" s="13" t="s">
        <v>282</v>
      </c>
      <c r="V81" s="13">
        <v>-608.20000000000005</v>
      </c>
      <c r="W81" s="13" t="s">
        <v>193</v>
      </c>
      <c r="X81" s="13" t="s">
        <v>68</v>
      </c>
      <c r="Y81" s="13" t="s">
        <v>69</v>
      </c>
      <c r="Z81" s="13" t="s">
        <v>70</v>
      </c>
      <c r="AA81" s="1">
        <v>9.7279999999999998</v>
      </c>
      <c r="AB81" s="1">
        <v>240</v>
      </c>
      <c r="AC81" s="1"/>
    </row>
    <row r="82" spans="21:29" x14ac:dyDescent="0.3">
      <c r="U82" s="13" t="s">
        <v>283</v>
      </c>
      <c r="V82" s="13">
        <v>63.72</v>
      </c>
      <c r="W82" s="13" t="s">
        <v>194</v>
      </c>
      <c r="X82" s="13" t="s">
        <v>75</v>
      </c>
      <c r="Y82" s="13" t="s">
        <v>76</v>
      </c>
      <c r="Z82" s="13">
        <v>0.88880000000000003</v>
      </c>
      <c r="AA82" s="1">
        <v>1.0189999999999999</v>
      </c>
      <c r="AB82" s="1">
        <v>240</v>
      </c>
      <c r="AC82" s="1"/>
    </row>
    <row r="83" spans="21:29" x14ac:dyDescent="0.3">
      <c r="U83" s="13"/>
      <c r="V83" s="13"/>
      <c r="W83" s="13"/>
      <c r="X83" s="13"/>
      <c r="Y83" s="13"/>
      <c r="Z83" s="13"/>
      <c r="AA83" s="1"/>
      <c r="AB83" s="1"/>
      <c r="AC83" s="1"/>
    </row>
    <row r="84" spans="21:29" x14ac:dyDescent="0.3">
      <c r="U84" s="13" t="s">
        <v>195</v>
      </c>
      <c r="V84" s="13"/>
      <c r="W84" s="13"/>
      <c r="X84" s="13"/>
      <c r="Y84" s="13"/>
      <c r="Z84" s="13"/>
      <c r="AA84" s="1"/>
      <c r="AB84" s="1"/>
      <c r="AC84" s="1"/>
    </row>
    <row r="85" spans="21:29" x14ac:dyDescent="0.3">
      <c r="U85" s="13" t="s">
        <v>278</v>
      </c>
      <c r="V85" s="13">
        <v>-9.1430000000000007</v>
      </c>
      <c r="W85" s="13" t="s">
        <v>196</v>
      </c>
      <c r="X85" s="13" t="s">
        <v>75</v>
      </c>
      <c r="Y85" s="13" t="s">
        <v>76</v>
      </c>
      <c r="Z85" s="13">
        <v>0.99960000000000004</v>
      </c>
      <c r="AA85" s="1">
        <v>0.1462</v>
      </c>
      <c r="AB85" s="1">
        <v>240</v>
      </c>
      <c r="AC85" s="1"/>
    </row>
    <row r="86" spans="21:29" x14ac:dyDescent="0.3">
      <c r="U86" s="13" t="s">
        <v>279</v>
      </c>
      <c r="V86" s="13">
        <v>-65.06</v>
      </c>
      <c r="W86" s="13" t="s">
        <v>197</v>
      </c>
      <c r="X86" s="13" t="s">
        <v>75</v>
      </c>
      <c r="Y86" s="13" t="s">
        <v>76</v>
      </c>
      <c r="Z86" s="13">
        <v>0.88260000000000005</v>
      </c>
      <c r="AA86" s="1">
        <v>1.0409999999999999</v>
      </c>
      <c r="AB86" s="1">
        <v>240</v>
      </c>
      <c r="AC86" s="1"/>
    </row>
    <row r="87" spans="21:29" x14ac:dyDescent="0.3">
      <c r="U87" s="13" t="s">
        <v>280</v>
      </c>
      <c r="V87" s="13">
        <v>-43.94</v>
      </c>
      <c r="W87" s="13" t="s">
        <v>198</v>
      </c>
      <c r="X87" s="13" t="s">
        <v>75</v>
      </c>
      <c r="Y87" s="13" t="s">
        <v>76</v>
      </c>
      <c r="Z87" s="13">
        <v>0.9597</v>
      </c>
      <c r="AA87" s="1">
        <v>0.70289999999999997</v>
      </c>
      <c r="AB87" s="1">
        <v>240</v>
      </c>
      <c r="AC87" s="1"/>
    </row>
    <row r="88" spans="21:29" x14ac:dyDescent="0.3">
      <c r="U88" s="13" t="s">
        <v>281</v>
      </c>
      <c r="V88" s="13">
        <v>-55.92</v>
      </c>
      <c r="W88" s="13" t="s">
        <v>199</v>
      </c>
      <c r="X88" s="13" t="s">
        <v>75</v>
      </c>
      <c r="Y88" s="13" t="s">
        <v>76</v>
      </c>
      <c r="Z88" s="13">
        <v>0.92149999999999999</v>
      </c>
      <c r="AA88" s="1">
        <v>0.89439999999999997</v>
      </c>
      <c r="AB88" s="1">
        <v>240</v>
      </c>
      <c r="AC88" s="1"/>
    </row>
    <row r="89" spans="21:29" x14ac:dyDescent="0.3">
      <c r="U89" s="13" t="s">
        <v>282</v>
      </c>
      <c r="V89" s="13">
        <v>-34.799999999999997</v>
      </c>
      <c r="W89" s="13" t="s">
        <v>200</v>
      </c>
      <c r="X89" s="13" t="s">
        <v>75</v>
      </c>
      <c r="Y89" s="13" t="s">
        <v>76</v>
      </c>
      <c r="Z89" s="13">
        <v>0.97929999999999995</v>
      </c>
      <c r="AA89" s="1">
        <v>0.55659999999999998</v>
      </c>
      <c r="AB89" s="1">
        <v>240</v>
      </c>
      <c r="AC89" s="1"/>
    </row>
    <row r="90" spans="21:29" x14ac:dyDescent="0.3">
      <c r="U90" s="13" t="s">
        <v>283</v>
      </c>
      <c r="V90" s="13">
        <v>21.12</v>
      </c>
      <c r="W90" s="13" t="s">
        <v>201</v>
      </c>
      <c r="X90" s="13" t="s">
        <v>75</v>
      </c>
      <c r="Y90" s="13" t="s">
        <v>76</v>
      </c>
      <c r="Z90" s="13">
        <v>0.99519999999999997</v>
      </c>
      <c r="AA90" s="1">
        <v>0.33779999999999999</v>
      </c>
      <c r="AB90" s="1">
        <v>240</v>
      </c>
      <c r="AC90" s="1"/>
    </row>
    <row r="91" spans="21:29" x14ac:dyDescent="0.3">
      <c r="U91" s="13"/>
      <c r="V91" s="13"/>
      <c r="W91" s="13"/>
      <c r="X91" s="13"/>
      <c r="Y91" s="13"/>
      <c r="Z91" s="13"/>
      <c r="AA91" s="1"/>
      <c r="AB91" s="1"/>
      <c r="AC91" s="1"/>
    </row>
    <row r="92" spans="21:29" x14ac:dyDescent="0.3">
      <c r="U92" s="13" t="s">
        <v>202</v>
      </c>
      <c r="V92" s="13"/>
      <c r="W92" s="13"/>
      <c r="X92" s="13"/>
      <c r="Y92" s="13"/>
      <c r="Z92" s="13"/>
      <c r="AA92" s="1"/>
      <c r="AB92" s="1"/>
      <c r="AC92" s="1"/>
    </row>
    <row r="93" spans="21:29" x14ac:dyDescent="0.3">
      <c r="U93" s="13" t="s">
        <v>278</v>
      </c>
      <c r="V93" s="13">
        <v>102.9</v>
      </c>
      <c r="W93" s="13" t="s">
        <v>203</v>
      </c>
      <c r="X93" s="13" t="s">
        <v>75</v>
      </c>
      <c r="Y93" s="13" t="s">
        <v>76</v>
      </c>
      <c r="Z93" s="13">
        <v>0.65010000000000001</v>
      </c>
      <c r="AA93" s="1">
        <v>1.6459999999999999</v>
      </c>
      <c r="AB93" s="1">
        <v>240</v>
      </c>
      <c r="AC93" s="1"/>
    </row>
    <row r="94" spans="21:29" x14ac:dyDescent="0.3">
      <c r="U94" s="13" t="s">
        <v>279</v>
      </c>
      <c r="V94" s="13">
        <v>1.54</v>
      </c>
      <c r="W94" s="13" t="s">
        <v>204</v>
      </c>
      <c r="X94" s="13" t="s">
        <v>75</v>
      </c>
      <c r="Y94" s="13" t="s">
        <v>76</v>
      </c>
      <c r="Z94" s="13" t="s">
        <v>107</v>
      </c>
      <c r="AA94" s="1">
        <v>2.4629999999999999E-2</v>
      </c>
      <c r="AB94" s="1">
        <v>240</v>
      </c>
      <c r="AC94" s="1"/>
    </row>
    <row r="95" spans="21:29" x14ac:dyDescent="0.3">
      <c r="U95" s="13" t="s">
        <v>280</v>
      </c>
      <c r="V95" s="13">
        <v>-27.85</v>
      </c>
      <c r="W95" s="13" t="s">
        <v>205</v>
      </c>
      <c r="X95" s="13" t="s">
        <v>75</v>
      </c>
      <c r="Y95" s="13" t="s">
        <v>76</v>
      </c>
      <c r="Z95" s="13">
        <v>0.98919999999999997</v>
      </c>
      <c r="AA95" s="1">
        <v>0.44550000000000001</v>
      </c>
      <c r="AB95" s="1">
        <v>240</v>
      </c>
      <c r="AC95" s="1"/>
    </row>
    <row r="96" spans="21:29" x14ac:dyDescent="0.3">
      <c r="U96" s="13" t="s">
        <v>281</v>
      </c>
      <c r="V96" s="13">
        <v>-101.4</v>
      </c>
      <c r="W96" s="13" t="s">
        <v>206</v>
      </c>
      <c r="X96" s="13" t="s">
        <v>75</v>
      </c>
      <c r="Y96" s="13" t="s">
        <v>76</v>
      </c>
      <c r="Z96" s="13">
        <v>0.66100000000000003</v>
      </c>
      <c r="AA96" s="1">
        <v>1.6220000000000001</v>
      </c>
      <c r="AB96" s="1">
        <v>240</v>
      </c>
      <c r="AC96" s="1"/>
    </row>
    <row r="97" spans="21:29" x14ac:dyDescent="0.3">
      <c r="U97" s="13" t="s">
        <v>282</v>
      </c>
      <c r="V97" s="13">
        <v>-130.80000000000001</v>
      </c>
      <c r="W97" s="13" t="s">
        <v>207</v>
      </c>
      <c r="X97" s="13" t="s">
        <v>75</v>
      </c>
      <c r="Y97" s="13" t="s">
        <v>76</v>
      </c>
      <c r="Z97" s="13">
        <v>0.45179999999999998</v>
      </c>
      <c r="AA97" s="1">
        <v>2.0920000000000001</v>
      </c>
      <c r="AB97" s="1">
        <v>240</v>
      </c>
      <c r="AC97" s="1"/>
    </row>
    <row r="98" spans="21:29" x14ac:dyDescent="0.3">
      <c r="U98" s="13" t="s">
        <v>283</v>
      </c>
      <c r="V98" s="13">
        <v>-29.39</v>
      </c>
      <c r="W98" s="13" t="s">
        <v>208</v>
      </c>
      <c r="X98" s="13" t="s">
        <v>75</v>
      </c>
      <c r="Y98" s="13" t="s">
        <v>76</v>
      </c>
      <c r="Z98" s="13">
        <v>0.98729999999999996</v>
      </c>
      <c r="AA98" s="1">
        <v>0.47010000000000002</v>
      </c>
      <c r="AB98" s="1">
        <v>240</v>
      </c>
      <c r="AC98" s="1"/>
    </row>
    <row r="99" spans="21:29" x14ac:dyDescent="0.3">
      <c r="U99" s="13"/>
      <c r="V99" s="13"/>
      <c r="W99" s="13"/>
      <c r="X99" s="13"/>
      <c r="Y99" s="13"/>
      <c r="Z99" s="13"/>
      <c r="AA99" s="1"/>
      <c r="AB99" s="1"/>
      <c r="AC99" s="1"/>
    </row>
    <row r="100" spans="21:29" x14ac:dyDescent="0.3">
      <c r="U100" s="13" t="s">
        <v>209</v>
      </c>
      <c r="V100" s="13"/>
      <c r="W100" s="13"/>
      <c r="X100" s="13"/>
      <c r="Y100" s="13"/>
      <c r="Z100" s="13"/>
      <c r="AA100" s="1"/>
      <c r="AB100" s="1"/>
      <c r="AC100" s="1"/>
    </row>
    <row r="101" spans="21:29" x14ac:dyDescent="0.3">
      <c r="U101" s="13" t="s">
        <v>278</v>
      </c>
      <c r="V101" s="13">
        <v>26.91</v>
      </c>
      <c r="W101" s="13" t="s">
        <v>210</v>
      </c>
      <c r="X101" s="13" t="s">
        <v>75</v>
      </c>
      <c r="Y101" s="13" t="s">
        <v>76</v>
      </c>
      <c r="Z101" s="13">
        <v>0.99019999999999997</v>
      </c>
      <c r="AA101" s="1">
        <v>0.43030000000000002</v>
      </c>
      <c r="AB101" s="1">
        <v>240</v>
      </c>
      <c r="AC101" s="1"/>
    </row>
    <row r="102" spans="21:29" x14ac:dyDescent="0.3">
      <c r="U102" s="13" t="s">
        <v>279</v>
      </c>
      <c r="V102" s="13">
        <v>-35.94</v>
      </c>
      <c r="W102" s="13" t="s">
        <v>211</v>
      </c>
      <c r="X102" s="13" t="s">
        <v>75</v>
      </c>
      <c r="Y102" s="13" t="s">
        <v>76</v>
      </c>
      <c r="Z102" s="13">
        <v>0.97729999999999995</v>
      </c>
      <c r="AA102" s="1">
        <v>0.57479999999999998</v>
      </c>
      <c r="AB102" s="1">
        <v>240</v>
      </c>
      <c r="AC102" s="1"/>
    </row>
    <row r="103" spans="21:29" x14ac:dyDescent="0.3">
      <c r="U103" s="13" t="s">
        <v>280</v>
      </c>
      <c r="V103" s="13">
        <v>-76.650000000000006</v>
      </c>
      <c r="W103" s="13" t="s">
        <v>212</v>
      </c>
      <c r="X103" s="13" t="s">
        <v>75</v>
      </c>
      <c r="Y103" s="13" t="s">
        <v>76</v>
      </c>
      <c r="Z103" s="13">
        <v>0.82189999999999996</v>
      </c>
      <c r="AA103" s="1">
        <v>1.226</v>
      </c>
      <c r="AB103" s="1">
        <v>240</v>
      </c>
      <c r="AC103" s="1"/>
    </row>
    <row r="104" spans="21:29" x14ac:dyDescent="0.3">
      <c r="U104" s="13" t="s">
        <v>281</v>
      </c>
      <c r="V104" s="13">
        <v>-62.84</v>
      </c>
      <c r="W104" s="13" t="s">
        <v>213</v>
      </c>
      <c r="X104" s="13" t="s">
        <v>75</v>
      </c>
      <c r="Y104" s="13" t="s">
        <v>76</v>
      </c>
      <c r="Z104" s="13">
        <v>0.89280000000000004</v>
      </c>
      <c r="AA104" s="1">
        <v>1.0049999999999999</v>
      </c>
      <c r="AB104" s="1">
        <v>240</v>
      </c>
      <c r="AC104" s="1"/>
    </row>
    <row r="105" spans="21:29" x14ac:dyDescent="0.3">
      <c r="U105" s="13" t="s">
        <v>282</v>
      </c>
      <c r="V105" s="13">
        <v>-103.6</v>
      </c>
      <c r="W105" s="13" t="s">
        <v>214</v>
      </c>
      <c r="X105" s="13" t="s">
        <v>75</v>
      </c>
      <c r="Y105" s="13" t="s">
        <v>76</v>
      </c>
      <c r="Z105" s="13">
        <v>0.64559999999999995</v>
      </c>
      <c r="AA105" s="1">
        <v>1.6559999999999999</v>
      </c>
      <c r="AB105" s="1">
        <v>240</v>
      </c>
      <c r="AC105" s="1"/>
    </row>
    <row r="106" spans="21:29" x14ac:dyDescent="0.3">
      <c r="U106" s="13" t="s">
        <v>283</v>
      </c>
      <c r="V106" s="13">
        <v>-40.72</v>
      </c>
      <c r="W106" s="13" t="s">
        <v>215</v>
      </c>
      <c r="X106" s="13" t="s">
        <v>75</v>
      </c>
      <c r="Y106" s="13" t="s">
        <v>76</v>
      </c>
      <c r="Z106" s="13">
        <v>0.96750000000000003</v>
      </c>
      <c r="AA106" s="1">
        <v>0.6512</v>
      </c>
      <c r="AB106" s="1">
        <v>240</v>
      </c>
      <c r="AC106" s="1"/>
    </row>
    <row r="107" spans="21:29" x14ac:dyDescent="0.3">
      <c r="U107" s="13"/>
      <c r="V107" s="13"/>
      <c r="W107" s="13"/>
      <c r="X107" s="13"/>
      <c r="Y107" s="13"/>
      <c r="Z107" s="13"/>
      <c r="AA107" s="1"/>
      <c r="AB107" s="1"/>
      <c r="AC107" s="1"/>
    </row>
    <row r="108" spans="21:29" x14ac:dyDescent="0.3">
      <c r="U108" s="13" t="s">
        <v>216</v>
      </c>
      <c r="V108" s="13"/>
      <c r="W108" s="13"/>
      <c r="X108" s="13"/>
      <c r="Y108" s="13"/>
      <c r="Z108" s="13"/>
      <c r="AA108" s="1"/>
      <c r="AB108" s="1"/>
      <c r="AC108" s="1"/>
    </row>
    <row r="109" spans="21:29" x14ac:dyDescent="0.3">
      <c r="U109" s="13" t="s">
        <v>278</v>
      </c>
      <c r="V109" s="13">
        <v>19.420000000000002</v>
      </c>
      <c r="W109" s="13" t="s">
        <v>217</v>
      </c>
      <c r="X109" s="13" t="s">
        <v>75</v>
      </c>
      <c r="Y109" s="13" t="s">
        <v>76</v>
      </c>
      <c r="Z109" s="13">
        <v>0.99629999999999996</v>
      </c>
      <c r="AA109" s="1">
        <v>0.31059999999999999</v>
      </c>
      <c r="AB109" s="1">
        <v>240</v>
      </c>
      <c r="AC109" s="1"/>
    </row>
    <row r="110" spans="21:29" x14ac:dyDescent="0.3">
      <c r="U110" s="13" t="s">
        <v>279</v>
      </c>
      <c r="V110" s="13">
        <v>-38.630000000000003</v>
      </c>
      <c r="W110" s="13" t="s">
        <v>218</v>
      </c>
      <c r="X110" s="13" t="s">
        <v>75</v>
      </c>
      <c r="Y110" s="13" t="s">
        <v>76</v>
      </c>
      <c r="Z110" s="13">
        <v>0.97199999999999998</v>
      </c>
      <c r="AA110" s="1">
        <v>0.61780000000000002</v>
      </c>
      <c r="AB110" s="1">
        <v>240</v>
      </c>
      <c r="AC110" s="1"/>
    </row>
    <row r="111" spans="21:29" x14ac:dyDescent="0.3">
      <c r="U111" s="13" t="s">
        <v>280</v>
      </c>
      <c r="V111" s="13">
        <v>-9.1549999999999994</v>
      </c>
      <c r="W111" s="13" t="s">
        <v>196</v>
      </c>
      <c r="X111" s="13" t="s">
        <v>75</v>
      </c>
      <c r="Y111" s="13" t="s">
        <v>76</v>
      </c>
      <c r="Z111" s="13">
        <v>0.99960000000000004</v>
      </c>
      <c r="AA111" s="1">
        <v>0.1464</v>
      </c>
      <c r="AB111" s="1">
        <v>240</v>
      </c>
      <c r="AC111" s="1"/>
    </row>
    <row r="112" spans="21:29" x14ac:dyDescent="0.3">
      <c r="U112" s="13" t="s">
        <v>281</v>
      </c>
      <c r="V112" s="13">
        <v>-58.05</v>
      </c>
      <c r="W112" s="13" t="s">
        <v>219</v>
      </c>
      <c r="X112" s="13" t="s">
        <v>75</v>
      </c>
      <c r="Y112" s="13" t="s">
        <v>76</v>
      </c>
      <c r="Z112" s="13">
        <v>0.91320000000000001</v>
      </c>
      <c r="AA112" s="1">
        <v>0.92849999999999999</v>
      </c>
      <c r="AB112" s="1">
        <v>240</v>
      </c>
      <c r="AC112" s="1"/>
    </row>
    <row r="113" spans="21:29" x14ac:dyDescent="0.3">
      <c r="U113" s="13" t="s">
        <v>282</v>
      </c>
      <c r="V113" s="13">
        <v>-28.58</v>
      </c>
      <c r="W113" s="13" t="s">
        <v>220</v>
      </c>
      <c r="X113" s="13" t="s">
        <v>75</v>
      </c>
      <c r="Y113" s="13" t="s">
        <v>76</v>
      </c>
      <c r="Z113" s="13">
        <v>0.98829999999999996</v>
      </c>
      <c r="AA113" s="1">
        <v>0.45710000000000001</v>
      </c>
      <c r="AB113" s="1">
        <v>240</v>
      </c>
      <c r="AC113" s="1"/>
    </row>
    <row r="114" spans="21:29" x14ac:dyDescent="0.3">
      <c r="U114" s="13" t="s">
        <v>283</v>
      </c>
      <c r="V114" s="13">
        <v>29.47</v>
      </c>
      <c r="W114" s="13" t="s">
        <v>221</v>
      </c>
      <c r="X114" s="13" t="s">
        <v>75</v>
      </c>
      <c r="Y114" s="13" t="s">
        <v>76</v>
      </c>
      <c r="Z114" s="13">
        <v>0.98719999999999997</v>
      </c>
      <c r="AA114" s="1">
        <v>0.47139999999999999</v>
      </c>
      <c r="AB114" s="1">
        <v>240</v>
      </c>
      <c r="AC114" s="1"/>
    </row>
    <row r="115" spans="21:29" x14ac:dyDescent="0.3">
      <c r="U115" s="13"/>
      <c r="V115" s="13"/>
      <c r="W115" s="13"/>
      <c r="X115" s="13"/>
      <c r="Y115" s="13"/>
      <c r="Z115" s="13"/>
      <c r="AA115" s="1"/>
      <c r="AB115" s="1"/>
      <c r="AC115" s="1"/>
    </row>
    <row r="116" spans="21:29" x14ac:dyDescent="0.3">
      <c r="U116" s="13" t="s">
        <v>222</v>
      </c>
      <c r="V116" s="13"/>
      <c r="W116" s="13"/>
      <c r="X116" s="13"/>
      <c r="Y116" s="13"/>
      <c r="Z116" s="13"/>
      <c r="AA116" s="1"/>
      <c r="AB116" s="1"/>
      <c r="AC116" s="1"/>
    </row>
    <row r="117" spans="21:29" x14ac:dyDescent="0.3">
      <c r="U117" s="13" t="s">
        <v>278</v>
      </c>
      <c r="V117" s="13">
        <v>1.819</v>
      </c>
      <c r="W117" s="13" t="s">
        <v>223</v>
      </c>
      <c r="X117" s="13" t="s">
        <v>75</v>
      </c>
      <c r="Y117" s="13" t="s">
        <v>76</v>
      </c>
      <c r="Z117" s="13" t="s">
        <v>107</v>
      </c>
      <c r="AA117" s="1">
        <v>2.9100000000000001E-2</v>
      </c>
      <c r="AB117" s="1">
        <v>240</v>
      </c>
      <c r="AC117" s="1"/>
    </row>
    <row r="118" spans="21:29" x14ac:dyDescent="0.3">
      <c r="U118" s="13" t="s">
        <v>279</v>
      </c>
      <c r="V118" s="13">
        <v>-1.107</v>
      </c>
      <c r="W118" s="13" t="s">
        <v>224</v>
      </c>
      <c r="X118" s="13" t="s">
        <v>75</v>
      </c>
      <c r="Y118" s="13" t="s">
        <v>76</v>
      </c>
      <c r="Z118" s="13" t="s">
        <v>107</v>
      </c>
      <c r="AA118" s="1">
        <v>1.77E-2</v>
      </c>
      <c r="AB118" s="1">
        <v>240</v>
      </c>
      <c r="AC118" s="1"/>
    </row>
    <row r="119" spans="21:29" x14ac:dyDescent="0.3">
      <c r="U119" s="13" t="s">
        <v>280</v>
      </c>
      <c r="V119" s="13">
        <v>-6.3879999999999999</v>
      </c>
      <c r="W119" s="13" t="s">
        <v>225</v>
      </c>
      <c r="X119" s="13" t="s">
        <v>75</v>
      </c>
      <c r="Y119" s="13" t="s">
        <v>76</v>
      </c>
      <c r="Z119" s="13">
        <v>0.99990000000000001</v>
      </c>
      <c r="AA119" s="1">
        <v>0.1022</v>
      </c>
      <c r="AB119" s="1">
        <v>240</v>
      </c>
      <c r="AC119" s="1"/>
    </row>
    <row r="120" spans="21:29" x14ac:dyDescent="0.3">
      <c r="U120" s="13" t="s">
        <v>281</v>
      </c>
      <c r="V120" s="13">
        <v>-2.9260000000000002</v>
      </c>
      <c r="W120" s="13" t="s">
        <v>226</v>
      </c>
      <c r="X120" s="13" t="s">
        <v>75</v>
      </c>
      <c r="Y120" s="13" t="s">
        <v>76</v>
      </c>
      <c r="Z120" s="13" t="s">
        <v>107</v>
      </c>
      <c r="AA120" s="1">
        <v>4.6800000000000001E-2</v>
      </c>
      <c r="AB120" s="1">
        <v>240</v>
      </c>
      <c r="AC120" s="1"/>
    </row>
    <row r="121" spans="21:29" x14ac:dyDescent="0.3">
      <c r="U121" s="13" t="s">
        <v>282</v>
      </c>
      <c r="V121" s="13">
        <v>-8.2070000000000007</v>
      </c>
      <c r="W121" s="13" t="s">
        <v>227</v>
      </c>
      <c r="X121" s="13" t="s">
        <v>75</v>
      </c>
      <c r="Y121" s="13" t="s">
        <v>76</v>
      </c>
      <c r="Z121" s="13">
        <v>0.99970000000000003</v>
      </c>
      <c r="AA121" s="1">
        <v>0.1313</v>
      </c>
      <c r="AB121" s="1">
        <v>240</v>
      </c>
      <c r="AC121" s="1"/>
    </row>
    <row r="122" spans="21:29" x14ac:dyDescent="0.3">
      <c r="U122" s="13" t="s">
        <v>283</v>
      </c>
      <c r="V122" s="13">
        <v>-5.2809999999999997</v>
      </c>
      <c r="W122" s="13" t="s">
        <v>228</v>
      </c>
      <c r="X122" s="13" t="s">
        <v>75</v>
      </c>
      <c r="Y122" s="13" t="s">
        <v>76</v>
      </c>
      <c r="Z122" s="13" t="s">
        <v>107</v>
      </c>
      <c r="AA122" s="1">
        <v>8.4470000000000003E-2</v>
      </c>
      <c r="AB122" s="1">
        <v>240</v>
      </c>
      <c r="AC122" s="1"/>
    </row>
    <row r="123" spans="21:29" x14ac:dyDescent="0.3">
      <c r="U123" s="13"/>
      <c r="V123" s="13"/>
      <c r="W123" s="13"/>
      <c r="X123" s="13"/>
      <c r="Y123" s="13"/>
      <c r="Z123" s="13"/>
      <c r="AA123" s="1"/>
      <c r="AB123" s="1"/>
      <c r="AC123" s="1"/>
    </row>
    <row r="124" spans="21:29" x14ac:dyDescent="0.3">
      <c r="U124" s="13" t="s">
        <v>229</v>
      </c>
      <c r="V124" s="13"/>
      <c r="W124" s="13"/>
      <c r="X124" s="13"/>
      <c r="Y124" s="13"/>
      <c r="Z124" s="13"/>
      <c r="AA124" s="1"/>
      <c r="AB124" s="1"/>
      <c r="AC124" s="1"/>
    </row>
    <row r="125" spans="21:29" x14ac:dyDescent="0.3">
      <c r="U125" s="13" t="s">
        <v>278</v>
      </c>
      <c r="V125" s="13">
        <v>27.97</v>
      </c>
      <c r="W125" s="13" t="s">
        <v>230</v>
      </c>
      <c r="X125" s="13" t="s">
        <v>75</v>
      </c>
      <c r="Y125" s="13" t="s">
        <v>76</v>
      </c>
      <c r="Z125" s="13">
        <v>0.98899999999999999</v>
      </c>
      <c r="AA125" s="1">
        <v>0.44729999999999998</v>
      </c>
      <c r="AB125" s="1">
        <v>240</v>
      </c>
      <c r="AC125" s="1"/>
    </row>
    <row r="126" spans="21:29" x14ac:dyDescent="0.3">
      <c r="U126" s="13" t="s">
        <v>279</v>
      </c>
      <c r="V126" s="13">
        <v>-40.69</v>
      </c>
      <c r="W126" s="13" t="s">
        <v>231</v>
      </c>
      <c r="X126" s="13" t="s">
        <v>75</v>
      </c>
      <c r="Y126" s="13" t="s">
        <v>76</v>
      </c>
      <c r="Z126" s="13">
        <v>0.96760000000000002</v>
      </c>
      <c r="AA126" s="1">
        <v>0.65080000000000005</v>
      </c>
      <c r="AB126" s="1">
        <v>240</v>
      </c>
      <c r="AC126" s="1"/>
    </row>
    <row r="127" spans="21:29" x14ac:dyDescent="0.3">
      <c r="U127" s="13" t="s">
        <v>280</v>
      </c>
      <c r="V127" s="13">
        <v>-3.581</v>
      </c>
      <c r="W127" s="13" t="s">
        <v>232</v>
      </c>
      <c r="X127" s="13" t="s">
        <v>75</v>
      </c>
      <c r="Y127" s="13" t="s">
        <v>76</v>
      </c>
      <c r="Z127" s="13" t="s">
        <v>107</v>
      </c>
      <c r="AA127" s="1">
        <v>5.7279999999999998E-2</v>
      </c>
      <c r="AB127" s="1">
        <v>240</v>
      </c>
      <c r="AC127" s="1"/>
    </row>
    <row r="128" spans="21:29" x14ac:dyDescent="0.3">
      <c r="U128" s="13" t="s">
        <v>281</v>
      </c>
      <c r="V128" s="13">
        <v>-68.66</v>
      </c>
      <c r="W128" s="13" t="s">
        <v>233</v>
      </c>
      <c r="X128" s="13" t="s">
        <v>75</v>
      </c>
      <c r="Y128" s="13" t="s">
        <v>76</v>
      </c>
      <c r="Z128" s="13">
        <v>0.86499999999999999</v>
      </c>
      <c r="AA128" s="1">
        <v>1.0980000000000001</v>
      </c>
      <c r="AB128" s="1">
        <v>240</v>
      </c>
      <c r="AC128" s="1"/>
    </row>
    <row r="129" spans="21:29" x14ac:dyDescent="0.3">
      <c r="U129" s="13" t="s">
        <v>282</v>
      </c>
      <c r="V129" s="13">
        <v>-31.55</v>
      </c>
      <c r="W129" s="13" t="s">
        <v>234</v>
      </c>
      <c r="X129" s="13" t="s">
        <v>75</v>
      </c>
      <c r="Y129" s="13" t="s">
        <v>76</v>
      </c>
      <c r="Z129" s="13">
        <v>0.98440000000000005</v>
      </c>
      <c r="AA129" s="1">
        <v>0.50460000000000005</v>
      </c>
      <c r="AB129" s="1">
        <v>240</v>
      </c>
      <c r="AC129" s="1"/>
    </row>
    <row r="130" spans="21:29" x14ac:dyDescent="0.3">
      <c r="U130" s="13" t="s">
        <v>283</v>
      </c>
      <c r="V130" s="13">
        <v>37.11</v>
      </c>
      <c r="W130" s="13" t="s">
        <v>235</v>
      </c>
      <c r="X130" s="13" t="s">
        <v>75</v>
      </c>
      <c r="Y130" s="13" t="s">
        <v>76</v>
      </c>
      <c r="Z130" s="13">
        <v>0.97509999999999997</v>
      </c>
      <c r="AA130" s="1">
        <v>0.59350000000000003</v>
      </c>
      <c r="AB130" s="1">
        <v>240</v>
      </c>
      <c r="AC130" s="1"/>
    </row>
    <row r="131" spans="21:29" x14ac:dyDescent="0.3">
      <c r="U131" s="13"/>
      <c r="V131" s="13"/>
      <c r="W131" s="13"/>
      <c r="X131" s="13"/>
      <c r="Y131" s="13"/>
      <c r="Z131" s="13"/>
      <c r="AA131" s="1"/>
      <c r="AB131" s="1"/>
      <c r="AC131" s="1"/>
    </row>
    <row r="132" spans="21:29" x14ac:dyDescent="0.3">
      <c r="U132" s="13" t="s">
        <v>236</v>
      </c>
      <c r="V132" s="13"/>
      <c r="W132" s="13"/>
      <c r="X132" s="13"/>
      <c r="Y132" s="13"/>
      <c r="Z132" s="13"/>
      <c r="AA132" s="1"/>
      <c r="AB132" s="1"/>
      <c r="AC132" s="1"/>
    </row>
    <row r="133" spans="21:29" x14ac:dyDescent="0.3">
      <c r="U133" s="13" t="s">
        <v>278</v>
      </c>
      <c r="V133" s="13">
        <v>9.0350000000000001</v>
      </c>
      <c r="W133" s="13" t="s">
        <v>237</v>
      </c>
      <c r="X133" s="13" t="s">
        <v>75</v>
      </c>
      <c r="Y133" s="13" t="s">
        <v>76</v>
      </c>
      <c r="Z133" s="13">
        <v>0.99960000000000004</v>
      </c>
      <c r="AA133" s="1">
        <v>0.14449999999999999</v>
      </c>
      <c r="AB133" s="1">
        <v>240</v>
      </c>
      <c r="AC133" s="1"/>
    </row>
    <row r="134" spans="21:29" x14ac:dyDescent="0.3">
      <c r="U134" s="13" t="s">
        <v>279</v>
      </c>
      <c r="V134" s="13">
        <v>10.45</v>
      </c>
      <c r="W134" s="13" t="s">
        <v>238</v>
      </c>
      <c r="X134" s="13" t="s">
        <v>75</v>
      </c>
      <c r="Y134" s="13" t="s">
        <v>76</v>
      </c>
      <c r="Z134" s="13">
        <v>0.99939999999999996</v>
      </c>
      <c r="AA134" s="1">
        <v>0.1671</v>
      </c>
      <c r="AB134" s="1">
        <v>240</v>
      </c>
      <c r="AC134" s="1"/>
    </row>
    <row r="135" spans="21:29" x14ac:dyDescent="0.3">
      <c r="U135" s="13" t="s">
        <v>280</v>
      </c>
      <c r="V135" s="13">
        <v>-23.96</v>
      </c>
      <c r="W135" s="13" t="s">
        <v>239</v>
      </c>
      <c r="X135" s="13" t="s">
        <v>75</v>
      </c>
      <c r="Y135" s="13" t="s">
        <v>76</v>
      </c>
      <c r="Z135" s="13">
        <v>0.99299999999999999</v>
      </c>
      <c r="AA135" s="1">
        <v>0.38319999999999999</v>
      </c>
      <c r="AB135" s="1">
        <v>240</v>
      </c>
      <c r="AC135" s="1"/>
    </row>
    <row r="136" spans="21:29" x14ac:dyDescent="0.3">
      <c r="U136" s="13" t="s">
        <v>281</v>
      </c>
      <c r="V136" s="13">
        <v>1.411</v>
      </c>
      <c r="W136" s="13" t="s">
        <v>240</v>
      </c>
      <c r="X136" s="13" t="s">
        <v>75</v>
      </c>
      <c r="Y136" s="13" t="s">
        <v>76</v>
      </c>
      <c r="Z136" s="13" t="s">
        <v>107</v>
      </c>
      <c r="AA136" s="1">
        <v>2.257E-2</v>
      </c>
      <c r="AB136" s="1">
        <v>240</v>
      </c>
      <c r="AC136" s="1"/>
    </row>
    <row r="137" spans="21:29" x14ac:dyDescent="0.3">
      <c r="U137" s="13" t="s">
        <v>282</v>
      </c>
      <c r="V137" s="13">
        <v>-32.99</v>
      </c>
      <c r="W137" s="13" t="s">
        <v>241</v>
      </c>
      <c r="X137" s="13" t="s">
        <v>75</v>
      </c>
      <c r="Y137" s="13" t="s">
        <v>76</v>
      </c>
      <c r="Z137" s="13">
        <v>0.98219999999999996</v>
      </c>
      <c r="AA137" s="1">
        <v>0.52769999999999995</v>
      </c>
      <c r="AB137" s="1">
        <v>240</v>
      </c>
      <c r="AC137" s="1"/>
    </row>
    <row r="138" spans="21:29" x14ac:dyDescent="0.3">
      <c r="U138" s="13" t="s">
        <v>283</v>
      </c>
      <c r="V138" s="13">
        <v>-34.4</v>
      </c>
      <c r="W138" s="13" t="s">
        <v>242</v>
      </c>
      <c r="X138" s="13" t="s">
        <v>75</v>
      </c>
      <c r="Y138" s="13" t="s">
        <v>76</v>
      </c>
      <c r="Z138" s="13">
        <v>0.98</v>
      </c>
      <c r="AA138" s="1">
        <v>0.55030000000000001</v>
      </c>
      <c r="AB138" s="1">
        <v>240</v>
      </c>
      <c r="AC138" s="1"/>
    </row>
    <row r="139" spans="21:29" x14ac:dyDescent="0.3">
      <c r="U139" s="13"/>
      <c r="V139" s="13"/>
      <c r="W139" s="13"/>
      <c r="X139" s="13"/>
      <c r="Y139" s="13"/>
      <c r="Z139" s="13"/>
      <c r="AA139" s="1"/>
      <c r="AB139" s="1"/>
      <c r="AC139" s="1"/>
    </row>
    <row r="140" spans="21:29" x14ac:dyDescent="0.3">
      <c r="U140" s="13" t="s">
        <v>243</v>
      </c>
      <c r="V140" s="13"/>
      <c r="W140" s="13"/>
      <c r="X140" s="13"/>
      <c r="Y140" s="13"/>
      <c r="Z140" s="13"/>
      <c r="AA140" s="1"/>
      <c r="AB140" s="1"/>
      <c r="AC140" s="1"/>
    </row>
    <row r="141" spans="21:29" x14ac:dyDescent="0.3">
      <c r="U141" s="13" t="s">
        <v>278</v>
      </c>
      <c r="V141" s="13">
        <v>2.375</v>
      </c>
      <c r="W141" s="13" t="s">
        <v>244</v>
      </c>
      <c r="X141" s="13" t="s">
        <v>75</v>
      </c>
      <c r="Y141" s="13" t="s">
        <v>76</v>
      </c>
      <c r="Z141" s="13" t="s">
        <v>107</v>
      </c>
      <c r="AA141" s="1">
        <v>3.798E-2</v>
      </c>
      <c r="AB141" s="1">
        <v>240</v>
      </c>
      <c r="AC141" s="1"/>
    </row>
    <row r="142" spans="21:29" x14ac:dyDescent="0.3">
      <c r="U142" s="13" t="s">
        <v>279</v>
      </c>
      <c r="V142" s="13">
        <v>-1.905</v>
      </c>
      <c r="W142" s="13" t="s">
        <v>245</v>
      </c>
      <c r="X142" s="13" t="s">
        <v>75</v>
      </c>
      <c r="Y142" s="13" t="s">
        <v>76</v>
      </c>
      <c r="Z142" s="13" t="s">
        <v>107</v>
      </c>
      <c r="AA142" s="1">
        <v>3.048E-2</v>
      </c>
      <c r="AB142" s="1">
        <v>240</v>
      </c>
      <c r="AC142" s="1"/>
    </row>
    <row r="143" spans="21:29" x14ac:dyDescent="0.3">
      <c r="U143" s="13" t="s">
        <v>280</v>
      </c>
      <c r="V143" s="13">
        <v>-28.48</v>
      </c>
      <c r="W143" s="13" t="s">
        <v>246</v>
      </c>
      <c r="X143" s="13" t="s">
        <v>75</v>
      </c>
      <c r="Y143" s="13" t="s">
        <v>76</v>
      </c>
      <c r="Z143" s="13">
        <v>0.98839999999999995</v>
      </c>
      <c r="AA143" s="1">
        <v>0.45540000000000003</v>
      </c>
      <c r="AB143" s="1">
        <v>240</v>
      </c>
      <c r="AC143" s="1"/>
    </row>
    <row r="144" spans="21:29" x14ac:dyDescent="0.3">
      <c r="U144" s="13" t="s">
        <v>281</v>
      </c>
      <c r="V144" s="13">
        <v>-4.28</v>
      </c>
      <c r="W144" s="13" t="s">
        <v>247</v>
      </c>
      <c r="X144" s="13" t="s">
        <v>75</v>
      </c>
      <c r="Y144" s="13" t="s">
        <v>76</v>
      </c>
      <c r="Z144" s="13" t="s">
        <v>107</v>
      </c>
      <c r="AA144" s="1">
        <v>6.8459999999999993E-2</v>
      </c>
      <c r="AB144" s="1">
        <v>240</v>
      </c>
      <c r="AC144" s="1"/>
    </row>
    <row r="145" spans="21:29" x14ac:dyDescent="0.3">
      <c r="U145" s="13" t="s">
        <v>282</v>
      </c>
      <c r="V145" s="13">
        <v>-30.85</v>
      </c>
      <c r="W145" s="13" t="s">
        <v>248</v>
      </c>
      <c r="X145" s="13" t="s">
        <v>75</v>
      </c>
      <c r="Y145" s="13" t="s">
        <v>76</v>
      </c>
      <c r="Z145" s="13">
        <v>0.98540000000000005</v>
      </c>
      <c r="AA145" s="1">
        <v>0.49340000000000001</v>
      </c>
      <c r="AB145" s="1">
        <v>240</v>
      </c>
      <c r="AC145" s="1"/>
    </row>
    <row r="146" spans="21:29" x14ac:dyDescent="0.3">
      <c r="U146" s="13" t="s">
        <v>283</v>
      </c>
      <c r="V146" s="13">
        <v>-26.57</v>
      </c>
      <c r="W146" s="13" t="s">
        <v>171</v>
      </c>
      <c r="X146" s="13" t="s">
        <v>75</v>
      </c>
      <c r="Y146" s="13" t="s">
        <v>76</v>
      </c>
      <c r="Z146" s="13">
        <v>0.99060000000000004</v>
      </c>
      <c r="AA146" s="1">
        <v>0.42499999999999999</v>
      </c>
      <c r="AB146" s="1">
        <v>240</v>
      </c>
      <c r="AC146" s="1"/>
    </row>
    <row r="147" spans="21:29" x14ac:dyDescent="0.3">
      <c r="U147" s="13"/>
      <c r="V147" s="13"/>
      <c r="W147" s="13"/>
      <c r="X147" s="13"/>
      <c r="Y147" s="13"/>
      <c r="Z147" s="13"/>
      <c r="AA147" s="1"/>
      <c r="AB147" s="1"/>
      <c r="AC147" s="1"/>
    </row>
    <row r="148" spans="21:29" x14ac:dyDescent="0.3">
      <c r="U148" s="13" t="s">
        <v>249</v>
      </c>
      <c r="V148" s="13"/>
      <c r="W148" s="13"/>
      <c r="X148" s="13"/>
      <c r="Y148" s="13"/>
      <c r="Z148" s="13"/>
      <c r="AA148" s="1"/>
      <c r="AB148" s="1"/>
      <c r="AC148" s="1"/>
    </row>
    <row r="149" spans="21:29" x14ac:dyDescent="0.3">
      <c r="U149" s="13" t="s">
        <v>278</v>
      </c>
      <c r="V149" s="13">
        <v>20.41</v>
      </c>
      <c r="W149" s="13" t="s">
        <v>250</v>
      </c>
      <c r="X149" s="13" t="s">
        <v>75</v>
      </c>
      <c r="Y149" s="13" t="s">
        <v>76</v>
      </c>
      <c r="Z149" s="13">
        <v>0.99570000000000003</v>
      </c>
      <c r="AA149" s="1">
        <v>0.32650000000000001</v>
      </c>
      <c r="AB149" s="1">
        <v>240</v>
      </c>
      <c r="AC149" s="1"/>
    </row>
    <row r="150" spans="21:29" x14ac:dyDescent="0.3">
      <c r="U150" s="13" t="s">
        <v>279</v>
      </c>
      <c r="V150" s="13">
        <v>-0.66679999999999995</v>
      </c>
      <c r="W150" s="13" t="s">
        <v>251</v>
      </c>
      <c r="X150" s="13" t="s">
        <v>75</v>
      </c>
      <c r="Y150" s="13" t="s">
        <v>76</v>
      </c>
      <c r="Z150" s="13" t="s">
        <v>107</v>
      </c>
      <c r="AA150" s="1">
        <v>1.0659999999999999E-2</v>
      </c>
      <c r="AB150" s="1">
        <v>240</v>
      </c>
      <c r="AC150" s="1"/>
    </row>
    <row r="151" spans="21:29" x14ac:dyDescent="0.3">
      <c r="U151" s="13" t="s">
        <v>280</v>
      </c>
      <c r="V151" s="13">
        <v>-4.2039999999999997</v>
      </c>
      <c r="W151" s="13" t="s">
        <v>247</v>
      </c>
      <c r="X151" s="13" t="s">
        <v>75</v>
      </c>
      <c r="Y151" s="13" t="s">
        <v>76</v>
      </c>
      <c r="Z151" s="13" t="s">
        <v>107</v>
      </c>
      <c r="AA151" s="1">
        <v>6.7239999999999994E-2</v>
      </c>
      <c r="AB151" s="1">
        <v>240</v>
      </c>
      <c r="AC151" s="1"/>
    </row>
    <row r="152" spans="21:29" x14ac:dyDescent="0.3">
      <c r="U152" s="13" t="s">
        <v>281</v>
      </c>
      <c r="V152" s="13">
        <v>-21.08</v>
      </c>
      <c r="W152" s="13" t="s">
        <v>252</v>
      </c>
      <c r="X152" s="13" t="s">
        <v>75</v>
      </c>
      <c r="Y152" s="13" t="s">
        <v>76</v>
      </c>
      <c r="Z152" s="13">
        <v>0.99519999999999997</v>
      </c>
      <c r="AA152" s="1">
        <v>0.33710000000000001</v>
      </c>
      <c r="AB152" s="1">
        <v>240</v>
      </c>
      <c r="AC152" s="1"/>
    </row>
    <row r="153" spans="21:29" x14ac:dyDescent="0.3">
      <c r="U153" s="13" t="s">
        <v>282</v>
      </c>
      <c r="V153" s="13">
        <v>-24.62</v>
      </c>
      <c r="W153" s="13" t="s">
        <v>253</v>
      </c>
      <c r="X153" s="13" t="s">
        <v>75</v>
      </c>
      <c r="Y153" s="13" t="s">
        <v>76</v>
      </c>
      <c r="Z153" s="13">
        <v>0.99250000000000005</v>
      </c>
      <c r="AA153" s="1">
        <v>0.39369999999999999</v>
      </c>
      <c r="AB153" s="1">
        <v>240</v>
      </c>
      <c r="AC153" s="1"/>
    </row>
    <row r="154" spans="21:29" x14ac:dyDescent="0.3">
      <c r="U154" s="13" t="s">
        <v>283</v>
      </c>
      <c r="V154" s="13">
        <v>-3.5369999999999999</v>
      </c>
      <c r="W154" s="13" t="s">
        <v>232</v>
      </c>
      <c r="X154" s="13" t="s">
        <v>75</v>
      </c>
      <c r="Y154" s="13" t="s">
        <v>76</v>
      </c>
      <c r="Z154" s="13" t="s">
        <v>107</v>
      </c>
      <c r="AA154" s="1">
        <v>5.6579999999999998E-2</v>
      </c>
      <c r="AB154" s="1">
        <v>240</v>
      </c>
      <c r="AC154" s="1"/>
    </row>
    <row r="155" spans="21:29" x14ac:dyDescent="0.3">
      <c r="U155" s="13"/>
      <c r="V155" s="13"/>
      <c r="W155" s="13"/>
      <c r="X155" s="13"/>
      <c r="Y155" s="13"/>
      <c r="Z155" s="13"/>
      <c r="AA155" s="1"/>
      <c r="AB155" s="1"/>
      <c r="AC155" s="1"/>
    </row>
    <row r="156" spans="21:29" x14ac:dyDescent="0.3">
      <c r="U156" s="13" t="s">
        <v>254</v>
      </c>
      <c r="V156" s="13"/>
      <c r="W156" s="13"/>
      <c r="X156" s="13"/>
      <c r="Y156" s="13"/>
      <c r="Z156" s="13"/>
      <c r="AA156" s="1"/>
      <c r="AB156" s="1"/>
      <c r="AC156" s="1"/>
    </row>
    <row r="157" spans="21:29" x14ac:dyDescent="0.3">
      <c r="U157" s="13" t="s">
        <v>278</v>
      </c>
      <c r="V157" s="13">
        <v>14.71</v>
      </c>
      <c r="W157" s="13" t="s">
        <v>255</v>
      </c>
      <c r="X157" s="13" t="s">
        <v>75</v>
      </c>
      <c r="Y157" s="13" t="s">
        <v>76</v>
      </c>
      <c r="Z157" s="13">
        <v>0.99839999999999995</v>
      </c>
      <c r="AA157" s="1">
        <v>0.23530000000000001</v>
      </c>
      <c r="AB157" s="1">
        <v>240</v>
      </c>
      <c r="AC157" s="1"/>
    </row>
    <row r="158" spans="21:29" x14ac:dyDescent="0.3">
      <c r="U158" s="13" t="s">
        <v>279</v>
      </c>
      <c r="V158" s="13">
        <v>1.4550000000000001</v>
      </c>
      <c r="W158" s="13" t="s">
        <v>240</v>
      </c>
      <c r="X158" s="13" t="s">
        <v>75</v>
      </c>
      <c r="Y158" s="13" t="s">
        <v>76</v>
      </c>
      <c r="Z158" s="13" t="s">
        <v>107</v>
      </c>
      <c r="AA158" s="1">
        <v>2.3259999999999999E-2</v>
      </c>
      <c r="AB158" s="1">
        <v>240</v>
      </c>
      <c r="AC158" s="1"/>
    </row>
    <row r="159" spans="21:29" x14ac:dyDescent="0.3">
      <c r="U159" s="13" t="s">
        <v>280</v>
      </c>
      <c r="V159" s="13">
        <v>-30.97</v>
      </c>
      <c r="W159" s="13" t="s">
        <v>256</v>
      </c>
      <c r="X159" s="13" t="s">
        <v>75</v>
      </c>
      <c r="Y159" s="13" t="s">
        <v>76</v>
      </c>
      <c r="Z159" s="13">
        <v>0.98519999999999996</v>
      </c>
      <c r="AA159" s="1">
        <v>0.49540000000000001</v>
      </c>
      <c r="AB159" s="1">
        <v>240</v>
      </c>
      <c r="AC159" s="1"/>
    </row>
    <row r="160" spans="21:29" x14ac:dyDescent="0.3">
      <c r="U160" s="13" t="s">
        <v>281</v>
      </c>
      <c r="V160" s="13">
        <v>-13.25</v>
      </c>
      <c r="W160" s="13" t="s">
        <v>257</v>
      </c>
      <c r="X160" s="13" t="s">
        <v>75</v>
      </c>
      <c r="Y160" s="13" t="s">
        <v>76</v>
      </c>
      <c r="Z160" s="13">
        <v>0.99880000000000002</v>
      </c>
      <c r="AA160" s="1">
        <v>0.21199999999999999</v>
      </c>
      <c r="AB160" s="1">
        <v>240</v>
      </c>
      <c r="AC160" s="1"/>
    </row>
    <row r="161" spans="21:29" x14ac:dyDescent="0.3">
      <c r="U161" s="13" t="s">
        <v>282</v>
      </c>
      <c r="V161" s="13">
        <v>-45.68</v>
      </c>
      <c r="W161" s="13" t="s">
        <v>258</v>
      </c>
      <c r="X161" s="13" t="s">
        <v>75</v>
      </c>
      <c r="Y161" s="13" t="s">
        <v>76</v>
      </c>
      <c r="Z161" s="13">
        <v>0.95509999999999995</v>
      </c>
      <c r="AA161" s="1">
        <v>0.73060000000000003</v>
      </c>
      <c r="AB161" s="1">
        <v>240</v>
      </c>
      <c r="AC161" s="1"/>
    </row>
    <row r="162" spans="21:29" x14ac:dyDescent="0.3">
      <c r="U162" s="13" t="s">
        <v>283</v>
      </c>
      <c r="V162" s="13">
        <v>-32.43</v>
      </c>
      <c r="W162" s="13" t="s">
        <v>259</v>
      </c>
      <c r="X162" s="13" t="s">
        <v>75</v>
      </c>
      <c r="Y162" s="13" t="s">
        <v>76</v>
      </c>
      <c r="Z162" s="13">
        <v>0.98309999999999997</v>
      </c>
      <c r="AA162" s="1">
        <v>0.51859999999999995</v>
      </c>
      <c r="AB162" s="1">
        <v>240</v>
      </c>
      <c r="AC162" s="1"/>
    </row>
  </sheetData>
  <mergeCells count="8">
    <mergeCell ref="B26:E26"/>
    <mergeCell ref="F26:I26"/>
    <mergeCell ref="J26:M26"/>
    <mergeCell ref="N26:Q26"/>
    <mergeCell ref="B2:E2"/>
    <mergeCell ref="F2:I2"/>
    <mergeCell ref="J2:M2"/>
    <mergeCell ref="N2:Q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74922-2F55-49EA-8161-D6E6AA90D965}">
  <dimension ref="A1:AL126"/>
  <sheetViews>
    <sheetView topLeftCell="O1" workbookViewId="0">
      <pane ySplit="1" topLeftCell="A2" activePane="bottomLeft" state="frozen"/>
      <selection pane="bottomLeft" activeCell="V52" sqref="V52"/>
    </sheetView>
  </sheetViews>
  <sheetFormatPr defaultRowHeight="14.4" x14ac:dyDescent="0.3"/>
  <cols>
    <col min="1" max="1" width="16.109375" style="1" customWidth="1"/>
    <col min="2" max="2" width="10.33203125" style="1" customWidth="1"/>
    <col min="3" max="3" width="6.77734375" style="1" customWidth="1"/>
    <col min="4" max="10" width="8.88671875" style="1"/>
    <col min="13" max="13" width="38.5546875" customWidth="1"/>
    <col min="22" max="22" width="36.44140625" customWidth="1"/>
    <col min="31" max="31" width="37.44140625" customWidth="1"/>
  </cols>
  <sheetData>
    <row r="1" spans="1:38" x14ac:dyDescent="0.3">
      <c r="A1" s="3" t="s">
        <v>0</v>
      </c>
      <c r="B1" s="3" t="s">
        <v>52</v>
      </c>
      <c r="C1" s="3" t="s">
        <v>1</v>
      </c>
      <c r="D1" s="3" t="s">
        <v>2</v>
      </c>
      <c r="E1" s="3" t="s">
        <v>3</v>
      </c>
      <c r="F1" s="3" t="s">
        <v>59</v>
      </c>
      <c r="G1" s="3" t="s">
        <v>4</v>
      </c>
      <c r="H1" s="3" t="s">
        <v>5</v>
      </c>
      <c r="I1" s="3" t="s">
        <v>6</v>
      </c>
      <c r="J1" s="3" t="s">
        <v>19</v>
      </c>
    </row>
    <row r="2" spans="1:38" x14ac:dyDescent="0.3">
      <c r="A2" s="1" t="s">
        <v>7</v>
      </c>
      <c r="B2" s="1" t="s">
        <v>53</v>
      </c>
      <c r="C2" s="1">
        <v>1</v>
      </c>
      <c r="D2" s="6">
        <v>3.8620000000000001</v>
      </c>
      <c r="E2" s="6">
        <v>1.359</v>
      </c>
      <c r="F2" s="6">
        <v>3.4660000000000002</v>
      </c>
      <c r="G2" s="6">
        <f>D2+E2+F2</f>
        <v>8.6870000000000012</v>
      </c>
      <c r="H2" s="6">
        <f>D2/G2*100</f>
        <v>44.45723494877403</v>
      </c>
      <c r="I2" s="6">
        <f>E2/G2*100</f>
        <v>15.644065845516286</v>
      </c>
      <c r="J2" s="6">
        <f>F2/G2*100</f>
        <v>39.898699205709676</v>
      </c>
      <c r="M2" s="18" t="s">
        <v>19</v>
      </c>
      <c r="V2" s="2" t="s">
        <v>6</v>
      </c>
      <c r="AE2" s="18" t="s">
        <v>5</v>
      </c>
    </row>
    <row r="3" spans="1:38" x14ac:dyDescent="0.3">
      <c r="A3" s="1" t="s">
        <v>7</v>
      </c>
      <c r="B3" s="1" t="s">
        <v>53</v>
      </c>
      <c r="C3" s="1">
        <v>2</v>
      </c>
      <c r="D3" s="6">
        <v>3.7679999999999998</v>
      </c>
      <c r="E3" s="6">
        <v>3.2919999999999998</v>
      </c>
      <c r="F3" s="6">
        <v>2.8050000000000002</v>
      </c>
      <c r="G3" s="6">
        <f t="shared" ref="G3:G21" si="0">D3+E3+F3</f>
        <v>9.8650000000000002</v>
      </c>
      <c r="H3" s="6">
        <f t="shared" ref="H3:H21" si="1">D3/G3*100</f>
        <v>38.195641155600605</v>
      </c>
      <c r="I3" s="6">
        <f t="shared" ref="I3:I21" si="2">E3/G3*100</f>
        <v>33.370501773948298</v>
      </c>
      <c r="J3" s="6">
        <f t="shared" ref="J3:J21" si="3">F3/G3*100</f>
        <v>28.43385707045109</v>
      </c>
      <c r="M3" t="s">
        <v>116</v>
      </c>
      <c r="V3" t="s">
        <v>116</v>
      </c>
      <c r="AE3" t="s">
        <v>116</v>
      </c>
    </row>
    <row r="4" spans="1:38" x14ac:dyDescent="0.3">
      <c r="A4" s="1" t="s">
        <v>7</v>
      </c>
      <c r="B4" s="1" t="s">
        <v>53</v>
      </c>
      <c r="C4" s="1">
        <v>3</v>
      </c>
      <c r="D4" s="6">
        <v>3.8290000000000002</v>
      </c>
      <c r="E4" s="6">
        <v>1.784</v>
      </c>
      <c r="F4" s="6">
        <v>4.3070000000000004</v>
      </c>
      <c r="G4" s="6">
        <f t="shared" si="0"/>
        <v>9.9200000000000017</v>
      </c>
      <c r="H4" s="6">
        <f t="shared" si="1"/>
        <v>38.598790322580641</v>
      </c>
      <c r="I4" s="6">
        <f t="shared" si="2"/>
        <v>17.983870967741932</v>
      </c>
      <c r="J4" s="6">
        <f t="shared" si="3"/>
        <v>43.417338709677416</v>
      </c>
      <c r="M4" s="1" t="s">
        <v>60</v>
      </c>
      <c r="N4" s="1" t="s">
        <v>123</v>
      </c>
      <c r="O4" s="1" t="s">
        <v>62</v>
      </c>
      <c r="P4" s="1" t="s">
        <v>63</v>
      </c>
      <c r="Q4" s="1" t="s">
        <v>64</v>
      </c>
      <c r="R4" s="1" t="s">
        <v>65</v>
      </c>
      <c r="S4" s="1" t="s">
        <v>551</v>
      </c>
      <c r="T4" s="1" t="s">
        <v>552</v>
      </c>
      <c r="V4" s="1" t="s">
        <v>60</v>
      </c>
      <c r="W4" s="1" t="s">
        <v>123</v>
      </c>
      <c r="X4" s="1" t="s">
        <v>62</v>
      </c>
      <c r="Y4" s="1" t="s">
        <v>63</v>
      </c>
      <c r="Z4" s="1" t="s">
        <v>64</v>
      </c>
      <c r="AA4" s="1" t="s">
        <v>65</v>
      </c>
      <c r="AB4" s="1" t="s">
        <v>551</v>
      </c>
      <c r="AC4" s="1" t="s">
        <v>552</v>
      </c>
      <c r="AE4" s="1" t="s">
        <v>60</v>
      </c>
      <c r="AF4" s="1" t="s">
        <v>123</v>
      </c>
      <c r="AG4" s="1" t="s">
        <v>62</v>
      </c>
      <c r="AH4" s="1" t="s">
        <v>63</v>
      </c>
      <c r="AI4" s="1" t="s">
        <v>64</v>
      </c>
      <c r="AJ4" s="1" t="s">
        <v>65</v>
      </c>
      <c r="AK4" s="1" t="s">
        <v>551</v>
      </c>
      <c r="AL4" s="1" t="s">
        <v>552</v>
      </c>
    </row>
    <row r="5" spans="1:38" x14ac:dyDescent="0.3">
      <c r="A5" s="1" t="s">
        <v>7</v>
      </c>
      <c r="B5" s="1" t="s">
        <v>53</v>
      </c>
      <c r="C5" s="1">
        <v>4</v>
      </c>
      <c r="D5" s="6">
        <v>2.3439999999999999</v>
      </c>
      <c r="E5" s="6">
        <v>3.0009999999999999</v>
      </c>
      <c r="F5" s="6">
        <v>3.762</v>
      </c>
      <c r="G5" s="6">
        <f t="shared" si="0"/>
        <v>9.1069999999999993</v>
      </c>
      <c r="H5" s="6">
        <f t="shared" si="1"/>
        <v>25.738442955967937</v>
      </c>
      <c r="I5" s="6">
        <f t="shared" si="2"/>
        <v>32.952673767431648</v>
      </c>
      <c r="J5" s="6">
        <f t="shared" si="3"/>
        <v>41.308883276600419</v>
      </c>
      <c r="M5" s="1" t="s">
        <v>284</v>
      </c>
      <c r="N5" s="1">
        <v>-45.49</v>
      </c>
      <c r="O5" s="1" t="s">
        <v>285</v>
      </c>
      <c r="P5" s="1" t="s">
        <v>68</v>
      </c>
      <c r="Q5" s="1" t="s">
        <v>89</v>
      </c>
      <c r="R5" s="1" t="s">
        <v>286</v>
      </c>
      <c r="S5" s="1">
        <v>22.84</v>
      </c>
      <c r="T5" s="1">
        <v>113</v>
      </c>
      <c r="V5" s="1" t="s">
        <v>284</v>
      </c>
      <c r="W5" s="1">
        <v>29.46</v>
      </c>
      <c r="X5" s="1" t="s">
        <v>418</v>
      </c>
      <c r="Y5" s="1" t="s">
        <v>68</v>
      </c>
      <c r="Z5" s="1" t="s">
        <v>69</v>
      </c>
      <c r="AA5" s="1" t="s">
        <v>70</v>
      </c>
      <c r="AB5" s="1">
        <v>12.29</v>
      </c>
      <c r="AC5" s="1">
        <v>113</v>
      </c>
      <c r="AE5" s="1" t="s">
        <v>284</v>
      </c>
      <c r="AF5" s="1">
        <v>16.03</v>
      </c>
      <c r="AG5" s="1" t="s">
        <v>484</v>
      </c>
      <c r="AH5" s="1" t="s">
        <v>68</v>
      </c>
      <c r="AI5" s="1" t="s">
        <v>69</v>
      </c>
      <c r="AJ5" s="1" t="s">
        <v>70</v>
      </c>
      <c r="AK5" s="1">
        <v>8.94</v>
      </c>
      <c r="AL5" s="1">
        <v>113</v>
      </c>
    </row>
    <row r="6" spans="1:38" x14ac:dyDescent="0.3">
      <c r="A6" s="1" t="s">
        <v>7</v>
      </c>
      <c r="B6" s="1" t="s">
        <v>53</v>
      </c>
      <c r="C6" s="1">
        <v>5</v>
      </c>
      <c r="D6" s="6">
        <v>3.1509999999999998</v>
      </c>
      <c r="E6" s="6">
        <v>2.5659999999999998</v>
      </c>
      <c r="F6" s="6">
        <v>2.2610000000000001</v>
      </c>
      <c r="G6" s="6">
        <f t="shared" si="0"/>
        <v>7.9779999999999998</v>
      </c>
      <c r="H6" s="6">
        <f t="shared" si="1"/>
        <v>39.496114314364497</v>
      </c>
      <c r="I6" s="6">
        <f t="shared" si="2"/>
        <v>32.163449486086733</v>
      </c>
      <c r="J6" s="6">
        <f t="shared" si="3"/>
        <v>28.340436199548762</v>
      </c>
      <c r="M6" s="1" t="s">
        <v>287</v>
      </c>
      <c r="N6" s="1">
        <v>10.73</v>
      </c>
      <c r="O6" s="1" t="s">
        <v>288</v>
      </c>
      <c r="P6" s="1" t="s">
        <v>68</v>
      </c>
      <c r="Q6" s="1" t="s">
        <v>127</v>
      </c>
      <c r="R6" s="1">
        <v>1.2E-2</v>
      </c>
      <c r="S6" s="1">
        <v>5.3879999999999999</v>
      </c>
      <c r="T6" s="1">
        <v>113</v>
      </c>
      <c r="V6" s="1" t="s">
        <v>287</v>
      </c>
      <c r="W6" s="1">
        <v>-17.97</v>
      </c>
      <c r="X6" s="1" t="s">
        <v>419</v>
      </c>
      <c r="Y6" s="1" t="s">
        <v>68</v>
      </c>
      <c r="Z6" s="1" t="s">
        <v>69</v>
      </c>
      <c r="AA6" s="1" t="s">
        <v>70</v>
      </c>
      <c r="AB6" s="1">
        <v>7.4969999999999999</v>
      </c>
      <c r="AC6" s="1">
        <v>113</v>
      </c>
      <c r="AE6" s="1" t="s">
        <v>287</v>
      </c>
      <c r="AF6" s="1">
        <v>7.2359999999999998</v>
      </c>
      <c r="AG6" s="1" t="s">
        <v>485</v>
      </c>
      <c r="AH6" s="1" t="s">
        <v>75</v>
      </c>
      <c r="AI6" s="1" t="s">
        <v>76</v>
      </c>
      <c r="AJ6" s="1">
        <v>0.17230000000000001</v>
      </c>
      <c r="AK6" s="1">
        <v>4.0369999999999999</v>
      </c>
      <c r="AL6" s="1">
        <v>113</v>
      </c>
    </row>
    <row r="7" spans="1:38" x14ac:dyDescent="0.3">
      <c r="A7" s="1" t="s">
        <v>7</v>
      </c>
      <c r="B7" s="1" t="s">
        <v>53</v>
      </c>
      <c r="C7" s="1">
        <v>6</v>
      </c>
      <c r="D7" s="6">
        <v>3.63</v>
      </c>
      <c r="E7" s="6">
        <v>3.044</v>
      </c>
      <c r="F7" s="6">
        <v>2.1259999999999999</v>
      </c>
      <c r="G7" s="6">
        <f t="shared" si="0"/>
        <v>8.7999999999999989</v>
      </c>
      <c r="H7" s="6">
        <f t="shared" si="1"/>
        <v>41.25</v>
      </c>
      <c r="I7" s="6">
        <f t="shared" si="2"/>
        <v>34.590909090909093</v>
      </c>
      <c r="J7" s="6">
        <f t="shared" si="3"/>
        <v>24.15909090909091</v>
      </c>
      <c r="M7" s="1" t="s">
        <v>289</v>
      </c>
      <c r="N7" s="1">
        <v>-23.8</v>
      </c>
      <c r="O7" s="1" t="s">
        <v>290</v>
      </c>
      <c r="P7" s="1" t="s">
        <v>68</v>
      </c>
      <c r="Q7" s="1" t="s">
        <v>89</v>
      </c>
      <c r="R7" s="1" t="s">
        <v>286</v>
      </c>
      <c r="S7" s="1">
        <v>12.18</v>
      </c>
      <c r="T7" s="1">
        <v>113</v>
      </c>
      <c r="V7" s="1" t="s">
        <v>289</v>
      </c>
      <c r="W7" s="1">
        <v>12.79</v>
      </c>
      <c r="X7" s="1" t="s">
        <v>420</v>
      </c>
      <c r="Y7" s="1" t="s">
        <v>68</v>
      </c>
      <c r="Z7" s="1" t="s">
        <v>127</v>
      </c>
      <c r="AA7" s="1">
        <v>1.04E-2</v>
      </c>
      <c r="AB7" s="1">
        <v>5.4359999999999999</v>
      </c>
      <c r="AC7" s="1">
        <v>113</v>
      </c>
      <c r="AE7" s="1" t="s">
        <v>289</v>
      </c>
      <c r="AF7" s="1">
        <v>11.02</v>
      </c>
      <c r="AG7" s="1" t="s">
        <v>486</v>
      </c>
      <c r="AH7" s="1" t="s">
        <v>68</v>
      </c>
      <c r="AI7" s="1" t="s">
        <v>96</v>
      </c>
      <c r="AJ7" s="1">
        <v>1.2999999999999999E-3</v>
      </c>
      <c r="AK7" s="1">
        <v>6.2640000000000002</v>
      </c>
      <c r="AL7" s="1">
        <v>113</v>
      </c>
    </row>
    <row r="8" spans="1:38" x14ac:dyDescent="0.3">
      <c r="A8" s="1" t="s">
        <v>7</v>
      </c>
      <c r="B8" s="1" t="s">
        <v>53</v>
      </c>
      <c r="C8" s="1">
        <v>7</v>
      </c>
      <c r="D8" s="6">
        <v>3.5449999999999999</v>
      </c>
      <c r="E8" s="6">
        <v>2.69</v>
      </c>
      <c r="F8" s="6">
        <v>2.44</v>
      </c>
      <c r="G8" s="6">
        <f t="shared" si="0"/>
        <v>8.6749999999999989</v>
      </c>
      <c r="H8" s="6">
        <f t="shared" si="1"/>
        <v>40.864553314121046</v>
      </c>
      <c r="I8" s="6">
        <f t="shared" si="2"/>
        <v>31.008645533141216</v>
      </c>
      <c r="J8" s="6">
        <f t="shared" si="3"/>
        <v>28.126801152737755</v>
      </c>
      <c r="M8" s="1" t="s">
        <v>291</v>
      </c>
      <c r="N8" s="1">
        <v>14.54</v>
      </c>
      <c r="O8" s="1" t="s">
        <v>292</v>
      </c>
      <c r="P8" s="1" t="s">
        <v>68</v>
      </c>
      <c r="Q8" s="1" t="s">
        <v>89</v>
      </c>
      <c r="R8" s="1" t="s">
        <v>286</v>
      </c>
      <c r="S8" s="1">
        <v>7.1379999999999999</v>
      </c>
      <c r="T8" s="1">
        <v>113</v>
      </c>
      <c r="V8" s="1" t="s">
        <v>291</v>
      </c>
      <c r="W8" s="1">
        <v>-20.29</v>
      </c>
      <c r="X8" s="1" t="s">
        <v>421</v>
      </c>
      <c r="Y8" s="1" t="s">
        <v>68</v>
      </c>
      <c r="Z8" s="1" t="s">
        <v>69</v>
      </c>
      <c r="AA8" s="1" t="s">
        <v>70</v>
      </c>
      <c r="AB8" s="1">
        <v>8.2769999999999992</v>
      </c>
      <c r="AC8" s="1">
        <v>113</v>
      </c>
      <c r="AE8" s="1" t="s">
        <v>291</v>
      </c>
      <c r="AF8" s="1">
        <v>5.7480000000000002</v>
      </c>
      <c r="AG8" s="1" t="s">
        <v>487</v>
      </c>
      <c r="AH8" s="1" t="s">
        <v>75</v>
      </c>
      <c r="AI8" s="1" t="s">
        <v>76</v>
      </c>
      <c r="AJ8" s="1">
        <v>0.54049999999999998</v>
      </c>
      <c r="AK8" s="1">
        <v>3.137</v>
      </c>
      <c r="AL8" s="1">
        <v>113</v>
      </c>
    </row>
    <row r="9" spans="1:38" x14ac:dyDescent="0.3">
      <c r="A9" s="1" t="s">
        <v>7</v>
      </c>
      <c r="B9" s="1" t="s">
        <v>53</v>
      </c>
      <c r="C9" s="1">
        <v>8</v>
      </c>
      <c r="D9" s="6">
        <v>3.8620000000000001</v>
      </c>
      <c r="E9" s="6">
        <v>2.8210000000000002</v>
      </c>
      <c r="F9" s="6">
        <v>2.617</v>
      </c>
      <c r="G9" s="6">
        <f t="shared" si="0"/>
        <v>9.3000000000000007</v>
      </c>
      <c r="H9" s="6">
        <f t="shared" si="1"/>
        <v>41.526881720430104</v>
      </c>
      <c r="I9" s="6">
        <f t="shared" si="2"/>
        <v>30.333333333333336</v>
      </c>
      <c r="J9" s="6">
        <f t="shared" si="3"/>
        <v>28.139784946236556</v>
      </c>
      <c r="M9" s="1" t="s">
        <v>293</v>
      </c>
      <c r="N9" s="1">
        <v>-8.3640000000000008</v>
      </c>
      <c r="O9" s="1" t="s">
        <v>294</v>
      </c>
      <c r="P9" s="1" t="s">
        <v>75</v>
      </c>
      <c r="Q9" s="1" t="s">
        <v>76</v>
      </c>
      <c r="R9" s="1">
        <v>0.115</v>
      </c>
      <c r="S9" s="1">
        <v>4.28</v>
      </c>
      <c r="T9" s="1">
        <v>113</v>
      </c>
      <c r="V9" s="1" t="s">
        <v>293</v>
      </c>
      <c r="W9" s="1">
        <v>-10.220000000000001</v>
      </c>
      <c r="X9" s="1" t="s">
        <v>422</v>
      </c>
      <c r="Y9" s="1" t="s">
        <v>75</v>
      </c>
      <c r="Z9" s="1" t="s">
        <v>76</v>
      </c>
      <c r="AA9" s="1">
        <v>0.1021</v>
      </c>
      <c r="AB9" s="1">
        <v>4.3449999999999998</v>
      </c>
      <c r="AC9" s="1">
        <v>113</v>
      </c>
      <c r="AE9" s="1" t="s">
        <v>293</v>
      </c>
      <c r="AF9" s="1">
        <v>18.579999999999998</v>
      </c>
      <c r="AG9" s="1" t="s">
        <v>488</v>
      </c>
      <c r="AH9" s="1" t="s">
        <v>68</v>
      </c>
      <c r="AI9" s="1" t="s">
        <v>69</v>
      </c>
      <c r="AJ9" s="1" t="s">
        <v>70</v>
      </c>
      <c r="AK9" s="1">
        <v>10.57</v>
      </c>
      <c r="AL9" s="1">
        <v>113</v>
      </c>
    </row>
    <row r="10" spans="1:38" x14ac:dyDescent="0.3">
      <c r="A10" s="1" t="s">
        <v>7</v>
      </c>
      <c r="B10" s="1" t="s">
        <v>53</v>
      </c>
      <c r="C10" s="1">
        <v>9</v>
      </c>
      <c r="D10" s="6">
        <v>3.847</v>
      </c>
      <c r="E10" s="6">
        <v>3.762</v>
      </c>
      <c r="F10" s="6">
        <v>2.5190000000000001</v>
      </c>
      <c r="G10" s="6">
        <f t="shared" si="0"/>
        <v>10.128</v>
      </c>
      <c r="H10" s="6">
        <f t="shared" si="1"/>
        <v>37.983807266982623</v>
      </c>
      <c r="I10" s="6">
        <f t="shared" si="2"/>
        <v>37.144549763033176</v>
      </c>
      <c r="J10" s="6">
        <f t="shared" si="3"/>
        <v>24.871642969984205</v>
      </c>
      <c r="M10" s="1" t="s">
        <v>295</v>
      </c>
      <c r="N10" s="1">
        <v>15.22</v>
      </c>
      <c r="O10" s="1" t="s">
        <v>296</v>
      </c>
      <c r="P10" s="1" t="s">
        <v>68</v>
      </c>
      <c r="Q10" s="1" t="s">
        <v>89</v>
      </c>
      <c r="R10" s="1" t="s">
        <v>286</v>
      </c>
      <c r="S10" s="1">
        <v>7.4740000000000002</v>
      </c>
      <c r="T10" s="1">
        <v>113</v>
      </c>
      <c r="V10" s="1" t="s">
        <v>295</v>
      </c>
      <c r="W10" s="1">
        <v>-20.28</v>
      </c>
      <c r="X10" s="1" t="s">
        <v>423</v>
      </c>
      <c r="Y10" s="1" t="s">
        <v>68</v>
      </c>
      <c r="Z10" s="1" t="s">
        <v>69</v>
      </c>
      <c r="AA10" s="1" t="s">
        <v>70</v>
      </c>
      <c r="AB10" s="1">
        <v>8.0649999999999995</v>
      </c>
      <c r="AC10" s="1">
        <v>113</v>
      </c>
      <c r="AE10" s="1" t="s">
        <v>295</v>
      </c>
      <c r="AF10" s="1">
        <v>5.7160000000000002</v>
      </c>
      <c r="AG10" s="1" t="s">
        <v>489</v>
      </c>
      <c r="AH10" s="1" t="s">
        <v>75</v>
      </c>
      <c r="AI10" s="1" t="s">
        <v>76</v>
      </c>
      <c r="AJ10" s="1">
        <v>0.58889999999999998</v>
      </c>
      <c r="AK10" s="1">
        <v>3.04</v>
      </c>
      <c r="AL10" s="1">
        <v>113</v>
      </c>
    </row>
    <row r="11" spans="1:38" x14ac:dyDescent="0.3">
      <c r="A11" s="1" t="s">
        <v>7</v>
      </c>
      <c r="B11" s="1" t="s">
        <v>54</v>
      </c>
      <c r="C11" s="1">
        <v>1</v>
      </c>
      <c r="D11" s="6">
        <v>1.66</v>
      </c>
      <c r="E11" s="6">
        <v>0</v>
      </c>
      <c r="F11" s="6">
        <v>7.101</v>
      </c>
      <c r="G11" s="6">
        <f t="shared" si="0"/>
        <v>8.7609999999999992</v>
      </c>
      <c r="H11" s="6">
        <f t="shared" si="1"/>
        <v>18.947608720465698</v>
      </c>
      <c r="I11" s="6">
        <f t="shared" si="2"/>
        <v>0</v>
      </c>
      <c r="J11" s="6">
        <f t="shared" si="3"/>
        <v>81.052391279534305</v>
      </c>
      <c r="M11" s="1" t="s">
        <v>297</v>
      </c>
      <c r="N11" s="1">
        <v>-7.0209999999999999</v>
      </c>
      <c r="O11" s="1" t="s">
        <v>298</v>
      </c>
      <c r="P11" s="1" t="s">
        <v>75</v>
      </c>
      <c r="Q11" s="1" t="s">
        <v>76</v>
      </c>
      <c r="R11" s="1">
        <v>0.43099999999999999</v>
      </c>
      <c r="S11" s="1">
        <v>3.3610000000000002</v>
      </c>
      <c r="T11" s="1">
        <v>113</v>
      </c>
      <c r="V11" s="1" t="s">
        <v>297</v>
      </c>
      <c r="W11" s="1">
        <v>-7.9939999999999998</v>
      </c>
      <c r="X11" s="1" t="s">
        <v>424</v>
      </c>
      <c r="Y11" s="1" t="s">
        <v>75</v>
      </c>
      <c r="Z11" s="1" t="s">
        <v>76</v>
      </c>
      <c r="AA11" s="1">
        <v>0.51910000000000001</v>
      </c>
      <c r="AB11" s="1">
        <v>3.1789999999999998</v>
      </c>
      <c r="AC11" s="1">
        <v>113</v>
      </c>
      <c r="AE11" s="1" t="s">
        <v>297</v>
      </c>
      <c r="AF11" s="1">
        <v>15.02</v>
      </c>
      <c r="AG11" s="1" t="s">
        <v>490</v>
      </c>
      <c r="AH11" s="1" t="s">
        <v>68</v>
      </c>
      <c r="AI11" s="1" t="s">
        <v>69</v>
      </c>
      <c r="AJ11" s="1" t="s">
        <v>70</v>
      </c>
      <c r="AK11" s="1">
        <v>7.9859999999999998</v>
      </c>
      <c r="AL11" s="1">
        <v>113</v>
      </c>
    </row>
    <row r="12" spans="1:38" x14ac:dyDescent="0.3">
      <c r="A12" s="1" t="s">
        <v>7</v>
      </c>
      <c r="B12" s="1" t="s">
        <v>54</v>
      </c>
      <c r="C12" s="1">
        <v>2</v>
      </c>
      <c r="D12" s="6">
        <v>2.6930000000000001</v>
      </c>
      <c r="E12" s="6">
        <v>0</v>
      </c>
      <c r="F12" s="6">
        <v>8.0459999999999994</v>
      </c>
      <c r="G12" s="6">
        <f t="shared" si="0"/>
        <v>10.738999999999999</v>
      </c>
      <c r="H12" s="6">
        <f t="shared" si="1"/>
        <v>25.076822795418568</v>
      </c>
      <c r="I12" s="6">
        <f t="shared" si="2"/>
        <v>0</v>
      </c>
      <c r="J12" s="6">
        <f t="shared" si="3"/>
        <v>74.923177204581435</v>
      </c>
      <c r="M12" s="1" t="s">
        <v>299</v>
      </c>
      <c r="N12" s="1">
        <v>16.53</v>
      </c>
      <c r="O12" s="1" t="s">
        <v>300</v>
      </c>
      <c r="P12" s="1" t="s">
        <v>68</v>
      </c>
      <c r="Q12" s="1" t="s">
        <v>89</v>
      </c>
      <c r="R12" s="1" t="s">
        <v>286</v>
      </c>
      <c r="S12" s="1">
        <v>8.1189999999999998</v>
      </c>
      <c r="T12" s="1">
        <v>113</v>
      </c>
      <c r="V12" s="1" t="s">
        <v>299</v>
      </c>
      <c r="W12" s="1">
        <v>-12.19</v>
      </c>
      <c r="X12" s="1" t="s">
        <v>425</v>
      </c>
      <c r="Y12" s="1" t="s">
        <v>68</v>
      </c>
      <c r="Z12" s="1" t="s">
        <v>127</v>
      </c>
      <c r="AA12" s="1">
        <v>2.9600000000000001E-2</v>
      </c>
      <c r="AB12" s="1">
        <v>4.9729999999999999</v>
      </c>
      <c r="AC12" s="1">
        <v>113</v>
      </c>
      <c r="AE12" s="1" t="s">
        <v>299</v>
      </c>
      <c r="AF12" s="1">
        <v>-4.3470000000000004</v>
      </c>
      <c r="AG12" s="1" t="s">
        <v>491</v>
      </c>
      <c r="AH12" s="1" t="s">
        <v>75</v>
      </c>
      <c r="AI12" s="1" t="s">
        <v>76</v>
      </c>
      <c r="AJ12" s="1">
        <v>0.87470000000000003</v>
      </c>
      <c r="AK12" s="1">
        <v>2.3719999999999999</v>
      </c>
      <c r="AL12" s="1">
        <v>113</v>
      </c>
    </row>
    <row r="13" spans="1:38" x14ac:dyDescent="0.3">
      <c r="A13" s="1" t="s">
        <v>7</v>
      </c>
      <c r="B13" s="1" t="s">
        <v>54</v>
      </c>
      <c r="C13" s="1">
        <v>3</v>
      </c>
      <c r="D13" s="6">
        <v>2.2120000000000002</v>
      </c>
      <c r="E13" s="6">
        <v>0</v>
      </c>
      <c r="F13" s="6">
        <v>6.6239999999999997</v>
      </c>
      <c r="G13" s="6">
        <f t="shared" si="0"/>
        <v>8.8360000000000003</v>
      </c>
      <c r="H13" s="6">
        <f t="shared" si="1"/>
        <v>25.033952014486193</v>
      </c>
      <c r="I13" s="6">
        <f t="shared" si="2"/>
        <v>0</v>
      </c>
      <c r="J13" s="6">
        <f t="shared" si="3"/>
        <v>74.966047985513811</v>
      </c>
      <c r="M13" s="1" t="s">
        <v>301</v>
      </c>
      <c r="N13" s="1">
        <v>-2.3959999999999999</v>
      </c>
      <c r="O13" s="1" t="s">
        <v>302</v>
      </c>
      <c r="P13" s="1" t="s">
        <v>75</v>
      </c>
      <c r="Q13" s="1" t="s">
        <v>76</v>
      </c>
      <c r="R13" s="1" t="s">
        <v>303</v>
      </c>
      <c r="S13" s="1">
        <v>1.177</v>
      </c>
      <c r="T13" s="1">
        <v>113</v>
      </c>
      <c r="V13" s="1" t="s">
        <v>301</v>
      </c>
      <c r="W13" s="1">
        <v>-9.1679999999999993</v>
      </c>
      <c r="X13" s="1" t="s">
        <v>426</v>
      </c>
      <c r="Y13" s="1" t="s">
        <v>75</v>
      </c>
      <c r="Z13" s="1" t="s">
        <v>76</v>
      </c>
      <c r="AA13" s="1">
        <v>0.26800000000000002</v>
      </c>
      <c r="AB13" s="1">
        <v>3.7410000000000001</v>
      </c>
      <c r="AC13" s="1">
        <v>113</v>
      </c>
      <c r="AE13" s="1" t="s">
        <v>301</v>
      </c>
      <c r="AF13" s="1">
        <v>11.56</v>
      </c>
      <c r="AG13" s="1" t="s">
        <v>492</v>
      </c>
      <c r="AH13" s="1" t="s">
        <v>68</v>
      </c>
      <c r="AI13" s="1" t="s">
        <v>96</v>
      </c>
      <c r="AJ13" s="1">
        <v>1.1000000000000001E-3</v>
      </c>
      <c r="AK13" s="1">
        <v>6.31</v>
      </c>
      <c r="AL13" s="1">
        <v>113</v>
      </c>
    </row>
    <row r="14" spans="1:38" x14ac:dyDescent="0.3">
      <c r="A14" s="1" t="s">
        <v>7</v>
      </c>
      <c r="B14" s="1" t="s">
        <v>54</v>
      </c>
      <c r="C14" s="1">
        <v>4</v>
      </c>
      <c r="D14" s="6">
        <v>2.0579999999999998</v>
      </c>
      <c r="E14" s="6">
        <v>0</v>
      </c>
      <c r="F14" s="6">
        <v>6.7869999999999999</v>
      </c>
      <c r="G14" s="6">
        <f t="shared" si="0"/>
        <v>8.8449999999999989</v>
      </c>
      <c r="H14" s="6">
        <f t="shared" si="1"/>
        <v>23.267382702091577</v>
      </c>
      <c r="I14" s="6">
        <f t="shared" si="2"/>
        <v>0</v>
      </c>
      <c r="J14" s="6">
        <f t="shared" si="3"/>
        <v>76.732617297908433</v>
      </c>
      <c r="M14" s="1" t="s">
        <v>304</v>
      </c>
      <c r="N14" s="1">
        <v>17.02</v>
      </c>
      <c r="O14" s="1" t="s">
        <v>305</v>
      </c>
      <c r="P14" s="1" t="s">
        <v>68</v>
      </c>
      <c r="Q14" s="1" t="s">
        <v>89</v>
      </c>
      <c r="R14" s="1" t="s">
        <v>286</v>
      </c>
      <c r="S14" s="1">
        <v>8.3559999999999999</v>
      </c>
      <c r="T14" s="1">
        <v>113</v>
      </c>
      <c r="V14" s="1" t="s">
        <v>304</v>
      </c>
      <c r="W14" s="1">
        <v>-14.14</v>
      </c>
      <c r="X14" s="1" t="s">
        <v>427</v>
      </c>
      <c r="Y14" s="1" t="s">
        <v>68</v>
      </c>
      <c r="Z14" s="1" t="s">
        <v>96</v>
      </c>
      <c r="AA14" s="1">
        <v>4.5999999999999999E-3</v>
      </c>
      <c r="AB14" s="1">
        <v>5.77</v>
      </c>
      <c r="AC14" s="1">
        <v>113</v>
      </c>
      <c r="AE14" s="1" t="s">
        <v>304</v>
      </c>
      <c r="AF14" s="1">
        <v>-2.8759999999999999</v>
      </c>
      <c r="AG14" s="1" t="s">
        <v>493</v>
      </c>
      <c r="AH14" s="1" t="s">
        <v>75</v>
      </c>
      <c r="AI14" s="1" t="s">
        <v>76</v>
      </c>
      <c r="AJ14" s="1">
        <v>0.99370000000000003</v>
      </c>
      <c r="AK14" s="1">
        <v>1.569</v>
      </c>
      <c r="AL14" s="1">
        <v>113</v>
      </c>
    </row>
    <row r="15" spans="1:38" x14ac:dyDescent="0.3">
      <c r="A15" s="1" t="s">
        <v>7</v>
      </c>
      <c r="B15" s="1" t="s">
        <v>54</v>
      </c>
      <c r="C15" s="1">
        <v>5</v>
      </c>
      <c r="D15" s="6">
        <v>2.21</v>
      </c>
      <c r="E15" s="6">
        <v>0</v>
      </c>
      <c r="F15" s="6">
        <v>7.6630000000000003</v>
      </c>
      <c r="G15" s="6">
        <f t="shared" si="0"/>
        <v>9.8730000000000011</v>
      </c>
      <c r="H15" s="6">
        <f t="shared" si="1"/>
        <v>22.384280360579357</v>
      </c>
      <c r="I15" s="6">
        <f t="shared" si="2"/>
        <v>0</v>
      </c>
      <c r="J15" s="6">
        <f t="shared" si="3"/>
        <v>77.615719639420632</v>
      </c>
      <c r="M15" s="1" t="s">
        <v>306</v>
      </c>
      <c r="N15" s="1">
        <v>-3.0920000000000001</v>
      </c>
      <c r="O15" s="1" t="s">
        <v>307</v>
      </c>
      <c r="P15" s="1" t="s">
        <v>75</v>
      </c>
      <c r="Q15" s="1" t="s">
        <v>76</v>
      </c>
      <c r="R15" s="1">
        <v>0.99299999999999999</v>
      </c>
      <c r="S15" s="1">
        <v>1.5820000000000001</v>
      </c>
      <c r="T15" s="1">
        <v>113</v>
      </c>
      <c r="V15" s="1" t="s">
        <v>306</v>
      </c>
      <c r="W15" s="1">
        <v>-1.84</v>
      </c>
      <c r="X15" s="1" t="s">
        <v>428</v>
      </c>
      <c r="Y15" s="1" t="s">
        <v>75</v>
      </c>
      <c r="Z15" s="1" t="s">
        <v>76</v>
      </c>
      <c r="AA15" s="1" t="s">
        <v>107</v>
      </c>
      <c r="AB15" s="1">
        <v>0.7823</v>
      </c>
      <c r="AC15" s="1">
        <v>113</v>
      </c>
      <c r="AE15" s="1" t="s">
        <v>306</v>
      </c>
      <c r="AF15" s="1">
        <v>4.931</v>
      </c>
      <c r="AG15" s="1" t="s">
        <v>494</v>
      </c>
      <c r="AH15" s="1" t="s">
        <v>75</v>
      </c>
      <c r="AI15" s="1" t="s">
        <v>76</v>
      </c>
      <c r="AJ15" s="1">
        <v>0.70409999999999995</v>
      </c>
      <c r="AK15" s="1">
        <v>2.8039999999999998</v>
      </c>
      <c r="AL15" s="1">
        <v>113</v>
      </c>
    </row>
    <row r="16" spans="1:38" x14ac:dyDescent="0.3">
      <c r="A16" s="1" t="s">
        <v>7</v>
      </c>
      <c r="B16" s="1" t="s">
        <v>54</v>
      </c>
      <c r="C16" s="1">
        <v>6</v>
      </c>
      <c r="D16" s="6">
        <v>1.982</v>
      </c>
      <c r="E16" s="6">
        <v>0</v>
      </c>
      <c r="F16" s="6">
        <v>8.5489999999999995</v>
      </c>
      <c r="G16" s="6">
        <f t="shared" si="0"/>
        <v>10.530999999999999</v>
      </c>
      <c r="H16" s="6">
        <f t="shared" si="1"/>
        <v>18.820624821954233</v>
      </c>
      <c r="I16" s="6">
        <f t="shared" si="2"/>
        <v>0</v>
      </c>
      <c r="J16" s="6">
        <f t="shared" si="3"/>
        <v>81.179375178045774</v>
      </c>
      <c r="M16" s="1" t="s">
        <v>308</v>
      </c>
      <c r="N16" s="1">
        <v>56.23</v>
      </c>
      <c r="O16" s="1" t="s">
        <v>309</v>
      </c>
      <c r="P16" s="1" t="s">
        <v>68</v>
      </c>
      <c r="Q16" s="1" t="s">
        <v>89</v>
      </c>
      <c r="R16" s="1" t="s">
        <v>286</v>
      </c>
      <c r="S16" s="1">
        <v>29.75</v>
      </c>
      <c r="T16" s="1">
        <v>113</v>
      </c>
      <c r="V16" s="1" t="s">
        <v>308</v>
      </c>
      <c r="W16" s="1">
        <v>-47.44</v>
      </c>
      <c r="X16" s="1" t="s">
        <v>429</v>
      </c>
      <c r="Y16" s="1" t="s">
        <v>68</v>
      </c>
      <c r="Z16" s="1" t="s">
        <v>69</v>
      </c>
      <c r="AA16" s="1" t="s">
        <v>70</v>
      </c>
      <c r="AB16" s="1">
        <v>20.86</v>
      </c>
      <c r="AC16" s="1">
        <v>113</v>
      </c>
      <c r="AE16" s="1" t="s">
        <v>308</v>
      </c>
      <c r="AF16" s="1">
        <v>-8.7910000000000004</v>
      </c>
      <c r="AG16" s="1" t="s">
        <v>495</v>
      </c>
      <c r="AH16" s="1" t="s">
        <v>68</v>
      </c>
      <c r="AI16" s="1" t="s">
        <v>127</v>
      </c>
      <c r="AJ16" s="1">
        <v>1.9199999999999998E-2</v>
      </c>
      <c r="AK16" s="1">
        <v>5.1689999999999996</v>
      </c>
      <c r="AL16" s="1">
        <v>113</v>
      </c>
    </row>
    <row r="17" spans="1:38" x14ac:dyDescent="0.3">
      <c r="A17" s="1" t="s">
        <v>7</v>
      </c>
      <c r="B17" s="1" t="s">
        <v>54</v>
      </c>
      <c r="C17" s="1">
        <v>7</v>
      </c>
      <c r="D17" s="6">
        <v>2.6680000000000001</v>
      </c>
      <c r="E17" s="6">
        <v>0</v>
      </c>
      <c r="F17" s="6">
        <v>6.8739999999999997</v>
      </c>
      <c r="G17" s="6">
        <f t="shared" si="0"/>
        <v>9.5419999999999998</v>
      </c>
      <c r="H17" s="6">
        <f t="shared" si="1"/>
        <v>27.960595263047583</v>
      </c>
      <c r="I17" s="6">
        <f t="shared" si="2"/>
        <v>0</v>
      </c>
      <c r="J17" s="6">
        <f t="shared" si="3"/>
        <v>72.03940473695242</v>
      </c>
      <c r="M17" s="1" t="s">
        <v>310</v>
      </c>
      <c r="N17" s="1">
        <v>21.69</v>
      </c>
      <c r="O17" s="1" t="s">
        <v>311</v>
      </c>
      <c r="P17" s="1" t="s">
        <v>68</v>
      </c>
      <c r="Q17" s="1" t="s">
        <v>89</v>
      </c>
      <c r="R17" s="1" t="s">
        <v>286</v>
      </c>
      <c r="S17" s="1">
        <v>11.72</v>
      </c>
      <c r="T17" s="1">
        <v>113</v>
      </c>
      <c r="V17" s="1" t="s">
        <v>310</v>
      </c>
      <c r="W17" s="1">
        <v>-16.68</v>
      </c>
      <c r="X17" s="1" t="s">
        <v>430</v>
      </c>
      <c r="Y17" s="1" t="s">
        <v>68</v>
      </c>
      <c r="Z17" s="1" t="s">
        <v>69</v>
      </c>
      <c r="AA17" s="1" t="s">
        <v>70</v>
      </c>
      <c r="AB17" s="1">
        <v>7.4909999999999997</v>
      </c>
      <c r="AC17" s="1">
        <v>113</v>
      </c>
      <c r="AE17" s="1" t="s">
        <v>310</v>
      </c>
      <c r="AF17" s="1">
        <v>-5.01</v>
      </c>
      <c r="AG17" s="1" t="s">
        <v>496</v>
      </c>
      <c r="AH17" s="1" t="s">
        <v>75</v>
      </c>
      <c r="AI17" s="1" t="s">
        <v>76</v>
      </c>
      <c r="AJ17" s="1">
        <v>0.60429999999999995</v>
      </c>
      <c r="AK17" s="1">
        <v>3.0089999999999999</v>
      </c>
      <c r="AL17" s="1">
        <v>113</v>
      </c>
    </row>
    <row r="18" spans="1:38" x14ac:dyDescent="0.3">
      <c r="A18" s="1" t="s">
        <v>7</v>
      </c>
      <c r="B18" s="1" t="s">
        <v>54</v>
      </c>
      <c r="C18" s="1">
        <v>8</v>
      </c>
      <c r="D18" s="6">
        <v>1.7909999999999999</v>
      </c>
      <c r="E18" s="6">
        <v>0</v>
      </c>
      <c r="F18" s="6">
        <v>7.7169999999999996</v>
      </c>
      <c r="G18" s="6">
        <f t="shared" si="0"/>
        <v>9.5079999999999991</v>
      </c>
      <c r="H18" s="6">
        <f t="shared" si="1"/>
        <v>18.83676903660076</v>
      </c>
      <c r="I18" s="6">
        <f t="shared" si="2"/>
        <v>0</v>
      </c>
      <c r="J18" s="6">
        <f t="shared" si="3"/>
        <v>81.163230963399243</v>
      </c>
      <c r="M18" s="1" t="s">
        <v>312</v>
      </c>
      <c r="N18" s="1">
        <v>60.03</v>
      </c>
      <c r="O18" s="1" t="s">
        <v>313</v>
      </c>
      <c r="P18" s="1" t="s">
        <v>68</v>
      </c>
      <c r="Q18" s="1" t="s">
        <v>89</v>
      </c>
      <c r="R18" s="1" t="s">
        <v>286</v>
      </c>
      <c r="S18" s="1">
        <v>31</v>
      </c>
      <c r="T18" s="1">
        <v>113</v>
      </c>
      <c r="V18" s="1" t="s">
        <v>312</v>
      </c>
      <c r="W18" s="1">
        <v>-49.75</v>
      </c>
      <c r="X18" s="1" t="s">
        <v>431</v>
      </c>
      <c r="Y18" s="1" t="s">
        <v>68</v>
      </c>
      <c r="Z18" s="1" t="s">
        <v>69</v>
      </c>
      <c r="AA18" s="1" t="s">
        <v>70</v>
      </c>
      <c r="AB18" s="1">
        <v>21.35</v>
      </c>
      <c r="AC18" s="1">
        <v>113</v>
      </c>
      <c r="AE18" s="1" t="s">
        <v>312</v>
      </c>
      <c r="AF18" s="1">
        <v>-10.28</v>
      </c>
      <c r="AG18" s="1" t="s">
        <v>497</v>
      </c>
      <c r="AH18" s="1" t="s">
        <v>68</v>
      </c>
      <c r="AI18" s="1" t="s">
        <v>96</v>
      </c>
      <c r="AJ18" s="1">
        <v>3.3E-3</v>
      </c>
      <c r="AK18" s="1">
        <v>5.899</v>
      </c>
      <c r="AL18" s="1">
        <v>113</v>
      </c>
    </row>
    <row r="19" spans="1:38" x14ac:dyDescent="0.3">
      <c r="A19" s="1" t="s">
        <v>7</v>
      </c>
      <c r="B19" s="1" t="s">
        <v>54</v>
      </c>
      <c r="C19" s="1">
        <v>9</v>
      </c>
      <c r="D19" s="6">
        <v>1.9710000000000001</v>
      </c>
      <c r="E19" s="6">
        <v>0</v>
      </c>
      <c r="F19" s="6">
        <v>7.29</v>
      </c>
      <c r="G19" s="6">
        <f t="shared" si="0"/>
        <v>9.2609999999999992</v>
      </c>
      <c r="H19" s="6">
        <f t="shared" si="1"/>
        <v>21.282798833819243</v>
      </c>
      <c r="I19" s="6">
        <f t="shared" si="2"/>
        <v>0</v>
      </c>
      <c r="J19" s="6">
        <f t="shared" si="3"/>
        <v>78.717201166180757</v>
      </c>
      <c r="M19" s="1" t="s">
        <v>314</v>
      </c>
      <c r="N19" s="1">
        <v>37.130000000000003</v>
      </c>
      <c r="O19" s="1" t="s">
        <v>315</v>
      </c>
      <c r="P19" s="1" t="s">
        <v>68</v>
      </c>
      <c r="Q19" s="1" t="s">
        <v>89</v>
      </c>
      <c r="R19" s="1" t="s">
        <v>286</v>
      </c>
      <c r="S19" s="1">
        <v>20.07</v>
      </c>
      <c r="T19" s="1">
        <v>113</v>
      </c>
      <c r="V19" s="1" t="s">
        <v>314</v>
      </c>
      <c r="W19" s="1">
        <v>-39.68</v>
      </c>
      <c r="X19" s="1" t="s">
        <v>432</v>
      </c>
      <c r="Y19" s="1" t="s">
        <v>68</v>
      </c>
      <c r="Z19" s="1" t="s">
        <v>69</v>
      </c>
      <c r="AA19" s="1" t="s">
        <v>70</v>
      </c>
      <c r="AB19" s="1">
        <v>17.82</v>
      </c>
      <c r="AC19" s="1">
        <v>113</v>
      </c>
      <c r="AE19" s="1" t="s">
        <v>314</v>
      </c>
      <c r="AF19" s="1">
        <v>2.5550000000000002</v>
      </c>
      <c r="AG19" s="1" t="s">
        <v>498</v>
      </c>
      <c r="AH19" s="1" t="s">
        <v>75</v>
      </c>
      <c r="AI19" s="1" t="s">
        <v>76</v>
      </c>
      <c r="AJ19" s="1">
        <v>0.99480000000000002</v>
      </c>
      <c r="AK19" s="1">
        <v>1.5349999999999999</v>
      </c>
      <c r="AL19" s="1">
        <v>113</v>
      </c>
    </row>
    <row r="20" spans="1:38" x14ac:dyDescent="0.3">
      <c r="A20" s="1" t="s">
        <v>7</v>
      </c>
      <c r="B20" s="1" t="s">
        <v>54</v>
      </c>
      <c r="C20" s="1">
        <v>10</v>
      </c>
      <c r="D20" s="6">
        <v>2.5169999999999999</v>
      </c>
      <c r="E20" s="6">
        <v>0</v>
      </c>
      <c r="F20" s="6">
        <v>6.8310000000000004</v>
      </c>
      <c r="G20" s="6">
        <f t="shared" si="0"/>
        <v>9.3480000000000008</v>
      </c>
      <c r="H20" s="6">
        <f t="shared" si="1"/>
        <v>26.925545571245184</v>
      </c>
      <c r="I20" s="6">
        <f t="shared" si="2"/>
        <v>0</v>
      </c>
      <c r="J20" s="6">
        <f t="shared" si="3"/>
        <v>73.074454428754805</v>
      </c>
      <c r="M20" s="1" t="s">
        <v>316</v>
      </c>
      <c r="N20" s="1">
        <v>60.71</v>
      </c>
      <c r="O20" s="1" t="s">
        <v>317</v>
      </c>
      <c r="P20" s="1" t="s">
        <v>68</v>
      </c>
      <c r="Q20" s="1" t="s">
        <v>89</v>
      </c>
      <c r="R20" s="1" t="s">
        <v>286</v>
      </c>
      <c r="S20" s="1">
        <v>31.35</v>
      </c>
      <c r="T20" s="1">
        <v>113</v>
      </c>
      <c r="V20" s="1" t="s">
        <v>316</v>
      </c>
      <c r="W20" s="1">
        <v>-49.74</v>
      </c>
      <c r="X20" s="1" t="s">
        <v>433</v>
      </c>
      <c r="Y20" s="1" t="s">
        <v>68</v>
      </c>
      <c r="Z20" s="1" t="s">
        <v>69</v>
      </c>
      <c r="AA20" s="1" t="s">
        <v>70</v>
      </c>
      <c r="AB20" s="1">
        <v>20.75</v>
      </c>
      <c r="AC20" s="1">
        <v>113</v>
      </c>
      <c r="AE20" s="1" t="s">
        <v>316</v>
      </c>
      <c r="AF20" s="1">
        <v>-10.31</v>
      </c>
      <c r="AG20" s="1" t="s">
        <v>499</v>
      </c>
      <c r="AH20" s="1" t="s">
        <v>68</v>
      </c>
      <c r="AI20" s="1" t="s">
        <v>96</v>
      </c>
      <c r="AJ20" s="1">
        <v>4.7999999999999996E-3</v>
      </c>
      <c r="AK20" s="1">
        <v>5.7519999999999998</v>
      </c>
      <c r="AL20" s="1">
        <v>113</v>
      </c>
    </row>
    <row r="21" spans="1:38" x14ac:dyDescent="0.3">
      <c r="A21" s="1" t="s">
        <v>7</v>
      </c>
      <c r="B21" s="1" t="s">
        <v>54</v>
      </c>
      <c r="C21" s="1">
        <v>11</v>
      </c>
      <c r="D21" s="6">
        <v>1.8560000000000001</v>
      </c>
      <c r="E21" s="6">
        <v>0</v>
      </c>
      <c r="F21" s="6">
        <v>7.1360000000000001</v>
      </c>
      <c r="G21" s="6">
        <f t="shared" si="0"/>
        <v>8.9920000000000009</v>
      </c>
      <c r="H21" s="6">
        <f t="shared" si="1"/>
        <v>20.640569395017792</v>
      </c>
      <c r="I21" s="6">
        <f t="shared" si="2"/>
        <v>0</v>
      </c>
      <c r="J21" s="6">
        <f t="shared" si="3"/>
        <v>79.359430604982194</v>
      </c>
      <c r="M21" s="1" t="s">
        <v>318</v>
      </c>
      <c r="N21" s="1">
        <v>38.47</v>
      </c>
      <c r="O21" s="1" t="s">
        <v>319</v>
      </c>
      <c r="P21" s="1" t="s">
        <v>68</v>
      </c>
      <c r="Q21" s="1" t="s">
        <v>89</v>
      </c>
      <c r="R21" s="1" t="s">
        <v>286</v>
      </c>
      <c r="S21" s="1">
        <v>19.309999999999999</v>
      </c>
      <c r="T21" s="1">
        <v>113</v>
      </c>
      <c r="V21" s="1" t="s">
        <v>318</v>
      </c>
      <c r="W21" s="1">
        <v>-37.46</v>
      </c>
      <c r="X21" s="1" t="s">
        <v>434</v>
      </c>
      <c r="Y21" s="1" t="s">
        <v>68</v>
      </c>
      <c r="Z21" s="1" t="s">
        <v>69</v>
      </c>
      <c r="AA21" s="1" t="s">
        <v>70</v>
      </c>
      <c r="AB21" s="1">
        <v>15.62</v>
      </c>
      <c r="AC21" s="1">
        <v>113</v>
      </c>
      <c r="AE21" s="1" t="s">
        <v>318</v>
      </c>
      <c r="AF21" s="1">
        <v>-1.012</v>
      </c>
      <c r="AG21" s="1" t="s">
        <v>500</v>
      </c>
      <c r="AH21" s="1" t="s">
        <v>75</v>
      </c>
      <c r="AI21" s="1" t="s">
        <v>76</v>
      </c>
      <c r="AJ21" s="1" t="s">
        <v>107</v>
      </c>
      <c r="AK21" s="1">
        <v>0.56440000000000001</v>
      </c>
      <c r="AL21" s="1">
        <v>113</v>
      </c>
    </row>
    <row r="22" spans="1:38" x14ac:dyDescent="0.3">
      <c r="A22" s="7" t="s">
        <v>8</v>
      </c>
      <c r="B22" s="1" t="s">
        <v>53</v>
      </c>
      <c r="C22" s="1">
        <v>1</v>
      </c>
      <c r="D22" s="6">
        <v>2.3780000000000001</v>
      </c>
      <c r="E22" s="6">
        <v>5.4060000000000006</v>
      </c>
      <c r="F22" s="6">
        <v>1.8260000000000001</v>
      </c>
      <c r="G22" s="6">
        <v>9.6100000000000012</v>
      </c>
      <c r="H22" s="6">
        <v>24.745057232049948</v>
      </c>
      <c r="I22" s="6">
        <v>56.253902185223723</v>
      </c>
      <c r="J22" s="6">
        <v>19.001040582726326</v>
      </c>
      <c r="M22" s="1" t="s">
        <v>320</v>
      </c>
      <c r="N22" s="1">
        <v>62.03</v>
      </c>
      <c r="O22" s="1" t="s">
        <v>321</v>
      </c>
      <c r="P22" s="1" t="s">
        <v>68</v>
      </c>
      <c r="Q22" s="1" t="s">
        <v>89</v>
      </c>
      <c r="R22" s="1" t="s">
        <v>286</v>
      </c>
      <c r="S22" s="1">
        <v>32.03</v>
      </c>
      <c r="T22" s="1">
        <v>113</v>
      </c>
      <c r="V22" s="1" t="s">
        <v>320</v>
      </c>
      <c r="W22" s="1">
        <v>-41.65</v>
      </c>
      <c r="X22" s="1" t="s">
        <v>435</v>
      </c>
      <c r="Y22" s="1" t="s">
        <v>68</v>
      </c>
      <c r="Z22" s="1" t="s">
        <v>69</v>
      </c>
      <c r="AA22" s="1" t="s">
        <v>70</v>
      </c>
      <c r="AB22" s="1">
        <v>17.87</v>
      </c>
      <c r="AC22" s="1">
        <v>113</v>
      </c>
      <c r="AE22" s="1" t="s">
        <v>320</v>
      </c>
      <c r="AF22" s="1">
        <v>-20.37</v>
      </c>
      <c r="AG22" s="1" t="s">
        <v>501</v>
      </c>
      <c r="AH22" s="1" t="s">
        <v>68</v>
      </c>
      <c r="AI22" s="1" t="s">
        <v>69</v>
      </c>
      <c r="AJ22" s="1" t="s">
        <v>70</v>
      </c>
      <c r="AK22" s="1">
        <v>11.69</v>
      </c>
      <c r="AL22" s="1">
        <v>113</v>
      </c>
    </row>
    <row r="23" spans="1:38" x14ac:dyDescent="0.3">
      <c r="A23" s="7" t="s">
        <v>8</v>
      </c>
      <c r="B23" s="1" t="s">
        <v>53</v>
      </c>
      <c r="C23" s="1">
        <v>2</v>
      </c>
      <c r="D23" s="6">
        <v>3.9390000000000001</v>
      </c>
      <c r="E23" s="6">
        <v>3.9649999999999999</v>
      </c>
      <c r="F23" s="6">
        <v>2.625</v>
      </c>
      <c r="G23" s="6">
        <v>10.529</v>
      </c>
      <c r="H23" s="6">
        <v>37.410960205147688</v>
      </c>
      <c r="I23" s="6">
        <v>37.657897236204768</v>
      </c>
      <c r="J23" s="6">
        <v>24.931142558647544</v>
      </c>
      <c r="M23" s="1" t="s">
        <v>322</v>
      </c>
      <c r="N23" s="1">
        <v>43.1</v>
      </c>
      <c r="O23" s="1" t="s">
        <v>323</v>
      </c>
      <c r="P23" s="1" t="s">
        <v>68</v>
      </c>
      <c r="Q23" s="1" t="s">
        <v>89</v>
      </c>
      <c r="R23" s="1" t="s">
        <v>286</v>
      </c>
      <c r="S23" s="1">
        <v>22.25</v>
      </c>
      <c r="T23" s="1">
        <v>113</v>
      </c>
      <c r="V23" s="1" t="s">
        <v>322</v>
      </c>
      <c r="W23" s="1">
        <v>-38.630000000000003</v>
      </c>
      <c r="X23" s="1" t="s">
        <v>436</v>
      </c>
      <c r="Y23" s="1" t="s">
        <v>68</v>
      </c>
      <c r="Z23" s="1" t="s">
        <v>69</v>
      </c>
      <c r="AA23" s="1" t="s">
        <v>70</v>
      </c>
      <c r="AB23" s="1">
        <v>16.579999999999998</v>
      </c>
      <c r="AC23" s="1">
        <v>113</v>
      </c>
      <c r="AE23" s="1" t="s">
        <v>322</v>
      </c>
      <c r="AF23" s="1">
        <v>-4.4640000000000004</v>
      </c>
      <c r="AG23" s="1" t="s">
        <v>502</v>
      </c>
      <c r="AH23" s="1" t="s">
        <v>75</v>
      </c>
      <c r="AI23" s="1" t="s">
        <v>76</v>
      </c>
      <c r="AJ23" s="1">
        <v>0.80840000000000001</v>
      </c>
      <c r="AK23" s="1">
        <v>2.5619999999999998</v>
      </c>
      <c r="AL23" s="1">
        <v>113</v>
      </c>
    </row>
    <row r="24" spans="1:38" x14ac:dyDescent="0.3">
      <c r="A24" s="7" t="s">
        <v>8</v>
      </c>
      <c r="B24" s="1" t="s">
        <v>53</v>
      </c>
      <c r="C24" s="1">
        <v>3</v>
      </c>
      <c r="D24" s="6">
        <v>2.8119999999999998</v>
      </c>
      <c r="E24" s="6">
        <v>5.1349999999999998</v>
      </c>
      <c r="F24" s="6">
        <v>2.044</v>
      </c>
      <c r="G24" s="6">
        <v>9.9909999999999997</v>
      </c>
      <c r="H24" s="6">
        <v>28.145330797717943</v>
      </c>
      <c r="I24" s="6">
        <v>51.396256630967876</v>
      </c>
      <c r="J24" s="6">
        <v>20.458412571314184</v>
      </c>
      <c r="M24" s="1" t="s">
        <v>324</v>
      </c>
      <c r="N24" s="1">
        <v>62.51</v>
      </c>
      <c r="O24" s="1" t="s">
        <v>325</v>
      </c>
      <c r="P24" s="1" t="s">
        <v>68</v>
      </c>
      <c r="Q24" s="1" t="s">
        <v>89</v>
      </c>
      <c r="R24" s="1" t="s">
        <v>286</v>
      </c>
      <c r="S24" s="1">
        <v>32.28</v>
      </c>
      <c r="T24" s="1">
        <v>113</v>
      </c>
      <c r="V24" s="1" t="s">
        <v>324</v>
      </c>
      <c r="W24" s="1">
        <v>-43.61</v>
      </c>
      <c r="X24" s="1" t="s">
        <v>437</v>
      </c>
      <c r="Y24" s="1" t="s">
        <v>68</v>
      </c>
      <c r="Z24" s="1" t="s">
        <v>69</v>
      </c>
      <c r="AA24" s="1" t="s">
        <v>70</v>
      </c>
      <c r="AB24" s="1">
        <v>18.71</v>
      </c>
      <c r="AC24" s="1">
        <v>113</v>
      </c>
      <c r="AE24" s="1" t="s">
        <v>324</v>
      </c>
      <c r="AF24" s="1">
        <v>-18.899999999999999</v>
      </c>
      <c r="AG24" s="1" t="s">
        <v>503</v>
      </c>
      <c r="AH24" s="1" t="s">
        <v>68</v>
      </c>
      <c r="AI24" s="1" t="s">
        <v>69</v>
      </c>
      <c r="AJ24" s="1" t="s">
        <v>70</v>
      </c>
      <c r="AK24" s="1">
        <v>10.85</v>
      </c>
      <c r="AL24" s="1">
        <v>113</v>
      </c>
    </row>
    <row r="25" spans="1:38" x14ac:dyDescent="0.3">
      <c r="A25" s="7" t="s">
        <v>8</v>
      </c>
      <c r="B25" s="1" t="s">
        <v>53</v>
      </c>
      <c r="C25" s="1">
        <v>4</v>
      </c>
      <c r="D25" s="6">
        <v>2.5059999999999998</v>
      </c>
      <c r="E25" s="6">
        <v>5.1649999999999991</v>
      </c>
      <c r="F25" s="6">
        <v>2.9159999999999999</v>
      </c>
      <c r="G25" s="6">
        <v>10.587</v>
      </c>
      <c r="H25" s="6">
        <v>23.670539340700859</v>
      </c>
      <c r="I25" s="6">
        <v>48.786247284405398</v>
      </c>
      <c r="J25" s="6">
        <v>27.543213374893739</v>
      </c>
      <c r="M25" s="1" t="s">
        <v>326</v>
      </c>
      <c r="N25" s="1">
        <v>42.4</v>
      </c>
      <c r="O25" s="1" t="s">
        <v>327</v>
      </c>
      <c r="P25" s="1" t="s">
        <v>68</v>
      </c>
      <c r="Q25" s="1" t="s">
        <v>89</v>
      </c>
      <c r="R25" s="1" t="s">
        <v>286</v>
      </c>
      <c r="S25" s="1">
        <v>22.92</v>
      </c>
      <c r="T25" s="1">
        <v>113</v>
      </c>
      <c r="V25" s="1" t="s">
        <v>326</v>
      </c>
      <c r="W25" s="1">
        <v>-31.3</v>
      </c>
      <c r="X25" s="1" t="s">
        <v>438</v>
      </c>
      <c r="Y25" s="1" t="s">
        <v>68</v>
      </c>
      <c r="Z25" s="1" t="s">
        <v>69</v>
      </c>
      <c r="AA25" s="1" t="s">
        <v>70</v>
      </c>
      <c r="AB25" s="1">
        <v>14.06</v>
      </c>
      <c r="AC25" s="1">
        <v>113</v>
      </c>
      <c r="AE25" s="1" t="s">
        <v>326</v>
      </c>
      <c r="AF25" s="1">
        <v>-11.1</v>
      </c>
      <c r="AG25" s="1" t="s">
        <v>504</v>
      </c>
      <c r="AH25" s="1" t="s">
        <v>68</v>
      </c>
      <c r="AI25" s="1" t="s">
        <v>89</v>
      </c>
      <c r="AJ25" s="1">
        <v>4.0000000000000002E-4</v>
      </c>
      <c r="AK25" s="1">
        <v>6.665</v>
      </c>
      <c r="AL25" s="1">
        <v>113</v>
      </c>
    </row>
    <row r="26" spans="1:38" x14ac:dyDescent="0.3">
      <c r="A26" s="7" t="s">
        <v>8</v>
      </c>
      <c r="B26" s="1" t="s">
        <v>53</v>
      </c>
      <c r="C26" s="1">
        <v>5</v>
      </c>
      <c r="D26" s="6">
        <v>2.258</v>
      </c>
      <c r="E26" s="6">
        <v>5.8090000000000002</v>
      </c>
      <c r="F26" s="6">
        <v>1.9390000000000001</v>
      </c>
      <c r="G26" s="6">
        <v>10.006</v>
      </c>
      <c r="H26" s="6">
        <v>22.566460123925644</v>
      </c>
      <c r="I26" s="6">
        <v>58.05516689986009</v>
      </c>
      <c r="J26" s="6">
        <v>19.378372976214273</v>
      </c>
      <c r="M26" s="1" t="s">
        <v>328</v>
      </c>
      <c r="N26" s="1">
        <v>-34.54</v>
      </c>
      <c r="O26" s="1" t="s">
        <v>329</v>
      </c>
      <c r="P26" s="1" t="s">
        <v>68</v>
      </c>
      <c r="Q26" s="1" t="s">
        <v>89</v>
      </c>
      <c r="R26" s="1" t="s">
        <v>286</v>
      </c>
      <c r="S26" s="1">
        <v>18.670000000000002</v>
      </c>
      <c r="T26" s="1">
        <v>113</v>
      </c>
      <c r="V26" s="1" t="s">
        <v>328</v>
      </c>
      <c r="W26" s="1">
        <v>30.76</v>
      </c>
      <c r="X26" s="1" t="s">
        <v>439</v>
      </c>
      <c r="Y26" s="1" t="s">
        <v>68</v>
      </c>
      <c r="Z26" s="1" t="s">
        <v>69</v>
      </c>
      <c r="AA26" s="1" t="s">
        <v>70</v>
      </c>
      <c r="AB26" s="1">
        <v>13.81</v>
      </c>
      <c r="AC26" s="1">
        <v>113</v>
      </c>
      <c r="AE26" s="1" t="s">
        <v>328</v>
      </c>
      <c r="AF26" s="1">
        <v>3.7810000000000001</v>
      </c>
      <c r="AG26" s="1" t="s">
        <v>505</v>
      </c>
      <c r="AH26" s="1" t="s">
        <v>75</v>
      </c>
      <c r="AI26" s="1" t="s">
        <v>76</v>
      </c>
      <c r="AJ26" s="1">
        <v>0.90339999999999998</v>
      </c>
      <c r="AK26" s="1">
        <v>2.2709999999999999</v>
      </c>
      <c r="AL26" s="1">
        <v>113</v>
      </c>
    </row>
    <row r="27" spans="1:38" x14ac:dyDescent="0.3">
      <c r="A27" s="7" t="s">
        <v>8</v>
      </c>
      <c r="B27" s="1" t="s">
        <v>53</v>
      </c>
      <c r="C27" s="1">
        <v>6</v>
      </c>
      <c r="D27" s="6">
        <v>2.3159999999999998</v>
      </c>
      <c r="E27" s="6">
        <v>4.3380000000000001</v>
      </c>
      <c r="F27" s="6">
        <v>2.0699999999999998</v>
      </c>
      <c r="G27" s="6">
        <v>8.7240000000000002</v>
      </c>
      <c r="H27" s="6">
        <v>26.547455295735901</v>
      </c>
      <c r="I27" s="6">
        <v>49.724896836313619</v>
      </c>
      <c r="J27" s="6">
        <v>23.727647867950481</v>
      </c>
      <c r="M27" s="1" t="s">
        <v>330</v>
      </c>
      <c r="N27" s="1">
        <v>3.802</v>
      </c>
      <c r="O27" s="1" t="s">
        <v>331</v>
      </c>
      <c r="P27" s="1" t="s">
        <v>75</v>
      </c>
      <c r="Q27" s="1" t="s">
        <v>76</v>
      </c>
      <c r="R27" s="1">
        <v>0.96399999999999997</v>
      </c>
      <c r="S27" s="1">
        <v>1.9630000000000001</v>
      </c>
      <c r="T27" s="1">
        <v>113</v>
      </c>
      <c r="V27" s="1" t="s">
        <v>330</v>
      </c>
      <c r="W27" s="1">
        <v>-2.3130000000000002</v>
      </c>
      <c r="X27" s="1" t="s">
        <v>440</v>
      </c>
      <c r="Y27" s="1" t="s">
        <v>75</v>
      </c>
      <c r="Z27" s="1" t="s">
        <v>76</v>
      </c>
      <c r="AA27" s="1" t="s">
        <v>107</v>
      </c>
      <c r="AB27" s="1">
        <v>0.99229999999999996</v>
      </c>
      <c r="AC27" s="1">
        <v>113</v>
      </c>
      <c r="AE27" s="1" t="s">
        <v>330</v>
      </c>
      <c r="AF27" s="1">
        <v>-1.488</v>
      </c>
      <c r="AG27" s="1" t="s">
        <v>506</v>
      </c>
      <c r="AH27" s="1" t="s">
        <v>75</v>
      </c>
      <c r="AI27" s="1" t="s">
        <v>76</v>
      </c>
      <c r="AJ27" s="1" t="s">
        <v>107</v>
      </c>
      <c r="AK27" s="1">
        <v>0.85409999999999997</v>
      </c>
      <c r="AL27" s="1">
        <v>113</v>
      </c>
    </row>
    <row r="28" spans="1:38" x14ac:dyDescent="0.3">
      <c r="A28" s="7" t="s">
        <v>8</v>
      </c>
      <c r="B28" s="1" t="s">
        <v>53</v>
      </c>
      <c r="C28" s="1">
        <v>7</v>
      </c>
      <c r="D28" s="6">
        <v>3.84</v>
      </c>
      <c r="E28" s="6">
        <v>3.3650000000000002</v>
      </c>
      <c r="F28" s="6">
        <v>2.5680000000000001</v>
      </c>
      <c r="G28" s="6">
        <v>9.7729999999999997</v>
      </c>
      <c r="H28" s="6">
        <v>39.291926736928275</v>
      </c>
      <c r="I28" s="6">
        <v>34.431597257750951</v>
      </c>
      <c r="J28" s="6">
        <v>26.276476005320781</v>
      </c>
      <c r="M28" s="1" t="s">
        <v>332</v>
      </c>
      <c r="N28" s="1">
        <v>-19.100000000000001</v>
      </c>
      <c r="O28" s="1" t="s">
        <v>333</v>
      </c>
      <c r="P28" s="1" t="s">
        <v>68</v>
      </c>
      <c r="Q28" s="1" t="s">
        <v>89</v>
      </c>
      <c r="R28" s="1" t="s">
        <v>286</v>
      </c>
      <c r="S28" s="1">
        <v>10.32</v>
      </c>
      <c r="T28" s="1">
        <v>113</v>
      </c>
      <c r="V28" s="1" t="s">
        <v>332</v>
      </c>
      <c r="W28" s="1">
        <v>7.7530000000000001</v>
      </c>
      <c r="X28" s="1" t="s">
        <v>441</v>
      </c>
      <c r="Y28" s="1" t="s">
        <v>75</v>
      </c>
      <c r="Z28" s="1" t="s">
        <v>76</v>
      </c>
      <c r="AA28" s="1">
        <v>0.37440000000000001</v>
      </c>
      <c r="AB28" s="1">
        <v>3.4820000000000002</v>
      </c>
      <c r="AC28" s="1">
        <v>113</v>
      </c>
      <c r="AE28" s="1" t="s">
        <v>332</v>
      </c>
      <c r="AF28" s="1">
        <v>11.35</v>
      </c>
      <c r="AG28" s="1" t="s">
        <v>507</v>
      </c>
      <c r="AH28" s="1" t="s">
        <v>68</v>
      </c>
      <c r="AI28" s="1" t="s">
        <v>89</v>
      </c>
      <c r="AJ28" s="1">
        <v>2.9999999999999997E-4</v>
      </c>
      <c r="AK28" s="1">
        <v>6.8150000000000004</v>
      </c>
      <c r="AL28" s="1">
        <v>113</v>
      </c>
    </row>
    <row r="29" spans="1:38" x14ac:dyDescent="0.3">
      <c r="A29" s="7" t="s">
        <v>8</v>
      </c>
      <c r="B29" s="1" t="s">
        <v>53</v>
      </c>
      <c r="C29" s="1">
        <v>8</v>
      </c>
      <c r="D29" s="6">
        <v>4.2869999999999999</v>
      </c>
      <c r="E29" s="6">
        <v>4.2569999999999988</v>
      </c>
      <c r="F29" s="6">
        <v>1.8839999999999999</v>
      </c>
      <c r="G29" s="6">
        <v>10.427999999999999</v>
      </c>
      <c r="H29" s="6">
        <v>41.11047180667434</v>
      </c>
      <c r="I29" s="6">
        <v>40.822784810126571</v>
      </c>
      <c r="J29" s="6">
        <v>18.066743383199078</v>
      </c>
      <c r="M29" s="1" t="s">
        <v>334</v>
      </c>
      <c r="N29" s="1">
        <v>4.4870000000000001</v>
      </c>
      <c r="O29" s="1" t="s">
        <v>335</v>
      </c>
      <c r="P29" s="1" t="s">
        <v>75</v>
      </c>
      <c r="Q29" s="1" t="s">
        <v>76</v>
      </c>
      <c r="R29" s="1">
        <v>0.89100000000000001</v>
      </c>
      <c r="S29" s="1">
        <v>2.3170000000000002</v>
      </c>
      <c r="T29" s="1">
        <v>113</v>
      </c>
      <c r="V29" s="1" t="s">
        <v>334</v>
      </c>
      <c r="W29" s="1">
        <v>-2.3050000000000002</v>
      </c>
      <c r="X29" s="1" t="s">
        <v>442</v>
      </c>
      <c r="Y29" s="1" t="s">
        <v>75</v>
      </c>
      <c r="Z29" s="1" t="s">
        <v>76</v>
      </c>
      <c r="AA29" s="1" t="s">
        <v>107</v>
      </c>
      <c r="AB29" s="1">
        <v>0.96130000000000004</v>
      </c>
      <c r="AC29" s="1">
        <v>113</v>
      </c>
      <c r="AE29" s="1" t="s">
        <v>334</v>
      </c>
      <c r="AF29" s="1">
        <v>-1.5209999999999999</v>
      </c>
      <c r="AG29" s="1" t="s">
        <v>508</v>
      </c>
      <c r="AH29" s="1" t="s">
        <v>75</v>
      </c>
      <c r="AI29" s="1" t="s">
        <v>76</v>
      </c>
      <c r="AJ29" s="1" t="s">
        <v>107</v>
      </c>
      <c r="AK29" s="1">
        <v>0.84830000000000005</v>
      </c>
      <c r="AL29" s="1">
        <v>113</v>
      </c>
    </row>
    <row r="30" spans="1:38" x14ac:dyDescent="0.3">
      <c r="A30" s="7" t="s">
        <v>8</v>
      </c>
      <c r="B30" s="1" t="s">
        <v>53</v>
      </c>
      <c r="C30" s="1">
        <v>9</v>
      </c>
      <c r="D30" s="6">
        <v>3.6709999999999998</v>
      </c>
      <c r="E30" s="6">
        <v>5.3660000000000014</v>
      </c>
      <c r="F30" s="6">
        <v>1.5640000000000001</v>
      </c>
      <c r="G30" s="6">
        <v>10.601000000000001</v>
      </c>
      <c r="H30" s="6">
        <v>34.628808602961982</v>
      </c>
      <c r="I30" s="6">
        <v>50.617866239034058</v>
      </c>
      <c r="J30" s="6">
        <v>14.75332515800396</v>
      </c>
      <c r="M30" s="1" t="s">
        <v>336</v>
      </c>
      <c r="N30" s="1">
        <v>-17.75</v>
      </c>
      <c r="O30" s="1" t="s">
        <v>337</v>
      </c>
      <c r="P30" s="1" t="s">
        <v>68</v>
      </c>
      <c r="Q30" s="1" t="s">
        <v>89</v>
      </c>
      <c r="R30" s="1" t="s">
        <v>286</v>
      </c>
      <c r="S30" s="1">
        <v>8.9130000000000003</v>
      </c>
      <c r="T30" s="1">
        <v>113</v>
      </c>
      <c r="V30" s="1" t="s">
        <v>336</v>
      </c>
      <c r="W30" s="1">
        <v>9.9789999999999992</v>
      </c>
      <c r="X30" s="1" t="s">
        <v>443</v>
      </c>
      <c r="Y30" s="1" t="s">
        <v>75</v>
      </c>
      <c r="Z30" s="1" t="s">
        <v>76</v>
      </c>
      <c r="AA30" s="1">
        <v>0.14030000000000001</v>
      </c>
      <c r="AB30" s="1">
        <v>4.1619999999999999</v>
      </c>
      <c r="AC30" s="1">
        <v>113</v>
      </c>
      <c r="AE30" s="1" t="s">
        <v>336</v>
      </c>
      <c r="AF30" s="1">
        <v>7.7789999999999999</v>
      </c>
      <c r="AG30" s="1" t="s">
        <v>509</v>
      </c>
      <c r="AH30" s="1" t="s">
        <v>75</v>
      </c>
      <c r="AI30" s="1" t="s">
        <v>76</v>
      </c>
      <c r="AJ30" s="1">
        <v>0.1032</v>
      </c>
      <c r="AK30" s="1">
        <v>4.3390000000000004</v>
      </c>
      <c r="AL30" s="1">
        <v>113</v>
      </c>
    </row>
    <row r="31" spans="1:38" x14ac:dyDescent="0.3">
      <c r="A31" s="7" t="s">
        <v>8</v>
      </c>
      <c r="B31" s="1" t="s">
        <v>53</v>
      </c>
      <c r="C31" s="1">
        <v>10</v>
      </c>
      <c r="D31" s="6">
        <v>4.1029999999999998</v>
      </c>
      <c r="E31" s="6">
        <v>4.4820000000000011</v>
      </c>
      <c r="F31" s="6">
        <v>1.64</v>
      </c>
      <c r="G31" s="6">
        <v>10.225000000000001</v>
      </c>
      <c r="H31" s="6">
        <v>40.127139364303169</v>
      </c>
      <c r="I31" s="6">
        <v>43.833740831295849</v>
      </c>
      <c r="J31" s="6">
        <v>16.039119804400976</v>
      </c>
      <c r="M31" s="1" t="s">
        <v>338</v>
      </c>
      <c r="N31" s="1">
        <v>5.8</v>
      </c>
      <c r="O31" s="1" t="s">
        <v>339</v>
      </c>
      <c r="P31" s="1" t="s">
        <v>75</v>
      </c>
      <c r="Q31" s="1" t="s">
        <v>76</v>
      </c>
      <c r="R31" s="1">
        <v>0.61099999999999999</v>
      </c>
      <c r="S31" s="1">
        <v>2.9950000000000001</v>
      </c>
      <c r="T31" s="1">
        <v>113</v>
      </c>
      <c r="V31" s="1" t="s">
        <v>338</v>
      </c>
      <c r="W31" s="1">
        <v>5.7850000000000001</v>
      </c>
      <c r="X31" s="1" t="s">
        <v>444</v>
      </c>
      <c r="Y31" s="1" t="s">
        <v>75</v>
      </c>
      <c r="Z31" s="1" t="s">
        <v>76</v>
      </c>
      <c r="AA31" s="1">
        <v>0.83799999999999997</v>
      </c>
      <c r="AB31" s="1">
        <v>2.4820000000000002</v>
      </c>
      <c r="AC31" s="1">
        <v>113</v>
      </c>
      <c r="AE31" s="1" t="s">
        <v>338</v>
      </c>
      <c r="AF31" s="1">
        <v>-11.58</v>
      </c>
      <c r="AG31" s="1" t="s">
        <v>510</v>
      </c>
      <c r="AH31" s="1" t="s">
        <v>68</v>
      </c>
      <c r="AI31" s="1" t="s">
        <v>89</v>
      </c>
      <c r="AJ31" s="1">
        <v>4.0000000000000002E-4</v>
      </c>
      <c r="AK31" s="1">
        <v>6.6470000000000002</v>
      </c>
      <c r="AL31" s="1">
        <v>113</v>
      </c>
    </row>
    <row r="32" spans="1:38" x14ac:dyDescent="0.3">
      <c r="A32" s="7" t="s">
        <v>8</v>
      </c>
      <c r="B32" s="1" t="s">
        <v>53</v>
      </c>
      <c r="C32" s="1">
        <v>11</v>
      </c>
      <c r="D32" s="6">
        <v>2.9470000000000001</v>
      </c>
      <c r="E32" s="6">
        <v>5.3589999999999973</v>
      </c>
      <c r="F32" s="6">
        <v>2.3639999999999999</v>
      </c>
      <c r="G32" s="6">
        <v>10.669999999999998</v>
      </c>
      <c r="H32" s="6">
        <v>27.619493908153707</v>
      </c>
      <c r="I32" s="6">
        <v>50.224929709465769</v>
      </c>
      <c r="J32" s="6">
        <v>22.155576382380509</v>
      </c>
      <c r="M32" s="1" t="s">
        <v>340</v>
      </c>
      <c r="N32" s="1">
        <v>-13.13</v>
      </c>
      <c r="O32" s="1" t="s">
        <v>341</v>
      </c>
      <c r="P32" s="1" t="s">
        <v>68</v>
      </c>
      <c r="Q32" s="1" t="s">
        <v>89</v>
      </c>
      <c r="R32" s="1" t="s">
        <v>286</v>
      </c>
      <c r="S32" s="1">
        <v>6.78</v>
      </c>
      <c r="T32" s="1">
        <v>113</v>
      </c>
      <c r="V32" s="1" t="s">
        <v>340</v>
      </c>
      <c r="W32" s="1">
        <v>8.8049999999999997</v>
      </c>
      <c r="X32" s="1" t="s">
        <v>445</v>
      </c>
      <c r="Y32" s="1" t="s">
        <v>75</v>
      </c>
      <c r="Z32" s="1" t="s">
        <v>76</v>
      </c>
      <c r="AA32" s="1">
        <v>0.25430000000000003</v>
      </c>
      <c r="AB32" s="1">
        <v>3.778</v>
      </c>
      <c r="AC32" s="1">
        <v>113</v>
      </c>
      <c r="AE32" s="1" t="s">
        <v>340</v>
      </c>
      <c r="AF32" s="1">
        <v>4.327</v>
      </c>
      <c r="AG32" s="1" t="s">
        <v>511</v>
      </c>
      <c r="AH32" s="1" t="s">
        <v>75</v>
      </c>
      <c r="AI32" s="1" t="s">
        <v>76</v>
      </c>
      <c r="AJ32" s="1">
        <v>0.83789999999999998</v>
      </c>
      <c r="AK32" s="1">
        <v>2.4830000000000001</v>
      </c>
      <c r="AL32" s="1">
        <v>113</v>
      </c>
    </row>
    <row r="33" spans="1:38" x14ac:dyDescent="0.3">
      <c r="A33" s="7" t="s">
        <v>8</v>
      </c>
      <c r="B33" s="1" t="s">
        <v>54</v>
      </c>
      <c r="C33" s="1">
        <v>1</v>
      </c>
      <c r="D33" s="6">
        <v>3.17</v>
      </c>
      <c r="E33" s="6">
        <v>0.54200000000000004</v>
      </c>
      <c r="F33" s="6">
        <v>6.58</v>
      </c>
      <c r="G33" s="6">
        <f t="shared" ref="G33:G96" si="4">D33+E33+F33</f>
        <v>10.292</v>
      </c>
      <c r="H33" s="6">
        <f t="shared" ref="H33:H96" si="5">D33/G33*100</f>
        <v>30.800621842207537</v>
      </c>
      <c r="I33" s="6">
        <f t="shared" ref="I33:I96" si="6">E33/G33*100</f>
        <v>5.2662261951029929</v>
      </c>
      <c r="J33" s="6">
        <f t="shared" ref="J33:J96" si="7">F33/G33*100</f>
        <v>63.933151962689472</v>
      </c>
      <c r="M33" s="1" t="s">
        <v>342</v>
      </c>
      <c r="N33" s="1">
        <v>6.282</v>
      </c>
      <c r="O33" s="1" t="s">
        <v>343</v>
      </c>
      <c r="P33" s="1" t="s">
        <v>75</v>
      </c>
      <c r="Q33" s="1" t="s">
        <v>76</v>
      </c>
      <c r="R33" s="1">
        <v>0.48699999999999999</v>
      </c>
      <c r="S33" s="1">
        <v>3.2440000000000002</v>
      </c>
      <c r="T33" s="1">
        <v>113</v>
      </c>
      <c r="V33" s="1" t="s">
        <v>342</v>
      </c>
      <c r="W33" s="1">
        <v>3.831</v>
      </c>
      <c r="X33" s="1" t="s">
        <v>446</v>
      </c>
      <c r="Y33" s="1" t="s">
        <v>75</v>
      </c>
      <c r="Z33" s="1" t="s">
        <v>76</v>
      </c>
      <c r="AA33" s="1">
        <v>0.99070000000000003</v>
      </c>
      <c r="AB33" s="1">
        <v>1.6439999999999999</v>
      </c>
      <c r="AC33" s="1">
        <v>113</v>
      </c>
      <c r="AE33" s="1" t="s">
        <v>342</v>
      </c>
      <c r="AF33" s="1">
        <v>-10.11</v>
      </c>
      <c r="AG33" s="1" t="s">
        <v>512</v>
      </c>
      <c r="AH33" s="1" t="s">
        <v>68</v>
      </c>
      <c r="AI33" s="1" t="s">
        <v>96</v>
      </c>
      <c r="AJ33" s="1">
        <v>4.1999999999999997E-3</v>
      </c>
      <c r="AK33" s="1">
        <v>5.8029999999999999</v>
      </c>
      <c r="AL33" s="1">
        <v>113</v>
      </c>
    </row>
    <row r="34" spans="1:38" x14ac:dyDescent="0.3">
      <c r="A34" s="7" t="s">
        <v>8</v>
      </c>
      <c r="B34" s="1" t="s">
        <v>54</v>
      </c>
      <c r="C34" s="1">
        <v>2</v>
      </c>
      <c r="D34" s="6">
        <v>2.3889999999999998</v>
      </c>
      <c r="E34" s="6">
        <v>1.8169999999999999</v>
      </c>
      <c r="F34" s="6">
        <v>5.843</v>
      </c>
      <c r="G34" s="6">
        <f t="shared" si="4"/>
        <v>10.048999999999999</v>
      </c>
      <c r="H34" s="6">
        <f t="shared" si="5"/>
        <v>23.773509801970345</v>
      </c>
      <c r="I34" s="6">
        <f t="shared" si="6"/>
        <v>18.08140113444124</v>
      </c>
      <c r="J34" s="6">
        <f t="shared" si="7"/>
        <v>58.145089063588415</v>
      </c>
      <c r="M34" s="1" t="s">
        <v>344</v>
      </c>
      <c r="N34" s="1">
        <v>-13.83</v>
      </c>
      <c r="O34" s="1" t="s">
        <v>345</v>
      </c>
      <c r="P34" s="1" t="s">
        <v>68</v>
      </c>
      <c r="Q34" s="1" t="s">
        <v>89</v>
      </c>
      <c r="R34" s="1" t="s">
        <v>286</v>
      </c>
      <c r="S34" s="1">
        <v>7.4729999999999999</v>
      </c>
      <c r="T34" s="1">
        <v>113</v>
      </c>
      <c r="V34" s="1" t="s">
        <v>344</v>
      </c>
      <c r="W34" s="1">
        <v>16.13</v>
      </c>
      <c r="X34" s="1" t="s">
        <v>447</v>
      </c>
      <c r="Y34" s="1" t="s">
        <v>68</v>
      </c>
      <c r="Z34" s="1" t="s">
        <v>69</v>
      </c>
      <c r="AA34" s="1" t="s">
        <v>70</v>
      </c>
      <c r="AB34" s="1">
        <v>7.2460000000000004</v>
      </c>
      <c r="AC34" s="1">
        <v>113</v>
      </c>
      <c r="AE34" s="1" t="s">
        <v>344</v>
      </c>
      <c r="AF34" s="1">
        <v>-2.306</v>
      </c>
      <c r="AG34" s="1" t="s">
        <v>513</v>
      </c>
      <c r="AH34" s="1" t="s">
        <v>75</v>
      </c>
      <c r="AI34" s="1" t="s">
        <v>76</v>
      </c>
      <c r="AJ34" s="1">
        <v>0.99790000000000001</v>
      </c>
      <c r="AK34" s="1">
        <v>1.385</v>
      </c>
      <c r="AL34" s="1">
        <v>113</v>
      </c>
    </row>
    <row r="35" spans="1:38" x14ac:dyDescent="0.3">
      <c r="A35" s="7" t="s">
        <v>8</v>
      </c>
      <c r="B35" s="1" t="s">
        <v>54</v>
      </c>
      <c r="C35" s="1">
        <v>3</v>
      </c>
      <c r="D35" s="6">
        <v>3.0129999999999999</v>
      </c>
      <c r="E35" s="6">
        <v>2.9140000000000001</v>
      </c>
      <c r="F35" s="6">
        <v>3.8620000000000001</v>
      </c>
      <c r="G35" s="6">
        <f t="shared" si="4"/>
        <v>9.7889999999999997</v>
      </c>
      <c r="H35" s="6">
        <f t="shared" si="5"/>
        <v>30.779446317294923</v>
      </c>
      <c r="I35" s="6">
        <f t="shared" si="6"/>
        <v>29.768107058943716</v>
      </c>
      <c r="J35" s="6">
        <f t="shared" si="7"/>
        <v>39.452446623761368</v>
      </c>
      <c r="M35" s="1" t="s">
        <v>346</v>
      </c>
      <c r="N35" s="1">
        <v>38.340000000000003</v>
      </c>
      <c r="O35" s="1" t="s">
        <v>347</v>
      </c>
      <c r="P35" s="1" t="s">
        <v>68</v>
      </c>
      <c r="Q35" s="1" t="s">
        <v>89</v>
      </c>
      <c r="R35" s="1" t="s">
        <v>286</v>
      </c>
      <c r="S35" s="1">
        <v>20.2</v>
      </c>
      <c r="T35" s="1">
        <v>113</v>
      </c>
      <c r="V35" s="1" t="s">
        <v>346</v>
      </c>
      <c r="W35" s="1">
        <v>-33.07</v>
      </c>
      <c r="X35" s="1" t="s">
        <v>448</v>
      </c>
      <c r="Y35" s="1" t="s">
        <v>68</v>
      </c>
      <c r="Z35" s="1" t="s">
        <v>69</v>
      </c>
      <c r="AA35" s="1" t="s">
        <v>70</v>
      </c>
      <c r="AB35" s="1">
        <v>14.48</v>
      </c>
      <c r="AC35" s="1">
        <v>113</v>
      </c>
      <c r="AE35" s="1" t="s">
        <v>346</v>
      </c>
      <c r="AF35" s="1">
        <v>-5.27</v>
      </c>
      <c r="AG35" s="1" t="s">
        <v>514</v>
      </c>
      <c r="AH35" s="1" t="s">
        <v>75</v>
      </c>
      <c r="AI35" s="1" t="s">
        <v>76</v>
      </c>
      <c r="AJ35" s="1">
        <v>0.56599999999999995</v>
      </c>
      <c r="AK35" s="1">
        <v>3.0859999999999999</v>
      </c>
      <c r="AL35" s="1">
        <v>113</v>
      </c>
    </row>
    <row r="36" spans="1:38" x14ac:dyDescent="0.3">
      <c r="A36" s="7" t="s">
        <v>8</v>
      </c>
      <c r="B36" s="1" t="s">
        <v>54</v>
      </c>
      <c r="C36" s="1">
        <v>4</v>
      </c>
      <c r="D36" s="6">
        <v>2.3879999999999999</v>
      </c>
      <c r="E36" s="6">
        <v>0.72299999999999998</v>
      </c>
      <c r="F36" s="6">
        <v>6.1950000000000003</v>
      </c>
      <c r="G36" s="6">
        <f t="shared" si="4"/>
        <v>9.3060000000000009</v>
      </c>
      <c r="H36" s="6">
        <f t="shared" si="5"/>
        <v>25.660863958736297</v>
      </c>
      <c r="I36" s="6">
        <f t="shared" si="6"/>
        <v>7.7691811734364915</v>
      </c>
      <c r="J36" s="6">
        <f t="shared" si="7"/>
        <v>66.569954867827207</v>
      </c>
      <c r="M36" s="1" t="s">
        <v>348</v>
      </c>
      <c r="N36" s="1">
        <v>15.44</v>
      </c>
      <c r="O36" s="1" t="s">
        <v>349</v>
      </c>
      <c r="P36" s="1" t="s">
        <v>68</v>
      </c>
      <c r="Q36" s="1" t="s">
        <v>89</v>
      </c>
      <c r="R36" s="1" t="s">
        <v>286</v>
      </c>
      <c r="S36" s="1">
        <v>8.532</v>
      </c>
      <c r="T36" s="1">
        <v>113</v>
      </c>
      <c r="V36" s="1" t="s">
        <v>348</v>
      </c>
      <c r="W36" s="1">
        <v>-23.01</v>
      </c>
      <c r="X36" s="1" t="s">
        <v>449</v>
      </c>
      <c r="Y36" s="1" t="s">
        <v>68</v>
      </c>
      <c r="Z36" s="1" t="s">
        <v>69</v>
      </c>
      <c r="AA36" s="1" t="s">
        <v>70</v>
      </c>
      <c r="AB36" s="1">
        <v>10.56</v>
      </c>
      <c r="AC36" s="1">
        <v>113</v>
      </c>
      <c r="AE36" s="1" t="s">
        <v>348</v>
      </c>
      <c r="AF36" s="1">
        <v>7.5650000000000004</v>
      </c>
      <c r="AG36" s="1" t="s">
        <v>515</v>
      </c>
      <c r="AH36" s="1" t="s">
        <v>75</v>
      </c>
      <c r="AI36" s="1" t="s">
        <v>76</v>
      </c>
      <c r="AJ36" s="1">
        <v>5.8000000000000003E-2</v>
      </c>
      <c r="AK36" s="1">
        <v>4.6459999999999999</v>
      </c>
      <c r="AL36" s="1">
        <v>113</v>
      </c>
    </row>
    <row r="37" spans="1:38" x14ac:dyDescent="0.3">
      <c r="A37" s="7" t="s">
        <v>8</v>
      </c>
      <c r="B37" s="1" t="s">
        <v>54</v>
      </c>
      <c r="C37" s="1">
        <v>5</v>
      </c>
      <c r="D37" s="6">
        <v>2.3180000000000001</v>
      </c>
      <c r="E37" s="6">
        <v>1.2509999999999999</v>
      </c>
      <c r="F37" s="6">
        <v>4.7590000000000003</v>
      </c>
      <c r="G37" s="6">
        <f t="shared" si="4"/>
        <v>8.3279999999999994</v>
      </c>
      <c r="H37" s="6">
        <f t="shared" si="5"/>
        <v>27.833813640730071</v>
      </c>
      <c r="I37" s="6">
        <f t="shared" si="6"/>
        <v>15.021613832853026</v>
      </c>
      <c r="J37" s="6">
        <f t="shared" si="7"/>
        <v>57.144572526416916</v>
      </c>
      <c r="M37" s="1" t="s">
        <v>350</v>
      </c>
      <c r="N37" s="1">
        <v>39.020000000000003</v>
      </c>
      <c r="O37" s="1" t="s">
        <v>351</v>
      </c>
      <c r="P37" s="1" t="s">
        <v>68</v>
      </c>
      <c r="Q37" s="1" t="s">
        <v>89</v>
      </c>
      <c r="R37" s="1" t="s">
        <v>286</v>
      </c>
      <c r="S37" s="1">
        <v>20.56</v>
      </c>
      <c r="T37" s="1">
        <v>113</v>
      </c>
      <c r="V37" s="1" t="s">
        <v>350</v>
      </c>
      <c r="W37" s="1">
        <v>-33.06</v>
      </c>
      <c r="X37" s="1" t="s">
        <v>450</v>
      </c>
      <c r="Y37" s="1" t="s">
        <v>68</v>
      </c>
      <c r="Z37" s="1" t="s">
        <v>69</v>
      </c>
      <c r="AA37" s="1" t="s">
        <v>70</v>
      </c>
      <c r="AB37" s="1">
        <v>14.06</v>
      </c>
      <c r="AC37" s="1">
        <v>113</v>
      </c>
      <c r="AE37" s="1" t="s">
        <v>350</v>
      </c>
      <c r="AF37" s="1">
        <v>-5.3019999999999996</v>
      </c>
      <c r="AG37" s="1" t="s">
        <v>516</v>
      </c>
      <c r="AH37" s="1" t="s">
        <v>75</v>
      </c>
      <c r="AI37" s="1" t="s">
        <v>76</v>
      </c>
      <c r="AJ37" s="1">
        <v>0.60160000000000002</v>
      </c>
      <c r="AK37" s="1">
        <v>3.0150000000000001</v>
      </c>
      <c r="AL37" s="1">
        <v>113</v>
      </c>
    </row>
    <row r="38" spans="1:38" x14ac:dyDescent="0.3">
      <c r="A38" s="7" t="s">
        <v>8</v>
      </c>
      <c r="B38" s="1" t="s">
        <v>54</v>
      </c>
      <c r="C38" s="1">
        <v>6</v>
      </c>
      <c r="D38" s="6">
        <v>3.1619999999999999</v>
      </c>
      <c r="E38" s="6">
        <v>0.55800000000000005</v>
      </c>
      <c r="F38" s="6">
        <v>6.16</v>
      </c>
      <c r="G38" s="6">
        <f t="shared" si="4"/>
        <v>9.879999999999999</v>
      </c>
      <c r="H38" s="6">
        <f t="shared" si="5"/>
        <v>32.004048582995956</v>
      </c>
      <c r="I38" s="6">
        <f t="shared" si="6"/>
        <v>5.6477732793522275</v>
      </c>
      <c r="J38" s="6">
        <f t="shared" si="7"/>
        <v>62.348178137651836</v>
      </c>
      <c r="M38" s="1" t="s">
        <v>352</v>
      </c>
      <c r="N38" s="1">
        <v>16.78</v>
      </c>
      <c r="O38" s="1" t="s">
        <v>353</v>
      </c>
      <c r="P38" s="1" t="s">
        <v>68</v>
      </c>
      <c r="Q38" s="1" t="s">
        <v>89</v>
      </c>
      <c r="R38" s="1" t="s">
        <v>286</v>
      </c>
      <c r="S38" s="1">
        <v>8.5860000000000003</v>
      </c>
      <c r="T38" s="1">
        <v>113</v>
      </c>
      <c r="V38" s="1" t="s">
        <v>352</v>
      </c>
      <c r="W38" s="1">
        <v>-20.78</v>
      </c>
      <c r="X38" s="1" t="s">
        <v>451</v>
      </c>
      <c r="Y38" s="1" t="s">
        <v>68</v>
      </c>
      <c r="Z38" s="1" t="s">
        <v>69</v>
      </c>
      <c r="AA38" s="1" t="s">
        <v>70</v>
      </c>
      <c r="AB38" s="1">
        <v>8.8350000000000009</v>
      </c>
      <c r="AC38" s="1">
        <v>113</v>
      </c>
      <c r="AE38" s="1" t="s">
        <v>352</v>
      </c>
      <c r="AF38" s="1">
        <v>3.9980000000000002</v>
      </c>
      <c r="AG38" s="1" t="s">
        <v>517</v>
      </c>
      <c r="AH38" s="1" t="s">
        <v>75</v>
      </c>
      <c r="AI38" s="1" t="s">
        <v>76</v>
      </c>
      <c r="AJ38" s="1">
        <v>0.90290000000000004</v>
      </c>
      <c r="AK38" s="1">
        <v>2.2730000000000001</v>
      </c>
      <c r="AL38" s="1">
        <v>113</v>
      </c>
    </row>
    <row r="39" spans="1:38" x14ac:dyDescent="0.3">
      <c r="A39" s="7" t="s">
        <v>8</v>
      </c>
      <c r="B39" s="1" t="s">
        <v>54</v>
      </c>
      <c r="C39" s="1">
        <v>7</v>
      </c>
      <c r="D39" s="6">
        <v>2.0960000000000001</v>
      </c>
      <c r="E39" s="6">
        <v>3.94</v>
      </c>
      <c r="F39" s="6">
        <v>3.7130000000000001</v>
      </c>
      <c r="G39" s="6">
        <f t="shared" si="4"/>
        <v>9.7489999999999988</v>
      </c>
      <c r="H39" s="6">
        <f t="shared" si="5"/>
        <v>21.499640988819369</v>
      </c>
      <c r="I39" s="6">
        <f t="shared" si="6"/>
        <v>40.414401477074577</v>
      </c>
      <c r="J39" s="6">
        <f t="shared" si="7"/>
        <v>38.085957534106072</v>
      </c>
      <c r="M39" s="1" t="s">
        <v>354</v>
      </c>
      <c r="N39" s="1">
        <v>40.340000000000003</v>
      </c>
      <c r="O39" s="1" t="s">
        <v>355</v>
      </c>
      <c r="P39" s="1" t="s">
        <v>68</v>
      </c>
      <c r="Q39" s="1" t="s">
        <v>89</v>
      </c>
      <c r="R39" s="1" t="s">
        <v>286</v>
      </c>
      <c r="S39" s="1">
        <v>21.26</v>
      </c>
      <c r="T39" s="1">
        <v>113</v>
      </c>
      <c r="V39" s="1" t="s">
        <v>354</v>
      </c>
      <c r="W39" s="1">
        <v>-24.97</v>
      </c>
      <c r="X39" s="1" t="s">
        <v>452</v>
      </c>
      <c r="Y39" s="1" t="s">
        <v>68</v>
      </c>
      <c r="Z39" s="1" t="s">
        <v>69</v>
      </c>
      <c r="AA39" s="1" t="s">
        <v>70</v>
      </c>
      <c r="AB39" s="1">
        <v>10.93</v>
      </c>
      <c r="AC39" s="1">
        <v>113</v>
      </c>
      <c r="AE39" s="1" t="s">
        <v>354</v>
      </c>
      <c r="AF39" s="1">
        <v>-15.36</v>
      </c>
      <c r="AG39" s="1" t="s">
        <v>518</v>
      </c>
      <c r="AH39" s="1" t="s">
        <v>68</v>
      </c>
      <c r="AI39" s="1" t="s">
        <v>69</v>
      </c>
      <c r="AJ39" s="1" t="s">
        <v>70</v>
      </c>
      <c r="AK39" s="1">
        <v>8.9969999999999999</v>
      </c>
      <c r="AL39" s="1">
        <v>113</v>
      </c>
    </row>
    <row r="40" spans="1:38" x14ac:dyDescent="0.3">
      <c r="A40" s="7" t="s">
        <v>8</v>
      </c>
      <c r="B40" s="1" t="s">
        <v>54</v>
      </c>
      <c r="C40" s="1">
        <v>8</v>
      </c>
      <c r="D40" s="6">
        <v>2.8610000000000002</v>
      </c>
      <c r="E40" s="6">
        <v>1.403</v>
      </c>
      <c r="F40" s="6">
        <v>4.9349999999999996</v>
      </c>
      <c r="G40" s="6">
        <f t="shared" si="4"/>
        <v>9.1989999999999998</v>
      </c>
      <c r="H40" s="6">
        <f t="shared" si="5"/>
        <v>31.101206652897055</v>
      </c>
      <c r="I40" s="6">
        <f t="shared" si="6"/>
        <v>15.251657788890096</v>
      </c>
      <c r="J40" s="6">
        <f t="shared" si="7"/>
        <v>53.647135558212845</v>
      </c>
      <c r="M40" s="1" t="s">
        <v>356</v>
      </c>
      <c r="N40" s="1">
        <v>21.41</v>
      </c>
      <c r="O40" s="1" t="s">
        <v>357</v>
      </c>
      <c r="P40" s="1" t="s">
        <v>68</v>
      </c>
      <c r="Q40" s="1" t="s">
        <v>89</v>
      </c>
      <c r="R40" s="1" t="s">
        <v>286</v>
      </c>
      <c r="S40" s="1">
        <v>11.28</v>
      </c>
      <c r="T40" s="1">
        <v>113</v>
      </c>
      <c r="V40" s="1" t="s">
        <v>356</v>
      </c>
      <c r="W40" s="1">
        <v>-21.95</v>
      </c>
      <c r="X40" s="1" t="s">
        <v>453</v>
      </c>
      <c r="Y40" s="1" t="s">
        <v>68</v>
      </c>
      <c r="Z40" s="1" t="s">
        <v>69</v>
      </c>
      <c r="AA40" s="1" t="s">
        <v>70</v>
      </c>
      <c r="AB40" s="1">
        <v>9.6120000000000001</v>
      </c>
      <c r="AC40" s="1">
        <v>113</v>
      </c>
      <c r="AE40" s="1" t="s">
        <v>356</v>
      </c>
      <c r="AF40" s="1">
        <v>0.54549999999999998</v>
      </c>
      <c r="AG40" s="1" t="s">
        <v>519</v>
      </c>
      <c r="AH40" s="1" t="s">
        <v>75</v>
      </c>
      <c r="AI40" s="1" t="s">
        <v>76</v>
      </c>
      <c r="AJ40" s="1" t="s">
        <v>107</v>
      </c>
      <c r="AK40" s="1">
        <v>0.31940000000000002</v>
      </c>
      <c r="AL40" s="1">
        <v>113</v>
      </c>
    </row>
    <row r="41" spans="1:38" x14ac:dyDescent="0.3">
      <c r="A41" s="7" t="s">
        <v>8</v>
      </c>
      <c r="B41" s="1" t="s">
        <v>54</v>
      </c>
      <c r="C41" s="1">
        <v>9</v>
      </c>
      <c r="D41" s="6">
        <v>2.9</v>
      </c>
      <c r="E41" s="6">
        <v>0</v>
      </c>
      <c r="F41" s="6">
        <v>6.984</v>
      </c>
      <c r="G41" s="6">
        <f t="shared" si="4"/>
        <v>9.8840000000000003</v>
      </c>
      <c r="H41" s="6">
        <f t="shared" si="5"/>
        <v>29.340348037231891</v>
      </c>
      <c r="I41" s="6">
        <f t="shared" si="6"/>
        <v>0</v>
      </c>
      <c r="J41" s="6">
        <f t="shared" si="7"/>
        <v>70.659651962768109</v>
      </c>
      <c r="M41" s="1" t="s">
        <v>358</v>
      </c>
      <c r="N41" s="1">
        <v>40.82</v>
      </c>
      <c r="O41" s="1" t="s">
        <v>359</v>
      </c>
      <c r="P41" s="1" t="s">
        <v>68</v>
      </c>
      <c r="Q41" s="1" t="s">
        <v>89</v>
      </c>
      <c r="R41" s="1" t="s">
        <v>286</v>
      </c>
      <c r="S41" s="1">
        <v>21.51</v>
      </c>
      <c r="T41" s="1">
        <v>113</v>
      </c>
      <c r="V41" s="1" t="s">
        <v>358</v>
      </c>
      <c r="W41" s="1">
        <v>-26.93</v>
      </c>
      <c r="X41" s="1" t="s">
        <v>454</v>
      </c>
      <c r="Y41" s="1" t="s">
        <v>68</v>
      </c>
      <c r="Z41" s="1" t="s">
        <v>69</v>
      </c>
      <c r="AA41" s="1" t="s">
        <v>70</v>
      </c>
      <c r="AB41" s="1">
        <v>11.79</v>
      </c>
      <c r="AC41" s="1">
        <v>113</v>
      </c>
      <c r="AE41" s="1" t="s">
        <v>358</v>
      </c>
      <c r="AF41" s="1">
        <v>-13.89</v>
      </c>
      <c r="AG41" s="1" t="s">
        <v>520</v>
      </c>
      <c r="AH41" s="1" t="s">
        <v>68</v>
      </c>
      <c r="AI41" s="1" t="s">
        <v>69</v>
      </c>
      <c r="AJ41" s="1" t="s">
        <v>70</v>
      </c>
      <c r="AK41" s="1">
        <v>8.1359999999999992</v>
      </c>
      <c r="AL41" s="1">
        <v>113</v>
      </c>
    </row>
    <row r="42" spans="1:38" x14ac:dyDescent="0.3">
      <c r="A42" s="7" t="s">
        <v>8</v>
      </c>
      <c r="B42" s="1" t="s">
        <v>54</v>
      </c>
      <c r="C42" s="1">
        <v>10</v>
      </c>
      <c r="D42" s="6">
        <v>3.0390000000000001</v>
      </c>
      <c r="E42" s="6">
        <v>3.12</v>
      </c>
      <c r="F42" s="6">
        <v>3.621</v>
      </c>
      <c r="G42" s="6">
        <f t="shared" si="4"/>
        <v>9.7800000000000011</v>
      </c>
      <c r="H42" s="6">
        <f t="shared" si="5"/>
        <v>31.073619631901838</v>
      </c>
      <c r="I42" s="6">
        <f t="shared" si="6"/>
        <v>31.901840490797547</v>
      </c>
      <c r="J42" s="6">
        <f t="shared" si="7"/>
        <v>37.024539877300612</v>
      </c>
      <c r="M42" s="1" t="s">
        <v>360</v>
      </c>
      <c r="N42" s="1">
        <v>20.71</v>
      </c>
      <c r="O42" s="1" t="s">
        <v>361</v>
      </c>
      <c r="P42" s="1" t="s">
        <v>68</v>
      </c>
      <c r="Q42" s="1" t="s">
        <v>89</v>
      </c>
      <c r="R42" s="1" t="s">
        <v>286</v>
      </c>
      <c r="S42" s="1">
        <v>11.45</v>
      </c>
      <c r="T42" s="1">
        <v>113</v>
      </c>
      <c r="V42" s="1" t="s">
        <v>360</v>
      </c>
      <c r="W42" s="1">
        <v>-14.63</v>
      </c>
      <c r="X42" s="1" t="s">
        <v>455</v>
      </c>
      <c r="Y42" s="1" t="s">
        <v>68</v>
      </c>
      <c r="Z42" s="1" t="s">
        <v>89</v>
      </c>
      <c r="AA42" s="1">
        <v>4.0000000000000002E-4</v>
      </c>
      <c r="AB42" s="1">
        <v>6.7160000000000002</v>
      </c>
      <c r="AC42" s="1">
        <v>113</v>
      </c>
      <c r="AE42" s="1" t="s">
        <v>360</v>
      </c>
      <c r="AF42" s="1">
        <v>-6.0869999999999997</v>
      </c>
      <c r="AG42" s="1" t="s">
        <v>521</v>
      </c>
      <c r="AH42" s="1" t="s">
        <v>75</v>
      </c>
      <c r="AI42" s="1" t="s">
        <v>76</v>
      </c>
      <c r="AJ42" s="1">
        <v>0.26900000000000002</v>
      </c>
      <c r="AK42" s="1">
        <v>3.738</v>
      </c>
      <c r="AL42" s="1">
        <v>113</v>
      </c>
    </row>
    <row r="43" spans="1:38" x14ac:dyDescent="0.3">
      <c r="A43" s="7" t="s">
        <v>8</v>
      </c>
      <c r="B43" s="1" t="s">
        <v>54</v>
      </c>
      <c r="C43" s="1">
        <v>11</v>
      </c>
      <c r="D43" s="6">
        <v>2.4660000000000002</v>
      </c>
      <c r="E43" s="6">
        <v>0.76600000000000001</v>
      </c>
      <c r="F43" s="6">
        <v>6.2249999999999996</v>
      </c>
      <c r="G43" s="6">
        <f t="shared" si="4"/>
        <v>9.4570000000000007</v>
      </c>
      <c r="H43" s="6">
        <f t="shared" si="5"/>
        <v>26.075922597018081</v>
      </c>
      <c r="I43" s="6">
        <f t="shared" si="6"/>
        <v>8.0998202389764185</v>
      </c>
      <c r="J43" s="6">
        <f t="shared" si="7"/>
        <v>65.824257164005502</v>
      </c>
      <c r="M43" s="1" t="s">
        <v>362</v>
      </c>
      <c r="N43" s="1">
        <v>-22.9</v>
      </c>
      <c r="O43" s="1" t="s">
        <v>363</v>
      </c>
      <c r="P43" s="1" t="s">
        <v>68</v>
      </c>
      <c r="Q43" s="1" t="s">
        <v>89</v>
      </c>
      <c r="R43" s="1" t="s">
        <v>286</v>
      </c>
      <c r="S43" s="1">
        <v>12.07</v>
      </c>
      <c r="T43" s="1">
        <v>113</v>
      </c>
      <c r="V43" s="1" t="s">
        <v>362</v>
      </c>
      <c r="W43" s="1">
        <v>10.07</v>
      </c>
      <c r="X43" s="1" t="s">
        <v>456</v>
      </c>
      <c r="Y43" s="1" t="s">
        <v>75</v>
      </c>
      <c r="Z43" s="1" t="s">
        <v>76</v>
      </c>
      <c r="AA43" s="1">
        <v>9.1200000000000003E-2</v>
      </c>
      <c r="AB43" s="1">
        <v>4.407</v>
      </c>
      <c r="AC43" s="1">
        <v>113</v>
      </c>
      <c r="AE43" s="1" t="s">
        <v>362</v>
      </c>
      <c r="AF43" s="1">
        <v>12.83</v>
      </c>
      <c r="AG43" s="1" t="s">
        <v>522</v>
      </c>
      <c r="AH43" s="1" t="s">
        <v>68</v>
      </c>
      <c r="AI43" s="1" t="s">
        <v>69</v>
      </c>
      <c r="AJ43" s="1" t="s">
        <v>70</v>
      </c>
      <c r="AK43" s="1">
        <v>7.5149999999999997</v>
      </c>
      <c r="AL43" s="1">
        <v>113</v>
      </c>
    </row>
    <row r="44" spans="1:38" x14ac:dyDescent="0.3">
      <c r="A44" s="7" t="s">
        <v>8</v>
      </c>
      <c r="B44" s="1" t="s">
        <v>54</v>
      </c>
      <c r="C44" s="1">
        <v>12</v>
      </c>
      <c r="D44" s="6">
        <v>2.2370000000000001</v>
      </c>
      <c r="E44" s="6">
        <v>2.3279999999999998</v>
      </c>
      <c r="F44" s="6">
        <v>5.5940000000000003</v>
      </c>
      <c r="G44" s="6">
        <f t="shared" si="4"/>
        <v>10.158999999999999</v>
      </c>
      <c r="H44" s="6">
        <f t="shared" si="5"/>
        <v>22.019883846835324</v>
      </c>
      <c r="I44" s="6">
        <f t="shared" si="6"/>
        <v>22.915641303277884</v>
      </c>
      <c r="J44" s="6">
        <f t="shared" si="7"/>
        <v>55.064474849886814</v>
      </c>
      <c r="M44" s="1" t="s">
        <v>364</v>
      </c>
      <c r="N44" s="1">
        <v>0.68500000000000005</v>
      </c>
      <c r="O44" s="1" t="s">
        <v>365</v>
      </c>
      <c r="P44" s="1" t="s">
        <v>75</v>
      </c>
      <c r="Q44" s="1" t="s">
        <v>76</v>
      </c>
      <c r="R44" s="1" t="s">
        <v>303</v>
      </c>
      <c r="S44" s="1">
        <v>0.34560000000000002</v>
      </c>
      <c r="T44" s="1">
        <v>113</v>
      </c>
      <c r="V44" s="1" t="s">
        <v>364</v>
      </c>
      <c r="W44" s="1">
        <v>7.8890000000000002E-3</v>
      </c>
      <c r="X44" s="1" t="s">
        <v>457</v>
      </c>
      <c r="Y44" s="1" t="s">
        <v>75</v>
      </c>
      <c r="Z44" s="1" t="s">
        <v>76</v>
      </c>
      <c r="AA44" s="1" t="s">
        <v>107</v>
      </c>
      <c r="AB44" s="1">
        <v>3.2190000000000001E-3</v>
      </c>
      <c r="AC44" s="1">
        <v>113</v>
      </c>
      <c r="AE44" s="1" t="s">
        <v>364</v>
      </c>
      <c r="AF44" s="1">
        <v>-3.2439999999999997E-2</v>
      </c>
      <c r="AG44" s="1" t="s">
        <v>523</v>
      </c>
      <c r="AH44" s="1" t="s">
        <v>75</v>
      </c>
      <c r="AI44" s="1" t="s">
        <v>76</v>
      </c>
      <c r="AJ44" s="1" t="s">
        <v>107</v>
      </c>
      <c r="AK44" s="1">
        <v>1.77E-2</v>
      </c>
      <c r="AL44" s="1">
        <v>113</v>
      </c>
    </row>
    <row r="45" spans="1:38" x14ac:dyDescent="0.3">
      <c r="A45" s="7" t="s">
        <v>57</v>
      </c>
      <c r="B45" s="1" t="s">
        <v>53</v>
      </c>
      <c r="C45" s="1">
        <v>1</v>
      </c>
      <c r="D45" s="6">
        <v>2.2010000000000001</v>
      </c>
      <c r="E45" s="6">
        <v>5.4809999999999999</v>
      </c>
      <c r="F45" s="6">
        <v>1.67</v>
      </c>
      <c r="G45" s="6">
        <f t="shared" si="4"/>
        <v>9.3520000000000003</v>
      </c>
      <c r="H45" s="6">
        <f t="shared" si="5"/>
        <v>23.535072711719419</v>
      </c>
      <c r="I45" s="6">
        <f t="shared" si="6"/>
        <v>58.607784431137723</v>
      </c>
      <c r="J45" s="6">
        <f t="shared" si="7"/>
        <v>17.857142857142854</v>
      </c>
      <c r="M45" s="1" t="s">
        <v>366</v>
      </c>
      <c r="N45" s="1">
        <v>-21.56</v>
      </c>
      <c r="O45" s="1" t="s">
        <v>367</v>
      </c>
      <c r="P45" s="1" t="s">
        <v>68</v>
      </c>
      <c r="Q45" s="1" t="s">
        <v>89</v>
      </c>
      <c r="R45" s="1" t="s">
        <v>286</v>
      </c>
      <c r="S45" s="1">
        <v>10.59</v>
      </c>
      <c r="T45" s="1">
        <v>113</v>
      </c>
      <c r="V45" s="1" t="s">
        <v>366</v>
      </c>
      <c r="W45" s="1">
        <v>12.29</v>
      </c>
      <c r="X45" s="1" t="s">
        <v>458</v>
      </c>
      <c r="Y45" s="1" t="s">
        <v>68</v>
      </c>
      <c r="Z45" s="1" t="s">
        <v>127</v>
      </c>
      <c r="AA45" s="1">
        <v>2.7E-2</v>
      </c>
      <c r="AB45" s="1">
        <v>5.0149999999999997</v>
      </c>
      <c r="AC45" s="1">
        <v>113</v>
      </c>
      <c r="AE45" s="1" t="s">
        <v>366</v>
      </c>
      <c r="AF45" s="1">
        <v>9.2680000000000007</v>
      </c>
      <c r="AG45" s="1" t="s">
        <v>524</v>
      </c>
      <c r="AH45" s="1" t="s">
        <v>68</v>
      </c>
      <c r="AI45" s="1" t="s">
        <v>127</v>
      </c>
      <c r="AJ45" s="1">
        <v>2.46E-2</v>
      </c>
      <c r="AK45" s="1">
        <v>5.0570000000000004</v>
      </c>
      <c r="AL45" s="1">
        <v>113</v>
      </c>
    </row>
    <row r="46" spans="1:38" x14ac:dyDescent="0.3">
      <c r="A46" s="7" t="s">
        <v>57</v>
      </c>
      <c r="B46" s="1" t="s">
        <v>53</v>
      </c>
      <c r="C46" s="1">
        <v>2</v>
      </c>
      <c r="D46" s="6">
        <v>2.464</v>
      </c>
      <c r="E46" s="6">
        <v>5.3150000000000004</v>
      </c>
      <c r="F46" s="6">
        <v>1.768</v>
      </c>
      <c r="G46" s="6">
        <f t="shared" si="4"/>
        <v>9.5470000000000006</v>
      </c>
      <c r="H46" s="6">
        <f t="shared" si="5"/>
        <v>25.809154708285327</v>
      </c>
      <c r="I46" s="6">
        <f t="shared" si="6"/>
        <v>55.671938828951504</v>
      </c>
      <c r="J46" s="6">
        <f t="shared" si="7"/>
        <v>18.518906462763169</v>
      </c>
      <c r="M46" s="1" t="s">
        <v>368</v>
      </c>
      <c r="N46" s="1">
        <v>1.998</v>
      </c>
      <c r="O46" s="1" t="s">
        <v>369</v>
      </c>
      <c r="P46" s="1" t="s">
        <v>75</v>
      </c>
      <c r="Q46" s="1" t="s">
        <v>76</v>
      </c>
      <c r="R46" s="1" t="s">
        <v>303</v>
      </c>
      <c r="S46" s="1">
        <v>1.008</v>
      </c>
      <c r="T46" s="1">
        <v>113</v>
      </c>
      <c r="V46" s="1" t="s">
        <v>368</v>
      </c>
      <c r="W46" s="1">
        <v>8.0980000000000008</v>
      </c>
      <c r="X46" s="1" t="s">
        <v>459</v>
      </c>
      <c r="Y46" s="1" t="s">
        <v>75</v>
      </c>
      <c r="Z46" s="1" t="s">
        <v>76</v>
      </c>
      <c r="AA46" s="1">
        <v>0.41439999999999999</v>
      </c>
      <c r="AB46" s="1">
        <v>3.395</v>
      </c>
      <c r="AC46" s="1">
        <v>113</v>
      </c>
      <c r="AE46" s="1" t="s">
        <v>368</v>
      </c>
      <c r="AF46" s="1">
        <v>-10.1</v>
      </c>
      <c r="AG46" s="1" t="s">
        <v>525</v>
      </c>
      <c r="AH46" s="1" t="s">
        <v>68</v>
      </c>
      <c r="AI46" s="1" t="s">
        <v>96</v>
      </c>
      <c r="AJ46" s="1">
        <v>6.1000000000000004E-3</v>
      </c>
      <c r="AK46" s="1">
        <v>5.66</v>
      </c>
      <c r="AL46" s="1">
        <v>113</v>
      </c>
    </row>
    <row r="47" spans="1:38" x14ac:dyDescent="0.3">
      <c r="A47" s="7" t="s">
        <v>57</v>
      </c>
      <c r="B47" s="1" t="s">
        <v>53</v>
      </c>
      <c r="C47" s="1">
        <v>3</v>
      </c>
      <c r="D47" s="6">
        <v>3.9350000000000001</v>
      </c>
      <c r="E47" s="6">
        <v>3.7530000000000001</v>
      </c>
      <c r="F47" s="6">
        <v>1.145</v>
      </c>
      <c r="G47" s="6">
        <f t="shared" si="4"/>
        <v>8.8330000000000002</v>
      </c>
      <c r="H47" s="6">
        <f t="shared" si="5"/>
        <v>44.548850900033962</v>
      </c>
      <c r="I47" s="6">
        <f t="shared" si="6"/>
        <v>42.488395788520322</v>
      </c>
      <c r="J47" s="6">
        <f t="shared" si="7"/>
        <v>12.962753311445715</v>
      </c>
      <c r="M47" s="1" t="s">
        <v>370</v>
      </c>
      <c r="N47" s="1">
        <v>-16.93</v>
      </c>
      <c r="O47" s="1" t="s">
        <v>371</v>
      </c>
      <c r="P47" s="1" t="s">
        <v>68</v>
      </c>
      <c r="Q47" s="1" t="s">
        <v>89</v>
      </c>
      <c r="R47" s="1" t="s">
        <v>286</v>
      </c>
      <c r="S47" s="1">
        <v>8.5429999999999993</v>
      </c>
      <c r="T47" s="1">
        <v>113</v>
      </c>
      <c r="V47" s="1" t="s">
        <v>370</v>
      </c>
      <c r="W47" s="1">
        <v>11.12</v>
      </c>
      <c r="X47" s="1" t="s">
        <v>460</v>
      </c>
      <c r="Y47" s="1" t="s">
        <v>75</v>
      </c>
      <c r="Z47" s="1" t="s">
        <v>76</v>
      </c>
      <c r="AA47" s="1">
        <v>5.6300000000000003E-2</v>
      </c>
      <c r="AB47" s="1">
        <v>4.6609999999999996</v>
      </c>
      <c r="AC47" s="1">
        <v>113</v>
      </c>
      <c r="AE47" s="1" t="s">
        <v>370</v>
      </c>
      <c r="AF47" s="1">
        <v>5.8150000000000004</v>
      </c>
      <c r="AG47" s="1" t="s">
        <v>526</v>
      </c>
      <c r="AH47" s="1" t="s">
        <v>75</v>
      </c>
      <c r="AI47" s="1" t="s">
        <v>76</v>
      </c>
      <c r="AJ47" s="1">
        <v>0.47920000000000001</v>
      </c>
      <c r="AK47" s="1">
        <v>3.26</v>
      </c>
      <c r="AL47" s="1">
        <v>113</v>
      </c>
    </row>
    <row r="48" spans="1:38" x14ac:dyDescent="0.3">
      <c r="A48" s="7" t="s">
        <v>57</v>
      </c>
      <c r="B48" s="1" t="s">
        <v>53</v>
      </c>
      <c r="C48" s="1">
        <v>4</v>
      </c>
      <c r="D48" s="6">
        <v>3.6930000000000001</v>
      </c>
      <c r="E48" s="6">
        <v>4.7300000000000004</v>
      </c>
      <c r="F48" s="6">
        <v>1.6180000000000001</v>
      </c>
      <c r="G48" s="6">
        <f t="shared" si="4"/>
        <v>10.041</v>
      </c>
      <c r="H48" s="6">
        <f t="shared" si="5"/>
        <v>36.779205258440392</v>
      </c>
      <c r="I48" s="6">
        <f t="shared" si="6"/>
        <v>47.106861866347977</v>
      </c>
      <c r="J48" s="6">
        <f t="shared" si="7"/>
        <v>16.113932875211635</v>
      </c>
      <c r="M48" s="1" t="s">
        <v>372</v>
      </c>
      <c r="N48" s="1">
        <v>2.48</v>
      </c>
      <c r="O48" s="1" t="s">
        <v>373</v>
      </c>
      <c r="P48" s="1" t="s">
        <v>75</v>
      </c>
      <c r="Q48" s="1" t="s">
        <v>76</v>
      </c>
      <c r="R48" s="1" t="s">
        <v>303</v>
      </c>
      <c r="S48" s="1">
        <v>1.2509999999999999</v>
      </c>
      <c r="T48" s="1">
        <v>113</v>
      </c>
      <c r="V48" s="1" t="s">
        <v>372</v>
      </c>
      <c r="W48" s="1">
        <v>6.1440000000000001</v>
      </c>
      <c r="X48" s="1" t="s">
        <v>461</v>
      </c>
      <c r="Y48" s="1" t="s">
        <v>75</v>
      </c>
      <c r="Z48" s="1" t="s">
        <v>76</v>
      </c>
      <c r="AA48" s="1">
        <v>0.80289999999999995</v>
      </c>
      <c r="AB48" s="1">
        <v>2.5760000000000001</v>
      </c>
      <c r="AC48" s="1">
        <v>113</v>
      </c>
      <c r="AE48" s="1" t="s">
        <v>372</v>
      </c>
      <c r="AF48" s="1">
        <v>-8.6240000000000006</v>
      </c>
      <c r="AG48" s="1" t="s">
        <v>527</v>
      </c>
      <c r="AH48" s="1" t="s">
        <v>68</v>
      </c>
      <c r="AI48" s="1" t="s">
        <v>127</v>
      </c>
      <c r="AJ48" s="1">
        <v>3.9600000000000003E-2</v>
      </c>
      <c r="AK48" s="1">
        <v>4.835</v>
      </c>
      <c r="AL48" s="1">
        <v>113</v>
      </c>
    </row>
    <row r="49" spans="1:38" x14ac:dyDescent="0.3">
      <c r="A49" s="7" t="s">
        <v>57</v>
      </c>
      <c r="B49" s="1" t="s">
        <v>53</v>
      </c>
      <c r="C49" s="1">
        <v>5</v>
      </c>
      <c r="D49" s="6">
        <v>3.9420000000000002</v>
      </c>
      <c r="E49" s="6">
        <v>3.722</v>
      </c>
      <c r="F49" s="6">
        <v>1.399</v>
      </c>
      <c r="G49" s="6">
        <f t="shared" si="4"/>
        <v>9.0629999999999988</v>
      </c>
      <c r="H49" s="6">
        <f t="shared" si="5"/>
        <v>43.495531281032775</v>
      </c>
      <c r="I49" s="6">
        <f t="shared" si="6"/>
        <v>41.068079002537793</v>
      </c>
      <c r="J49" s="6">
        <f t="shared" si="7"/>
        <v>15.43638971642944</v>
      </c>
      <c r="M49" s="1" t="s">
        <v>374</v>
      </c>
      <c r="N49" s="1">
        <v>-17.63</v>
      </c>
      <c r="O49" s="1" t="s">
        <v>375</v>
      </c>
      <c r="P49" s="1" t="s">
        <v>68</v>
      </c>
      <c r="Q49" s="1" t="s">
        <v>89</v>
      </c>
      <c r="R49" s="1" t="s">
        <v>286</v>
      </c>
      <c r="S49" s="1">
        <v>9.2889999999999997</v>
      </c>
      <c r="T49" s="1">
        <v>113</v>
      </c>
      <c r="V49" s="1" t="s">
        <v>374</v>
      </c>
      <c r="W49" s="1">
        <v>18.45</v>
      </c>
      <c r="X49" s="1" t="s">
        <v>462</v>
      </c>
      <c r="Y49" s="1" t="s">
        <v>68</v>
      </c>
      <c r="Z49" s="1" t="s">
        <v>69</v>
      </c>
      <c r="AA49" s="1" t="s">
        <v>70</v>
      </c>
      <c r="AB49" s="1">
        <v>8.077</v>
      </c>
      <c r="AC49" s="1">
        <v>113</v>
      </c>
      <c r="AE49" s="1" t="s">
        <v>374</v>
      </c>
      <c r="AF49" s="1">
        <v>-0.81720000000000004</v>
      </c>
      <c r="AG49" s="1" t="s">
        <v>528</v>
      </c>
      <c r="AH49" s="1" t="s">
        <v>75</v>
      </c>
      <c r="AI49" s="1" t="s">
        <v>76</v>
      </c>
      <c r="AJ49" s="1" t="s">
        <v>107</v>
      </c>
      <c r="AK49" s="1">
        <v>0.47849999999999998</v>
      </c>
      <c r="AL49" s="1">
        <v>113</v>
      </c>
    </row>
    <row r="50" spans="1:38" x14ac:dyDescent="0.3">
      <c r="A50" s="7" t="s">
        <v>57</v>
      </c>
      <c r="B50" s="1" t="s">
        <v>53</v>
      </c>
      <c r="C50" s="1">
        <v>6</v>
      </c>
      <c r="D50" s="6">
        <v>3.476</v>
      </c>
      <c r="E50" s="6">
        <v>3.823</v>
      </c>
      <c r="F50" s="6">
        <v>1.7010000000000001</v>
      </c>
      <c r="G50" s="6">
        <f t="shared" si="4"/>
        <v>9</v>
      </c>
      <c r="H50" s="6">
        <f t="shared" si="5"/>
        <v>38.622222222222227</v>
      </c>
      <c r="I50" s="6">
        <f t="shared" si="6"/>
        <v>42.477777777777774</v>
      </c>
      <c r="J50" s="6">
        <f t="shared" si="7"/>
        <v>18.899999999999999</v>
      </c>
      <c r="M50" s="1" t="s">
        <v>376</v>
      </c>
      <c r="N50" s="1">
        <v>23.59</v>
      </c>
      <c r="O50" s="1" t="s">
        <v>377</v>
      </c>
      <c r="P50" s="1" t="s">
        <v>68</v>
      </c>
      <c r="Q50" s="1" t="s">
        <v>89</v>
      </c>
      <c r="R50" s="1" t="s">
        <v>286</v>
      </c>
      <c r="S50" s="1">
        <v>12.43</v>
      </c>
      <c r="T50" s="1">
        <v>113</v>
      </c>
      <c r="V50" s="1" t="s">
        <v>376</v>
      </c>
      <c r="W50" s="1">
        <v>-10.06</v>
      </c>
      <c r="X50" s="1" t="s">
        <v>463</v>
      </c>
      <c r="Y50" s="1" t="s">
        <v>75</v>
      </c>
      <c r="Z50" s="1" t="s">
        <v>76</v>
      </c>
      <c r="AA50" s="1">
        <v>0.1154</v>
      </c>
      <c r="AB50" s="1">
        <v>4.2759999999999998</v>
      </c>
      <c r="AC50" s="1">
        <v>113</v>
      </c>
      <c r="AE50" s="1" t="s">
        <v>376</v>
      </c>
      <c r="AF50" s="1">
        <v>-12.87</v>
      </c>
      <c r="AG50" s="1" t="s">
        <v>529</v>
      </c>
      <c r="AH50" s="1" t="s">
        <v>68</v>
      </c>
      <c r="AI50" s="1" t="s">
        <v>69</v>
      </c>
      <c r="AJ50" s="1" t="s">
        <v>70</v>
      </c>
      <c r="AK50" s="1">
        <v>7.3159999999999998</v>
      </c>
      <c r="AL50" s="1">
        <v>113</v>
      </c>
    </row>
    <row r="51" spans="1:38" x14ac:dyDescent="0.3">
      <c r="A51" s="7" t="s">
        <v>57</v>
      </c>
      <c r="B51" s="1" t="s">
        <v>53</v>
      </c>
      <c r="C51" s="1">
        <v>7</v>
      </c>
      <c r="D51" s="6">
        <v>4.2300000000000004</v>
      </c>
      <c r="E51" s="6">
        <v>4.4889999999999999</v>
      </c>
      <c r="F51" s="6">
        <v>1.595</v>
      </c>
      <c r="G51" s="6">
        <f t="shared" si="4"/>
        <v>10.314000000000002</v>
      </c>
      <c r="H51" s="6">
        <f t="shared" si="5"/>
        <v>41.012216404886559</v>
      </c>
      <c r="I51" s="6">
        <f t="shared" si="6"/>
        <v>43.523366298235402</v>
      </c>
      <c r="J51" s="6">
        <f t="shared" si="7"/>
        <v>15.464417296878027</v>
      </c>
      <c r="M51" s="1" t="s">
        <v>378</v>
      </c>
      <c r="N51" s="1">
        <v>1.343</v>
      </c>
      <c r="O51" s="1" t="s">
        <v>379</v>
      </c>
      <c r="P51" s="1" t="s">
        <v>75</v>
      </c>
      <c r="Q51" s="1" t="s">
        <v>76</v>
      </c>
      <c r="R51" s="1" t="s">
        <v>303</v>
      </c>
      <c r="S51" s="1">
        <v>0.68740000000000001</v>
      </c>
      <c r="T51" s="1">
        <v>113</v>
      </c>
      <c r="V51" s="1" t="s">
        <v>378</v>
      </c>
      <c r="W51" s="1">
        <v>2.226</v>
      </c>
      <c r="X51" s="1" t="s">
        <v>464</v>
      </c>
      <c r="Y51" s="1" t="s">
        <v>75</v>
      </c>
      <c r="Z51" s="1" t="s">
        <v>76</v>
      </c>
      <c r="AA51" s="1" t="s">
        <v>107</v>
      </c>
      <c r="AB51" s="1">
        <v>0.94620000000000004</v>
      </c>
      <c r="AC51" s="1">
        <v>113</v>
      </c>
      <c r="AE51" s="1" t="s">
        <v>378</v>
      </c>
      <c r="AF51" s="1">
        <v>-3.5670000000000002</v>
      </c>
      <c r="AG51" s="1" t="s">
        <v>530</v>
      </c>
      <c r="AH51" s="1" t="s">
        <v>75</v>
      </c>
      <c r="AI51" s="1" t="s">
        <v>76</v>
      </c>
      <c r="AJ51" s="1">
        <v>0.95409999999999995</v>
      </c>
      <c r="AK51" s="1">
        <v>2.028</v>
      </c>
      <c r="AL51" s="1">
        <v>113</v>
      </c>
    </row>
    <row r="52" spans="1:38" x14ac:dyDescent="0.3">
      <c r="A52" s="7" t="s">
        <v>57</v>
      </c>
      <c r="B52" s="1" t="s">
        <v>53</v>
      </c>
      <c r="C52" s="1">
        <v>8</v>
      </c>
      <c r="D52" s="6">
        <v>2.04</v>
      </c>
      <c r="E52" s="6">
        <v>6.01</v>
      </c>
      <c r="F52" s="6">
        <v>1.663</v>
      </c>
      <c r="G52" s="6">
        <f t="shared" si="4"/>
        <v>9.713000000000001</v>
      </c>
      <c r="H52" s="6">
        <f t="shared" si="5"/>
        <v>21.002779779676718</v>
      </c>
      <c r="I52" s="6">
        <f t="shared" si="6"/>
        <v>61.875836507773073</v>
      </c>
      <c r="J52" s="6">
        <f t="shared" si="7"/>
        <v>17.121383712550191</v>
      </c>
      <c r="M52" s="1" t="s">
        <v>380</v>
      </c>
      <c r="N52" s="1">
        <v>24.9</v>
      </c>
      <c r="O52" s="1" t="s">
        <v>381</v>
      </c>
      <c r="P52" s="1" t="s">
        <v>68</v>
      </c>
      <c r="Q52" s="1" t="s">
        <v>89</v>
      </c>
      <c r="R52" s="1" t="s">
        <v>286</v>
      </c>
      <c r="S52" s="1">
        <v>13.12</v>
      </c>
      <c r="T52" s="1">
        <v>113</v>
      </c>
      <c r="V52" s="1" t="s">
        <v>380</v>
      </c>
      <c r="W52" s="1">
        <v>-1.968</v>
      </c>
      <c r="X52" s="1" t="s">
        <v>465</v>
      </c>
      <c r="Y52" s="1" t="s">
        <v>75</v>
      </c>
      <c r="Z52" s="1" t="s">
        <v>76</v>
      </c>
      <c r="AA52" s="1" t="s">
        <v>107</v>
      </c>
      <c r="AB52" s="1">
        <v>0.86160000000000003</v>
      </c>
      <c r="AC52" s="1">
        <v>113</v>
      </c>
      <c r="AE52" s="1" t="s">
        <v>380</v>
      </c>
      <c r="AF52" s="1">
        <v>-22.93</v>
      </c>
      <c r="AG52" s="1" t="s">
        <v>531</v>
      </c>
      <c r="AH52" s="1" t="s">
        <v>68</v>
      </c>
      <c r="AI52" s="1" t="s">
        <v>69</v>
      </c>
      <c r="AJ52" s="1" t="s">
        <v>70</v>
      </c>
      <c r="AK52" s="1">
        <v>13.43</v>
      </c>
      <c r="AL52" s="1">
        <v>113</v>
      </c>
    </row>
    <row r="53" spans="1:38" x14ac:dyDescent="0.3">
      <c r="A53" s="7" t="s">
        <v>57</v>
      </c>
      <c r="B53" s="1" t="s">
        <v>53</v>
      </c>
      <c r="C53" s="1">
        <v>9</v>
      </c>
      <c r="D53" s="6">
        <v>2.6629999999999998</v>
      </c>
      <c r="E53" s="6">
        <v>4.7779999999999996</v>
      </c>
      <c r="F53" s="6">
        <v>1.766</v>
      </c>
      <c r="G53" s="6">
        <f t="shared" si="4"/>
        <v>9.206999999999999</v>
      </c>
      <c r="H53" s="6">
        <f t="shared" si="5"/>
        <v>28.923645052677312</v>
      </c>
      <c r="I53" s="6">
        <f t="shared" si="6"/>
        <v>51.895297056587374</v>
      </c>
      <c r="J53" s="6">
        <f t="shared" si="7"/>
        <v>19.18105789073531</v>
      </c>
      <c r="M53" s="1" t="s">
        <v>382</v>
      </c>
      <c r="N53" s="1">
        <v>5.968</v>
      </c>
      <c r="O53" s="1" t="s">
        <v>383</v>
      </c>
      <c r="P53" s="1" t="s">
        <v>75</v>
      </c>
      <c r="Q53" s="1" t="s">
        <v>76</v>
      </c>
      <c r="R53" s="1">
        <v>0.53600000000000003</v>
      </c>
      <c r="S53" s="1">
        <v>3.145</v>
      </c>
      <c r="T53" s="1">
        <v>113</v>
      </c>
      <c r="V53" s="1" t="s">
        <v>382</v>
      </c>
      <c r="W53" s="1">
        <v>1.052</v>
      </c>
      <c r="X53" s="1" t="s">
        <v>466</v>
      </c>
      <c r="Y53" s="1" t="s">
        <v>75</v>
      </c>
      <c r="Z53" s="1" t="s">
        <v>76</v>
      </c>
      <c r="AA53" s="1" t="s">
        <v>107</v>
      </c>
      <c r="AB53" s="1">
        <v>0.46079999999999999</v>
      </c>
      <c r="AC53" s="1">
        <v>113</v>
      </c>
      <c r="AE53" s="1" t="s">
        <v>382</v>
      </c>
      <c r="AF53" s="1">
        <v>-7.02</v>
      </c>
      <c r="AG53" s="1" t="s">
        <v>532</v>
      </c>
      <c r="AH53" s="1" t="s">
        <v>75</v>
      </c>
      <c r="AI53" s="1" t="s">
        <v>76</v>
      </c>
      <c r="AJ53" s="1">
        <v>0.15290000000000001</v>
      </c>
      <c r="AK53" s="1">
        <v>4.1100000000000003</v>
      </c>
      <c r="AL53" s="1">
        <v>113</v>
      </c>
    </row>
    <row r="54" spans="1:38" x14ac:dyDescent="0.3">
      <c r="A54" s="7" t="s">
        <v>57</v>
      </c>
      <c r="B54" s="1" t="s">
        <v>53</v>
      </c>
      <c r="C54" s="1">
        <v>10</v>
      </c>
      <c r="D54" s="6">
        <v>2.625</v>
      </c>
      <c r="E54" s="6">
        <v>5.4119999999999999</v>
      </c>
      <c r="F54" s="6">
        <v>2.2210000000000001</v>
      </c>
      <c r="G54" s="6">
        <f t="shared" si="4"/>
        <v>10.257999999999999</v>
      </c>
      <c r="H54" s="6">
        <f t="shared" si="5"/>
        <v>25.589783583544552</v>
      </c>
      <c r="I54" s="6">
        <f t="shared" si="6"/>
        <v>52.75882238253071</v>
      </c>
      <c r="J54" s="6">
        <f t="shared" si="7"/>
        <v>21.651394033924745</v>
      </c>
      <c r="M54" s="1" t="s">
        <v>384</v>
      </c>
      <c r="N54" s="1">
        <v>25.38</v>
      </c>
      <c r="O54" s="1" t="s">
        <v>385</v>
      </c>
      <c r="P54" s="1" t="s">
        <v>68</v>
      </c>
      <c r="Q54" s="1" t="s">
        <v>89</v>
      </c>
      <c r="R54" s="1" t="s">
        <v>286</v>
      </c>
      <c r="S54" s="1">
        <v>13.37</v>
      </c>
      <c r="T54" s="1">
        <v>113</v>
      </c>
      <c r="V54" s="1" t="s">
        <v>384</v>
      </c>
      <c r="W54" s="1">
        <v>-3.9220000000000002</v>
      </c>
      <c r="X54" s="1" t="s">
        <v>467</v>
      </c>
      <c r="Y54" s="1" t="s">
        <v>75</v>
      </c>
      <c r="Z54" s="1" t="s">
        <v>76</v>
      </c>
      <c r="AA54" s="1">
        <v>0.98680000000000001</v>
      </c>
      <c r="AB54" s="1">
        <v>1.7170000000000001</v>
      </c>
      <c r="AC54" s="1">
        <v>113</v>
      </c>
      <c r="AE54" s="1" t="s">
        <v>384</v>
      </c>
      <c r="AF54" s="1">
        <v>-21.46</v>
      </c>
      <c r="AG54" s="1" t="s">
        <v>533</v>
      </c>
      <c r="AH54" s="1" t="s">
        <v>68</v>
      </c>
      <c r="AI54" s="1" t="s">
        <v>69</v>
      </c>
      <c r="AJ54" s="1" t="s">
        <v>70</v>
      </c>
      <c r="AK54" s="1">
        <v>12.57</v>
      </c>
      <c r="AL54" s="1">
        <v>113</v>
      </c>
    </row>
    <row r="55" spans="1:38" x14ac:dyDescent="0.3">
      <c r="A55" s="7" t="s">
        <v>57</v>
      </c>
      <c r="B55" s="1" t="s">
        <v>54</v>
      </c>
      <c r="C55" s="1">
        <v>1</v>
      </c>
      <c r="D55" s="6">
        <v>1.819</v>
      </c>
      <c r="E55" s="6">
        <v>5.1520000000000001</v>
      </c>
      <c r="F55" s="6">
        <v>3.7069999999999999</v>
      </c>
      <c r="G55" s="6">
        <f t="shared" si="4"/>
        <v>10.678000000000001</v>
      </c>
      <c r="H55" s="6">
        <f t="shared" si="5"/>
        <v>17.035025285634013</v>
      </c>
      <c r="I55" s="6">
        <f t="shared" si="6"/>
        <v>48.248735718299308</v>
      </c>
      <c r="J55" s="6">
        <f t="shared" si="7"/>
        <v>34.716238996066672</v>
      </c>
      <c r="M55" s="1" t="s">
        <v>386</v>
      </c>
      <c r="N55" s="1">
        <v>5.2729999999999997</v>
      </c>
      <c r="O55" s="1" t="s">
        <v>387</v>
      </c>
      <c r="P55" s="1" t="s">
        <v>75</v>
      </c>
      <c r="Q55" s="1" t="s">
        <v>76</v>
      </c>
      <c r="R55" s="1">
        <v>0.65100000000000002</v>
      </c>
      <c r="S55" s="1">
        <v>2.9140000000000001</v>
      </c>
      <c r="T55" s="1">
        <v>113</v>
      </c>
      <c r="V55" s="1" t="s">
        <v>386</v>
      </c>
      <c r="W55" s="1">
        <v>8.3800000000000008</v>
      </c>
      <c r="X55" s="1" t="s">
        <v>468</v>
      </c>
      <c r="Y55" s="1" t="s">
        <v>75</v>
      </c>
      <c r="Z55" s="1" t="s">
        <v>76</v>
      </c>
      <c r="AA55" s="1">
        <v>0.2298</v>
      </c>
      <c r="AB55" s="1">
        <v>3.8479999999999999</v>
      </c>
      <c r="AC55" s="1">
        <v>113</v>
      </c>
      <c r="AE55" s="1" t="s">
        <v>386</v>
      </c>
      <c r="AF55" s="1">
        <v>-13.65</v>
      </c>
      <c r="AG55" s="1" t="s">
        <v>534</v>
      </c>
      <c r="AH55" s="1" t="s">
        <v>68</v>
      </c>
      <c r="AI55" s="1" t="s">
        <v>69</v>
      </c>
      <c r="AJ55" s="1" t="s">
        <v>70</v>
      </c>
      <c r="AK55" s="1">
        <v>8.3840000000000003</v>
      </c>
      <c r="AL55" s="1">
        <v>113</v>
      </c>
    </row>
    <row r="56" spans="1:38" x14ac:dyDescent="0.3">
      <c r="A56" s="7" t="s">
        <v>57</v>
      </c>
      <c r="B56" s="1" t="s">
        <v>54</v>
      </c>
      <c r="C56" s="1">
        <v>2</v>
      </c>
      <c r="D56" s="6">
        <v>1.587</v>
      </c>
      <c r="E56" s="6">
        <v>4.0970000000000004</v>
      </c>
      <c r="F56" s="6">
        <v>3.3530000000000002</v>
      </c>
      <c r="G56" s="6">
        <f t="shared" si="4"/>
        <v>9.0370000000000008</v>
      </c>
      <c r="H56" s="6">
        <f t="shared" si="5"/>
        <v>17.561137545645678</v>
      </c>
      <c r="I56" s="6">
        <f t="shared" si="6"/>
        <v>45.335841540334179</v>
      </c>
      <c r="J56" s="6">
        <f t="shared" si="7"/>
        <v>37.103020914020142</v>
      </c>
      <c r="M56" s="1" t="s">
        <v>388</v>
      </c>
      <c r="N56" s="1">
        <v>-22.24</v>
      </c>
      <c r="O56" s="1" t="s">
        <v>389</v>
      </c>
      <c r="P56" s="1" t="s">
        <v>68</v>
      </c>
      <c r="Q56" s="1" t="s">
        <v>89</v>
      </c>
      <c r="R56" s="1" t="s">
        <v>286</v>
      </c>
      <c r="S56" s="1">
        <v>10.92</v>
      </c>
      <c r="T56" s="1">
        <v>113</v>
      </c>
      <c r="V56" s="1" t="s">
        <v>388</v>
      </c>
      <c r="W56" s="1">
        <v>12.28</v>
      </c>
      <c r="X56" s="1" t="s">
        <v>469</v>
      </c>
      <c r="Y56" s="1" t="s">
        <v>68</v>
      </c>
      <c r="Z56" s="1" t="s">
        <v>127</v>
      </c>
      <c r="AA56" s="1">
        <v>3.56E-2</v>
      </c>
      <c r="AB56" s="1">
        <v>4.8849999999999998</v>
      </c>
      <c r="AC56" s="1">
        <v>113</v>
      </c>
      <c r="AE56" s="1" t="s">
        <v>388</v>
      </c>
      <c r="AF56" s="1">
        <v>9.3000000000000007</v>
      </c>
      <c r="AG56" s="1" t="s">
        <v>535</v>
      </c>
      <c r="AH56" s="1" t="s">
        <v>68</v>
      </c>
      <c r="AI56" s="1" t="s">
        <v>127</v>
      </c>
      <c r="AJ56" s="1">
        <v>3.1300000000000001E-2</v>
      </c>
      <c r="AK56" s="1">
        <v>4.9459999999999997</v>
      </c>
      <c r="AL56" s="1">
        <v>113</v>
      </c>
    </row>
    <row r="57" spans="1:38" x14ac:dyDescent="0.3">
      <c r="A57" s="7" t="s">
        <v>57</v>
      </c>
      <c r="B57" s="1" t="s">
        <v>54</v>
      </c>
      <c r="C57" s="1">
        <v>3</v>
      </c>
      <c r="D57" s="6">
        <v>2.0219999999999998</v>
      </c>
      <c r="E57" s="6">
        <v>2.9279999999999999</v>
      </c>
      <c r="F57" s="6">
        <v>3.3660000000000001</v>
      </c>
      <c r="G57" s="6">
        <f t="shared" si="4"/>
        <v>8.3159999999999989</v>
      </c>
      <c r="H57" s="6">
        <f t="shared" si="5"/>
        <v>24.314574314574315</v>
      </c>
      <c r="I57" s="6">
        <f t="shared" si="6"/>
        <v>35.20923520923521</v>
      </c>
      <c r="J57" s="6">
        <f t="shared" si="7"/>
        <v>40.476190476190482</v>
      </c>
      <c r="M57" s="1" t="s">
        <v>390</v>
      </c>
      <c r="N57" s="1">
        <v>1.3129999999999999</v>
      </c>
      <c r="O57" s="1" t="s">
        <v>391</v>
      </c>
      <c r="P57" s="1" t="s">
        <v>75</v>
      </c>
      <c r="Q57" s="1" t="s">
        <v>76</v>
      </c>
      <c r="R57" s="1" t="s">
        <v>303</v>
      </c>
      <c r="S57" s="1">
        <v>0.66239999999999999</v>
      </c>
      <c r="T57" s="1">
        <v>113</v>
      </c>
      <c r="V57" s="1" t="s">
        <v>390</v>
      </c>
      <c r="W57" s="1">
        <v>8.09</v>
      </c>
      <c r="X57" s="1" t="s">
        <v>470</v>
      </c>
      <c r="Y57" s="1" t="s">
        <v>75</v>
      </c>
      <c r="Z57" s="1" t="s">
        <v>76</v>
      </c>
      <c r="AA57" s="1">
        <v>0.4592</v>
      </c>
      <c r="AB57" s="1">
        <v>3.3010000000000002</v>
      </c>
      <c r="AC57" s="1">
        <v>113</v>
      </c>
      <c r="AE57" s="1" t="s">
        <v>390</v>
      </c>
      <c r="AF57" s="1">
        <v>-10.06</v>
      </c>
      <c r="AG57" s="1" t="s">
        <v>536</v>
      </c>
      <c r="AH57" s="1" t="s">
        <v>68</v>
      </c>
      <c r="AI57" s="1" t="s">
        <v>96</v>
      </c>
      <c r="AJ57" s="1">
        <v>9.1000000000000004E-3</v>
      </c>
      <c r="AK57" s="1">
        <v>5.4909999999999997</v>
      </c>
      <c r="AL57" s="1">
        <v>113</v>
      </c>
    </row>
    <row r="58" spans="1:38" x14ac:dyDescent="0.3">
      <c r="A58" s="7" t="s">
        <v>57</v>
      </c>
      <c r="B58" s="1" t="s">
        <v>54</v>
      </c>
      <c r="C58" s="1">
        <v>4</v>
      </c>
      <c r="D58" s="6">
        <v>1.6910000000000001</v>
      </c>
      <c r="E58" s="6">
        <v>4.9429999999999996</v>
      </c>
      <c r="F58" s="6">
        <v>3.2690000000000001</v>
      </c>
      <c r="G58" s="6">
        <f t="shared" si="4"/>
        <v>9.9029999999999987</v>
      </c>
      <c r="H58" s="6">
        <f t="shared" si="5"/>
        <v>17.075633646369788</v>
      </c>
      <c r="I58" s="6">
        <f t="shared" si="6"/>
        <v>49.91416742401293</v>
      </c>
      <c r="J58" s="6">
        <f t="shared" si="7"/>
        <v>33.010198929617296</v>
      </c>
      <c r="M58" s="1" t="s">
        <v>392</v>
      </c>
      <c r="N58" s="1">
        <v>-17.62</v>
      </c>
      <c r="O58" s="1" t="s">
        <v>393</v>
      </c>
      <c r="P58" s="1" t="s">
        <v>68</v>
      </c>
      <c r="Q58" s="1" t="s">
        <v>89</v>
      </c>
      <c r="R58" s="1" t="s">
        <v>286</v>
      </c>
      <c r="S58" s="1">
        <v>8.8879999999999999</v>
      </c>
      <c r="T58" s="1">
        <v>113</v>
      </c>
      <c r="V58" s="1" t="s">
        <v>392</v>
      </c>
      <c r="W58" s="1">
        <v>11.11</v>
      </c>
      <c r="X58" s="1" t="s">
        <v>471</v>
      </c>
      <c r="Y58" s="1" t="s">
        <v>75</v>
      </c>
      <c r="Z58" s="1" t="s">
        <v>76</v>
      </c>
      <c r="AA58" s="1">
        <v>7.2099999999999997E-2</v>
      </c>
      <c r="AB58" s="1">
        <v>4.5330000000000004</v>
      </c>
      <c r="AC58" s="1">
        <v>113</v>
      </c>
      <c r="AE58" s="1" t="s">
        <v>392</v>
      </c>
      <c r="AF58" s="1">
        <v>5.8470000000000004</v>
      </c>
      <c r="AG58" s="1" t="s">
        <v>537</v>
      </c>
      <c r="AH58" s="1" t="s">
        <v>75</v>
      </c>
      <c r="AI58" s="1" t="s">
        <v>76</v>
      </c>
      <c r="AJ58" s="1">
        <v>0.51339999999999997</v>
      </c>
      <c r="AK58" s="1">
        <v>3.1909999999999998</v>
      </c>
      <c r="AL58" s="1">
        <v>113</v>
      </c>
    </row>
    <row r="59" spans="1:38" x14ac:dyDescent="0.3">
      <c r="A59" s="7" t="s">
        <v>57</v>
      </c>
      <c r="B59" s="1" t="s">
        <v>54</v>
      </c>
      <c r="C59" s="1">
        <v>5</v>
      </c>
      <c r="D59" s="6">
        <v>2.262</v>
      </c>
      <c r="E59" s="6">
        <v>1.2669999999999999</v>
      </c>
      <c r="F59" s="6">
        <v>6.532</v>
      </c>
      <c r="G59" s="6">
        <f t="shared" si="4"/>
        <v>10.061</v>
      </c>
      <c r="H59" s="6">
        <f t="shared" si="5"/>
        <v>22.482854587019183</v>
      </c>
      <c r="I59" s="6">
        <f t="shared" si="6"/>
        <v>12.593181592287047</v>
      </c>
      <c r="J59" s="6">
        <f t="shared" si="7"/>
        <v>64.923963820693757</v>
      </c>
      <c r="M59" s="1" t="s">
        <v>394</v>
      </c>
      <c r="N59" s="1">
        <v>1.7949999999999999</v>
      </c>
      <c r="O59" s="1" t="s">
        <v>395</v>
      </c>
      <c r="P59" s="1" t="s">
        <v>75</v>
      </c>
      <c r="Q59" s="1" t="s">
        <v>76</v>
      </c>
      <c r="R59" s="1" t="s">
        <v>303</v>
      </c>
      <c r="S59" s="1">
        <v>0.90559999999999996</v>
      </c>
      <c r="T59" s="1">
        <v>113</v>
      </c>
      <c r="V59" s="1" t="s">
        <v>394</v>
      </c>
      <c r="W59" s="1">
        <v>6.1360000000000001</v>
      </c>
      <c r="X59" s="1" t="s">
        <v>472</v>
      </c>
      <c r="Y59" s="1" t="s">
        <v>75</v>
      </c>
      <c r="Z59" s="1" t="s">
        <v>76</v>
      </c>
      <c r="AA59" s="1">
        <v>0.83030000000000004</v>
      </c>
      <c r="AB59" s="1">
        <v>2.504</v>
      </c>
      <c r="AC59" s="1">
        <v>113</v>
      </c>
      <c r="AE59" s="1" t="s">
        <v>394</v>
      </c>
      <c r="AF59" s="1">
        <v>-8.5920000000000005</v>
      </c>
      <c r="AG59" s="1" t="s">
        <v>538</v>
      </c>
      <c r="AH59" s="1" t="s">
        <v>75</v>
      </c>
      <c r="AI59" s="1" t="s">
        <v>76</v>
      </c>
      <c r="AJ59" s="1">
        <v>5.33E-2</v>
      </c>
      <c r="AK59" s="1">
        <v>4.6879999999999997</v>
      </c>
      <c r="AL59" s="1">
        <v>113</v>
      </c>
    </row>
    <row r="60" spans="1:38" x14ac:dyDescent="0.3">
      <c r="A60" s="7" t="s">
        <v>57</v>
      </c>
      <c r="B60" s="1" t="s">
        <v>54</v>
      </c>
      <c r="C60" s="1">
        <v>6</v>
      </c>
      <c r="D60" s="6">
        <v>1.6930000000000001</v>
      </c>
      <c r="E60" s="6">
        <v>3.681</v>
      </c>
      <c r="F60" s="6">
        <v>4.3310000000000004</v>
      </c>
      <c r="G60" s="6">
        <f t="shared" si="4"/>
        <v>9.7050000000000018</v>
      </c>
      <c r="H60" s="6">
        <f t="shared" si="5"/>
        <v>17.44461617722823</v>
      </c>
      <c r="I60" s="6">
        <f t="shared" si="6"/>
        <v>37.928902627511583</v>
      </c>
      <c r="J60" s="6">
        <f t="shared" si="7"/>
        <v>44.626481195260169</v>
      </c>
      <c r="M60" s="1" t="s">
        <v>396</v>
      </c>
      <c r="N60" s="1">
        <v>-18.309999999999999</v>
      </c>
      <c r="O60" s="1" t="s">
        <v>397</v>
      </c>
      <c r="P60" s="1" t="s">
        <v>68</v>
      </c>
      <c r="Q60" s="1" t="s">
        <v>89</v>
      </c>
      <c r="R60" s="1" t="s">
        <v>286</v>
      </c>
      <c r="S60" s="1">
        <v>9.65</v>
      </c>
      <c r="T60" s="1">
        <v>113</v>
      </c>
      <c r="V60" s="1" t="s">
        <v>396</v>
      </c>
      <c r="W60" s="1">
        <v>18.440000000000001</v>
      </c>
      <c r="X60" s="1" t="s">
        <v>473</v>
      </c>
      <c r="Y60" s="1" t="s">
        <v>68</v>
      </c>
      <c r="Z60" s="1" t="s">
        <v>69</v>
      </c>
      <c r="AA60" s="1" t="s">
        <v>70</v>
      </c>
      <c r="AB60" s="1">
        <v>7.8390000000000004</v>
      </c>
      <c r="AC60" s="1">
        <v>113</v>
      </c>
      <c r="AE60" s="1" t="s">
        <v>396</v>
      </c>
      <c r="AF60" s="1">
        <v>-0.78469999999999995</v>
      </c>
      <c r="AG60" s="1" t="s">
        <v>539</v>
      </c>
      <c r="AH60" s="1" t="s">
        <v>75</v>
      </c>
      <c r="AI60" s="1" t="s">
        <v>76</v>
      </c>
      <c r="AJ60" s="1" t="s">
        <v>107</v>
      </c>
      <c r="AK60" s="1">
        <v>0.44619999999999999</v>
      </c>
      <c r="AL60" s="1">
        <v>113</v>
      </c>
    </row>
    <row r="61" spans="1:38" x14ac:dyDescent="0.3">
      <c r="A61" s="7" t="s">
        <v>57</v>
      </c>
      <c r="B61" s="1" t="s">
        <v>54</v>
      </c>
      <c r="C61" s="1">
        <v>7</v>
      </c>
      <c r="D61" s="6">
        <v>2.504</v>
      </c>
      <c r="E61" s="6">
        <v>4.7460000000000004</v>
      </c>
      <c r="F61" s="6">
        <v>2.895</v>
      </c>
      <c r="G61" s="6">
        <f t="shared" si="4"/>
        <v>10.145</v>
      </c>
      <c r="H61" s="6">
        <f t="shared" si="5"/>
        <v>24.68210941350419</v>
      </c>
      <c r="I61" s="6">
        <f t="shared" si="6"/>
        <v>46.781665845243971</v>
      </c>
      <c r="J61" s="6">
        <f t="shared" si="7"/>
        <v>28.536224741251846</v>
      </c>
      <c r="M61" s="1" t="s">
        <v>398</v>
      </c>
      <c r="N61" s="1">
        <v>23.55</v>
      </c>
      <c r="O61" s="1" t="s">
        <v>399</v>
      </c>
      <c r="P61" s="1" t="s">
        <v>68</v>
      </c>
      <c r="Q61" s="1" t="s">
        <v>89</v>
      </c>
      <c r="R61" s="1" t="s">
        <v>286</v>
      </c>
      <c r="S61" s="1">
        <v>11.57</v>
      </c>
      <c r="T61" s="1">
        <v>113</v>
      </c>
      <c r="V61" s="1" t="s">
        <v>398</v>
      </c>
      <c r="W61" s="1">
        <v>-4.1929999999999996</v>
      </c>
      <c r="X61" s="1" t="s">
        <v>474</v>
      </c>
      <c r="Y61" s="1" t="s">
        <v>75</v>
      </c>
      <c r="Z61" s="1" t="s">
        <v>76</v>
      </c>
      <c r="AA61" s="1">
        <v>0.98719999999999997</v>
      </c>
      <c r="AB61" s="1">
        <v>1.7110000000000001</v>
      </c>
      <c r="AC61" s="1">
        <v>113</v>
      </c>
      <c r="AE61" s="1" t="s">
        <v>398</v>
      </c>
      <c r="AF61" s="1">
        <v>-19.36</v>
      </c>
      <c r="AG61" s="1" t="s">
        <v>540</v>
      </c>
      <c r="AH61" s="1" t="s">
        <v>68</v>
      </c>
      <c r="AI61" s="1" t="s">
        <v>69</v>
      </c>
      <c r="AJ61" s="1" t="s">
        <v>70</v>
      </c>
      <c r="AK61" s="1">
        <v>10.57</v>
      </c>
      <c r="AL61" s="1">
        <v>113</v>
      </c>
    </row>
    <row r="62" spans="1:38" x14ac:dyDescent="0.3">
      <c r="A62" s="7" t="s">
        <v>57</v>
      </c>
      <c r="B62" s="1" t="s">
        <v>54</v>
      </c>
      <c r="C62" s="1">
        <v>8</v>
      </c>
      <c r="D62" s="6">
        <v>2.0990000000000002</v>
      </c>
      <c r="E62" s="6">
        <v>4.0860000000000003</v>
      </c>
      <c r="F62" s="6">
        <v>4.1289999999999996</v>
      </c>
      <c r="G62" s="6">
        <f t="shared" si="4"/>
        <v>10.314</v>
      </c>
      <c r="H62" s="6">
        <f t="shared" si="5"/>
        <v>20.350979251502814</v>
      </c>
      <c r="I62" s="6">
        <f t="shared" si="6"/>
        <v>39.616055846422341</v>
      </c>
      <c r="J62" s="6">
        <f t="shared" si="7"/>
        <v>40.032964902074845</v>
      </c>
      <c r="M62" s="1" t="s">
        <v>400</v>
      </c>
      <c r="N62" s="1">
        <v>4.625</v>
      </c>
      <c r="O62" s="1" t="s">
        <v>401</v>
      </c>
      <c r="P62" s="1" t="s">
        <v>75</v>
      </c>
      <c r="Q62" s="1" t="s">
        <v>76</v>
      </c>
      <c r="R62" s="1">
        <v>0.90400000000000003</v>
      </c>
      <c r="S62" s="1">
        <v>2.2709999999999999</v>
      </c>
      <c r="T62" s="1">
        <v>113</v>
      </c>
      <c r="V62" s="1" t="s">
        <v>400</v>
      </c>
      <c r="W62" s="1">
        <v>-1.173</v>
      </c>
      <c r="X62" s="1" t="s">
        <v>475</v>
      </c>
      <c r="Y62" s="1" t="s">
        <v>75</v>
      </c>
      <c r="Z62" s="1" t="s">
        <v>76</v>
      </c>
      <c r="AA62" s="1" t="s">
        <v>107</v>
      </c>
      <c r="AB62" s="1">
        <v>0.47870000000000001</v>
      </c>
      <c r="AC62" s="1">
        <v>113</v>
      </c>
      <c r="AE62" s="1" t="s">
        <v>400</v>
      </c>
      <c r="AF62" s="1">
        <v>-3.4529999999999998</v>
      </c>
      <c r="AG62" s="1" t="s">
        <v>541</v>
      </c>
      <c r="AH62" s="1" t="s">
        <v>75</v>
      </c>
      <c r="AI62" s="1" t="s">
        <v>76</v>
      </c>
      <c r="AJ62" s="1">
        <v>0.97299999999999998</v>
      </c>
      <c r="AK62" s="1">
        <v>1.8839999999999999</v>
      </c>
      <c r="AL62" s="1">
        <v>113</v>
      </c>
    </row>
    <row r="63" spans="1:38" x14ac:dyDescent="0.3">
      <c r="A63" s="7" t="s">
        <v>57</v>
      </c>
      <c r="B63" s="1" t="s">
        <v>54</v>
      </c>
      <c r="C63" s="1">
        <v>9</v>
      </c>
      <c r="D63" s="6">
        <v>2.0030000000000001</v>
      </c>
      <c r="E63" s="6">
        <v>4.5730000000000004</v>
      </c>
      <c r="F63" s="6">
        <v>3.44</v>
      </c>
      <c r="G63" s="6">
        <f t="shared" si="4"/>
        <v>10.016</v>
      </c>
      <c r="H63" s="6">
        <f t="shared" si="5"/>
        <v>19.998003194888181</v>
      </c>
      <c r="I63" s="6">
        <f t="shared" si="6"/>
        <v>45.656948881789141</v>
      </c>
      <c r="J63" s="6">
        <f t="shared" si="7"/>
        <v>34.345047923322689</v>
      </c>
      <c r="M63" s="1" t="s">
        <v>402</v>
      </c>
      <c r="N63" s="1">
        <v>24.04</v>
      </c>
      <c r="O63" s="1" t="s">
        <v>403</v>
      </c>
      <c r="P63" s="1" t="s">
        <v>68</v>
      </c>
      <c r="Q63" s="1" t="s">
        <v>89</v>
      </c>
      <c r="R63" s="1" t="s">
        <v>286</v>
      </c>
      <c r="S63" s="1">
        <v>11.8</v>
      </c>
      <c r="T63" s="1">
        <v>113</v>
      </c>
      <c r="V63" s="1" t="s">
        <v>402</v>
      </c>
      <c r="W63" s="1">
        <v>-6.1470000000000002</v>
      </c>
      <c r="X63" s="1" t="s">
        <v>476</v>
      </c>
      <c r="Y63" s="1" t="s">
        <v>75</v>
      </c>
      <c r="Z63" s="1" t="s">
        <v>76</v>
      </c>
      <c r="AA63" s="1">
        <v>0.8286</v>
      </c>
      <c r="AB63" s="1">
        <v>2.508</v>
      </c>
      <c r="AC63" s="1">
        <v>113</v>
      </c>
      <c r="AE63" s="1" t="s">
        <v>402</v>
      </c>
      <c r="AF63" s="1">
        <v>-17.89</v>
      </c>
      <c r="AG63" s="1" t="s">
        <v>542</v>
      </c>
      <c r="AH63" s="1" t="s">
        <v>68</v>
      </c>
      <c r="AI63" s="1" t="s">
        <v>69</v>
      </c>
      <c r="AJ63" s="1" t="s">
        <v>70</v>
      </c>
      <c r="AK63" s="1">
        <v>9.7629999999999999</v>
      </c>
      <c r="AL63" s="1">
        <v>113</v>
      </c>
    </row>
    <row r="64" spans="1:38" x14ac:dyDescent="0.3">
      <c r="A64" s="7" t="s">
        <v>57</v>
      </c>
      <c r="B64" s="1" t="s">
        <v>54</v>
      </c>
      <c r="C64" s="1">
        <v>10</v>
      </c>
      <c r="D64" s="6">
        <v>2.4180000000000001</v>
      </c>
      <c r="E64" s="6">
        <v>4.117</v>
      </c>
      <c r="F64" s="6">
        <v>2.6589999999999998</v>
      </c>
      <c r="G64" s="6">
        <f t="shared" si="4"/>
        <v>9.1939999999999991</v>
      </c>
      <c r="H64" s="6">
        <f t="shared" si="5"/>
        <v>26.299760713508814</v>
      </c>
      <c r="I64" s="6">
        <f t="shared" si="6"/>
        <v>44.77920382858386</v>
      </c>
      <c r="J64" s="6">
        <f t="shared" si="7"/>
        <v>28.92103545790733</v>
      </c>
      <c r="M64" s="1" t="s">
        <v>404</v>
      </c>
      <c r="N64" s="1">
        <v>3.9289999999999998</v>
      </c>
      <c r="O64" s="1" t="s">
        <v>405</v>
      </c>
      <c r="P64" s="1" t="s">
        <v>75</v>
      </c>
      <c r="Q64" s="1" t="s">
        <v>76</v>
      </c>
      <c r="R64" s="1">
        <v>0.95699999999999996</v>
      </c>
      <c r="S64" s="1">
        <v>2.0099999999999998</v>
      </c>
      <c r="T64" s="1">
        <v>113</v>
      </c>
      <c r="V64" s="1" t="s">
        <v>404</v>
      </c>
      <c r="W64" s="1">
        <v>6.1539999999999999</v>
      </c>
      <c r="X64" s="1" t="s">
        <v>477</v>
      </c>
      <c r="Y64" s="1" t="s">
        <v>75</v>
      </c>
      <c r="Z64" s="1" t="s">
        <v>76</v>
      </c>
      <c r="AA64" s="1">
        <v>0.78639999999999999</v>
      </c>
      <c r="AB64" s="1">
        <v>2.617</v>
      </c>
      <c r="AC64" s="1">
        <v>113</v>
      </c>
      <c r="AE64" s="1" t="s">
        <v>404</v>
      </c>
      <c r="AF64" s="1">
        <v>-10.08</v>
      </c>
      <c r="AG64" s="1" t="s">
        <v>543</v>
      </c>
      <c r="AH64" s="1" t="s">
        <v>68</v>
      </c>
      <c r="AI64" s="1" t="s">
        <v>96</v>
      </c>
      <c r="AJ64" s="1">
        <v>5.0000000000000001E-3</v>
      </c>
      <c r="AK64" s="1">
        <v>5.734</v>
      </c>
      <c r="AL64" s="1">
        <v>113</v>
      </c>
    </row>
    <row r="65" spans="1:38" x14ac:dyDescent="0.3">
      <c r="A65" s="7" t="s">
        <v>57</v>
      </c>
      <c r="B65" s="1" t="s">
        <v>54</v>
      </c>
      <c r="C65" s="1">
        <v>11</v>
      </c>
      <c r="D65" s="6">
        <v>2.0489999999999999</v>
      </c>
      <c r="E65" s="6">
        <v>3.33</v>
      </c>
      <c r="F65" s="6">
        <v>3.4550000000000001</v>
      </c>
      <c r="G65" s="6">
        <f t="shared" si="4"/>
        <v>8.8339999999999996</v>
      </c>
      <c r="H65" s="6">
        <f t="shared" si="5"/>
        <v>23.194475888612182</v>
      </c>
      <c r="I65" s="6">
        <f t="shared" si="6"/>
        <v>37.695268281639123</v>
      </c>
      <c r="J65" s="6">
        <f t="shared" si="7"/>
        <v>39.110255829748702</v>
      </c>
      <c r="M65" s="1" t="s">
        <v>406</v>
      </c>
      <c r="N65" s="1">
        <v>-18.93</v>
      </c>
      <c r="O65" s="1" t="s">
        <v>407</v>
      </c>
      <c r="P65" s="1" t="s">
        <v>68</v>
      </c>
      <c r="Q65" s="1" t="s">
        <v>89</v>
      </c>
      <c r="R65" s="1" t="s">
        <v>286</v>
      </c>
      <c r="S65" s="1">
        <v>9.5510000000000002</v>
      </c>
      <c r="T65" s="1">
        <v>113</v>
      </c>
      <c r="V65" s="1" t="s">
        <v>406</v>
      </c>
      <c r="W65" s="1">
        <v>3.02</v>
      </c>
      <c r="X65" s="1" t="s">
        <v>478</v>
      </c>
      <c r="Y65" s="1" t="s">
        <v>75</v>
      </c>
      <c r="Z65" s="1" t="s">
        <v>76</v>
      </c>
      <c r="AA65" s="1">
        <v>0.99909999999999999</v>
      </c>
      <c r="AB65" s="1">
        <v>1.266</v>
      </c>
      <c r="AC65" s="1">
        <v>113</v>
      </c>
      <c r="AE65" s="1" t="s">
        <v>406</v>
      </c>
      <c r="AF65" s="1">
        <v>15.91</v>
      </c>
      <c r="AG65" s="1" t="s">
        <v>544</v>
      </c>
      <c r="AH65" s="1" t="s">
        <v>68</v>
      </c>
      <c r="AI65" s="1" t="s">
        <v>69</v>
      </c>
      <c r="AJ65" s="1" t="s">
        <v>70</v>
      </c>
      <c r="AK65" s="1">
        <v>8.92</v>
      </c>
      <c r="AL65" s="1">
        <v>113</v>
      </c>
    </row>
    <row r="66" spans="1:38" x14ac:dyDescent="0.3">
      <c r="A66" s="7" t="s">
        <v>57</v>
      </c>
      <c r="B66" s="1" t="s">
        <v>54</v>
      </c>
      <c r="C66" s="1">
        <v>12</v>
      </c>
      <c r="D66" s="6">
        <v>1.1040000000000001</v>
      </c>
      <c r="E66" s="6">
        <v>3.3330000000000002</v>
      </c>
      <c r="F66" s="6">
        <v>5.8419999999999996</v>
      </c>
      <c r="G66" s="6">
        <f t="shared" si="4"/>
        <v>10.279</v>
      </c>
      <c r="H66" s="6">
        <f t="shared" si="5"/>
        <v>10.740344391477771</v>
      </c>
      <c r="I66" s="6">
        <f t="shared" si="6"/>
        <v>32.425333203619033</v>
      </c>
      <c r="J66" s="6">
        <f t="shared" si="7"/>
        <v>56.83432240490319</v>
      </c>
      <c r="M66" s="1" t="s">
        <v>408</v>
      </c>
      <c r="N66" s="1">
        <v>0.48199999999999998</v>
      </c>
      <c r="O66" s="1" t="s">
        <v>409</v>
      </c>
      <c r="P66" s="1" t="s">
        <v>75</v>
      </c>
      <c r="Q66" s="1" t="s">
        <v>76</v>
      </c>
      <c r="R66" s="1" t="s">
        <v>303</v>
      </c>
      <c r="S66" s="1">
        <v>0.2432</v>
      </c>
      <c r="T66" s="1">
        <v>113</v>
      </c>
      <c r="V66" s="1" t="s">
        <v>408</v>
      </c>
      <c r="W66" s="1">
        <v>-1.954</v>
      </c>
      <c r="X66" s="1" t="s">
        <v>479</v>
      </c>
      <c r="Y66" s="1" t="s">
        <v>75</v>
      </c>
      <c r="Z66" s="1" t="s">
        <v>76</v>
      </c>
      <c r="AA66" s="1" t="s">
        <v>107</v>
      </c>
      <c r="AB66" s="1">
        <v>0.81920000000000004</v>
      </c>
      <c r="AC66" s="1">
        <v>113</v>
      </c>
      <c r="AE66" s="1" t="s">
        <v>408</v>
      </c>
      <c r="AF66" s="1">
        <v>1.4710000000000001</v>
      </c>
      <c r="AG66" s="1" t="s">
        <v>545</v>
      </c>
      <c r="AH66" s="1" t="s">
        <v>75</v>
      </c>
      <c r="AI66" s="1" t="s">
        <v>76</v>
      </c>
      <c r="AJ66" s="1" t="s">
        <v>107</v>
      </c>
      <c r="AK66" s="1">
        <v>0.82469999999999999</v>
      </c>
      <c r="AL66" s="1">
        <v>113</v>
      </c>
    </row>
    <row r="67" spans="1:38" x14ac:dyDescent="0.3">
      <c r="A67" s="7" t="s">
        <v>58</v>
      </c>
      <c r="B67" s="1" t="s">
        <v>53</v>
      </c>
      <c r="C67" s="1">
        <v>1</v>
      </c>
      <c r="D67" s="6">
        <v>2.4780000000000002</v>
      </c>
      <c r="E67" s="6">
        <v>4.548</v>
      </c>
      <c r="F67" s="6">
        <v>1.7689999999999999</v>
      </c>
      <c r="G67" s="6">
        <f t="shared" si="4"/>
        <v>8.7949999999999999</v>
      </c>
      <c r="H67" s="6">
        <f t="shared" si="5"/>
        <v>28.175099488345651</v>
      </c>
      <c r="I67" s="6">
        <f t="shared" si="6"/>
        <v>51.711199545196138</v>
      </c>
      <c r="J67" s="6">
        <f t="shared" si="7"/>
        <v>20.113700966458214</v>
      </c>
      <c r="M67" s="1" t="s">
        <v>410</v>
      </c>
      <c r="N67" s="1">
        <v>-19.63</v>
      </c>
      <c r="O67" s="1" t="s">
        <v>411</v>
      </c>
      <c r="P67" s="1" t="s">
        <v>68</v>
      </c>
      <c r="Q67" s="1" t="s">
        <v>89</v>
      </c>
      <c r="R67" s="1" t="s">
        <v>286</v>
      </c>
      <c r="S67" s="1">
        <v>10.34</v>
      </c>
      <c r="T67" s="1">
        <v>113</v>
      </c>
      <c r="V67" s="1" t="s">
        <v>410</v>
      </c>
      <c r="W67" s="1">
        <v>10.35</v>
      </c>
      <c r="X67" s="1" t="s">
        <v>480</v>
      </c>
      <c r="Y67" s="1" t="s">
        <v>75</v>
      </c>
      <c r="Z67" s="1" t="s">
        <v>76</v>
      </c>
      <c r="AA67" s="1">
        <v>7.2400000000000006E-2</v>
      </c>
      <c r="AB67" s="1">
        <v>4.5309999999999997</v>
      </c>
      <c r="AC67" s="1">
        <v>113</v>
      </c>
      <c r="AE67" s="1" t="s">
        <v>410</v>
      </c>
      <c r="AF67" s="1">
        <v>9.2780000000000005</v>
      </c>
      <c r="AG67" s="1" t="s">
        <v>546</v>
      </c>
      <c r="AH67" s="1" t="s">
        <v>68</v>
      </c>
      <c r="AI67" s="1" t="s">
        <v>127</v>
      </c>
      <c r="AJ67" s="1">
        <v>1.0500000000000001E-2</v>
      </c>
      <c r="AK67" s="1">
        <v>5.4329999999999998</v>
      </c>
      <c r="AL67" s="1">
        <v>113</v>
      </c>
    </row>
    <row r="68" spans="1:38" x14ac:dyDescent="0.3">
      <c r="A68" s="7" t="s">
        <v>58</v>
      </c>
      <c r="B68" s="1" t="s">
        <v>53</v>
      </c>
      <c r="C68" s="1">
        <v>2</v>
      </c>
      <c r="D68" s="6">
        <v>2.9689999999999999</v>
      </c>
      <c r="E68" s="6">
        <v>4.2190000000000003</v>
      </c>
      <c r="F68" s="6">
        <v>2.282</v>
      </c>
      <c r="G68" s="6">
        <f t="shared" si="4"/>
        <v>9.4700000000000006</v>
      </c>
      <c r="H68" s="6">
        <f t="shared" si="5"/>
        <v>31.351636747624074</v>
      </c>
      <c r="I68" s="6">
        <f t="shared" si="6"/>
        <v>44.551214361140445</v>
      </c>
      <c r="J68" s="6">
        <f t="shared" si="7"/>
        <v>24.097148891235477</v>
      </c>
      <c r="M68" s="1" t="s">
        <v>412</v>
      </c>
      <c r="N68" s="1">
        <v>19.41</v>
      </c>
      <c r="O68" s="1" t="s">
        <v>413</v>
      </c>
      <c r="P68" s="1" t="s">
        <v>68</v>
      </c>
      <c r="Q68" s="1" t="s">
        <v>89</v>
      </c>
      <c r="R68" s="1" t="s">
        <v>286</v>
      </c>
      <c r="S68" s="1">
        <v>9.7940000000000005</v>
      </c>
      <c r="T68" s="1">
        <v>113</v>
      </c>
      <c r="V68" s="1" t="s">
        <v>412</v>
      </c>
      <c r="W68" s="1">
        <v>-4.9740000000000002</v>
      </c>
      <c r="X68" s="1" t="s">
        <v>481</v>
      </c>
      <c r="Y68" s="1" t="s">
        <v>75</v>
      </c>
      <c r="Z68" s="1" t="s">
        <v>76</v>
      </c>
      <c r="AA68" s="1">
        <v>0.94450000000000001</v>
      </c>
      <c r="AB68" s="1">
        <v>2.085</v>
      </c>
      <c r="AC68" s="1">
        <v>113</v>
      </c>
      <c r="AE68" s="1" t="s">
        <v>412</v>
      </c>
      <c r="AF68" s="1">
        <v>-14.44</v>
      </c>
      <c r="AG68" s="1" t="s">
        <v>547</v>
      </c>
      <c r="AH68" s="1" t="s">
        <v>68</v>
      </c>
      <c r="AI68" s="1" t="s">
        <v>69</v>
      </c>
      <c r="AJ68" s="1" t="s">
        <v>70</v>
      </c>
      <c r="AK68" s="1">
        <v>8.0950000000000006</v>
      </c>
      <c r="AL68" s="1">
        <v>113</v>
      </c>
    </row>
    <row r="69" spans="1:38" x14ac:dyDescent="0.3">
      <c r="A69" s="7" t="s">
        <v>58</v>
      </c>
      <c r="B69" s="1" t="s">
        <v>53</v>
      </c>
      <c r="C69" s="1">
        <v>3</v>
      </c>
      <c r="D69" s="6">
        <v>2.25</v>
      </c>
      <c r="E69" s="6">
        <v>6.3630000000000004</v>
      </c>
      <c r="F69" s="6">
        <v>1.2490000000000001</v>
      </c>
      <c r="G69" s="6">
        <f t="shared" si="4"/>
        <v>9.8620000000000001</v>
      </c>
      <c r="H69" s="6">
        <f t="shared" si="5"/>
        <v>22.814844859054958</v>
      </c>
      <c r="I69" s="6">
        <f t="shared" si="6"/>
        <v>64.520381261407422</v>
      </c>
      <c r="J69" s="6">
        <f t="shared" si="7"/>
        <v>12.66477387953762</v>
      </c>
      <c r="M69" s="1" t="s">
        <v>414</v>
      </c>
      <c r="N69" s="1">
        <v>-0.69550000000000001</v>
      </c>
      <c r="O69" s="1" t="s">
        <v>415</v>
      </c>
      <c r="P69" s="1" t="s">
        <v>75</v>
      </c>
      <c r="Q69" s="1" t="s">
        <v>76</v>
      </c>
      <c r="R69" s="1" t="s">
        <v>303</v>
      </c>
      <c r="S69" s="1">
        <v>0.36649999999999999</v>
      </c>
      <c r="T69" s="1">
        <v>113</v>
      </c>
      <c r="V69" s="1" t="s">
        <v>414</v>
      </c>
      <c r="W69" s="1">
        <v>7.3280000000000003</v>
      </c>
      <c r="X69" s="1" t="s">
        <v>482</v>
      </c>
      <c r="Y69" s="1" t="s">
        <v>75</v>
      </c>
      <c r="Z69" s="1" t="s">
        <v>76</v>
      </c>
      <c r="AA69" s="1">
        <v>0.50460000000000005</v>
      </c>
      <c r="AB69" s="1">
        <v>3.2080000000000002</v>
      </c>
      <c r="AC69" s="1">
        <v>113</v>
      </c>
      <c r="AE69" s="1" t="s">
        <v>414</v>
      </c>
      <c r="AF69" s="1">
        <v>-6.6319999999999997</v>
      </c>
      <c r="AG69" s="1" t="s">
        <v>548</v>
      </c>
      <c r="AH69" s="1" t="s">
        <v>75</v>
      </c>
      <c r="AI69" s="1" t="s">
        <v>76</v>
      </c>
      <c r="AJ69" s="1">
        <v>0.21820000000000001</v>
      </c>
      <c r="AK69" s="1">
        <v>3.8839999999999999</v>
      </c>
      <c r="AL69" s="1">
        <v>113</v>
      </c>
    </row>
    <row r="70" spans="1:38" x14ac:dyDescent="0.3">
      <c r="A70" s="7" t="s">
        <v>58</v>
      </c>
      <c r="B70" s="1" t="s">
        <v>53</v>
      </c>
      <c r="C70" s="1">
        <v>4</v>
      </c>
      <c r="D70" s="6">
        <v>2.3450000000000002</v>
      </c>
      <c r="E70" s="6">
        <v>5.4139999999999997</v>
      </c>
      <c r="F70" s="6">
        <v>1.4830000000000001</v>
      </c>
      <c r="G70" s="6">
        <f t="shared" si="4"/>
        <v>9.2420000000000009</v>
      </c>
      <c r="H70" s="6">
        <f t="shared" si="5"/>
        <v>25.373295823414843</v>
      </c>
      <c r="I70" s="6">
        <f t="shared" si="6"/>
        <v>58.58039385414412</v>
      </c>
      <c r="J70" s="6">
        <f t="shared" si="7"/>
        <v>16.04631032244103</v>
      </c>
      <c r="M70" s="1" t="s">
        <v>416</v>
      </c>
      <c r="N70" s="1">
        <v>-20.11</v>
      </c>
      <c r="O70" s="1" t="s">
        <v>417</v>
      </c>
      <c r="P70" s="1" t="s">
        <v>68</v>
      </c>
      <c r="Q70" s="1" t="s">
        <v>89</v>
      </c>
      <c r="R70" s="1" t="s">
        <v>286</v>
      </c>
      <c r="S70" s="1">
        <v>10.6</v>
      </c>
      <c r="T70" s="1">
        <v>113</v>
      </c>
      <c r="V70" s="1" t="s">
        <v>416</v>
      </c>
      <c r="W70" s="1">
        <v>12.3</v>
      </c>
      <c r="X70" s="1" t="s">
        <v>483</v>
      </c>
      <c r="Y70" s="1" t="s">
        <v>68</v>
      </c>
      <c r="Z70" s="1" t="s">
        <v>127</v>
      </c>
      <c r="AA70" s="1">
        <v>1.17E-2</v>
      </c>
      <c r="AB70" s="1">
        <v>5.3860000000000001</v>
      </c>
      <c r="AC70" s="1">
        <v>113</v>
      </c>
      <c r="AE70" s="1" t="s">
        <v>416</v>
      </c>
      <c r="AF70" s="1">
        <v>7.8070000000000004</v>
      </c>
      <c r="AG70" s="1" t="s">
        <v>549</v>
      </c>
      <c r="AH70" s="1" t="s">
        <v>75</v>
      </c>
      <c r="AI70" s="1" t="s">
        <v>76</v>
      </c>
      <c r="AJ70" s="1">
        <v>6.7000000000000004E-2</v>
      </c>
      <c r="AK70" s="1">
        <v>4.5709999999999997</v>
      </c>
      <c r="AL70" s="1">
        <v>113</v>
      </c>
    </row>
    <row r="71" spans="1:38" x14ac:dyDescent="0.3">
      <c r="A71" s="7" t="s">
        <v>58</v>
      </c>
      <c r="B71" s="1" t="s">
        <v>53</v>
      </c>
      <c r="C71" s="1">
        <v>5</v>
      </c>
      <c r="D71" s="6">
        <v>3.8780000000000001</v>
      </c>
      <c r="E71" s="6">
        <v>4.2119999999999997</v>
      </c>
      <c r="F71" s="6">
        <v>1.524</v>
      </c>
      <c r="G71" s="6">
        <f t="shared" si="4"/>
        <v>9.6140000000000008</v>
      </c>
      <c r="H71" s="6">
        <f t="shared" si="5"/>
        <v>40.337008529228207</v>
      </c>
      <c r="I71" s="6">
        <f t="shared" si="6"/>
        <v>43.811108799667146</v>
      </c>
      <c r="J71" s="6">
        <f t="shared" si="7"/>
        <v>15.851882671104638</v>
      </c>
    </row>
    <row r="72" spans="1:38" x14ac:dyDescent="0.3">
      <c r="A72" s="7" t="s">
        <v>58</v>
      </c>
      <c r="B72" s="1" t="s">
        <v>53</v>
      </c>
      <c r="C72" s="1">
        <v>6</v>
      </c>
      <c r="D72" s="6">
        <v>3.1829999999999998</v>
      </c>
      <c r="E72" s="6">
        <v>5.173</v>
      </c>
      <c r="F72" s="6">
        <v>1.411</v>
      </c>
      <c r="G72" s="6">
        <f t="shared" si="4"/>
        <v>9.7669999999999995</v>
      </c>
      <c r="H72" s="6">
        <f t="shared" si="5"/>
        <v>32.589331422135764</v>
      </c>
      <c r="I72" s="6">
        <f t="shared" si="6"/>
        <v>52.964062659977472</v>
      </c>
      <c r="J72" s="6">
        <f t="shared" si="7"/>
        <v>14.446605917886762</v>
      </c>
    </row>
    <row r="73" spans="1:38" x14ac:dyDescent="0.3">
      <c r="A73" s="7" t="s">
        <v>58</v>
      </c>
      <c r="B73" s="1" t="s">
        <v>53</v>
      </c>
      <c r="C73" s="1">
        <v>7</v>
      </c>
      <c r="D73" s="6">
        <v>4.2720000000000002</v>
      </c>
      <c r="E73" s="6">
        <v>3.8580000000000001</v>
      </c>
      <c r="F73" s="6">
        <v>1.282</v>
      </c>
      <c r="G73" s="6">
        <f t="shared" si="4"/>
        <v>9.4120000000000008</v>
      </c>
      <c r="H73" s="6">
        <f t="shared" si="5"/>
        <v>45.388865278368037</v>
      </c>
      <c r="I73" s="6">
        <f t="shared" si="6"/>
        <v>40.990225244368887</v>
      </c>
      <c r="J73" s="6">
        <f t="shared" si="7"/>
        <v>13.620909477263069</v>
      </c>
    </row>
    <row r="74" spans="1:38" x14ac:dyDescent="0.3">
      <c r="A74" s="7" t="s">
        <v>58</v>
      </c>
      <c r="B74" s="1" t="s">
        <v>53</v>
      </c>
      <c r="C74" s="1">
        <v>8</v>
      </c>
      <c r="D74" s="6">
        <v>4.069</v>
      </c>
      <c r="E74" s="6">
        <v>4.1219999999999999</v>
      </c>
      <c r="F74" s="6">
        <v>1.7529999999999999</v>
      </c>
      <c r="G74" s="6">
        <f t="shared" si="4"/>
        <v>9.9439999999999991</v>
      </c>
      <c r="H74" s="6">
        <f t="shared" si="5"/>
        <v>40.919147224456964</v>
      </c>
      <c r="I74" s="6">
        <f t="shared" si="6"/>
        <v>41.452131938857605</v>
      </c>
      <c r="J74" s="6">
        <f t="shared" si="7"/>
        <v>17.628720836685439</v>
      </c>
    </row>
    <row r="75" spans="1:38" x14ac:dyDescent="0.3">
      <c r="A75" s="7" t="s">
        <v>58</v>
      </c>
      <c r="B75" s="1" t="s">
        <v>53</v>
      </c>
      <c r="C75" s="1">
        <v>9</v>
      </c>
      <c r="D75" s="6">
        <v>3.1989999999999998</v>
      </c>
      <c r="E75" s="6">
        <v>5.2830000000000004</v>
      </c>
      <c r="F75" s="6">
        <v>2.2770000000000001</v>
      </c>
      <c r="G75" s="6">
        <f t="shared" si="4"/>
        <v>10.759</v>
      </c>
      <c r="H75" s="6">
        <f t="shared" si="5"/>
        <v>29.733246584255042</v>
      </c>
      <c r="I75" s="6">
        <f t="shared" si="6"/>
        <v>49.103076494097962</v>
      </c>
      <c r="J75" s="6">
        <f t="shared" si="7"/>
        <v>21.163676921646992</v>
      </c>
    </row>
    <row r="76" spans="1:38" x14ac:dyDescent="0.3">
      <c r="A76" s="7" t="s">
        <v>58</v>
      </c>
      <c r="B76" s="1" t="s">
        <v>54</v>
      </c>
      <c r="C76" s="1">
        <v>1</v>
      </c>
      <c r="D76" s="6">
        <v>3.024</v>
      </c>
      <c r="E76" s="6">
        <v>3.1619999999999999</v>
      </c>
      <c r="F76" s="6">
        <v>4.3979999999999997</v>
      </c>
      <c r="G76" s="6">
        <f t="shared" si="4"/>
        <v>10.584</v>
      </c>
      <c r="H76" s="6">
        <f t="shared" si="5"/>
        <v>28.571428571428577</v>
      </c>
      <c r="I76" s="6">
        <f t="shared" si="6"/>
        <v>29.875283446712018</v>
      </c>
      <c r="J76" s="6">
        <f t="shared" si="7"/>
        <v>41.553287981859413</v>
      </c>
    </row>
    <row r="77" spans="1:38" x14ac:dyDescent="0.3">
      <c r="A77" s="7" t="s">
        <v>58</v>
      </c>
      <c r="B77" s="1" t="s">
        <v>54</v>
      </c>
      <c r="C77" s="1">
        <v>2</v>
      </c>
      <c r="D77" s="6">
        <v>2.2480000000000002</v>
      </c>
      <c r="E77" s="6">
        <v>3.7250000000000001</v>
      </c>
      <c r="F77" s="6">
        <v>3.6339999999999999</v>
      </c>
      <c r="G77" s="6">
        <f t="shared" si="4"/>
        <v>9.6070000000000011</v>
      </c>
      <c r="H77" s="6">
        <f t="shared" si="5"/>
        <v>23.399604455084834</v>
      </c>
      <c r="I77" s="6">
        <f t="shared" si="6"/>
        <v>38.77381076298532</v>
      </c>
      <c r="J77" s="6">
        <f t="shared" si="7"/>
        <v>37.826584781929839</v>
      </c>
    </row>
    <row r="78" spans="1:38" x14ac:dyDescent="0.3">
      <c r="A78" s="7" t="s">
        <v>58</v>
      </c>
      <c r="B78" s="1" t="s">
        <v>54</v>
      </c>
      <c r="C78" s="1">
        <v>3</v>
      </c>
      <c r="D78" s="6">
        <v>2.4500000000000002</v>
      </c>
      <c r="E78" s="6">
        <v>3.6749999999999998</v>
      </c>
      <c r="F78" s="6">
        <v>4.117</v>
      </c>
      <c r="G78" s="6">
        <f t="shared" si="4"/>
        <v>10.242000000000001</v>
      </c>
      <c r="H78" s="6">
        <f t="shared" si="5"/>
        <v>23.921109158367507</v>
      </c>
      <c r="I78" s="6">
        <f t="shared" si="6"/>
        <v>35.881663737551257</v>
      </c>
      <c r="J78" s="6">
        <f t="shared" si="7"/>
        <v>40.197227104081229</v>
      </c>
    </row>
    <row r="79" spans="1:38" x14ac:dyDescent="0.3">
      <c r="A79" s="7" t="s">
        <v>58</v>
      </c>
      <c r="B79" s="1" t="s">
        <v>54</v>
      </c>
      <c r="C79" s="1">
        <v>4</v>
      </c>
      <c r="D79" s="6">
        <v>2.073</v>
      </c>
      <c r="E79" s="6">
        <v>5.2859999999999996</v>
      </c>
      <c r="F79" s="6">
        <v>3.3439999999999999</v>
      </c>
      <c r="G79" s="6">
        <f t="shared" si="4"/>
        <v>10.702999999999999</v>
      </c>
      <c r="H79" s="6">
        <f t="shared" si="5"/>
        <v>19.368401382789873</v>
      </c>
      <c r="I79" s="6">
        <f t="shared" si="6"/>
        <v>49.388022049892555</v>
      </c>
      <c r="J79" s="6">
        <f t="shared" si="7"/>
        <v>31.243576567317575</v>
      </c>
    </row>
    <row r="80" spans="1:38" x14ac:dyDescent="0.3">
      <c r="A80" s="7" t="s">
        <v>58</v>
      </c>
      <c r="B80" s="1" t="s">
        <v>54</v>
      </c>
      <c r="C80" s="1">
        <v>5</v>
      </c>
      <c r="D80" s="6">
        <v>1.907</v>
      </c>
      <c r="E80" s="6">
        <v>3.6869999999999998</v>
      </c>
      <c r="F80" s="6">
        <v>3.6850000000000001</v>
      </c>
      <c r="G80" s="6">
        <f t="shared" si="4"/>
        <v>9.2789999999999999</v>
      </c>
      <c r="H80" s="6">
        <f t="shared" si="5"/>
        <v>20.551783597370406</v>
      </c>
      <c r="I80" s="6">
        <f t="shared" si="6"/>
        <v>39.734885224700939</v>
      </c>
      <c r="J80" s="6">
        <f t="shared" si="7"/>
        <v>39.713331177928659</v>
      </c>
    </row>
    <row r="81" spans="1:10" x14ac:dyDescent="0.3">
      <c r="A81" s="7" t="s">
        <v>58</v>
      </c>
      <c r="B81" s="1" t="s">
        <v>54</v>
      </c>
      <c r="C81" s="1">
        <v>6</v>
      </c>
      <c r="D81" s="6">
        <v>2.3380000000000001</v>
      </c>
      <c r="E81" s="6">
        <v>2.89</v>
      </c>
      <c r="F81" s="6">
        <v>3.9009999999999998</v>
      </c>
      <c r="G81" s="6">
        <f t="shared" si="4"/>
        <v>9.1289999999999996</v>
      </c>
      <c r="H81" s="6">
        <f t="shared" si="5"/>
        <v>25.610691203855847</v>
      </c>
      <c r="I81" s="6">
        <f t="shared" si="6"/>
        <v>31.657355679702054</v>
      </c>
      <c r="J81" s="6">
        <f t="shared" si="7"/>
        <v>42.731953116442106</v>
      </c>
    </row>
    <row r="82" spans="1:10" x14ac:dyDescent="0.3">
      <c r="A82" s="7" t="s">
        <v>58</v>
      </c>
      <c r="B82" s="1" t="s">
        <v>54</v>
      </c>
      <c r="C82" s="1">
        <v>7</v>
      </c>
      <c r="D82" s="6">
        <v>1.635</v>
      </c>
      <c r="E82" s="6">
        <v>3.9260000000000002</v>
      </c>
      <c r="F82" s="6">
        <v>4.0549999999999997</v>
      </c>
      <c r="G82" s="6">
        <f t="shared" si="4"/>
        <v>9.6159999999999997</v>
      </c>
      <c r="H82" s="6">
        <f t="shared" si="5"/>
        <v>17.002911813643927</v>
      </c>
      <c r="I82" s="6">
        <f t="shared" si="6"/>
        <v>40.82778702163062</v>
      </c>
      <c r="J82" s="6">
        <f t="shared" si="7"/>
        <v>42.169301164725454</v>
      </c>
    </row>
    <row r="83" spans="1:10" x14ac:dyDescent="0.3">
      <c r="A83" s="7" t="s">
        <v>58</v>
      </c>
      <c r="B83" s="1" t="s">
        <v>54</v>
      </c>
      <c r="C83" s="1">
        <v>8</v>
      </c>
      <c r="D83" s="6">
        <v>2.6760000000000002</v>
      </c>
      <c r="E83" s="6">
        <v>3.9</v>
      </c>
      <c r="F83" s="6">
        <v>4.12</v>
      </c>
      <c r="G83" s="6">
        <f t="shared" si="4"/>
        <v>10.696000000000002</v>
      </c>
      <c r="H83" s="6">
        <f t="shared" si="5"/>
        <v>25.018698578908001</v>
      </c>
      <c r="I83" s="6">
        <f t="shared" si="6"/>
        <v>36.462228870605827</v>
      </c>
      <c r="J83" s="6">
        <f t="shared" si="7"/>
        <v>38.519072550486158</v>
      </c>
    </row>
    <row r="84" spans="1:10" x14ac:dyDescent="0.3">
      <c r="A84" s="7" t="s">
        <v>58</v>
      </c>
      <c r="B84" s="1" t="s">
        <v>54</v>
      </c>
      <c r="C84" s="1">
        <v>9</v>
      </c>
      <c r="D84" s="6">
        <v>2.629</v>
      </c>
      <c r="E84" s="6">
        <v>3.0720000000000001</v>
      </c>
      <c r="F84" s="6">
        <v>3.1989999999999998</v>
      </c>
      <c r="G84" s="6">
        <f t="shared" si="4"/>
        <v>8.9</v>
      </c>
      <c r="H84" s="6">
        <f t="shared" si="5"/>
        <v>29.539325842696627</v>
      </c>
      <c r="I84" s="6">
        <f t="shared" si="6"/>
        <v>34.516853932584269</v>
      </c>
      <c r="J84" s="6">
        <f t="shared" si="7"/>
        <v>35.943820224719097</v>
      </c>
    </row>
    <row r="85" spans="1:10" x14ac:dyDescent="0.3">
      <c r="A85" s="7" t="s">
        <v>55</v>
      </c>
      <c r="B85" s="1" t="s">
        <v>53</v>
      </c>
      <c r="C85" s="1">
        <v>1</v>
      </c>
      <c r="D85" s="6">
        <v>4.84</v>
      </c>
      <c r="E85" s="6">
        <v>4.3019999999999996</v>
      </c>
      <c r="F85" s="6">
        <v>1.3049999999999999</v>
      </c>
      <c r="G85" s="6">
        <f t="shared" si="4"/>
        <v>10.446999999999999</v>
      </c>
      <c r="H85" s="6">
        <f t="shared" si="5"/>
        <v>46.329089690820332</v>
      </c>
      <c r="I85" s="6">
        <f t="shared" si="6"/>
        <v>41.179285919402695</v>
      </c>
      <c r="J85" s="6">
        <f t="shared" si="7"/>
        <v>12.49162438977697</v>
      </c>
    </row>
    <row r="86" spans="1:10" x14ac:dyDescent="0.3">
      <c r="A86" s="7" t="s">
        <v>55</v>
      </c>
      <c r="B86" s="1" t="s">
        <v>53</v>
      </c>
      <c r="C86" s="1">
        <v>2</v>
      </c>
      <c r="D86" s="6">
        <v>4.0730000000000004</v>
      </c>
      <c r="E86" s="6">
        <v>3.5139999999999998</v>
      </c>
      <c r="F86" s="6">
        <v>1.7569999999999999</v>
      </c>
      <c r="G86" s="6">
        <f t="shared" si="4"/>
        <v>9.3439999999999994</v>
      </c>
      <c r="H86" s="6">
        <f t="shared" si="5"/>
        <v>43.589469178082197</v>
      </c>
      <c r="I86" s="6">
        <f t="shared" si="6"/>
        <v>37.607020547945211</v>
      </c>
      <c r="J86" s="6">
        <f t="shared" si="7"/>
        <v>18.803510273972606</v>
      </c>
    </row>
    <row r="87" spans="1:10" x14ac:dyDescent="0.3">
      <c r="A87" s="7" t="s">
        <v>55</v>
      </c>
      <c r="B87" s="1" t="s">
        <v>53</v>
      </c>
      <c r="C87" s="1">
        <v>3</v>
      </c>
      <c r="D87" s="6">
        <v>4.6980000000000004</v>
      </c>
      <c r="E87" s="6">
        <v>4.3109999999999999</v>
      </c>
      <c r="F87" s="6">
        <v>1.5349999999999999</v>
      </c>
      <c r="G87" s="6">
        <f t="shared" si="4"/>
        <v>10.544</v>
      </c>
      <c r="H87" s="6">
        <f t="shared" si="5"/>
        <v>44.556145675265554</v>
      </c>
      <c r="I87" s="6">
        <f t="shared" si="6"/>
        <v>40.885811836115323</v>
      </c>
      <c r="J87" s="6">
        <f t="shared" si="7"/>
        <v>14.558042488619119</v>
      </c>
    </row>
    <row r="88" spans="1:10" x14ac:dyDescent="0.3">
      <c r="A88" s="7" t="s">
        <v>55</v>
      </c>
      <c r="B88" s="1" t="s">
        <v>53</v>
      </c>
      <c r="C88" s="1">
        <v>4</v>
      </c>
      <c r="D88" s="6">
        <v>3.2669999999999999</v>
      </c>
      <c r="E88" s="6">
        <v>5.3879999999999999</v>
      </c>
      <c r="F88" s="6">
        <v>1.2450000000000001</v>
      </c>
      <c r="G88" s="6">
        <f t="shared" si="4"/>
        <v>9.8999999999999986</v>
      </c>
      <c r="H88" s="6">
        <f t="shared" si="5"/>
        <v>33</v>
      </c>
      <c r="I88" s="6">
        <f t="shared" si="6"/>
        <v>54.424242424242429</v>
      </c>
      <c r="J88" s="6">
        <f t="shared" si="7"/>
        <v>12.57575757575758</v>
      </c>
    </row>
    <row r="89" spans="1:10" x14ac:dyDescent="0.3">
      <c r="A89" s="7" t="s">
        <v>55</v>
      </c>
      <c r="B89" s="1" t="s">
        <v>53</v>
      </c>
      <c r="C89" s="1">
        <v>5</v>
      </c>
      <c r="D89" s="6">
        <v>4.4720000000000004</v>
      </c>
      <c r="E89" s="6">
        <v>4.5650000000000004</v>
      </c>
      <c r="F89" s="6">
        <v>1.615</v>
      </c>
      <c r="G89" s="6">
        <f t="shared" si="4"/>
        <v>10.652000000000001</v>
      </c>
      <c r="H89" s="6">
        <f t="shared" si="5"/>
        <v>41.98272624859181</v>
      </c>
      <c r="I89" s="6">
        <f t="shared" si="6"/>
        <v>42.855801727375145</v>
      </c>
      <c r="J89" s="6">
        <f t="shared" si="7"/>
        <v>15.161472024033044</v>
      </c>
    </row>
    <row r="90" spans="1:10" x14ac:dyDescent="0.3">
      <c r="A90" s="7" t="s">
        <v>55</v>
      </c>
      <c r="B90" s="1" t="s">
        <v>53</v>
      </c>
      <c r="C90" s="1">
        <v>6</v>
      </c>
      <c r="D90" s="6">
        <v>4.6669999999999998</v>
      </c>
      <c r="E90" s="6">
        <v>4.6710000000000003</v>
      </c>
      <c r="F90" s="6">
        <v>1.044</v>
      </c>
      <c r="G90" s="6">
        <f t="shared" si="4"/>
        <v>10.382000000000001</v>
      </c>
      <c r="H90" s="6">
        <f t="shared" si="5"/>
        <v>44.952802928144855</v>
      </c>
      <c r="I90" s="6">
        <f t="shared" si="6"/>
        <v>44.991331150067424</v>
      </c>
      <c r="J90" s="6">
        <f t="shared" si="7"/>
        <v>10.055865921787708</v>
      </c>
    </row>
    <row r="91" spans="1:10" x14ac:dyDescent="0.3">
      <c r="A91" s="7" t="s">
        <v>55</v>
      </c>
      <c r="B91" s="1" t="s">
        <v>53</v>
      </c>
      <c r="C91" s="1">
        <v>7</v>
      </c>
      <c r="D91" s="6">
        <v>5.0259999999999998</v>
      </c>
      <c r="E91" s="6">
        <v>3.8820000000000001</v>
      </c>
      <c r="F91" s="6">
        <v>1.71</v>
      </c>
      <c r="G91" s="6">
        <f t="shared" si="4"/>
        <v>10.617999999999999</v>
      </c>
      <c r="H91" s="6">
        <f t="shared" si="5"/>
        <v>47.334714635524584</v>
      </c>
      <c r="I91" s="6">
        <f t="shared" si="6"/>
        <v>36.560557543793564</v>
      </c>
      <c r="J91" s="6">
        <f t="shared" si="7"/>
        <v>16.104727820681862</v>
      </c>
    </row>
    <row r="92" spans="1:10" x14ac:dyDescent="0.3">
      <c r="A92" s="7" t="s">
        <v>55</v>
      </c>
      <c r="B92" s="1" t="s">
        <v>53</v>
      </c>
      <c r="C92" s="1">
        <v>8</v>
      </c>
      <c r="D92" s="6">
        <v>4.5880000000000001</v>
      </c>
      <c r="E92" s="6">
        <v>3.8959999999999999</v>
      </c>
      <c r="F92" s="6">
        <v>2.105</v>
      </c>
      <c r="G92" s="6">
        <f t="shared" si="4"/>
        <v>10.589</v>
      </c>
      <c r="H92" s="6">
        <f t="shared" si="5"/>
        <v>43.327981867976199</v>
      </c>
      <c r="I92" s="6">
        <f t="shared" si="6"/>
        <v>36.792898290679005</v>
      </c>
      <c r="J92" s="6">
        <f t="shared" si="7"/>
        <v>19.879119841344792</v>
      </c>
    </row>
    <row r="93" spans="1:10" x14ac:dyDescent="0.3">
      <c r="A93" s="7" t="s">
        <v>55</v>
      </c>
      <c r="B93" s="1" t="s">
        <v>53</v>
      </c>
      <c r="C93" s="1">
        <v>9</v>
      </c>
      <c r="D93" s="6">
        <v>4.3680000000000003</v>
      </c>
      <c r="E93" s="6">
        <v>4.173</v>
      </c>
      <c r="F93" s="6">
        <v>1.5780000000000001</v>
      </c>
      <c r="G93" s="6">
        <f t="shared" si="4"/>
        <v>10.119</v>
      </c>
      <c r="H93" s="6">
        <f t="shared" si="5"/>
        <v>43.166320782686043</v>
      </c>
      <c r="I93" s="6">
        <f t="shared" si="6"/>
        <v>41.23925289060184</v>
      </c>
      <c r="J93" s="6">
        <f t="shared" si="7"/>
        <v>15.594426326712126</v>
      </c>
    </row>
    <row r="94" spans="1:10" x14ac:dyDescent="0.3">
      <c r="A94" s="7" t="s">
        <v>55</v>
      </c>
      <c r="B94" s="1" t="s">
        <v>53</v>
      </c>
      <c r="C94" s="1">
        <v>10</v>
      </c>
      <c r="D94" s="6">
        <v>4.1710000000000003</v>
      </c>
      <c r="E94" s="6">
        <v>3.9670000000000001</v>
      </c>
      <c r="F94" s="6">
        <v>1.786</v>
      </c>
      <c r="G94" s="6">
        <f t="shared" si="4"/>
        <v>9.9239999999999995</v>
      </c>
      <c r="H94" s="6">
        <f t="shared" si="5"/>
        <v>42.029423619508265</v>
      </c>
      <c r="I94" s="6">
        <f t="shared" si="6"/>
        <v>39.97380088673922</v>
      </c>
      <c r="J94" s="6">
        <f t="shared" si="7"/>
        <v>17.996775493752519</v>
      </c>
    </row>
    <row r="95" spans="1:10" x14ac:dyDescent="0.3">
      <c r="A95" s="7" t="s">
        <v>55</v>
      </c>
      <c r="B95" s="1" t="s">
        <v>54</v>
      </c>
      <c r="C95" s="1">
        <v>1</v>
      </c>
      <c r="D95" s="6">
        <v>2.5499999999999998</v>
      </c>
      <c r="E95" s="6">
        <v>4.8310000000000004</v>
      </c>
      <c r="F95" s="6">
        <v>3.5150000000000001</v>
      </c>
      <c r="G95" s="6">
        <f t="shared" si="4"/>
        <v>10.896000000000001</v>
      </c>
      <c r="H95" s="6">
        <f t="shared" si="5"/>
        <v>23.403083700440526</v>
      </c>
      <c r="I95" s="6">
        <f t="shared" si="6"/>
        <v>44.337371512481646</v>
      </c>
      <c r="J95" s="6">
        <f t="shared" si="7"/>
        <v>32.259544787077829</v>
      </c>
    </row>
    <row r="96" spans="1:10" x14ac:dyDescent="0.3">
      <c r="A96" s="7" t="s">
        <v>55</v>
      </c>
      <c r="B96" s="1" t="s">
        <v>54</v>
      </c>
      <c r="C96" s="1">
        <v>2</v>
      </c>
      <c r="D96" s="6">
        <v>3.7749999999999999</v>
      </c>
      <c r="E96" s="6">
        <v>4.2709999999999999</v>
      </c>
      <c r="F96" s="6">
        <v>4.0650000000000004</v>
      </c>
      <c r="G96" s="6">
        <f t="shared" si="4"/>
        <v>12.111000000000001</v>
      </c>
      <c r="H96" s="6">
        <f t="shared" si="5"/>
        <v>31.17001073404343</v>
      </c>
      <c r="I96" s="6">
        <f t="shared" si="6"/>
        <v>35.265461151019736</v>
      </c>
      <c r="J96" s="6">
        <f t="shared" si="7"/>
        <v>33.564528114936834</v>
      </c>
    </row>
    <row r="97" spans="1:10" x14ac:dyDescent="0.3">
      <c r="A97" s="7" t="s">
        <v>55</v>
      </c>
      <c r="B97" s="1" t="s">
        <v>54</v>
      </c>
      <c r="C97" s="1">
        <v>3</v>
      </c>
      <c r="D97" s="6">
        <v>3.6640000000000001</v>
      </c>
      <c r="E97" s="6">
        <v>4.6630000000000003</v>
      </c>
      <c r="F97" s="6">
        <v>3.2130000000000001</v>
      </c>
      <c r="G97" s="6">
        <f t="shared" ref="G97:G126" si="8">D97+E97+F97</f>
        <v>11.54</v>
      </c>
      <c r="H97" s="6">
        <f t="shared" ref="H97:H126" si="9">D97/G97*100</f>
        <v>31.75043327556326</v>
      </c>
      <c r="I97" s="6">
        <f t="shared" ref="I97:I126" si="10">E97/G97*100</f>
        <v>40.407279029462742</v>
      </c>
      <c r="J97" s="6">
        <f t="shared" ref="J97:J126" si="11">F97/G97*100</f>
        <v>27.842287694974004</v>
      </c>
    </row>
    <row r="98" spans="1:10" x14ac:dyDescent="0.3">
      <c r="A98" s="7" t="s">
        <v>55</v>
      </c>
      <c r="B98" s="1" t="s">
        <v>54</v>
      </c>
      <c r="C98" s="1">
        <v>4</v>
      </c>
      <c r="D98" s="6">
        <v>2.5099999999999998</v>
      </c>
      <c r="E98" s="6">
        <v>4.242</v>
      </c>
      <c r="F98" s="6">
        <v>4.4340000000000002</v>
      </c>
      <c r="G98" s="6">
        <f t="shared" si="8"/>
        <v>11.186</v>
      </c>
      <c r="H98" s="6">
        <f t="shared" si="9"/>
        <v>22.438762739138205</v>
      </c>
      <c r="I98" s="6">
        <f t="shared" si="10"/>
        <v>37.922403003754695</v>
      </c>
      <c r="J98" s="6">
        <f t="shared" si="11"/>
        <v>39.638834257107099</v>
      </c>
    </row>
    <row r="99" spans="1:10" x14ac:dyDescent="0.3">
      <c r="A99" s="7" t="s">
        <v>55</v>
      </c>
      <c r="B99" s="1" t="s">
        <v>54</v>
      </c>
      <c r="C99" s="1">
        <v>5</v>
      </c>
      <c r="D99" s="6">
        <v>3.3690000000000002</v>
      </c>
      <c r="E99" s="6">
        <v>3.4980000000000002</v>
      </c>
      <c r="F99" s="6">
        <v>4.0039999999999996</v>
      </c>
      <c r="G99" s="6">
        <f t="shared" si="8"/>
        <v>10.871</v>
      </c>
      <c r="H99" s="6">
        <f t="shared" si="9"/>
        <v>30.990709226382119</v>
      </c>
      <c r="I99" s="6">
        <f t="shared" si="10"/>
        <v>32.177352589458188</v>
      </c>
      <c r="J99" s="6">
        <f t="shared" si="11"/>
        <v>36.831938184159682</v>
      </c>
    </row>
    <row r="100" spans="1:10" x14ac:dyDescent="0.3">
      <c r="A100" s="7" t="s">
        <v>55</v>
      </c>
      <c r="B100" s="1" t="s">
        <v>54</v>
      </c>
      <c r="C100" s="1">
        <v>6</v>
      </c>
      <c r="D100" s="6">
        <v>3.3279999999999998</v>
      </c>
      <c r="E100" s="6">
        <v>3.3</v>
      </c>
      <c r="F100" s="6">
        <v>3.5609999999999999</v>
      </c>
      <c r="G100" s="6">
        <f t="shared" si="8"/>
        <v>10.189</v>
      </c>
      <c r="H100" s="6">
        <f t="shared" si="9"/>
        <v>32.662675434291884</v>
      </c>
      <c r="I100" s="6">
        <f t="shared" si="10"/>
        <v>32.387869270782218</v>
      </c>
      <c r="J100" s="6">
        <f t="shared" si="11"/>
        <v>34.949455294925905</v>
      </c>
    </row>
    <row r="101" spans="1:10" x14ac:dyDescent="0.3">
      <c r="A101" s="7" t="s">
        <v>55</v>
      </c>
      <c r="B101" s="1" t="s">
        <v>54</v>
      </c>
      <c r="C101" s="1">
        <v>7</v>
      </c>
      <c r="D101" s="6">
        <v>3.3580000000000001</v>
      </c>
      <c r="E101" s="6">
        <v>3.74</v>
      </c>
      <c r="F101" s="6">
        <v>4.3390000000000004</v>
      </c>
      <c r="G101" s="6">
        <f t="shared" si="8"/>
        <v>11.437000000000001</v>
      </c>
      <c r="H101" s="6">
        <f t="shared" si="9"/>
        <v>29.360846375797845</v>
      </c>
      <c r="I101" s="6">
        <f t="shared" si="10"/>
        <v>32.700883098714698</v>
      </c>
      <c r="J101" s="6">
        <f t="shared" si="11"/>
        <v>37.938270525487454</v>
      </c>
    </row>
    <row r="102" spans="1:10" x14ac:dyDescent="0.3">
      <c r="A102" s="7" t="s">
        <v>55</v>
      </c>
      <c r="B102" s="1" t="s">
        <v>54</v>
      </c>
      <c r="C102" s="1">
        <v>8</v>
      </c>
      <c r="D102" s="6">
        <v>3.173</v>
      </c>
      <c r="E102" s="6">
        <v>4.34</v>
      </c>
      <c r="F102" s="6">
        <v>4.6360000000000001</v>
      </c>
      <c r="G102" s="6">
        <f t="shared" si="8"/>
        <v>12.149000000000001</v>
      </c>
      <c r="H102" s="6">
        <f t="shared" si="9"/>
        <v>26.117375915713225</v>
      </c>
      <c r="I102" s="6">
        <f t="shared" si="10"/>
        <v>35.723104782286605</v>
      </c>
      <c r="J102" s="6">
        <f t="shared" si="11"/>
        <v>38.159519302000163</v>
      </c>
    </row>
    <row r="103" spans="1:10" x14ac:dyDescent="0.3">
      <c r="A103" s="7" t="s">
        <v>55</v>
      </c>
      <c r="B103" s="1" t="s">
        <v>54</v>
      </c>
      <c r="C103" s="1">
        <v>9</v>
      </c>
      <c r="D103" s="6">
        <v>2.0230000000000001</v>
      </c>
      <c r="E103" s="6">
        <v>4.5060000000000002</v>
      </c>
      <c r="F103" s="6">
        <v>2.9750000000000001</v>
      </c>
      <c r="G103" s="6">
        <f t="shared" si="8"/>
        <v>9.5039999999999996</v>
      </c>
      <c r="H103" s="6">
        <f t="shared" si="9"/>
        <v>21.285774410774412</v>
      </c>
      <c r="I103" s="6">
        <f t="shared" si="10"/>
        <v>47.411616161616166</v>
      </c>
      <c r="J103" s="6">
        <f t="shared" si="11"/>
        <v>31.302609427609429</v>
      </c>
    </row>
    <row r="104" spans="1:10" x14ac:dyDescent="0.3">
      <c r="A104" s="7" t="s">
        <v>55</v>
      </c>
      <c r="B104" s="1" t="s">
        <v>54</v>
      </c>
      <c r="C104" s="1">
        <v>10</v>
      </c>
      <c r="D104" s="6">
        <v>2.4870000000000001</v>
      </c>
      <c r="E104" s="6">
        <v>5.4249999999999998</v>
      </c>
      <c r="F104" s="6">
        <v>3.3969999999999998</v>
      </c>
      <c r="G104" s="6">
        <f t="shared" si="8"/>
        <v>11.308999999999999</v>
      </c>
      <c r="H104" s="6">
        <f t="shared" si="9"/>
        <v>21.991334335485014</v>
      </c>
      <c r="I104" s="6">
        <f t="shared" si="10"/>
        <v>47.970642850826778</v>
      </c>
      <c r="J104" s="6">
        <f t="shared" si="11"/>
        <v>30.038022813688215</v>
      </c>
    </row>
    <row r="105" spans="1:10" x14ac:dyDescent="0.3">
      <c r="A105" s="7" t="s">
        <v>56</v>
      </c>
      <c r="B105" s="1" t="s">
        <v>53</v>
      </c>
      <c r="C105" s="1">
        <v>1</v>
      </c>
      <c r="D105" s="6">
        <v>3.0720000000000001</v>
      </c>
      <c r="E105" s="6">
        <v>4.5</v>
      </c>
      <c r="F105" s="6">
        <v>1.7989999999999999</v>
      </c>
      <c r="G105" s="6">
        <f t="shared" si="8"/>
        <v>9.3710000000000004</v>
      </c>
      <c r="H105" s="6">
        <f t="shared" si="9"/>
        <v>32.781986981111935</v>
      </c>
      <c r="I105" s="6">
        <f t="shared" si="10"/>
        <v>48.02048874186319</v>
      </c>
      <c r="J105" s="6">
        <f t="shared" si="11"/>
        <v>19.197524277024865</v>
      </c>
    </row>
    <row r="106" spans="1:10" x14ac:dyDescent="0.3">
      <c r="A106" s="7" t="s">
        <v>56</v>
      </c>
      <c r="B106" s="1" t="s">
        <v>53</v>
      </c>
      <c r="C106" s="1">
        <v>2</v>
      </c>
      <c r="D106" s="6">
        <v>4.327</v>
      </c>
      <c r="E106" s="6">
        <v>2.6539999999999995</v>
      </c>
      <c r="F106" s="6">
        <v>0.83499999999999996</v>
      </c>
      <c r="G106" s="6">
        <f t="shared" si="8"/>
        <v>7.8159999999999998</v>
      </c>
      <c r="H106" s="6">
        <f t="shared" si="9"/>
        <v>55.360798362333675</v>
      </c>
      <c r="I106" s="6">
        <f t="shared" si="10"/>
        <v>33.955987717502552</v>
      </c>
      <c r="J106" s="6">
        <f t="shared" si="11"/>
        <v>10.683213920163766</v>
      </c>
    </row>
    <row r="107" spans="1:10" x14ac:dyDescent="0.3">
      <c r="A107" s="7" t="s">
        <v>56</v>
      </c>
      <c r="B107" s="1" t="s">
        <v>53</v>
      </c>
      <c r="C107" s="1">
        <v>3</v>
      </c>
      <c r="D107" s="6">
        <v>3.5449999999999999</v>
      </c>
      <c r="E107" s="6">
        <v>2.971000000000001</v>
      </c>
      <c r="F107" s="6">
        <v>1.304</v>
      </c>
      <c r="G107" s="6">
        <f t="shared" si="8"/>
        <v>7.8200000000000012</v>
      </c>
      <c r="H107" s="6">
        <f t="shared" si="9"/>
        <v>45.332480818414318</v>
      </c>
      <c r="I107" s="6">
        <f t="shared" si="10"/>
        <v>37.992327365728904</v>
      </c>
      <c r="J107" s="6">
        <f t="shared" si="11"/>
        <v>16.675191815856778</v>
      </c>
    </row>
    <row r="108" spans="1:10" x14ac:dyDescent="0.3">
      <c r="A108" s="7" t="s">
        <v>56</v>
      </c>
      <c r="B108" s="1" t="s">
        <v>53</v>
      </c>
      <c r="C108" s="1">
        <v>4</v>
      </c>
      <c r="D108" s="6">
        <v>3.9889999999999999</v>
      </c>
      <c r="E108" s="6">
        <v>3.1230000000000002</v>
      </c>
      <c r="F108" s="6">
        <v>0.95899999999999996</v>
      </c>
      <c r="G108" s="6">
        <f t="shared" si="8"/>
        <v>8.0709999999999997</v>
      </c>
      <c r="H108" s="6">
        <f t="shared" si="9"/>
        <v>49.423863213975963</v>
      </c>
      <c r="I108" s="6">
        <f t="shared" si="10"/>
        <v>38.694089951678855</v>
      </c>
      <c r="J108" s="6">
        <f t="shared" si="11"/>
        <v>11.882046834345186</v>
      </c>
    </row>
    <row r="109" spans="1:10" x14ac:dyDescent="0.3">
      <c r="A109" s="7" t="s">
        <v>56</v>
      </c>
      <c r="B109" s="1" t="s">
        <v>53</v>
      </c>
      <c r="C109" s="1">
        <v>5</v>
      </c>
      <c r="D109" s="6">
        <v>4.0250000000000004</v>
      </c>
      <c r="E109" s="6">
        <v>3.2710000000000004</v>
      </c>
      <c r="F109" s="6">
        <v>1.4079999999999999</v>
      </c>
      <c r="G109" s="6">
        <f t="shared" si="8"/>
        <v>8.7040000000000006</v>
      </c>
      <c r="H109" s="6">
        <f t="shared" si="9"/>
        <v>46.243106617647065</v>
      </c>
      <c r="I109" s="6">
        <f t="shared" si="10"/>
        <v>37.580422794117645</v>
      </c>
      <c r="J109" s="6">
        <f t="shared" si="11"/>
        <v>16.176470588235293</v>
      </c>
    </row>
    <row r="110" spans="1:10" x14ac:dyDescent="0.3">
      <c r="A110" s="7" t="s">
        <v>56</v>
      </c>
      <c r="B110" s="1" t="s">
        <v>53</v>
      </c>
      <c r="C110" s="1">
        <v>6</v>
      </c>
      <c r="D110" s="6">
        <v>2.794</v>
      </c>
      <c r="E110" s="6">
        <v>4.1809999999999992</v>
      </c>
      <c r="F110" s="6">
        <v>1.4430000000000001</v>
      </c>
      <c r="G110" s="6">
        <f t="shared" si="8"/>
        <v>8.4179999999999993</v>
      </c>
      <c r="H110" s="6">
        <f t="shared" si="9"/>
        <v>33.190781658351156</v>
      </c>
      <c r="I110" s="6">
        <f t="shared" si="10"/>
        <v>49.667379425041574</v>
      </c>
      <c r="J110" s="6">
        <f t="shared" si="11"/>
        <v>17.14183891660727</v>
      </c>
    </row>
    <row r="111" spans="1:10" x14ac:dyDescent="0.3">
      <c r="A111" s="7" t="s">
        <v>56</v>
      </c>
      <c r="B111" s="1" t="s">
        <v>53</v>
      </c>
      <c r="C111" s="1">
        <v>7</v>
      </c>
      <c r="D111" s="6">
        <v>1.9730000000000001</v>
      </c>
      <c r="E111" s="6">
        <v>4.3119999999999994</v>
      </c>
      <c r="F111" s="6">
        <v>1.5609999999999999</v>
      </c>
      <c r="G111" s="6">
        <f t="shared" si="8"/>
        <v>7.8459999999999992</v>
      </c>
      <c r="H111" s="6">
        <f t="shared" si="9"/>
        <v>25.146571501401993</v>
      </c>
      <c r="I111" s="6">
        <f t="shared" si="10"/>
        <v>54.957940351771605</v>
      </c>
      <c r="J111" s="6">
        <f t="shared" si="11"/>
        <v>19.895488146826409</v>
      </c>
    </row>
    <row r="112" spans="1:10" x14ac:dyDescent="0.3">
      <c r="A112" s="7" t="s">
        <v>56</v>
      </c>
      <c r="B112" s="1" t="s">
        <v>53</v>
      </c>
      <c r="C112" s="1">
        <v>8</v>
      </c>
      <c r="D112" s="6">
        <v>4.0720000000000001</v>
      </c>
      <c r="E112" s="6">
        <v>3.806</v>
      </c>
      <c r="F112" s="6">
        <v>1.234</v>
      </c>
      <c r="G112" s="6">
        <f t="shared" si="8"/>
        <v>9.1120000000000001</v>
      </c>
      <c r="H112" s="6">
        <f t="shared" si="9"/>
        <v>44.688323090430202</v>
      </c>
      <c r="I112" s="6">
        <f t="shared" si="10"/>
        <v>41.769095697980688</v>
      </c>
      <c r="J112" s="6">
        <f t="shared" si="11"/>
        <v>13.542581211589114</v>
      </c>
    </row>
    <row r="113" spans="1:10" x14ac:dyDescent="0.3">
      <c r="A113" s="7" t="s">
        <v>56</v>
      </c>
      <c r="B113" s="1" t="s">
        <v>53</v>
      </c>
      <c r="C113" s="1">
        <v>9</v>
      </c>
      <c r="D113" s="6">
        <v>3.8370000000000002</v>
      </c>
      <c r="E113" s="6">
        <v>4.3130000000000006</v>
      </c>
      <c r="F113" s="6">
        <v>0.97</v>
      </c>
      <c r="G113" s="6">
        <f t="shared" si="8"/>
        <v>9.120000000000001</v>
      </c>
      <c r="H113" s="6">
        <f t="shared" si="9"/>
        <v>42.07236842105263</v>
      </c>
      <c r="I113" s="6">
        <f t="shared" si="10"/>
        <v>47.291666666666671</v>
      </c>
      <c r="J113" s="6">
        <f t="shared" si="11"/>
        <v>10.6359649122807</v>
      </c>
    </row>
    <row r="114" spans="1:10" x14ac:dyDescent="0.3">
      <c r="A114" s="7" t="s">
        <v>56</v>
      </c>
      <c r="B114" s="1" t="s">
        <v>53</v>
      </c>
      <c r="C114" s="1">
        <v>10</v>
      </c>
      <c r="D114" s="6">
        <v>3.5179999999999998</v>
      </c>
      <c r="E114" s="6">
        <v>3.9260000000000002</v>
      </c>
      <c r="F114" s="6">
        <v>1.069</v>
      </c>
      <c r="G114" s="6">
        <f t="shared" si="8"/>
        <v>8.5129999999999999</v>
      </c>
      <c r="H114" s="6">
        <f t="shared" si="9"/>
        <v>41.325032303535771</v>
      </c>
      <c r="I114" s="6">
        <f t="shared" si="10"/>
        <v>46.117702337601315</v>
      </c>
      <c r="J114" s="6">
        <f t="shared" si="11"/>
        <v>12.557265358862916</v>
      </c>
    </row>
    <row r="115" spans="1:10" x14ac:dyDescent="0.3">
      <c r="A115" s="7" t="s">
        <v>56</v>
      </c>
      <c r="B115" s="1" t="s">
        <v>54</v>
      </c>
      <c r="C115" s="1">
        <v>1</v>
      </c>
      <c r="D115" s="6">
        <v>2.3769999999999998</v>
      </c>
      <c r="E115" s="6">
        <v>2.7770000000000001</v>
      </c>
      <c r="F115" s="6">
        <v>2.3450000000000002</v>
      </c>
      <c r="G115" s="6">
        <f t="shared" si="8"/>
        <v>7.4990000000000006</v>
      </c>
      <c r="H115" s="6">
        <f t="shared" si="9"/>
        <v>31.697559674623278</v>
      </c>
      <c r="I115" s="6">
        <f t="shared" si="10"/>
        <v>37.031604213895186</v>
      </c>
      <c r="J115" s="6">
        <f t="shared" si="11"/>
        <v>31.270836111481533</v>
      </c>
    </row>
    <row r="116" spans="1:10" x14ac:dyDescent="0.3">
      <c r="A116" s="7" t="s">
        <v>56</v>
      </c>
      <c r="B116" s="1" t="s">
        <v>54</v>
      </c>
      <c r="C116" s="1">
        <v>2</v>
      </c>
      <c r="D116" s="6">
        <v>2.7149999999999999</v>
      </c>
      <c r="E116" s="6">
        <v>2.4929999999999999</v>
      </c>
      <c r="F116" s="6">
        <v>2.5409999999999999</v>
      </c>
      <c r="G116" s="6">
        <f t="shared" si="8"/>
        <v>7.7490000000000006</v>
      </c>
      <c r="H116" s="6">
        <f t="shared" si="9"/>
        <v>35.03677893921796</v>
      </c>
      <c r="I116" s="6">
        <f t="shared" si="10"/>
        <v>32.1718931475029</v>
      </c>
      <c r="J116" s="6">
        <f t="shared" si="11"/>
        <v>32.791327913279126</v>
      </c>
    </row>
    <row r="117" spans="1:10" x14ac:dyDescent="0.3">
      <c r="A117" s="7" t="s">
        <v>56</v>
      </c>
      <c r="B117" s="1" t="s">
        <v>54</v>
      </c>
      <c r="C117" s="1">
        <v>3</v>
      </c>
      <c r="D117" s="6">
        <v>2.67</v>
      </c>
      <c r="E117" s="6">
        <v>2.5609999999999999</v>
      </c>
      <c r="F117" s="6">
        <v>3.1560000000000001</v>
      </c>
      <c r="G117" s="6">
        <f t="shared" si="8"/>
        <v>8.3870000000000005</v>
      </c>
      <c r="H117" s="6">
        <f t="shared" si="9"/>
        <v>31.834982711338977</v>
      </c>
      <c r="I117" s="6">
        <f t="shared" si="10"/>
        <v>30.535352330988431</v>
      </c>
      <c r="J117" s="6">
        <f t="shared" si="11"/>
        <v>37.629664957672588</v>
      </c>
    </row>
    <row r="118" spans="1:10" x14ac:dyDescent="0.3">
      <c r="A118" s="7" t="s">
        <v>56</v>
      </c>
      <c r="B118" s="1" t="s">
        <v>54</v>
      </c>
      <c r="C118" s="1">
        <v>4</v>
      </c>
      <c r="D118" s="6">
        <v>2.6480000000000001</v>
      </c>
      <c r="E118" s="6">
        <v>3.2109999999999999</v>
      </c>
      <c r="F118" s="6">
        <v>2.3250000000000002</v>
      </c>
      <c r="G118" s="6">
        <f t="shared" si="8"/>
        <v>8.1840000000000011</v>
      </c>
      <c r="H118" s="6">
        <f t="shared" si="9"/>
        <v>32.355816226783965</v>
      </c>
      <c r="I118" s="6">
        <f t="shared" si="10"/>
        <v>39.235092864125114</v>
      </c>
      <c r="J118" s="6">
        <f t="shared" si="11"/>
        <v>28.409090909090907</v>
      </c>
    </row>
    <row r="119" spans="1:10" x14ac:dyDescent="0.3">
      <c r="A119" s="7" t="s">
        <v>56</v>
      </c>
      <c r="B119" s="1" t="s">
        <v>54</v>
      </c>
      <c r="C119" s="1">
        <v>5</v>
      </c>
      <c r="D119" s="6">
        <v>2.7970000000000002</v>
      </c>
      <c r="E119" s="6">
        <v>2.6230000000000002</v>
      </c>
      <c r="F119" s="6">
        <v>2.7050000000000001</v>
      </c>
      <c r="G119" s="6">
        <f t="shared" si="8"/>
        <v>8.125</v>
      </c>
      <c r="H119" s="6">
        <f t="shared" si="9"/>
        <v>34.424615384615386</v>
      </c>
      <c r="I119" s="6">
        <f t="shared" si="10"/>
        <v>32.283076923076926</v>
      </c>
      <c r="J119" s="6">
        <f t="shared" si="11"/>
        <v>33.292307692307695</v>
      </c>
    </row>
    <row r="120" spans="1:10" x14ac:dyDescent="0.3">
      <c r="A120" s="7" t="s">
        <v>56</v>
      </c>
      <c r="B120" s="1" t="s">
        <v>54</v>
      </c>
      <c r="C120" s="1">
        <v>6</v>
      </c>
      <c r="D120" s="6">
        <v>2.4660000000000002</v>
      </c>
      <c r="E120" s="6">
        <v>2.2770000000000001</v>
      </c>
      <c r="F120" s="6">
        <v>2.3370000000000002</v>
      </c>
      <c r="G120" s="6">
        <f t="shared" si="8"/>
        <v>7.08</v>
      </c>
      <c r="H120" s="6">
        <f t="shared" si="9"/>
        <v>34.83050847457627</v>
      </c>
      <c r="I120" s="6">
        <f t="shared" si="10"/>
        <v>32.16101694915254</v>
      </c>
      <c r="J120" s="6">
        <f t="shared" si="11"/>
        <v>33.00847457627119</v>
      </c>
    </row>
    <row r="121" spans="1:10" x14ac:dyDescent="0.3">
      <c r="A121" s="7" t="s">
        <v>56</v>
      </c>
      <c r="B121" s="1" t="s">
        <v>54</v>
      </c>
      <c r="C121" s="1">
        <v>7</v>
      </c>
      <c r="D121" s="6">
        <v>2.5190000000000001</v>
      </c>
      <c r="E121" s="6">
        <v>2.0539999999999998</v>
      </c>
      <c r="F121" s="6">
        <v>2.5499999999999998</v>
      </c>
      <c r="G121" s="6">
        <f t="shared" si="8"/>
        <v>7.1230000000000002</v>
      </c>
      <c r="H121" s="6">
        <f t="shared" si="9"/>
        <v>35.364312789554965</v>
      </c>
      <c r="I121" s="6">
        <f t="shared" si="10"/>
        <v>28.836164537414007</v>
      </c>
      <c r="J121" s="6">
        <f t="shared" si="11"/>
        <v>35.799522673031021</v>
      </c>
    </row>
    <row r="122" spans="1:10" x14ac:dyDescent="0.3">
      <c r="A122" s="7" t="s">
        <v>56</v>
      </c>
      <c r="B122" s="1" t="s">
        <v>54</v>
      </c>
      <c r="C122" s="1">
        <v>8</v>
      </c>
      <c r="D122" s="6">
        <v>2.387</v>
      </c>
      <c r="E122" s="6">
        <v>2.6480000000000001</v>
      </c>
      <c r="F122" s="6">
        <v>2.4220000000000002</v>
      </c>
      <c r="G122" s="6">
        <f t="shared" si="8"/>
        <v>7.4570000000000007</v>
      </c>
      <c r="H122" s="6">
        <f t="shared" si="9"/>
        <v>32.010191766125786</v>
      </c>
      <c r="I122" s="6">
        <f t="shared" si="10"/>
        <v>35.51025881721872</v>
      </c>
      <c r="J122" s="6">
        <f t="shared" si="11"/>
        <v>32.479549416655487</v>
      </c>
    </row>
    <row r="123" spans="1:10" x14ac:dyDescent="0.3">
      <c r="A123" s="7" t="s">
        <v>56</v>
      </c>
      <c r="B123" s="1" t="s">
        <v>54</v>
      </c>
      <c r="C123" s="1">
        <v>9</v>
      </c>
      <c r="D123" s="6">
        <v>2.375</v>
      </c>
      <c r="E123" s="6">
        <v>2.391</v>
      </c>
      <c r="F123" s="6">
        <v>2.3370000000000002</v>
      </c>
      <c r="G123" s="6">
        <f t="shared" si="8"/>
        <v>7.1029999999999998</v>
      </c>
      <c r="H123" s="6">
        <f t="shared" si="9"/>
        <v>33.436576094607915</v>
      </c>
      <c r="I123" s="6">
        <f t="shared" si="10"/>
        <v>33.661833028297906</v>
      </c>
      <c r="J123" s="6">
        <f t="shared" si="11"/>
        <v>32.901590877094186</v>
      </c>
    </row>
    <row r="124" spans="1:10" x14ac:dyDescent="0.3">
      <c r="A124" s="7" t="s">
        <v>56</v>
      </c>
      <c r="B124" s="1" t="s">
        <v>54</v>
      </c>
      <c r="C124" s="1">
        <v>10</v>
      </c>
      <c r="D124" s="6">
        <v>2.6389999999999998</v>
      </c>
      <c r="E124" s="6">
        <v>2.2959999999999998</v>
      </c>
      <c r="F124" s="6">
        <v>2.2130000000000001</v>
      </c>
      <c r="G124" s="6">
        <f t="shared" si="8"/>
        <v>7.1479999999999997</v>
      </c>
      <c r="H124" s="6">
        <f t="shared" si="9"/>
        <v>36.919418019026303</v>
      </c>
      <c r="I124" s="6">
        <f t="shared" si="10"/>
        <v>32.120872971460543</v>
      </c>
      <c r="J124" s="6">
        <f t="shared" si="11"/>
        <v>30.959709009513155</v>
      </c>
    </row>
    <row r="125" spans="1:10" x14ac:dyDescent="0.3">
      <c r="A125" s="7" t="s">
        <v>56</v>
      </c>
      <c r="B125" s="1" t="s">
        <v>54</v>
      </c>
      <c r="C125" s="1">
        <v>11</v>
      </c>
      <c r="D125" s="6">
        <v>2.5369999999999999</v>
      </c>
      <c r="E125" s="6">
        <v>1.4390000000000001</v>
      </c>
      <c r="F125" s="6">
        <v>3.2770000000000001</v>
      </c>
      <c r="G125" s="6">
        <f t="shared" si="8"/>
        <v>7.2530000000000001</v>
      </c>
      <c r="H125" s="6">
        <f t="shared" si="9"/>
        <v>34.978629532607201</v>
      </c>
      <c r="I125" s="6">
        <f t="shared" si="10"/>
        <v>19.840066179511926</v>
      </c>
      <c r="J125" s="6">
        <f t="shared" si="11"/>
        <v>45.181304287880877</v>
      </c>
    </row>
    <row r="126" spans="1:10" x14ac:dyDescent="0.3">
      <c r="A126" s="8" t="s">
        <v>56</v>
      </c>
      <c r="B126" s="4" t="s">
        <v>54</v>
      </c>
      <c r="C126" s="4">
        <v>12</v>
      </c>
      <c r="D126" s="9">
        <v>2.2400000000000002</v>
      </c>
      <c r="E126" s="9">
        <v>1.5529999999999999</v>
      </c>
      <c r="F126" s="9">
        <v>3.1859999999999999</v>
      </c>
      <c r="G126" s="9">
        <f t="shared" si="8"/>
        <v>6.9790000000000001</v>
      </c>
      <c r="H126" s="9">
        <f t="shared" si="9"/>
        <v>32.096288866599807</v>
      </c>
      <c r="I126" s="9">
        <f t="shared" si="10"/>
        <v>22.252471700816734</v>
      </c>
      <c r="J126" s="9">
        <f t="shared" si="11"/>
        <v>45.651239432583459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Fig.3b</vt:lpstr>
      <vt:lpstr>Fig.3c</vt:lpstr>
      <vt:lpstr>Fig.3e-f</vt:lpstr>
      <vt:lpstr>Fig.3j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Jianpu Han</dc:creator>
  <cp:lastModifiedBy>Jianpu Han</cp:lastModifiedBy>
  <dcterms:created xsi:type="dcterms:W3CDTF">2015-06-05T18:17:20Z</dcterms:created>
  <dcterms:modified xsi:type="dcterms:W3CDTF">2025-11-19T15:46:39Z</dcterms:modified>
</cp:coreProperties>
</file>