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25164D03-06A8-4C25-B2C7-F4A9B76B4D5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tended_Fig.2e,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G46" i="1"/>
  <c r="J45" i="1"/>
  <c r="I45" i="1"/>
  <c r="H45" i="1"/>
  <c r="G45" i="1"/>
  <c r="G44" i="1"/>
  <c r="G43" i="1"/>
  <c r="G42" i="1"/>
  <c r="G41" i="1"/>
  <c r="G40" i="1"/>
  <c r="J39" i="1"/>
  <c r="G39" i="1"/>
  <c r="G38" i="1"/>
  <c r="G37" i="1"/>
  <c r="G36" i="1"/>
  <c r="G35" i="1"/>
  <c r="H34" i="1"/>
  <c r="G34" i="1"/>
  <c r="G33" i="1"/>
  <c r="G32" i="1"/>
  <c r="J31" i="1"/>
  <c r="I31" i="1"/>
  <c r="H31" i="1"/>
  <c r="G31" i="1"/>
  <c r="G30" i="1"/>
  <c r="G29" i="1"/>
  <c r="G28" i="1"/>
  <c r="G27" i="1"/>
  <c r="G26" i="1"/>
  <c r="J25" i="1"/>
  <c r="I25" i="1"/>
  <c r="G25" i="1"/>
  <c r="H25" i="1" s="1"/>
  <c r="G24" i="1"/>
  <c r="G23" i="1"/>
  <c r="G22" i="1"/>
  <c r="G21" i="1"/>
  <c r="G20" i="1"/>
  <c r="G19" i="1"/>
  <c r="G18" i="1"/>
  <c r="J17" i="1"/>
  <c r="I17" i="1"/>
  <c r="H17" i="1"/>
  <c r="G17" i="1"/>
  <c r="G16" i="1"/>
  <c r="G15" i="1"/>
  <c r="J14" i="1"/>
  <c r="I14" i="1"/>
  <c r="H14" i="1"/>
  <c r="G14" i="1"/>
  <c r="G13" i="1"/>
  <c r="I12" i="1"/>
  <c r="G12" i="1"/>
  <c r="G11" i="1"/>
  <c r="G10" i="1"/>
  <c r="G9" i="1"/>
  <c r="J8" i="1"/>
  <c r="G8" i="1"/>
  <c r="G7" i="1"/>
  <c r="G6" i="1"/>
  <c r="G5" i="1"/>
  <c r="I4" i="1"/>
  <c r="G4" i="1"/>
  <c r="G3" i="1"/>
  <c r="J47" i="1" l="1"/>
  <c r="I47" i="1"/>
  <c r="H47" i="1"/>
  <c r="J46" i="1"/>
  <c r="I46" i="1"/>
  <c r="H46" i="1"/>
  <c r="I44" i="1"/>
  <c r="H44" i="1"/>
  <c r="J44" i="1"/>
  <c r="J43" i="1"/>
  <c r="I43" i="1"/>
  <c r="H43" i="1"/>
  <c r="J42" i="1"/>
  <c r="I42" i="1"/>
  <c r="H42" i="1"/>
  <c r="J41" i="1"/>
  <c r="H41" i="1"/>
  <c r="I41" i="1"/>
  <c r="J40" i="1"/>
  <c r="I40" i="1"/>
  <c r="H40" i="1"/>
  <c r="I39" i="1"/>
  <c r="H39" i="1"/>
  <c r="J38" i="1"/>
  <c r="I38" i="1"/>
  <c r="H38" i="1"/>
  <c r="J37" i="1"/>
  <c r="I37" i="1"/>
  <c r="H37" i="1"/>
  <c r="J36" i="1"/>
  <c r="H36" i="1"/>
  <c r="I36" i="1"/>
  <c r="H35" i="1"/>
  <c r="J35" i="1"/>
  <c r="I35" i="1"/>
  <c r="I34" i="1"/>
  <c r="J34" i="1"/>
  <c r="I33" i="1"/>
  <c r="H33" i="1"/>
  <c r="J33" i="1"/>
  <c r="J32" i="1"/>
  <c r="I32" i="1"/>
  <c r="H32" i="1"/>
  <c r="J30" i="1"/>
  <c r="I30" i="1"/>
  <c r="H30" i="1"/>
  <c r="H29" i="1"/>
  <c r="J29" i="1"/>
  <c r="I29" i="1"/>
  <c r="J28" i="1"/>
  <c r="I28" i="1"/>
  <c r="H28" i="1"/>
  <c r="J27" i="1"/>
  <c r="I27" i="1"/>
  <c r="H27" i="1"/>
  <c r="I26" i="1"/>
  <c r="J26" i="1"/>
  <c r="H26" i="1"/>
  <c r="J24" i="1"/>
  <c r="H24" i="1"/>
  <c r="I24" i="1"/>
  <c r="J23" i="1"/>
  <c r="I23" i="1"/>
  <c r="H23" i="1"/>
  <c r="I22" i="1"/>
  <c r="H22" i="1"/>
  <c r="J22" i="1"/>
  <c r="I21" i="1"/>
  <c r="J21" i="1"/>
  <c r="H21" i="1"/>
  <c r="H20" i="1"/>
  <c r="J20" i="1"/>
  <c r="I20" i="1"/>
  <c r="I19" i="1"/>
  <c r="H19" i="1"/>
  <c r="J19" i="1"/>
  <c r="H18" i="1"/>
  <c r="J18" i="1"/>
  <c r="I18" i="1"/>
  <c r="I16" i="1"/>
  <c r="H16" i="1"/>
  <c r="J16" i="1"/>
  <c r="J15" i="1"/>
  <c r="H15" i="1"/>
  <c r="I15" i="1"/>
  <c r="I13" i="1"/>
  <c r="H13" i="1"/>
  <c r="J13" i="1"/>
  <c r="J12" i="1"/>
  <c r="H12" i="1"/>
  <c r="I11" i="1"/>
  <c r="J11" i="1"/>
  <c r="H11" i="1"/>
  <c r="H10" i="1"/>
  <c r="J10" i="1"/>
  <c r="I10" i="1"/>
  <c r="H9" i="1"/>
  <c r="I9" i="1"/>
  <c r="J9" i="1"/>
  <c r="I8" i="1"/>
  <c r="H8" i="1"/>
  <c r="J7" i="1"/>
  <c r="H7" i="1"/>
  <c r="I7" i="1"/>
  <c r="J6" i="1"/>
  <c r="I6" i="1"/>
  <c r="H6" i="1"/>
  <c r="I5" i="1"/>
  <c r="H5" i="1"/>
  <c r="J5" i="1"/>
  <c r="J4" i="1"/>
  <c r="H4" i="1"/>
  <c r="J3" i="1"/>
  <c r="H3" i="1"/>
  <c r="I3" i="1"/>
</calcChain>
</file>

<file path=xl/sharedStrings.xml><?xml version="1.0" encoding="utf-8"?>
<sst xmlns="http://schemas.openxmlformats.org/spreadsheetml/2006/main" count="172" uniqueCount="37">
  <si>
    <t>Genotype</t>
  </si>
  <si>
    <t>Treatment</t>
  </si>
  <si>
    <t>Root</t>
  </si>
  <si>
    <t>Non-suberized</t>
  </si>
  <si>
    <t>Patchy</t>
  </si>
  <si>
    <t>Suberized</t>
  </si>
  <si>
    <t>Root length</t>
  </si>
  <si>
    <t>%Non</t>
  </si>
  <si>
    <t>%Patchy</t>
  </si>
  <si>
    <t>%Suberized</t>
  </si>
  <si>
    <t>Heat stress</t>
  </si>
  <si>
    <t>Mannitol treatment</t>
  </si>
  <si>
    <t>Col-0</t>
  </si>
  <si>
    <t>22 ℃</t>
  </si>
  <si>
    <t>Unpaired t test with Welch's correction</t>
  </si>
  <si>
    <t>    P value</t>
  </si>
  <si>
    <t>&lt;.001</t>
  </si>
  <si>
    <t>    P value summary</t>
  </si>
  <si>
    <t>***</t>
  </si>
  <si>
    <t>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</si>
  <si>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</si>
  <si>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</si>
  <si>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</si>
  <si>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</si>
  <si>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</si>
  <si>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t=6.012, df=12.25</t>
  </si>
  <si>
    <t>t=3.607, df=14.54</t>
  </si>
  <si>
    <t>30 ℃</t>
  </si>
  <si>
    <t>ns</t>
  </si>
  <si>
    <t>No</t>
  </si>
  <si>
    <t>t=1.353, df=15.34</t>
  </si>
  <si>
    <t>t=0.7286, df=19.99</t>
  </si>
  <si>
    <t>t=9.059, df=20.36</t>
  </si>
  <si>
    <t>t=5.818, df=17.69</t>
  </si>
  <si>
    <t>Mock</t>
  </si>
  <si>
    <t>Mannitol</t>
  </si>
  <si>
    <t>Extended_Fig. 2e,f Quantification fo suberin deposition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</si>
</sst>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2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workbookViewId="0">
      <selection activeCell="K22" sqref="K22"/>
    </sheetView>
  </sheetViews>
  <sheetFormatPr defaultRowHeight="14.4" x14ac:dyDescent="0.3"/>
  <cols>
    <col min="15" max="15" width="34.77734375" customWidth="1"/>
    <col min="20" max="20" width="33.21875" customWidth="1"/>
  </cols>
  <sheetData>
    <row r="1" spans="1:21" x14ac:dyDescent="0.3">
      <c r="A1" s="1" t="s">
        <v>36</v>
      </c>
    </row>
    <row r="2" spans="1:2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O2" s="1" t="s">
        <v>10</v>
      </c>
      <c r="T2" s="3" t="s">
        <v>11</v>
      </c>
    </row>
    <row r="3" spans="1:21" x14ac:dyDescent="0.3">
      <c r="A3" s="4" t="s">
        <v>12</v>
      </c>
      <c r="B3" s="4" t="s">
        <v>13</v>
      </c>
      <c r="C3" s="4">
        <v>1</v>
      </c>
      <c r="D3" s="4">
        <v>3.3639999999999999</v>
      </c>
      <c r="E3" s="5">
        <v>2.3530000000000002</v>
      </c>
      <c r="F3" s="5">
        <v>2.3519999999999999</v>
      </c>
      <c r="G3" s="5">
        <f>D3+E3+F3</f>
        <v>8.0690000000000008</v>
      </c>
      <c r="H3" s="5">
        <f>D3/+G3*100</f>
        <v>41.690420126409713</v>
      </c>
      <c r="I3" s="5">
        <f>E3/G3*100</f>
        <v>29.16098649151072</v>
      </c>
      <c r="J3" s="5">
        <f>F3/G3*100</f>
        <v>29.148593382079557</v>
      </c>
      <c r="O3" s="3" t="s">
        <v>9</v>
      </c>
      <c r="T3" s="3" t="s">
        <v>9</v>
      </c>
    </row>
    <row r="4" spans="1:21" x14ac:dyDescent="0.3">
      <c r="A4" s="4" t="s">
        <v>12</v>
      </c>
      <c r="B4" s="4" t="s">
        <v>13</v>
      </c>
      <c r="C4" s="4">
        <v>2</v>
      </c>
      <c r="D4" s="4">
        <v>4.9909999999999997</v>
      </c>
      <c r="E4" s="5">
        <v>3.4489999999999998</v>
      </c>
      <c r="F4" s="5">
        <v>3.1379999999999999</v>
      </c>
      <c r="G4" s="5">
        <f t="shared" ref="G4:G47" si="0">D4+E4+F4</f>
        <v>11.577999999999999</v>
      </c>
      <c r="H4" s="5">
        <f t="shared" ref="H4:H47" si="1">D4/+G4*100</f>
        <v>43.107617896009671</v>
      </c>
      <c r="I4" s="5">
        <f t="shared" ref="I4:I47" si="2">E4/G4*100</f>
        <v>29.789255484539645</v>
      </c>
      <c r="J4" s="5">
        <f t="shared" ref="J4:J47" si="3">F4/G4*100</f>
        <v>27.103126619450684</v>
      </c>
      <c r="O4" s="4" t="s">
        <v>14</v>
      </c>
      <c r="P4" s="4"/>
      <c r="T4" s="4" t="s">
        <v>14</v>
      </c>
      <c r="U4" s="4"/>
    </row>
    <row r="5" spans="1:21" x14ac:dyDescent="0.3">
      <c r="A5" s="4" t="s">
        <v>12</v>
      </c>
      <c r="B5" s="4" t="s">
        <v>13</v>
      </c>
      <c r="C5" s="4">
        <v>3</v>
      </c>
      <c r="D5" s="4">
        <v>3.137</v>
      </c>
      <c r="E5" s="5">
        <v>3.4790000000000001</v>
      </c>
      <c r="F5" s="5">
        <v>2.4830000000000001</v>
      </c>
      <c r="G5" s="5">
        <f t="shared" si="0"/>
        <v>9.0990000000000002</v>
      </c>
      <c r="H5" s="5">
        <f t="shared" si="1"/>
        <v>34.476316078689969</v>
      </c>
      <c r="I5" s="5">
        <f t="shared" si="2"/>
        <v>38.234970875920432</v>
      </c>
      <c r="J5" s="5">
        <f t="shared" si="3"/>
        <v>27.288713045389599</v>
      </c>
      <c r="O5" s="4" t="s">
        <v>15</v>
      </c>
      <c r="P5" s="4" t="s">
        <v>16</v>
      </c>
      <c r="T5" s="4" t="s">
        <v>15</v>
      </c>
      <c r="U5" s="4">
        <v>3.0000000000000001E-3</v>
      </c>
    </row>
    <row r="6" spans="1:21" x14ac:dyDescent="0.3">
      <c r="A6" s="4" t="s">
        <v>12</v>
      </c>
      <c r="B6" s="4" t="s">
        <v>13</v>
      </c>
      <c r="C6" s="4">
        <v>4</v>
      </c>
      <c r="D6" s="4">
        <v>3.8370000000000002</v>
      </c>
      <c r="E6" s="5">
        <v>3.0449999999999999</v>
      </c>
      <c r="F6" s="5">
        <v>2.3039999999999998</v>
      </c>
      <c r="G6" s="5">
        <f t="shared" si="0"/>
        <v>9.1859999999999999</v>
      </c>
      <c r="H6" s="5">
        <f t="shared" si="1"/>
        <v>41.770084911822345</v>
      </c>
      <c r="I6" s="5">
        <f t="shared" si="2"/>
        <v>33.148269105160026</v>
      </c>
      <c r="J6" s="5">
        <f t="shared" si="3"/>
        <v>25.081645983017637</v>
      </c>
      <c r="O6" s="4" t="s">
        <v>17</v>
      </c>
      <c r="P6" s="4" t="s">
        <v>18</v>
      </c>
      <c r="T6" s="4" t="s">
        <v>17</v>
      </c>
      <c r="U6" s="4" t="s">
        <v>19</v>
      </c>
    </row>
    <row r="7" spans="1:21" x14ac:dyDescent="0.3">
      <c r="A7" s="4" t="s">
        <v>12</v>
      </c>
      <c r="B7" s="4" t="s">
        <v>13</v>
      </c>
      <c r="C7" s="4">
        <v>5</v>
      </c>
      <c r="D7" s="4">
        <v>2.8370000000000002</v>
      </c>
      <c r="E7" s="5">
        <v>4.5739999999999998</v>
      </c>
      <c r="F7" s="5">
        <v>2.3879999999999999</v>
      </c>
      <c r="G7" s="5">
        <f t="shared" si="0"/>
        <v>9.7989999999999995</v>
      </c>
      <c r="H7" s="5">
        <f t="shared" si="1"/>
        <v>28.951933870803149</v>
      </c>
      <c r="I7" s="5">
        <f t="shared" si="2"/>
        <v>46.678232472701296</v>
      </c>
      <c r="J7" s="5">
        <f t="shared" si="3"/>
        <v>24.369833656495558</v>
      </c>
      <c r="O7" s="4" t="s">
        <v>20</v>
      </c>
      <c r="P7" s="4" t="s">
        <v>21</v>
      </c>
      <c r="T7" s="4" t="s">
        <v>20</v>
      </c>
      <c r="U7" s="4" t="s">
        <v>21</v>
      </c>
    </row>
    <row r="8" spans="1:21" x14ac:dyDescent="0.3">
      <c r="A8" s="4" t="s">
        <v>12</v>
      </c>
      <c r="B8" s="4" t="s">
        <v>13</v>
      </c>
      <c r="C8" s="4">
        <v>6</v>
      </c>
      <c r="D8" s="4">
        <v>3.0630000000000002</v>
      </c>
      <c r="E8" s="5">
        <v>3.1139999999999999</v>
      </c>
      <c r="F8" s="5">
        <v>2.2000000000000002</v>
      </c>
      <c r="G8" s="5">
        <f t="shared" si="0"/>
        <v>8.3769999999999989</v>
      </c>
      <c r="H8" s="5">
        <f t="shared" si="1"/>
        <v>36.564402530738938</v>
      </c>
      <c r="I8" s="5">
        <f t="shared" si="2"/>
        <v>37.173212367195895</v>
      </c>
      <c r="J8" s="5">
        <f t="shared" si="3"/>
        <v>26.262385102065185</v>
      </c>
      <c r="O8" s="4" t="s">
        <v>22</v>
      </c>
      <c r="P8" s="4" t="s">
        <v>23</v>
      </c>
      <c r="T8" s="4" t="s">
        <v>22</v>
      </c>
      <c r="U8" s="4" t="s">
        <v>23</v>
      </c>
    </row>
    <row r="9" spans="1:21" x14ac:dyDescent="0.3">
      <c r="A9" s="4" t="s">
        <v>12</v>
      </c>
      <c r="B9" s="4" t="s">
        <v>13</v>
      </c>
      <c r="C9" s="4">
        <v>7</v>
      </c>
      <c r="D9" s="4">
        <v>3.073</v>
      </c>
      <c r="E9" s="5">
        <v>2.4449999999999998</v>
      </c>
      <c r="F9" s="5">
        <v>2.0270000000000001</v>
      </c>
      <c r="G9" s="5">
        <f t="shared" si="0"/>
        <v>7.5449999999999999</v>
      </c>
      <c r="H9" s="5">
        <f t="shared" si="1"/>
        <v>40.728959575878065</v>
      </c>
      <c r="I9" s="5">
        <f t="shared" si="2"/>
        <v>32.405566600397613</v>
      </c>
      <c r="J9" s="5">
        <f t="shared" si="3"/>
        <v>26.865473823724322</v>
      </c>
      <c r="O9" s="4" t="s">
        <v>24</v>
      </c>
      <c r="P9" s="4" t="s">
        <v>25</v>
      </c>
      <c r="T9" s="4" t="s">
        <v>24</v>
      </c>
      <c r="U9" s="4" t="s">
        <v>26</v>
      </c>
    </row>
    <row r="10" spans="1:21" x14ac:dyDescent="0.3">
      <c r="A10" s="4" t="s">
        <v>12</v>
      </c>
      <c r="B10" s="4" t="s">
        <v>13</v>
      </c>
      <c r="C10" s="4">
        <v>8</v>
      </c>
      <c r="D10" s="4">
        <v>3.7989999999999999</v>
      </c>
      <c r="E10" s="5">
        <v>2.2349999999999999</v>
      </c>
      <c r="F10" s="5">
        <v>2.657</v>
      </c>
      <c r="G10" s="5">
        <f t="shared" si="0"/>
        <v>8.6909999999999989</v>
      </c>
      <c r="H10" s="5">
        <f t="shared" si="1"/>
        <v>43.711885858934536</v>
      </c>
      <c r="I10" s="5">
        <f t="shared" si="2"/>
        <v>25.716258198136003</v>
      </c>
      <c r="J10" s="5">
        <f t="shared" si="3"/>
        <v>30.571855942929471</v>
      </c>
    </row>
    <row r="11" spans="1:21" x14ac:dyDescent="0.3">
      <c r="A11" s="4" t="s">
        <v>12</v>
      </c>
      <c r="B11" s="4" t="s">
        <v>13</v>
      </c>
      <c r="C11" s="4">
        <v>9</v>
      </c>
      <c r="D11" s="4">
        <v>2.923</v>
      </c>
      <c r="E11" s="5">
        <v>2.3420000000000001</v>
      </c>
      <c r="F11" s="5">
        <v>2.3540000000000001</v>
      </c>
      <c r="G11" s="5">
        <f t="shared" si="0"/>
        <v>7.6190000000000007</v>
      </c>
      <c r="H11" s="5">
        <f t="shared" si="1"/>
        <v>38.364614778842366</v>
      </c>
      <c r="I11" s="5">
        <f t="shared" si="2"/>
        <v>30.738942118388241</v>
      </c>
      <c r="J11" s="5">
        <f t="shared" si="3"/>
        <v>30.896443102769389</v>
      </c>
      <c r="O11" s="3" t="s">
        <v>8</v>
      </c>
      <c r="T11" s="3" t="s">
        <v>8</v>
      </c>
    </row>
    <row r="12" spans="1:21" x14ac:dyDescent="0.3">
      <c r="A12" s="4" t="s">
        <v>12</v>
      </c>
      <c r="B12" s="4" t="s">
        <v>13</v>
      </c>
      <c r="C12" s="4">
        <v>10</v>
      </c>
      <c r="D12" s="4">
        <v>2.7719999999999998</v>
      </c>
      <c r="E12" s="5">
        <v>2.4319999999999999</v>
      </c>
      <c r="F12" s="5">
        <v>2.5179999999999998</v>
      </c>
      <c r="G12" s="5">
        <f t="shared" si="0"/>
        <v>7.7219999999999995</v>
      </c>
      <c r="H12" s="5">
        <f t="shared" si="1"/>
        <v>35.897435897435898</v>
      </c>
      <c r="I12" s="5">
        <f t="shared" si="2"/>
        <v>31.494431494431495</v>
      </c>
      <c r="J12" s="5">
        <f t="shared" si="3"/>
        <v>32.608132608132607</v>
      </c>
      <c r="O12" s="4" t="s">
        <v>14</v>
      </c>
      <c r="P12" s="4"/>
      <c r="T12" s="4" t="s">
        <v>14</v>
      </c>
      <c r="U12" s="4"/>
    </row>
    <row r="13" spans="1:21" x14ac:dyDescent="0.3">
      <c r="A13" s="4" t="s">
        <v>12</v>
      </c>
      <c r="B13" s="4" t="s">
        <v>13</v>
      </c>
      <c r="C13" s="4">
        <v>11</v>
      </c>
      <c r="D13" s="4">
        <v>3.49</v>
      </c>
      <c r="E13" s="5">
        <v>1.944</v>
      </c>
      <c r="F13" s="5">
        <v>2.6629999999999998</v>
      </c>
      <c r="G13" s="5">
        <f t="shared" si="0"/>
        <v>8.0969999999999995</v>
      </c>
      <c r="H13" s="5">
        <f t="shared" si="1"/>
        <v>43.102383598863781</v>
      </c>
      <c r="I13" s="5">
        <f t="shared" si="2"/>
        <v>24.008892182289738</v>
      </c>
      <c r="J13" s="5">
        <f t="shared" si="3"/>
        <v>32.888724218846491</v>
      </c>
      <c r="O13" s="4" t="s">
        <v>15</v>
      </c>
      <c r="P13" s="4">
        <v>0.19600000000000001</v>
      </c>
      <c r="T13" s="4" t="s">
        <v>15</v>
      </c>
      <c r="U13" s="4">
        <v>0.47499999999999998</v>
      </c>
    </row>
    <row r="14" spans="1:21" x14ac:dyDescent="0.3">
      <c r="A14" s="4" t="s">
        <v>12</v>
      </c>
      <c r="B14" s="4" t="s">
        <v>27</v>
      </c>
      <c r="C14" s="4">
        <v>1</v>
      </c>
      <c r="D14" s="4">
        <v>1.304</v>
      </c>
      <c r="E14" s="5">
        <v>2.8159999999999998</v>
      </c>
      <c r="F14" s="5">
        <v>2.915</v>
      </c>
      <c r="G14" s="5">
        <f t="shared" si="0"/>
        <v>7.0350000000000001</v>
      </c>
      <c r="H14" s="5">
        <f t="shared" si="1"/>
        <v>18.535891968727793</v>
      </c>
      <c r="I14" s="5">
        <f t="shared" si="2"/>
        <v>40.028429282160623</v>
      </c>
      <c r="J14" s="5">
        <f t="shared" si="3"/>
        <v>41.435678749111581</v>
      </c>
      <c r="O14" s="4" t="s">
        <v>17</v>
      </c>
      <c r="P14" s="4" t="s">
        <v>28</v>
      </c>
      <c r="T14" s="4" t="s">
        <v>17</v>
      </c>
      <c r="U14" s="4" t="s">
        <v>28</v>
      </c>
    </row>
    <row r="15" spans="1:21" x14ac:dyDescent="0.3">
      <c r="A15" s="4" t="s">
        <v>12</v>
      </c>
      <c r="B15" s="4" t="s">
        <v>27</v>
      </c>
      <c r="C15" s="4">
        <v>2</v>
      </c>
      <c r="D15" s="4">
        <v>1.1319999999999999</v>
      </c>
      <c r="E15" s="5">
        <v>3.1549999999999998</v>
      </c>
      <c r="F15" s="5">
        <v>2.2890000000000001</v>
      </c>
      <c r="G15" s="5">
        <f t="shared" si="0"/>
        <v>6.5760000000000005</v>
      </c>
      <c r="H15" s="5">
        <f t="shared" si="1"/>
        <v>17.214111922141118</v>
      </c>
      <c r="I15" s="5">
        <f t="shared" si="2"/>
        <v>47.977493917274934</v>
      </c>
      <c r="J15" s="5">
        <f t="shared" si="3"/>
        <v>34.808394160583937</v>
      </c>
      <c r="O15" s="4" t="s">
        <v>20</v>
      </c>
      <c r="P15" s="4" t="s">
        <v>29</v>
      </c>
      <c r="T15" s="4" t="s">
        <v>20</v>
      </c>
      <c r="U15" s="4" t="s">
        <v>29</v>
      </c>
    </row>
    <row r="16" spans="1:21" x14ac:dyDescent="0.3">
      <c r="A16" s="4" t="s">
        <v>12</v>
      </c>
      <c r="B16" s="4" t="s">
        <v>27</v>
      </c>
      <c r="C16" s="4">
        <v>3</v>
      </c>
      <c r="D16" s="4">
        <v>1.7769999999999999</v>
      </c>
      <c r="E16" s="5">
        <v>1.5840000000000001</v>
      </c>
      <c r="F16" s="5">
        <v>3.8719999999999999</v>
      </c>
      <c r="G16" s="5">
        <f t="shared" si="0"/>
        <v>7.2329999999999997</v>
      </c>
      <c r="H16" s="5">
        <f t="shared" si="1"/>
        <v>24.567952440204618</v>
      </c>
      <c r="I16" s="5">
        <f t="shared" si="2"/>
        <v>21.899626710908336</v>
      </c>
      <c r="J16" s="5">
        <f t="shared" si="3"/>
        <v>53.532420848887043</v>
      </c>
      <c r="O16" s="4" t="s">
        <v>22</v>
      </c>
      <c r="P16" s="4" t="s">
        <v>23</v>
      </c>
      <c r="T16" s="4" t="s">
        <v>22</v>
      </c>
      <c r="U16" s="4" t="s">
        <v>23</v>
      </c>
    </row>
    <row r="17" spans="1:21" x14ac:dyDescent="0.3">
      <c r="A17" s="4" t="s">
        <v>12</v>
      </c>
      <c r="B17" s="4" t="s">
        <v>27</v>
      </c>
      <c r="C17" s="4">
        <v>4</v>
      </c>
      <c r="D17" s="4">
        <v>2.58</v>
      </c>
      <c r="E17" s="5">
        <v>1.03</v>
      </c>
      <c r="F17" s="5">
        <v>4.7350000000000003</v>
      </c>
      <c r="G17" s="5">
        <f t="shared" si="0"/>
        <v>8.3450000000000006</v>
      </c>
      <c r="H17" s="5">
        <f t="shared" si="1"/>
        <v>30.916716596764527</v>
      </c>
      <c r="I17" s="5">
        <f t="shared" si="2"/>
        <v>12.342720191731575</v>
      </c>
      <c r="J17" s="5">
        <f t="shared" si="3"/>
        <v>56.74056321150389</v>
      </c>
      <c r="O17" s="4" t="s">
        <v>24</v>
      </c>
      <c r="P17" s="4" t="s">
        <v>30</v>
      </c>
      <c r="T17" s="4" t="s">
        <v>24</v>
      </c>
      <c r="U17" s="4" t="s">
        <v>31</v>
      </c>
    </row>
    <row r="18" spans="1:21" x14ac:dyDescent="0.3">
      <c r="A18" s="4" t="s">
        <v>12</v>
      </c>
      <c r="B18" s="4" t="s">
        <v>27</v>
      </c>
      <c r="C18" s="4">
        <v>5</v>
      </c>
      <c r="D18" s="4">
        <v>1.417</v>
      </c>
      <c r="E18" s="5">
        <v>3.2389999999999999</v>
      </c>
      <c r="F18" s="5">
        <v>3.5129999999999999</v>
      </c>
      <c r="G18" s="5">
        <f t="shared" si="0"/>
        <v>8.1690000000000005</v>
      </c>
      <c r="H18" s="5">
        <f t="shared" si="1"/>
        <v>17.346064389766187</v>
      </c>
      <c r="I18" s="5">
        <f t="shared" si="2"/>
        <v>39.649895948096457</v>
      </c>
      <c r="J18" s="5">
        <f t="shared" si="3"/>
        <v>43.004039662137345</v>
      </c>
    </row>
    <row r="19" spans="1:21" x14ac:dyDescent="0.3">
      <c r="A19" s="4" t="s">
        <v>12</v>
      </c>
      <c r="B19" s="4" t="s">
        <v>27</v>
      </c>
      <c r="C19" s="4">
        <v>6</v>
      </c>
      <c r="D19" s="4">
        <v>1.6659999999999999</v>
      </c>
      <c r="E19" s="5">
        <v>0.92300000000000004</v>
      </c>
      <c r="F19" s="5">
        <v>5.0599999999999996</v>
      </c>
      <c r="G19" s="5">
        <f t="shared" si="0"/>
        <v>7.6489999999999991</v>
      </c>
      <c r="H19" s="5">
        <f t="shared" si="1"/>
        <v>21.780624918289973</v>
      </c>
      <c r="I19" s="5">
        <f t="shared" si="2"/>
        <v>12.066936854490786</v>
      </c>
      <c r="J19" s="5">
        <f t="shared" si="3"/>
        <v>66.15243822721925</v>
      </c>
      <c r="O19" s="3" t="s">
        <v>7</v>
      </c>
      <c r="T19" s="3" t="s">
        <v>7</v>
      </c>
    </row>
    <row r="20" spans="1:21" x14ac:dyDescent="0.3">
      <c r="A20" s="4" t="s">
        <v>12</v>
      </c>
      <c r="B20" s="4" t="s">
        <v>27</v>
      </c>
      <c r="C20" s="4">
        <v>7</v>
      </c>
      <c r="D20" s="4">
        <v>1.629</v>
      </c>
      <c r="E20" s="5">
        <v>2.5449999999999999</v>
      </c>
      <c r="F20" s="5">
        <v>3.415</v>
      </c>
      <c r="G20" s="5">
        <f t="shared" si="0"/>
        <v>7.5889999999999995</v>
      </c>
      <c r="H20" s="5">
        <f t="shared" si="1"/>
        <v>21.465278692844908</v>
      </c>
      <c r="I20" s="5">
        <f t="shared" si="2"/>
        <v>33.535380155488212</v>
      </c>
      <c r="J20" s="5">
        <f t="shared" si="3"/>
        <v>44.99934115166689</v>
      </c>
      <c r="O20" t="s">
        <v>14</v>
      </c>
      <c r="T20" s="4" t="s">
        <v>14</v>
      </c>
      <c r="U20" s="4"/>
    </row>
    <row r="21" spans="1:21" x14ac:dyDescent="0.3">
      <c r="A21" s="4" t="s">
        <v>12</v>
      </c>
      <c r="B21" s="4" t="s">
        <v>27</v>
      </c>
      <c r="C21" s="4">
        <v>8</v>
      </c>
      <c r="D21" s="4">
        <v>1.645</v>
      </c>
      <c r="E21" s="5">
        <v>2.2589999999999999</v>
      </c>
      <c r="F21" s="5">
        <v>2.6659999999999999</v>
      </c>
      <c r="G21" s="5">
        <f t="shared" si="0"/>
        <v>6.57</v>
      </c>
      <c r="H21" s="5">
        <f t="shared" si="1"/>
        <v>25.038051750380518</v>
      </c>
      <c r="I21" s="5">
        <f t="shared" si="2"/>
        <v>34.383561643835613</v>
      </c>
      <c r="J21" s="5">
        <f t="shared" si="3"/>
        <v>40.578386605783862</v>
      </c>
      <c r="O21" t="s">
        <v>15</v>
      </c>
      <c r="P21" t="s">
        <v>16</v>
      </c>
      <c r="T21" s="4" t="s">
        <v>15</v>
      </c>
      <c r="U21" s="4" t="s">
        <v>16</v>
      </c>
    </row>
    <row r="22" spans="1:21" x14ac:dyDescent="0.3">
      <c r="A22" s="4" t="s">
        <v>12</v>
      </c>
      <c r="B22" s="4" t="s">
        <v>27</v>
      </c>
      <c r="C22" s="4">
        <v>9</v>
      </c>
      <c r="D22" s="4">
        <v>1.7010000000000001</v>
      </c>
      <c r="E22" s="5">
        <v>3.194</v>
      </c>
      <c r="F22" s="5">
        <v>2.9060000000000001</v>
      </c>
      <c r="G22" s="5">
        <f t="shared" si="0"/>
        <v>7.8010000000000002</v>
      </c>
      <c r="H22" s="5">
        <f t="shared" si="1"/>
        <v>21.804896808101525</v>
      </c>
      <c r="I22" s="5">
        <f t="shared" si="2"/>
        <v>40.943468786053067</v>
      </c>
      <c r="J22" s="5">
        <f t="shared" si="3"/>
        <v>37.251634405845408</v>
      </c>
      <c r="O22" t="s">
        <v>17</v>
      </c>
      <c r="P22" t="s">
        <v>18</v>
      </c>
      <c r="T22" s="4" t="s">
        <v>17</v>
      </c>
      <c r="U22" s="4" t="s">
        <v>18</v>
      </c>
    </row>
    <row r="23" spans="1:21" x14ac:dyDescent="0.3">
      <c r="A23" s="4" t="s">
        <v>12</v>
      </c>
      <c r="B23" s="4" t="s">
        <v>27</v>
      </c>
      <c r="C23" s="4">
        <v>10</v>
      </c>
      <c r="D23" s="4">
        <v>1.4359999999999999</v>
      </c>
      <c r="E23" s="5">
        <v>0.754</v>
      </c>
      <c r="F23" s="5">
        <v>5.6790000000000003</v>
      </c>
      <c r="G23" s="5">
        <f t="shared" si="0"/>
        <v>7.8689999999999998</v>
      </c>
      <c r="H23" s="5">
        <f t="shared" si="1"/>
        <v>18.24882450120727</v>
      </c>
      <c r="I23" s="5">
        <f t="shared" si="2"/>
        <v>9.5819036726394717</v>
      </c>
      <c r="J23" s="5">
        <f t="shared" si="3"/>
        <v>72.169271826153263</v>
      </c>
      <c r="O23" t="s">
        <v>20</v>
      </c>
      <c r="P23" t="s">
        <v>21</v>
      </c>
      <c r="T23" s="4" t="s">
        <v>20</v>
      </c>
      <c r="U23" s="4" t="s">
        <v>21</v>
      </c>
    </row>
    <row r="24" spans="1:21" x14ac:dyDescent="0.3">
      <c r="A24" s="4" t="s">
        <v>12</v>
      </c>
      <c r="B24" s="4" t="s">
        <v>27</v>
      </c>
      <c r="C24" s="4">
        <v>11</v>
      </c>
      <c r="D24" s="4">
        <v>1.9419999999999999</v>
      </c>
      <c r="E24" s="5">
        <v>0.78100000000000003</v>
      </c>
      <c r="F24" s="5">
        <v>5.9249999999999998</v>
      </c>
      <c r="G24" s="5">
        <f t="shared" si="0"/>
        <v>8.6479999999999997</v>
      </c>
      <c r="H24" s="5">
        <f t="shared" si="1"/>
        <v>22.456059204440333</v>
      </c>
      <c r="I24" s="5">
        <f t="shared" si="2"/>
        <v>9.0309898242368174</v>
      </c>
      <c r="J24" s="5">
        <f t="shared" si="3"/>
        <v>68.512950971322852</v>
      </c>
      <c r="O24" t="s">
        <v>22</v>
      </c>
      <c r="P24" t="s">
        <v>23</v>
      </c>
      <c r="T24" s="4" t="s">
        <v>22</v>
      </c>
      <c r="U24" s="4" t="s">
        <v>23</v>
      </c>
    </row>
    <row r="25" spans="1:21" x14ac:dyDescent="0.3">
      <c r="A25" s="4" t="s">
        <v>12</v>
      </c>
      <c r="B25" s="4" t="s">
        <v>27</v>
      </c>
      <c r="C25" s="4">
        <v>12</v>
      </c>
      <c r="D25" s="4">
        <v>1.9790000000000001</v>
      </c>
      <c r="E25" s="5">
        <v>1.117</v>
      </c>
      <c r="F25" s="5">
        <v>4.1159999999999997</v>
      </c>
      <c r="G25" s="5">
        <f t="shared" si="0"/>
        <v>7.2119999999999997</v>
      </c>
      <c r="H25" s="5">
        <f t="shared" si="1"/>
        <v>27.44037714919579</v>
      </c>
      <c r="I25" s="5">
        <f t="shared" si="2"/>
        <v>15.488075429839157</v>
      </c>
      <c r="J25" s="5">
        <f t="shared" si="3"/>
        <v>57.071547420965054</v>
      </c>
      <c r="O25" t="s">
        <v>24</v>
      </c>
      <c r="P25" t="s">
        <v>32</v>
      </c>
      <c r="T25" s="4" t="s">
        <v>24</v>
      </c>
      <c r="U25" s="4" t="s">
        <v>33</v>
      </c>
    </row>
    <row r="26" spans="1:21" x14ac:dyDescent="0.3">
      <c r="A26" s="4" t="s">
        <v>12</v>
      </c>
      <c r="B26" s="4" t="s">
        <v>34</v>
      </c>
      <c r="C26" s="4">
        <v>1</v>
      </c>
      <c r="D26" s="4">
        <v>4.4260000000000002</v>
      </c>
      <c r="E26" s="5">
        <v>3.113</v>
      </c>
      <c r="F26" s="5">
        <v>2.258</v>
      </c>
      <c r="G26" s="5">
        <f t="shared" si="0"/>
        <v>9.7970000000000006</v>
      </c>
      <c r="H26" s="5">
        <f t="shared" si="1"/>
        <v>45.177095029090538</v>
      </c>
      <c r="I26" s="5">
        <f t="shared" si="2"/>
        <v>31.775033173420432</v>
      </c>
      <c r="J26" s="5">
        <f t="shared" si="3"/>
        <v>23.047871797489027</v>
      </c>
    </row>
    <row r="27" spans="1:21" x14ac:dyDescent="0.3">
      <c r="A27" s="4" t="s">
        <v>12</v>
      </c>
      <c r="B27" s="4" t="s">
        <v>34</v>
      </c>
      <c r="C27" s="4">
        <v>2</v>
      </c>
      <c r="D27" s="4">
        <v>2.9870000000000001</v>
      </c>
      <c r="E27" s="5">
        <v>2.82</v>
      </c>
      <c r="F27" s="5">
        <v>2.4630000000000001</v>
      </c>
      <c r="G27" s="5">
        <f t="shared" si="0"/>
        <v>8.27</v>
      </c>
      <c r="H27" s="5">
        <f t="shared" si="1"/>
        <v>36.118500604594921</v>
      </c>
      <c r="I27" s="5">
        <f t="shared" si="2"/>
        <v>34.099153567110037</v>
      </c>
      <c r="J27" s="5">
        <f t="shared" si="3"/>
        <v>29.782345828295043</v>
      </c>
    </row>
    <row r="28" spans="1:21" x14ac:dyDescent="0.3">
      <c r="A28" s="4" t="s">
        <v>12</v>
      </c>
      <c r="B28" s="4" t="s">
        <v>34</v>
      </c>
      <c r="C28" s="4">
        <v>3</v>
      </c>
      <c r="D28" s="4">
        <v>4.67</v>
      </c>
      <c r="E28" s="5">
        <v>2.34</v>
      </c>
      <c r="F28" s="5">
        <v>3.2130000000000001</v>
      </c>
      <c r="G28" s="5">
        <f t="shared" si="0"/>
        <v>10.222999999999999</v>
      </c>
      <c r="H28" s="5">
        <f t="shared" si="1"/>
        <v>45.681306857086966</v>
      </c>
      <c r="I28" s="5">
        <f t="shared" si="2"/>
        <v>22.889562750660279</v>
      </c>
      <c r="J28" s="5">
        <f t="shared" si="3"/>
        <v>31.42913039225277</v>
      </c>
    </row>
    <row r="29" spans="1:21" x14ac:dyDescent="0.3">
      <c r="A29" s="4" t="s">
        <v>12</v>
      </c>
      <c r="B29" s="4" t="s">
        <v>34</v>
      </c>
      <c r="C29" s="4">
        <v>4</v>
      </c>
      <c r="D29" s="4">
        <v>4.2270000000000003</v>
      </c>
      <c r="E29" s="5">
        <v>3.7949999999999999</v>
      </c>
      <c r="F29" s="5">
        <v>2.7530000000000001</v>
      </c>
      <c r="G29" s="5">
        <f t="shared" si="0"/>
        <v>10.775</v>
      </c>
      <c r="H29" s="5">
        <f t="shared" si="1"/>
        <v>39.229698375870072</v>
      </c>
      <c r="I29" s="5">
        <f t="shared" si="2"/>
        <v>35.220417633410669</v>
      </c>
      <c r="J29" s="5">
        <f t="shared" si="3"/>
        <v>25.549883990719259</v>
      </c>
    </row>
    <row r="30" spans="1:21" x14ac:dyDescent="0.3">
      <c r="A30" s="4" t="s">
        <v>12</v>
      </c>
      <c r="B30" s="4" t="s">
        <v>34</v>
      </c>
      <c r="C30" s="4">
        <v>5</v>
      </c>
      <c r="D30" s="4">
        <v>4.2750000000000004</v>
      </c>
      <c r="E30" s="5">
        <v>3.0739999999999998</v>
      </c>
      <c r="F30" s="5">
        <v>3.4780000000000002</v>
      </c>
      <c r="G30" s="5">
        <f t="shared" si="0"/>
        <v>10.827</v>
      </c>
      <c r="H30" s="5">
        <f t="shared" si="1"/>
        <v>39.484621778886122</v>
      </c>
      <c r="I30" s="5">
        <f t="shared" si="2"/>
        <v>28.39198300544934</v>
      </c>
      <c r="J30" s="5">
        <f t="shared" si="3"/>
        <v>32.123395215664544</v>
      </c>
    </row>
    <row r="31" spans="1:21" x14ac:dyDescent="0.3">
      <c r="A31" s="4" t="s">
        <v>12</v>
      </c>
      <c r="B31" s="4" t="s">
        <v>34</v>
      </c>
      <c r="C31" s="4">
        <v>6</v>
      </c>
      <c r="D31" s="4">
        <v>4.2270000000000003</v>
      </c>
      <c r="E31" s="5">
        <v>1.69</v>
      </c>
      <c r="F31" s="5">
        <v>3.58</v>
      </c>
      <c r="G31" s="5">
        <f t="shared" si="0"/>
        <v>9.4969999999999999</v>
      </c>
      <c r="H31" s="5">
        <f t="shared" si="1"/>
        <v>44.508792250184271</v>
      </c>
      <c r="I31" s="5">
        <f t="shared" si="2"/>
        <v>17.795093187322312</v>
      </c>
      <c r="J31" s="5">
        <f t="shared" si="3"/>
        <v>37.69611456249342</v>
      </c>
    </row>
    <row r="32" spans="1:21" x14ac:dyDescent="0.3">
      <c r="A32" s="4" t="s">
        <v>12</v>
      </c>
      <c r="B32" s="4" t="s">
        <v>34</v>
      </c>
      <c r="C32" s="4">
        <v>7</v>
      </c>
      <c r="D32" s="4">
        <v>4.4829999999999997</v>
      </c>
      <c r="E32" s="5">
        <v>3.5819999999999999</v>
      </c>
      <c r="F32" s="5">
        <v>2.887</v>
      </c>
      <c r="G32" s="5">
        <f t="shared" si="0"/>
        <v>10.952</v>
      </c>
      <c r="H32" s="5">
        <f t="shared" si="1"/>
        <v>40.933162892622349</v>
      </c>
      <c r="I32" s="5">
        <f t="shared" si="2"/>
        <v>32.706355003652298</v>
      </c>
      <c r="J32" s="5">
        <f t="shared" si="3"/>
        <v>26.360482103725346</v>
      </c>
    </row>
    <row r="33" spans="1:10" x14ac:dyDescent="0.3">
      <c r="A33" s="4" t="s">
        <v>12</v>
      </c>
      <c r="B33" s="4" t="s">
        <v>34</v>
      </c>
      <c r="C33" s="4">
        <v>8</v>
      </c>
      <c r="D33" s="4">
        <v>4.907</v>
      </c>
      <c r="E33" s="5">
        <v>1.867</v>
      </c>
      <c r="F33" s="5">
        <v>3.3090000000000002</v>
      </c>
      <c r="G33" s="5">
        <f t="shared" si="0"/>
        <v>10.083</v>
      </c>
      <c r="H33" s="5">
        <f t="shared" si="1"/>
        <v>48.666071605672911</v>
      </c>
      <c r="I33" s="5">
        <f t="shared" si="2"/>
        <v>18.516314588912032</v>
      </c>
      <c r="J33" s="5">
        <f t="shared" si="3"/>
        <v>32.817613805415057</v>
      </c>
    </row>
    <row r="34" spans="1:10" x14ac:dyDescent="0.3">
      <c r="A34" s="4" t="s">
        <v>12</v>
      </c>
      <c r="B34" s="4" t="s">
        <v>34</v>
      </c>
      <c r="C34" s="4">
        <v>9</v>
      </c>
      <c r="D34" s="4">
        <v>2.5299999999999998</v>
      </c>
      <c r="E34" s="5">
        <v>3.9020000000000001</v>
      </c>
      <c r="F34" s="5">
        <v>2.6619999999999999</v>
      </c>
      <c r="G34" s="5">
        <f t="shared" si="0"/>
        <v>9.0940000000000012</v>
      </c>
      <c r="H34" s="5">
        <f t="shared" si="1"/>
        <v>27.820541016054534</v>
      </c>
      <c r="I34" s="5">
        <f t="shared" si="2"/>
        <v>42.907411480096762</v>
      </c>
      <c r="J34" s="5">
        <f t="shared" si="3"/>
        <v>29.272047503848686</v>
      </c>
    </row>
    <row r="35" spans="1:10" x14ac:dyDescent="0.3">
      <c r="A35" s="4" t="s">
        <v>12</v>
      </c>
      <c r="B35" s="4" t="s">
        <v>34</v>
      </c>
      <c r="C35" s="4">
        <v>10</v>
      </c>
      <c r="D35" s="4">
        <v>3.3860000000000001</v>
      </c>
      <c r="E35" s="5">
        <v>3.4969999999999999</v>
      </c>
      <c r="F35" s="5">
        <v>2.524</v>
      </c>
      <c r="G35" s="5">
        <f t="shared" si="0"/>
        <v>9.407</v>
      </c>
      <c r="H35" s="5">
        <f t="shared" si="1"/>
        <v>35.994472201552036</v>
      </c>
      <c r="I35" s="5">
        <f t="shared" si="2"/>
        <v>37.174444562559792</v>
      </c>
      <c r="J35" s="5">
        <f t="shared" si="3"/>
        <v>26.831083235888169</v>
      </c>
    </row>
    <row r="36" spans="1:10" x14ac:dyDescent="0.3">
      <c r="A36" s="4" t="s">
        <v>12</v>
      </c>
      <c r="B36" s="4" t="s">
        <v>34</v>
      </c>
      <c r="C36" s="4">
        <v>11</v>
      </c>
      <c r="D36" s="4">
        <v>5.048</v>
      </c>
      <c r="E36" s="5">
        <v>2.2850000000000001</v>
      </c>
      <c r="F36" s="5">
        <v>3.5739999999999998</v>
      </c>
      <c r="G36" s="5">
        <f t="shared" si="0"/>
        <v>10.907</v>
      </c>
      <c r="H36" s="5">
        <f t="shared" si="1"/>
        <v>46.28220408911708</v>
      </c>
      <c r="I36" s="5">
        <f t="shared" si="2"/>
        <v>20.949848721004859</v>
      </c>
      <c r="J36" s="5">
        <f t="shared" si="3"/>
        <v>32.767947189878058</v>
      </c>
    </row>
    <row r="37" spans="1:10" x14ac:dyDescent="0.3">
      <c r="A37" s="4" t="s">
        <v>12</v>
      </c>
      <c r="B37" s="4" t="s">
        <v>35</v>
      </c>
      <c r="C37" s="4">
        <v>1</v>
      </c>
      <c r="D37" s="4">
        <v>2.6429999999999998</v>
      </c>
      <c r="E37" s="5">
        <v>5.5810000000000004</v>
      </c>
      <c r="F37" s="5">
        <v>4.593</v>
      </c>
      <c r="G37" s="5">
        <f t="shared" si="0"/>
        <v>12.817</v>
      </c>
      <c r="H37" s="5">
        <f t="shared" si="1"/>
        <v>20.62105016774596</v>
      </c>
      <c r="I37" s="5">
        <f t="shared" si="2"/>
        <v>43.543730982289148</v>
      </c>
      <c r="J37" s="5">
        <f t="shared" si="3"/>
        <v>35.835218849964889</v>
      </c>
    </row>
    <row r="38" spans="1:10" x14ac:dyDescent="0.3">
      <c r="A38" s="4" t="s">
        <v>12</v>
      </c>
      <c r="B38" s="4" t="s">
        <v>35</v>
      </c>
      <c r="C38" s="4">
        <v>2</v>
      </c>
      <c r="D38" s="4">
        <v>4.4290000000000003</v>
      </c>
      <c r="E38" s="5">
        <v>5.6509999999999998</v>
      </c>
      <c r="F38" s="5">
        <v>4.0780000000000003</v>
      </c>
      <c r="G38" s="5">
        <f t="shared" si="0"/>
        <v>14.158000000000001</v>
      </c>
      <c r="H38" s="5">
        <f t="shared" si="1"/>
        <v>31.282667043367706</v>
      </c>
      <c r="I38" s="5">
        <f t="shared" si="2"/>
        <v>39.913829636954368</v>
      </c>
      <c r="J38" s="5">
        <f t="shared" si="3"/>
        <v>28.803503319677919</v>
      </c>
    </row>
    <row r="39" spans="1:10" x14ac:dyDescent="0.3">
      <c r="A39" s="4" t="s">
        <v>12</v>
      </c>
      <c r="B39" s="4" t="s">
        <v>35</v>
      </c>
      <c r="C39" s="4">
        <v>3</v>
      </c>
      <c r="D39" s="4">
        <v>3.2949999999999999</v>
      </c>
      <c r="E39" s="5">
        <v>3.3119999999999998</v>
      </c>
      <c r="F39" s="5">
        <v>4.9160000000000004</v>
      </c>
      <c r="G39" s="5">
        <f t="shared" si="0"/>
        <v>11.523</v>
      </c>
      <c r="H39" s="5">
        <f t="shared" si="1"/>
        <v>28.594983945153174</v>
      </c>
      <c r="I39" s="5">
        <f t="shared" si="2"/>
        <v>28.742514970059879</v>
      </c>
      <c r="J39" s="5">
        <f t="shared" si="3"/>
        <v>42.662501084786953</v>
      </c>
    </row>
    <row r="40" spans="1:10" x14ac:dyDescent="0.3">
      <c r="A40" s="4" t="s">
        <v>12</v>
      </c>
      <c r="B40" s="4" t="s">
        <v>35</v>
      </c>
      <c r="C40" s="4">
        <v>4</v>
      </c>
      <c r="D40" s="4">
        <v>4.04</v>
      </c>
      <c r="E40" s="5">
        <v>3.1669999999999998</v>
      </c>
      <c r="F40" s="5">
        <v>4.7370000000000001</v>
      </c>
      <c r="G40" s="5">
        <f t="shared" si="0"/>
        <v>11.943999999999999</v>
      </c>
      <c r="H40" s="5">
        <f t="shared" si="1"/>
        <v>33.82451440053584</v>
      </c>
      <c r="I40" s="5">
        <f t="shared" si="2"/>
        <v>26.515405224380444</v>
      </c>
      <c r="J40" s="5">
        <f t="shared" si="3"/>
        <v>39.66008037508373</v>
      </c>
    </row>
    <row r="41" spans="1:10" x14ac:dyDescent="0.3">
      <c r="A41" s="4" t="s">
        <v>12</v>
      </c>
      <c r="B41" s="4" t="s">
        <v>35</v>
      </c>
      <c r="C41" s="4">
        <v>5</v>
      </c>
      <c r="D41" s="4">
        <v>3</v>
      </c>
      <c r="E41" s="5">
        <v>3.1219999999999999</v>
      </c>
      <c r="F41" s="5">
        <v>5.0970000000000004</v>
      </c>
      <c r="G41" s="5">
        <f t="shared" si="0"/>
        <v>11.219000000000001</v>
      </c>
      <c r="H41" s="5">
        <f t="shared" si="1"/>
        <v>26.740351189945628</v>
      </c>
      <c r="I41" s="5">
        <f t="shared" si="2"/>
        <v>27.827792138336747</v>
      </c>
      <c r="J41" s="5">
        <f t="shared" si="3"/>
        <v>45.431856671717618</v>
      </c>
    </row>
    <row r="42" spans="1:10" x14ac:dyDescent="0.3">
      <c r="A42" s="4" t="s">
        <v>12</v>
      </c>
      <c r="B42" s="4" t="s">
        <v>35</v>
      </c>
      <c r="C42" s="4">
        <v>6</v>
      </c>
      <c r="D42" s="4">
        <v>3.8959999999999999</v>
      </c>
      <c r="E42" s="5">
        <v>3.2480000000000002</v>
      </c>
      <c r="F42" s="5">
        <v>7.5410000000000004</v>
      </c>
      <c r="G42" s="5">
        <f t="shared" si="0"/>
        <v>14.685</v>
      </c>
      <c r="H42" s="5">
        <f t="shared" si="1"/>
        <v>26.530473272046308</v>
      </c>
      <c r="I42" s="5">
        <f t="shared" si="2"/>
        <v>22.117807286346615</v>
      </c>
      <c r="J42" s="5">
        <f t="shared" si="3"/>
        <v>51.351719441607081</v>
      </c>
    </row>
    <row r="43" spans="1:10" x14ac:dyDescent="0.3">
      <c r="A43" s="4" t="s">
        <v>12</v>
      </c>
      <c r="B43" s="4" t="s">
        <v>35</v>
      </c>
      <c r="C43" s="4">
        <v>7</v>
      </c>
      <c r="D43" s="4">
        <v>3.665</v>
      </c>
      <c r="E43" s="5">
        <v>3.8780000000000001</v>
      </c>
      <c r="F43" s="5">
        <v>4.2880000000000003</v>
      </c>
      <c r="G43" s="5">
        <f t="shared" si="0"/>
        <v>11.831</v>
      </c>
      <c r="H43" s="5">
        <f t="shared" si="1"/>
        <v>30.977939311977011</v>
      </c>
      <c r="I43" s="5">
        <f t="shared" si="2"/>
        <v>32.778294311554397</v>
      </c>
      <c r="J43" s="5">
        <f t="shared" si="3"/>
        <v>36.243766376468606</v>
      </c>
    </row>
    <row r="44" spans="1:10" x14ac:dyDescent="0.3">
      <c r="A44" s="4" t="s">
        <v>12</v>
      </c>
      <c r="B44" s="4" t="s">
        <v>35</v>
      </c>
      <c r="C44" s="4">
        <v>8</v>
      </c>
      <c r="D44" s="4">
        <v>3.3570000000000002</v>
      </c>
      <c r="E44" s="5">
        <v>5.843</v>
      </c>
      <c r="F44" s="5">
        <v>2.8290000000000002</v>
      </c>
      <c r="G44" s="5">
        <f t="shared" si="0"/>
        <v>12.029</v>
      </c>
      <c r="H44" s="5">
        <f t="shared" si="1"/>
        <v>27.90755673788345</v>
      </c>
      <c r="I44" s="5">
        <f t="shared" si="2"/>
        <v>48.574278826170087</v>
      </c>
      <c r="J44" s="5">
        <f t="shared" si="3"/>
        <v>23.518164435946463</v>
      </c>
    </row>
    <row r="45" spans="1:10" x14ac:dyDescent="0.3">
      <c r="A45" s="4" t="s">
        <v>12</v>
      </c>
      <c r="B45" s="4" t="s">
        <v>35</v>
      </c>
      <c r="C45" s="4">
        <v>9</v>
      </c>
      <c r="D45" s="4">
        <v>3.8610000000000002</v>
      </c>
      <c r="E45" s="5">
        <v>2.871</v>
      </c>
      <c r="F45" s="5">
        <v>4.8049999999999997</v>
      </c>
      <c r="G45" s="5">
        <f t="shared" si="0"/>
        <v>11.536999999999999</v>
      </c>
      <c r="H45" s="5">
        <f t="shared" si="1"/>
        <v>33.466239056947217</v>
      </c>
      <c r="I45" s="5">
        <f t="shared" si="2"/>
        <v>24.88515211926844</v>
      </c>
      <c r="J45" s="5">
        <f t="shared" si="3"/>
        <v>41.648608823784343</v>
      </c>
    </row>
    <row r="46" spans="1:10" x14ac:dyDescent="0.3">
      <c r="A46" s="4" t="s">
        <v>12</v>
      </c>
      <c r="B46" s="4" t="s">
        <v>35</v>
      </c>
      <c r="C46" s="4">
        <v>10</v>
      </c>
      <c r="D46" s="4">
        <v>2.6379999999999999</v>
      </c>
      <c r="E46" s="5">
        <v>2.8050000000000002</v>
      </c>
      <c r="F46" s="5">
        <v>5.1840000000000002</v>
      </c>
      <c r="G46" s="5">
        <f t="shared" si="0"/>
        <v>10.626999999999999</v>
      </c>
      <c r="H46" s="5">
        <f t="shared" si="1"/>
        <v>24.823562623506167</v>
      </c>
      <c r="I46" s="5">
        <f t="shared" si="2"/>
        <v>26.395031523477936</v>
      </c>
      <c r="J46" s="5">
        <f t="shared" si="3"/>
        <v>48.781405853015904</v>
      </c>
    </row>
    <row r="47" spans="1:10" x14ac:dyDescent="0.3">
      <c r="A47" s="6" t="s">
        <v>12</v>
      </c>
      <c r="B47" s="6" t="s">
        <v>35</v>
      </c>
      <c r="C47" s="6">
        <v>11</v>
      </c>
      <c r="D47" s="6">
        <v>2.3010000000000002</v>
      </c>
      <c r="E47" s="7">
        <v>2.903</v>
      </c>
      <c r="F47" s="7">
        <v>4.5720000000000001</v>
      </c>
      <c r="G47" s="7">
        <f t="shared" si="0"/>
        <v>9.7759999999999998</v>
      </c>
      <c r="H47" s="7">
        <f t="shared" si="1"/>
        <v>23.537234042553195</v>
      </c>
      <c r="I47" s="7">
        <f t="shared" si="2"/>
        <v>29.695171849427172</v>
      </c>
      <c r="J47" s="7">
        <f t="shared" si="3"/>
        <v>46.767594108019637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Extended_Fig.2e,f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2026-03-16T14:23:08Z</dcterms:modified>
</cp:coreProperties>
</file>