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Source Data\"/>
    </mc:Choice>
  </mc:AlternateContent>
  <xr:revisionPtr revIDLastSave="0" documentId="13_ncr:1_{8215AE38-0800-4DE4-9AA3-A9F2BB1BFC98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Extended_Fig.10a" sheetId="1" r:id="rId1"/>
    <sheet name="Extended_Fig.10b" sheetId="2" r:id="rId2"/>
    <sheet name="Extended_Fig.10c" sheetId="3" r:id="rId3"/>
    <sheet name="Extended_Fig. 10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5" i="4" l="1"/>
  <c r="J175" i="4" s="1"/>
  <c r="G174" i="4"/>
  <c r="J174" i="4" s="1"/>
  <c r="G173" i="4"/>
  <c r="J173" i="4" s="1"/>
  <c r="G172" i="4"/>
  <c r="J172" i="4" s="1"/>
  <c r="G171" i="4"/>
  <c r="J171" i="4" s="1"/>
  <c r="G170" i="4"/>
  <c r="J170" i="4" s="1"/>
  <c r="G169" i="4"/>
  <c r="J169" i="4" s="1"/>
  <c r="G168" i="4"/>
  <c r="J168" i="4" s="1"/>
  <c r="G167" i="4"/>
  <c r="J167" i="4" s="1"/>
  <c r="G166" i="4"/>
  <c r="J166" i="4" s="1"/>
  <c r="G165" i="4"/>
  <c r="J165" i="4" s="1"/>
  <c r="G164" i="4"/>
  <c r="J164" i="4" s="1"/>
  <c r="G163" i="4"/>
  <c r="J163" i="4" s="1"/>
  <c r="G162" i="4"/>
  <c r="J162" i="4" s="1"/>
  <c r="G161" i="4"/>
  <c r="J161" i="4" s="1"/>
  <c r="G160" i="4"/>
  <c r="J160" i="4" s="1"/>
  <c r="G159" i="4"/>
  <c r="J159" i="4" s="1"/>
  <c r="G158" i="4"/>
  <c r="J158" i="4" s="1"/>
  <c r="G157" i="4"/>
  <c r="J157" i="4" s="1"/>
  <c r="G156" i="4"/>
  <c r="J156" i="4" s="1"/>
  <c r="G155" i="4"/>
  <c r="J155" i="4" s="1"/>
  <c r="G154" i="4"/>
  <c r="J154" i="4" s="1"/>
  <c r="G153" i="4"/>
  <c r="J153" i="4" s="1"/>
  <c r="G152" i="4"/>
  <c r="J152" i="4" s="1"/>
  <c r="G151" i="4"/>
  <c r="J151" i="4" s="1"/>
  <c r="G150" i="4"/>
  <c r="J150" i="4" s="1"/>
  <c r="G149" i="4"/>
  <c r="J149" i="4" s="1"/>
  <c r="G148" i="4"/>
  <c r="J148" i="4" s="1"/>
  <c r="G147" i="4"/>
  <c r="J147" i="4" s="1"/>
  <c r="G146" i="4"/>
  <c r="J146" i="4" s="1"/>
  <c r="G145" i="4"/>
  <c r="J145" i="4" s="1"/>
  <c r="G144" i="4"/>
  <c r="J144" i="4" s="1"/>
  <c r="G143" i="4"/>
  <c r="J143" i="4" s="1"/>
  <c r="G142" i="4"/>
  <c r="J142" i="4" s="1"/>
  <c r="G141" i="4"/>
  <c r="J141" i="4" s="1"/>
  <c r="G140" i="4"/>
  <c r="J140" i="4" s="1"/>
  <c r="G139" i="4"/>
  <c r="J139" i="4" s="1"/>
  <c r="G138" i="4"/>
  <c r="J138" i="4" s="1"/>
  <c r="G137" i="4"/>
  <c r="J137" i="4" s="1"/>
  <c r="G136" i="4"/>
  <c r="J136" i="4" s="1"/>
  <c r="G135" i="4"/>
  <c r="J135" i="4" s="1"/>
  <c r="G134" i="4"/>
  <c r="J134" i="4" s="1"/>
  <c r="G133" i="4"/>
  <c r="J133" i="4" s="1"/>
  <c r="G132" i="4"/>
  <c r="J132" i="4" s="1"/>
  <c r="G131" i="4"/>
  <c r="J131" i="4" s="1"/>
  <c r="G130" i="4"/>
  <c r="J130" i="4" s="1"/>
  <c r="G129" i="4"/>
  <c r="J129" i="4" s="1"/>
  <c r="G128" i="4"/>
  <c r="J128" i="4" s="1"/>
  <c r="G127" i="4"/>
  <c r="J127" i="4" s="1"/>
  <c r="G126" i="4"/>
  <c r="J126" i="4" s="1"/>
  <c r="G125" i="4"/>
  <c r="J125" i="4" s="1"/>
  <c r="G124" i="4"/>
  <c r="J124" i="4" s="1"/>
  <c r="G123" i="4"/>
  <c r="J123" i="4" s="1"/>
  <c r="G122" i="4"/>
  <c r="J122" i="4" s="1"/>
  <c r="G121" i="4"/>
  <c r="J121" i="4" s="1"/>
  <c r="G120" i="4"/>
  <c r="J120" i="4" s="1"/>
  <c r="G119" i="4"/>
  <c r="J119" i="4" s="1"/>
  <c r="G118" i="4"/>
  <c r="J118" i="4" s="1"/>
  <c r="G117" i="4"/>
  <c r="J117" i="4" s="1"/>
  <c r="G116" i="4"/>
  <c r="J116" i="4" s="1"/>
  <c r="G115" i="4"/>
  <c r="J115" i="4" s="1"/>
  <c r="G114" i="4"/>
  <c r="J114" i="4" s="1"/>
  <c r="G113" i="4"/>
  <c r="J113" i="4" s="1"/>
  <c r="G112" i="4"/>
  <c r="J112" i="4" s="1"/>
  <c r="G111" i="4"/>
  <c r="J111" i="4" s="1"/>
  <c r="G110" i="4"/>
  <c r="J110" i="4" s="1"/>
  <c r="G109" i="4"/>
  <c r="J109" i="4" s="1"/>
  <c r="G108" i="4"/>
  <c r="J108" i="4" s="1"/>
  <c r="G107" i="4"/>
  <c r="J107" i="4" s="1"/>
  <c r="G106" i="4"/>
  <c r="I106" i="4" s="1"/>
  <c r="G105" i="4"/>
  <c r="J105" i="4" s="1"/>
  <c r="G104" i="4"/>
  <c r="J104" i="4" s="1"/>
  <c r="G103" i="4"/>
  <c r="J103" i="4" s="1"/>
  <c r="G102" i="4"/>
  <c r="J102" i="4" s="1"/>
  <c r="G101" i="4"/>
  <c r="J101" i="4" s="1"/>
  <c r="G100" i="4"/>
  <c r="I100" i="4" s="1"/>
  <c r="G99" i="4"/>
  <c r="H99" i="4" s="1"/>
  <c r="G98" i="4"/>
  <c r="J98" i="4" s="1"/>
  <c r="G97" i="4"/>
  <c r="J97" i="4" s="1"/>
  <c r="G96" i="4"/>
  <c r="J96" i="4" s="1"/>
  <c r="G95" i="4"/>
  <c r="J95" i="4" s="1"/>
  <c r="G94" i="4"/>
  <c r="J94" i="4" s="1"/>
  <c r="G93" i="4"/>
  <c r="J93" i="4" s="1"/>
  <c r="G92" i="4"/>
  <c r="J92" i="4" s="1"/>
  <c r="G91" i="4"/>
  <c r="I91" i="4" s="1"/>
  <c r="G90" i="4"/>
  <c r="J90" i="4" s="1"/>
  <c r="G89" i="4"/>
  <c r="J89" i="4" s="1"/>
  <c r="G88" i="4"/>
  <c r="J88" i="4" s="1"/>
  <c r="G87" i="4"/>
  <c r="I87" i="4" s="1"/>
  <c r="G86" i="4"/>
  <c r="J86" i="4" s="1"/>
  <c r="G85" i="4"/>
  <c r="I85" i="4" s="1"/>
  <c r="G84" i="4"/>
  <c r="J84" i="4" s="1"/>
  <c r="G83" i="4"/>
  <c r="J83" i="4" s="1"/>
  <c r="G82" i="4"/>
  <c r="J82" i="4" s="1"/>
  <c r="G81" i="4"/>
  <c r="J81" i="4" s="1"/>
  <c r="G80" i="4"/>
  <c r="J80" i="4" s="1"/>
  <c r="G79" i="4"/>
  <c r="J79" i="4" s="1"/>
  <c r="G78" i="4"/>
  <c r="J78" i="4" s="1"/>
  <c r="G77" i="4"/>
  <c r="J77" i="4" s="1"/>
  <c r="G76" i="4"/>
  <c r="J76" i="4" s="1"/>
  <c r="G75" i="4"/>
  <c r="J75" i="4" s="1"/>
  <c r="G74" i="4"/>
  <c r="J74" i="4" s="1"/>
  <c r="G73" i="4"/>
  <c r="J73" i="4" s="1"/>
  <c r="G72" i="4"/>
  <c r="J72" i="4" s="1"/>
  <c r="G71" i="4"/>
  <c r="J71" i="4" s="1"/>
  <c r="G70" i="4"/>
  <c r="J70" i="4" s="1"/>
  <c r="G69" i="4"/>
  <c r="J69" i="4" s="1"/>
  <c r="G68" i="4"/>
  <c r="J68" i="4" s="1"/>
  <c r="G67" i="4"/>
  <c r="J67" i="4" s="1"/>
  <c r="G66" i="4"/>
  <c r="J66" i="4" s="1"/>
  <c r="G65" i="4"/>
  <c r="J65" i="4" s="1"/>
  <c r="G64" i="4"/>
  <c r="J64" i="4" s="1"/>
  <c r="G63" i="4"/>
  <c r="J63" i="4" s="1"/>
  <c r="G62" i="4"/>
  <c r="J62" i="4" s="1"/>
  <c r="G61" i="4"/>
  <c r="J61" i="4" s="1"/>
  <c r="G60" i="4"/>
  <c r="J60" i="4" s="1"/>
  <c r="G59" i="4"/>
  <c r="J59" i="4" s="1"/>
  <c r="G58" i="4"/>
  <c r="J58" i="4" s="1"/>
  <c r="G57" i="4"/>
  <c r="J57" i="4" s="1"/>
  <c r="G56" i="4"/>
  <c r="J56" i="4" s="1"/>
  <c r="G55" i="4"/>
  <c r="H55" i="4" s="1"/>
  <c r="G54" i="4"/>
  <c r="J54" i="4" s="1"/>
  <c r="G53" i="4"/>
  <c r="J53" i="4" s="1"/>
  <c r="G52" i="4"/>
  <c r="J52" i="4" s="1"/>
  <c r="G51" i="4"/>
  <c r="J51" i="4" s="1"/>
  <c r="G50" i="4"/>
  <c r="J50" i="4" s="1"/>
  <c r="G49" i="4"/>
  <c r="H49" i="4" s="1"/>
  <c r="G48" i="4"/>
  <c r="J48" i="4" s="1"/>
  <c r="G47" i="4"/>
  <c r="J47" i="4" s="1"/>
  <c r="G46" i="4"/>
  <c r="J46" i="4" s="1"/>
  <c r="G45" i="4"/>
  <c r="J45" i="4" s="1"/>
  <c r="G44" i="4"/>
  <c r="J44" i="4" s="1"/>
  <c r="G43" i="4"/>
  <c r="J43" i="4" s="1"/>
  <c r="G42" i="4"/>
  <c r="J42" i="4" s="1"/>
  <c r="G41" i="4"/>
  <c r="J41" i="4" s="1"/>
  <c r="G40" i="4"/>
  <c r="J40" i="4" s="1"/>
  <c r="G39" i="4"/>
  <c r="J39" i="4" s="1"/>
  <c r="G38" i="4"/>
  <c r="J38" i="4" s="1"/>
  <c r="G37" i="4"/>
  <c r="H37" i="4" s="1"/>
  <c r="G36" i="4"/>
  <c r="J36" i="4" s="1"/>
  <c r="G35" i="4"/>
  <c r="J35" i="4" s="1"/>
  <c r="G34" i="4"/>
  <c r="I34" i="4" s="1"/>
  <c r="G33" i="4"/>
  <c r="J33" i="4" s="1"/>
  <c r="G32" i="4"/>
  <c r="J32" i="4" s="1"/>
  <c r="G31" i="4"/>
  <c r="J31" i="4" s="1"/>
  <c r="G30" i="4"/>
  <c r="J30" i="4" s="1"/>
  <c r="G29" i="4"/>
  <c r="J29" i="4" s="1"/>
  <c r="G28" i="4"/>
  <c r="H28" i="4" s="1"/>
  <c r="G27" i="4"/>
  <c r="I27" i="4" s="1"/>
  <c r="G26" i="4"/>
  <c r="J26" i="4" s="1"/>
  <c r="G25" i="4"/>
  <c r="J25" i="4" s="1"/>
  <c r="G24" i="4"/>
  <c r="J24" i="4" s="1"/>
  <c r="G23" i="4"/>
  <c r="J23" i="4" s="1"/>
  <c r="G22" i="4"/>
  <c r="I22" i="4" s="1"/>
  <c r="G21" i="4"/>
  <c r="I21" i="4" s="1"/>
  <c r="G20" i="4"/>
  <c r="J20" i="4" s="1"/>
  <c r="G19" i="4"/>
  <c r="J19" i="4" s="1"/>
  <c r="G18" i="4"/>
  <c r="J18" i="4" s="1"/>
  <c r="G17" i="4"/>
  <c r="J17" i="4" s="1"/>
  <c r="G16" i="4"/>
  <c r="I16" i="4" s="1"/>
  <c r="G15" i="4"/>
  <c r="H15" i="4" s="1"/>
  <c r="G14" i="4"/>
  <c r="J14" i="4" s="1"/>
  <c r="G13" i="4"/>
  <c r="J13" i="4" s="1"/>
  <c r="G12" i="4"/>
  <c r="J12" i="4" s="1"/>
  <c r="G11" i="4"/>
  <c r="J11" i="4" s="1"/>
  <c r="G10" i="4"/>
  <c r="J10" i="4" s="1"/>
  <c r="G9" i="4"/>
  <c r="I9" i="4" s="1"/>
  <c r="G8" i="4"/>
  <c r="J8" i="4" s="1"/>
  <c r="G7" i="4"/>
  <c r="J7" i="4" s="1"/>
  <c r="G6" i="4"/>
  <c r="J6" i="4" s="1"/>
  <c r="G5" i="4"/>
  <c r="J5" i="4" s="1"/>
  <c r="G4" i="4"/>
  <c r="I4" i="4" s="1"/>
  <c r="G3" i="4"/>
  <c r="J3" i="4" s="1"/>
  <c r="H53" i="4" l="1"/>
  <c r="H19" i="4"/>
  <c r="I41" i="4"/>
  <c r="H41" i="4"/>
  <c r="H59" i="4"/>
  <c r="I65" i="4"/>
  <c r="I7" i="4"/>
  <c r="J91" i="4"/>
  <c r="H47" i="4"/>
  <c r="H71" i="4"/>
  <c r="H25" i="4"/>
  <c r="I59" i="4"/>
  <c r="I25" i="4"/>
  <c r="H65" i="4"/>
  <c r="J85" i="4"/>
  <c r="H31" i="4"/>
  <c r="I19" i="4"/>
  <c r="H7" i="4"/>
  <c r="H13" i="4"/>
  <c r="I13" i="4"/>
  <c r="I31" i="4"/>
  <c r="H77" i="4"/>
  <c r="I53" i="4"/>
  <c r="I47" i="4"/>
  <c r="H105" i="4"/>
  <c r="H111" i="4"/>
  <c r="H117" i="4"/>
  <c r="H123" i="4"/>
  <c r="H128" i="4"/>
  <c r="H134" i="4"/>
  <c r="H140" i="4"/>
  <c r="H146" i="4"/>
  <c r="H152" i="4"/>
  <c r="H158" i="4"/>
  <c r="H164" i="4"/>
  <c r="H170" i="4"/>
  <c r="I99" i="4"/>
  <c r="I105" i="4"/>
  <c r="I111" i="4"/>
  <c r="I117" i="4"/>
  <c r="I123" i="4"/>
  <c r="I128" i="4"/>
  <c r="I134" i="4"/>
  <c r="I140" i="4"/>
  <c r="I146" i="4"/>
  <c r="I152" i="4"/>
  <c r="I158" i="4"/>
  <c r="I164" i="4"/>
  <c r="I170" i="4"/>
  <c r="H87" i="4"/>
  <c r="J87" i="4"/>
  <c r="H88" i="4"/>
  <c r="H94" i="4"/>
  <c r="H100" i="4"/>
  <c r="H106" i="4"/>
  <c r="H112" i="4"/>
  <c r="H118" i="4"/>
  <c r="H124" i="4"/>
  <c r="H129" i="4"/>
  <c r="H135" i="4"/>
  <c r="H141" i="4"/>
  <c r="H147" i="4"/>
  <c r="H153" i="4"/>
  <c r="H159" i="4"/>
  <c r="H165" i="4"/>
  <c r="H171" i="4"/>
  <c r="I94" i="4"/>
  <c r="I112" i="4"/>
  <c r="I118" i="4"/>
  <c r="I124" i="4"/>
  <c r="I129" i="4"/>
  <c r="I135" i="4"/>
  <c r="I141" i="4"/>
  <c r="I147" i="4"/>
  <c r="I153" i="4"/>
  <c r="I159" i="4"/>
  <c r="I165" i="4"/>
  <c r="I171" i="4"/>
  <c r="H93" i="4"/>
  <c r="J100" i="4"/>
  <c r="H89" i="4"/>
  <c r="H95" i="4"/>
  <c r="H101" i="4"/>
  <c r="H107" i="4"/>
  <c r="H113" i="4"/>
  <c r="H119" i="4"/>
  <c r="H130" i="4"/>
  <c r="H136" i="4"/>
  <c r="H142" i="4"/>
  <c r="H148" i="4"/>
  <c r="H154" i="4"/>
  <c r="H160" i="4"/>
  <c r="H166" i="4"/>
  <c r="H172" i="4"/>
  <c r="I93" i="4"/>
  <c r="I89" i="4"/>
  <c r="I95" i="4"/>
  <c r="I101" i="4"/>
  <c r="I107" i="4"/>
  <c r="I113" i="4"/>
  <c r="I119" i="4"/>
  <c r="I130" i="4"/>
  <c r="I136" i="4"/>
  <c r="I142" i="4"/>
  <c r="I148" i="4"/>
  <c r="I154" i="4"/>
  <c r="I160" i="4"/>
  <c r="I166" i="4"/>
  <c r="I172" i="4"/>
  <c r="J106" i="4"/>
  <c r="H90" i="4"/>
  <c r="H96" i="4"/>
  <c r="H102" i="4"/>
  <c r="H108" i="4"/>
  <c r="H114" i="4"/>
  <c r="H120" i="4"/>
  <c r="H125" i="4"/>
  <c r="H131" i="4"/>
  <c r="H137" i="4"/>
  <c r="H143" i="4"/>
  <c r="H149" i="4"/>
  <c r="H155" i="4"/>
  <c r="H161" i="4"/>
  <c r="H167" i="4"/>
  <c r="H173" i="4"/>
  <c r="I90" i="4"/>
  <c r="I96" i="4"/>
  <c r="I102" i="4"/>
  <c r="I108" i="4"/>
  <c r="I114" i="4"/>
  <c r="I120" i="4"/>
  <c r="I125" i="4"/>
  <c r="I131" i="4"/>
  <c r="I137" i="4"/>
  <c r="I143" i="4"/>
  <c r="I149" i="4"/>
  <c r="I155" i="4"/>
  <c r="I161" i="4"/>
  <c r="I167" i="4"/>
  <c r="I173" i="4"/>
  <c r="J99" i="4"/>
  <c r="I88" i="4"/>
  <c r="H85" i="4"/>
  <c r="H91" i="4"/>
  <c r="H97" i="4"/>
  <c r="H103" i="4"/>
  <c r="H109" i="4"/>
  <c r="H115" i="4"/>
  <c r="H121" i="4"/>
  <c r="H126" i="4"/>
  <c r="H132" i="4"/>
  <c r="H138" i="4"/>
  <c r="H144" i="4"/>
  <c r="H150" i="4"/>
  <c r="H156" i="4"/>
  <c r="H162" i="4"/>
  <c r="H168" i="4"/>
  <c r="H174" i="4"/>
  <c r="I97" i="4"/>
  <c r="I103" i="4"/>
  <c r="I109" i="4"/>
  <c r="I115" i="4"/>
  <c r="I121" i="4"/>
  <c r="I126" i="4"/>
  <c r="I132" i="4"/>
  <c r="I138" i="4"/>
  <c r="I144" i="4"/>
  <c r="I150" i="4"/>
  <c r="I156" i="4"/>
  <c r="I162" i="4"/>
  <c r="I168" i="4"/>
  <c r="I174" i="4"/>
  <c r="H86" i="4"/>
  <c r="H92" i="4"/>
  <c r="H98" i="4"/>
  <c r="H104" i="4"/>
  <c r="H110" i="4"/>
  <c r="H116" i="4"/>
  <c r="H122" i="4"/>
  <c r="H127" i="4"/>
  <c r="H133" i="4"/>
  <c r="H139" i="4"/>
  <c r="H145" i="4"/>
  <c r="H151" i="4"/>
  <c r="H157" i="4"/>
  <c r="H163" i="4"/>
  <c r="H169" i="4"/>
  <c r="H175" i="4"/>
  <c r="I86" i="4"/>
  <c r="I92" i="4"/>
  <c r="I98" i="4"/>
  <c r="I104" i="4"/>
  <c r="I110" i="4"/>
  <c r="I116" i="4"/>
  <c r="I122" i="4"/>
  <c r="I127" i="4"/>
  <c r="I133" i="4"/>
  <c r="I139" i="4"/>
  <c r="I145" i="4"/>
  <c r="I151" i="4"/>
  <c r="I157" i="4"/>
  <c r="I163" i="4"/>
  <c r="I169" i="4"/>
  <c r="I175" i="4"/>
  <c r="H27" i="4"/>
  <c r="H61" i="4"/>
  <c r="H67" i="4"/>
  <c r="H73" i="4"/>
  <c r="H79" i="4"/>
  <c r="I15" i="4"/>
  <c r="I43" i="4"/>
  <c r="I49" i="4"/>
  <c r="I55" i="4"/>
  <c r="I61" i="4"/>
  <c r="I67" i="4"/>
  <c r="I73" i="4"/>
  <c r="I79" i="4"/>
  <c r="H9" i="4"/>
  <c r="J9" i="4"/>
  <c r="J49" i="4"/>
  <c r="H3" i="4"/>
  <c r="H21" i="4"/>
  <c r="J15" i="4"/>
  <c r="H22" i="4"/>
  <c r="H38" i="4"/>
  <c r="H44" i="4"/>
  <c r="H50" i="4"/>
  <c r="H56" i="4"/>
  <c r="H62" i="4"/>
  <c r="H68" i="4"/>
  <c r="H74" i="4"/>
  <c r="H80" i="4"/>
  <c r="I37" i="4"/>
  <c r="I10" i="4"/>
  <c r="I38" i="4"/>
  <c r="I44" i="4"/>
  <c r="I50" i="4"/>
  <c r="I56" i="4"/>
  <c r="I62" i="4"/>
  <c r="I68" i="4"/>
  <c r="I74" i="4"/>
  <c r="I80" i="4"/>
  <c r="J37" i="4"/>
  <c r="H4" i="4"/>
  <c r="J34" i="4"/>
  <c r="H34" i="4"/>
  <c r="J28" i="4"/>
  <c r="J22" i="4"/>
  <c r="H5" i="4"/>
  <c r="H11" i="4"/>
  <c r="H17" i="4"/>
  <c r="H23" i="4"/>
  <c r="H29" i="4"/>
  <c r="H35" i="4"/>
  <c r="H39" i="4"/>
  <c r="H45" i="4"/>
  <c r="H51" i="4"/>
  <c r="H57" i="4"/>
  <c r="H63" i="4"/>
  <c r="H69" i="4"/>
  <c r="H75" i="4"/>
  <c r="H81" i="4"/>
  <c r="J27" i="4"/>
  <c r="H16" i="4"/>
  <c r="J16" i="4"/>
  <c r="I5" i="4"/>
  <c r="I11" i="4"/>
  <c r="I17" i="4"/>
  <c r="I23" i="4"/>
  <c r="I29" i="4"/>
  <c r="I35" i="4"/>
  <c r="I39" i="4"/>
  <c r="I45" i="4"/>
  <c r="I51" i="4"/>
  <c r="I57" i="4"/>
  <c r="I63" i="4"/>
  <c r="I69" i="4"/>
  <c r="I75" i="4"/>
  <c r="I81" i="4"/>
  <c r="J21" i="4"/>
  <c r="H10" i="4"/>
  <c r="H43" i="4"/>
  <c r="I3" i="4"/>
  <c r="J4" i="4"/>
  <c r="H6" i="4"/>
  <c r="H12" i="4"/>
  <c r="H18" i="4"/>
  <c r="H24" i="4"/>
  <c r="H30" i="4"/>
  <c r="H40" i="4"/>
  <c r="H46" i="4"/>
  <c r="H52" i="4"/>
  <c r="H58" i="4"/>
  <c r="H64" i="4"/>
  <c r="H70" i="4"/>
  <c r="H76" i="4"/>
  <c r="H82" i="4"/>
  <c r="I6" i="4"/>
  <c r="I12" i="4"/>
  <c r="I18" i="4"/>
  <c r="I24" i="4"/>
  <c r="I30" i="4"/>
  <c r="I40" i="4"/>
  <c r="I46" i="4"/>
  <c r="I52" i="4"/>
  <c r="I58" i="4"/>
  <c r="I64" i="4"/>
  <c r="I70" i="4"/>
  <c r="I76" i="4"/>
  <c r="I82" i="4"/>
  <c r="J55" i="4"/>
  <c r="I33" i="4"/>
  <c r="I28" i="4"/>
  <c r="H83" i="4"/>
  <c r="I71" i="4"/>
  <c r="I77" i="4"/>
  <c r="I83" i="4"/>
  <c r="H33" i="4"/>
  <c r="H8" i="4"/>
  <c r="H14" i="4"/>
  <c r="H20" i="4"/>
  <c r="H26" i="4"/>
  <c r="H32" i="4"/>
  <c r="H36" i="4"/>
  <c r="H42" i="4"/>
  <c r="H48" i="4"/>
  <c r="H54" i="4"/>
  <c r="H60" i="4"/>
  <c r="H66" i="4"/>
  <c r="H72" i="4"/>
  <c r="H78" i="4"/>
  <c r="H84" i="4"/>
  <c r="I8" i="4"/>
  <c r="I14" i="4"/>
  <c r="I20" i="4"/>
  <c r="I26" i="4"/>
  <c r="I32" i="4"/>
  <c r="I36" i="4"/>
  <c r="I42" i="4"/>
  <c r="I48" i="4"/>
  <c r="I54" i="4"/>
  <c r="I60" i="4"/>
  <c r="I66" i="4"/>
  <c r="I72" i="4"/>
  <c r="I78" i="4"/>
  <c r="I84" i="4"/>
  <c r="F77" i="3"/>
  <c r="I77" i="3" s="1"/>
  <c r="F76" i="3"/>
  <c r="G76" i="3" s="1"/>
  <c r="F75" i="3"/>
  <c r="H75" i="3" s="1"/>
  <c r="F74" i="3"/>
  <c r="I74" i="3" s="1"/>
  <c r="F73" i="3"/>
  <c r="G73" i="3" s="1"/>
  <c r="F72" i="3"/>
  <c r="G72" i="3" s="1"/>
  <c r="F71" i="3"/>
  <c r="I71" i="3" s="1"/>
  <c r="F70" i="3"/>
  <c r="I70" i="3" s="1"/>
  <c r="F69" i="3"/>
  <c r="I69" i="3" s="1"/>
  <c r="F68" i="3"/>
  <c r="G68" i="3" s="1"/>
  <c r="F67" i="3"/>
  <c r="G67" i="3" s="1"/>
  <c r="F66" i="3"/>
  <c r="I66" i="3" s="1"/>
  <c r="F65" i="3"/>
  <c r="I65" i="3" s="1"/>
  <c r="F64" i="3"/>
  <c r="I64" i="3" s="1"/>
  <c r="F63" i="3"/>
  <c r="I63" i="3" s="1"/>
  <c r="F62" i="3"/>
  <c r="H62" i="3" s="1"/>
  <c r="F61" i="3"/>
  <c r="I61" i="3" s="1"/>
  <c r="F60" i="3"/>
  <c r="H60" i="3" s="1"/>
  <c r="F59" i="3"/>
  <c r="I59" i="3" s="1"/>
  <c r="F58" i="3"/>
  <c r="G58" i="3" s="1"/>
  <c r="F57" i="3"/>
  <c r="G57" i="3" s="1"/>
  <c r="F56" i="3"/>
  <c r="I56" i="3" s="1"/>
  <c r="F55" i="3"/>
  <c r="I55" i="3" s="1"/>
  <c r="F54" i="3"/>
  <c r="I54" i="3" s="1"/>
  <c r="F53" i="3"/>
  <c r="I53" i="3" s="1"/>
  <c r="F52" i="3"/>
  <c r="I52" i="3" s="1"/>
  <c r="F51" i="3"/>
  <c r="H51" i="3" s="1"/>
  <c r="F50" i="3"/>
  <c r="I50" i="3" s="1"/>
  <c r="F49" i="3"/>
  <c r="I49" i="3" s="1"/>
  <c r="F48" i="3"/>
  <c r="I48" i="3" s="1"/>
  <c r="F47" i="3"/>
  <c r="I47" i="3" s="1"/>
  <c r="F46" i="3"/>
  <c r="I46" i="3" s="1"/>
  <c r="F45" i="3"/>
  <c r="I45" i="3" s="1"/>
  <c r="F44" i="3"/>
  <c r="I44" i="3" s="1"/>
  <c r="F43" i="3"/>
  <c r="I43" i="3" s="1"/>
  <c r="F42" i="3"/>
  <c r="I42" i="3" s="1"/>
  <c r="F41" i="3"/>
  <c r="I41" i="3" s="1"/>
  <c r="F40" i="3"/>
  <c r="I40" i="3" s="1"/>
  <c r="F39" i="3"/>
  <c r="I39" i="3" s="1"/>
  <c r="F38" i="3"/>
  <c r="I38" i="3" s="1"/>
  <c r="F37" i="3"/>
  <c r="I37" i="3" s="1"/>
  <c r="F36" i="3"/>
  <c r="G36" i="3" s="1"/>
  <c r="F35" i="3"/>
  <c r="H35" i="3" s="1"/>
  <c r="F34" i="3"/>
  <c r="I34" i="3" s="1"/>
  <c r="F33" i="3"/>
  <c r="H33" i="3" s="1"/>
  <c r="F32" i="3"/>
  <c r="H32" i="3" s="1"/>
  <c r="F31" i="3"/>
  <c r="H31" i="3" s="1"/>
  <c r="F30" i="3"/>
  <c r="I30" i="3" s="1"/>
  <c r="F29" i="3"/>
  <c r="H29" i="3" s="1"/>
  <c r="F28" i="3"/>
  <c r="I28" i="3" s="1"/>
  <c r="F27" i="3"/>
  <c r="G27" i="3" s="1"/>
  <c r="F26" i="3"/>
  <c r="G26" i="3" s="1"/>
  <c r="F25" i="3"/>
  <c r="G25" i="3" s="1"/>
  <c r="F24" i="3"/>
  <c r="H24" i="3" s="1"/>
  <c r="F23" i="3"/>
  <c r="I23" i="3" s="1"/>
  <c r="F22" i="3"/>
  <c r="G22" i="3" s="1"/>
  <c r="F21" i="3"/>
  <c r="I21" i="3" s="1"/>
  <c r="F20" i="3"/>
  <c r="H20" i="3" s="1"/>
  <c r="F19" i="3"/>
  <c r="I19" i="3" s="1"/>
  <c r="F18" i="3"/>
  <c r="G18" i="3" s="1"/>
  <c r="F17" i="3"/>
  <c r="G17" i="3" s="1"/>
  <c r="F16" i="3"/>
  <c r="I16" i="3" s="1"/>
  <c r="F15" i="3"/>
  <c r="I15" i="3" s="1"/>
  <c r="F14" i="3"/>
  <c r="I14" i="3" s="1"/>
  <c r="F13" i="3"/>
  <c r="I13" i="3" s="1"/>
  <c r="F12" i="3"/>
  <c r="H12" i="3" s="1"/>
  <c r="F11" i="3"/>
  <c r="H11" i="3" s="1"/>
  <c r="F10" i="3"/>
  <c r="I10" i="3" s="1"/>
  <c r="F9" i="3"/>
  <c r="I9" i="3" s="1"/>
  <c r="F8" i="3"/>
  <c r="G8" i="3" s="1"/>
  <c r="F7" i="3"/>
  <c r="I7" i="3" s="1"/>
  <c r="F6" i="3"/>
  <c r="I6" i="3" s="1"/>
  <c r="F5" i="3"/>
  <c r="G5" i="3" s="1"/>
  <c r="F4" i="3"/>
  <c r="H4" i="3" s="1"/>
  <c r="F3" i="3"/>
  <c r="G3" i="3" s="1"/>
  <c r="H74" i="3" l="1"/>
  <c r="H76" i="3"/>
  <c r="H73" i="3"/>
  <c r="H61" i="3"/>
  <c r="H68" i="3"/>
  <c r="H45" i="3"/>
  <c r="G45" i="3"/>
  <c r="I76" i="3"/>
  <c r="I12" i="3"/>
  <c r="G38" i="3"/>
  <c r="H54" i="3"/>
  <c r="I60" i="3"/>
  <c r="G54" i="3"/>
  <c r="G60" i="3"/>
  <c r="G48" i="3"/>
  <c r="H48" i="3"/>
  <c r="H66" i="3"/>
  <c r="G61" i="3"/>
  <c r="H49" i="3"/>
  <c r="I67" i="3"/>
  <c r="G74" i="3"/>
  <c r="H50" i="3"/>
  <c r="I68" i="3"/>
  <c r="G69" i="3"/>
  <c r="H57" i="3"/>
  <c r="I57" i="3"/>
  <c r="G70" i="3"/>
  <c r="I72" i="3"/>
  <c r="G55" i="3"/>
  <c r="H67" i="3"/>
  <c r="G50" i="3"/>
  <c r="G62" i="3"/>
  <c r="H56" i="3"/>
  <c r="I62" i="3"/>
  <c r="G63" i="3"/>
  <c r="H69" i="3"/>
  <c r="G64" i="3"/>
  <c r="H58" i="3"/>
  <c r="G47" i="3"/>
  <c r="G65" i="3"/>
  <c r="G71" i="3"/>
  <c r="G77" i="3"/>
  <c r="G66" i="3"/>
  <c r="H72" i="3"/>
  <c r="H55" i="3"/>
  <c r="I73" i="3"/>
  <c r="G51" i="3"/>
  <c r="G75" i="3"/>
  <c r="H63" i="3"/>
  <c r="I51" i="3"/>
  <c r="I75" i="3"/>
  <c r="H70" i="3"/>
  <c r="I58" i="3"/>
  <c r="G53" i="3"/>
  <c r="H47" i="3"/>
  <c r="H53" i="3"/>
  <c r="H59" i="3"/>
  <c r="H65" i="3"/>
  <c r="H71" i="3"/>
  <c r="H77" i="3"/>
  <c r="G49" i="3"/>
  <c r="G56" i="3"/>
  <c r="G52" i="3"/>
  <c r="H52" i="3"/>
  <c r="H64" i="3"/>
  <c r="G59" i="3"/>
  <c r="I22" i="3"/>
  <c r="G41" i="3"/>
  <c r="I29" i="3"/>
  <c r="I36" i="3"/>
  <c r="H22" i="3"/>
  <c r="H17" i="3"/>
  <c r="I17" i="3"/>
  <c r="G16" i="3"/>
  <c r="I35" i="3"/>
  <c r="G29" i="3"/>
  <c r="H36" i="3"/>
  <c r="H41" i="3"/>
  <c r="H23" i="3"/>
  <c r="H30" i="3"/>
  <c r="G35" i="3"/>
  <c r="H42" i="3"/>
  <c r="H16" i="3"/>
  <c r="G24" i="3"/>
  <c r="G31" i="3"/>
  <c r="H25" i="3"/>
  <c r="H43" i="3"/>
  <c r="I31" i="3"/>
  <c r="G44" i="3"/>
  <c r="H26" i="3"/>
  <c r="I26" i="3"/>
  <c r="I20" i="3"/>
  <c r="G42" i="3"/>
  <c r="G37" i="3"/>
  <c r="H37" i="3"/>
  <c r="I18" i="3"/>
  <c r="I25" i="3"/>
  <c r="G19" i="3"/>
  <c r="G32" i="3"/>
  <c r="H44" i="3"/>
  <c r="I32" i="3"/>
  <c r="G14" i="3"/>
  <c r="G39" i="3"/>
  <c r="H14" i="3"/>
  <c r="H27" i="3"/>
  <c r="I27" i="3"/>
  <c r="G15" i="3"/>
  <c r="G21" i="3"/>
  <c r="G28" i="3"/>
  <c r="G34" i="3"/>
  <c r="G40" i="3"/>
  <c r="G46" i="3"/>
  <c r="G23" i="3"/>
  <c r="G43" i="3"/>
  <c r="H18" i="3"/>
  <c r="I24" i="3"/>
  <c r="H19" i="3"/>
  <c r="G20" i="3"/>
  <c r="H39" i="3"/>
  <c r="I33" i="3"/>
  <c r="H15" i="3"/>
  <c r="H21" i="3"/>
  <c r="H28" i="3"/>
  <c r="H34" i="3"/>
  <c r="H40" i="3"/>
  <c r="H46" i="3"/>
  <c r="G30" i="3"/>
  <c r="H38" i="3"/>
  <c r="G33" i="3"/>
  <c r="H9" i="3"/>
  <c r="H8" i="3"/>
  <c r="G9" i="3"/>
  <c r="G10" i="3"/>
  <c r="H5" i="3"/>
  <c r="I5" i="3"/>
  <c r="G7" i="3"/>
  <c r="G13" i="3"/>
  <c r="I8" i="3"/>
  <c r="H3" i="3"/>
  <c r="I3" i="3"/>
  <c r="H10" i="3"/>
  <c r="I4" i="3"/>
  <c r="I11" i="3"/>
  <c r="G12" i="3"/>
  <c r="H7" i="3"/>
  <c r="H13" i="3"/>
  <c r="G4" i="3"/>
  <c r="G11" i="3"/>
  <c r="G6" i="3"/>
  <c r="H6" i="3"/>
  <c r="F41" i="1" l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</calcChain>
</file>

<file path=xl/sharedStrings.xml><?xml version="1.0" encoding="utf-8"?>
<sst xmlns="http://schemas.openxmlformats.org/spreadsheetml/2006/main" count="2074" uniqueCount="508">
  <si>
    <t>Condition</t>
  </si>
  <si>
    <t>Genotype</t>
  </si>
  <si>
    <t>Plate</t>
  </si>
  <si>
    <t>Total seeds</t>
  </si>
  <si>
    <t>4-day Germination ratio</t>
  </si>
  <si>
    <t>Col-0</t>
  </si>
  <si>
    <t>SBG1 OX 4</t>
  </si>
  <si>
    <t>sbg1-1</t>
  </si>
  <si>
    <t>mock</t>
  </si>
  <si>
    <t>ABA</t>
  </si>
  <si>
    <t>4-day geminated</t>
  </si>
  <si>
    <t>SBG1 OX 8</t>
  </si>
  <si>
    <t>quad-sbg1 -1</t>
  </si>
  <si>
    <t>topp2</t>
  </si>
  <si>
    <t>Replicate</t>
  </si>
  <si>
    <t>Root</t>
  </si>
  <si>
    <t>Non-suberized</t>
  </si>
  <si>
    <t>Patchy</t>
  </si>
  <si>
    <t>Root length</t>
  </si>
  <si>
    <t>%Non</t>
  </si>
  <si>
    <t>%Patchy</t>
  </si>
  <si>
    <t>topp1</t>
  </si>
  <si>
    <t>topp6</t>
  </si>
  <si>
    <t>topp7</t>
  </si>
  <si>
    <t>topp8</t>
  </si>
  <si>
    <t>topp9</t>
  </si>
  <si>
    <t>Treatment</t>
  </si>
  <si>
    <t>Mock</t>
  </si>
  <si>
    <t>SBG1 OX4</t>
  </si>
  <si>
    <t>SBG1 OX8</t>
  </si>
  <si>
    <t>SBG1_SM 0X4</t>
  </si>
  <si>
    <t>SBG1_SM 0X7</t>
  </si>
  <si>
    <t>SBG1_DM 0X5</t>
  </si>
  <si>
    <t>SBG1_DM 0X6</t>
  </si>
  <si>
    <t>%Suberized</t>
  </si>
  <si>
    <t>Suberized</t>
  </si>
  <si>
    <t>Summary</t>
  </si>
  <si>
    <t>Adjusted P Value</t>
  </si>
  <si>
    <t>  Col-0_Mock vs. Col-0_ABA</t>
  </si>
  <si>
    <t>No</t>
  </si>
  <si>
    <t>ns</t>
  </si>
  <si>
    <t>&gt;0.9999</t>
  </si>
  <si>
    <t>  Col-0_Mock vs. sbg1-1_Mock</t>
  </si>
  <si>
    <t>  Col-0_Mock vs. sbg1-1_ABA</t>
  </si>
  <si>
    <t>  Col-0_Mock vs. quad-sbg1-1_Mock</t>
  </si>
  <si>
    <t>  Col-0_Mock vs. quad-sbg1-1_ABA</t>
  </si>
  <si>
    <t>One-way ANOVA</t>
  </si>
  <si>
    <t>Yes</t>
  </si>
  <si>
    <t>*</t>
  </si>
  <si>
    <t>  Col-0_ABA vs. sbg1-1_Mock</t>
  </si>
  <si>
    <t>  Col-0_ABA vs. sbg1-1_ABA</t>
  </si>
  <si>
    <t>  Col-0_ABA vs. quad-sbg1-1_Mock</t>
  </si>
  <si>
    <t>  Col-0_ABA vs. quad-sbg1-1_ABA</t>
  </si>
  <si>
    <t>  sbg1-1_Mock vs. sbg1-1_ABA</t>
  </si>
  <si>
    <t>**</t>
  </si>
  <si>
    <t>  sbg1-1_Mock vs. quad-sbg1-1_Mock</t>
  </si>
  <si>
    <t>  sbg1-1_Mock vs. quad-sbg1-1_ABA</t>
  </si>
  <si>
    <t>  sbg1-1_ABA vs. quad-sbg1-1_Mock</t>
  </si>
  <si>
    <t>  sbg1-1_ABA vs. quad-sbg1-1_ABA</t>
  </si>
  <si>
    <t>  quad-sbg1-1_Mock vs. quad-sbg1-1_ABA</t>
  </si>
  <si>
    <t>  Col-0 vs. SBG1 OX 4</t>
  </si>
  <si>
    <t>  Col-0 vs. SBG1 OX 8</t>
  </si>
  <si>
    <t>  Col-0 vs. ABA_Col-0</t>
  </si>
  <si>
    <t>  Col-0 vs. ABA_SBG1 OX 4</t>
  </si>
  <si>
    <t>  Col-0 vs. ABA_SBG1 OX 8</t>
  </si>
  <si>
    <t>  SBG1 OX 4 vs. SBG1 OX 8</t>
  </si>
  <si>
    <t>  SBG1 OX 4 vs. ABA_Col-0</t>
  </si>
  <si>
    <t>  SBG1 OX 4 vs. ABA_SBG1 OX 4</t>
  </si>
  <si>
    <t>  SBG1 OX 4 vs. ABA_SBG1 OX 8</t>
  </si>
  <si>
    <t>  SBG1 OX 8 vs. ABA_Col-0</t>
  </si>
  <si>
    <t>  SBG1 OX 8 vs. ABA_SBG1 OX 4</t>
  </si>
  <si>
    <t>  SBG1 OX 8 vs. ABA_SBG1 OX 8</t>
  </si>
  <si>
    <t>  ABA_Col-0 vs. ABA_SBG1 OX 4</t>
  </si>
  <si>
    <t>  ABA_Col-0 vs. ABA_SBG1 OX 8</t>
  </si>
  <si>
    <t>  ABA_SBG1 OX 4 vs. ABA_SBG1 OX 8</t>
  </si>
  <si>
    <t>Tukey's multiple comparisons test</t>
  </si>
  <si>
    <t>Mean diff.</t>
  </si>
  <si>
    <t>95.00% CI of diff.</t>
  </si>
  <si>
    <t>Below threshold?</t>
  </si>
  <si>
    <t>-3.172 to 3.172</t>
  </si>
  <si>
    <t>&gt;.999</t>
  </si>
  <si>
    <t>-3.568 to 2.775</t>
  </si>
  <si>
    <t>3.175 to 9.518</t>
  </si>
  <si>
    <t>***</t>
  </si>
  <si>
    <t>&lt;.001</t>
  </si>
  <si>
    <t>93.65 to 100.0</t>
  </si>
  <si>
    <t>92.07 to 98.41</t>
  </si>
  <si>
    <t>3.572 to 9.915</t>
  </si>
  <si>
    <t>94.05 to 100.4</t>
  </si>
  <si>
    <t>92.46 to 98.81</t>
  </si>
  <si>
    <t>87.31 to 93.65</t>
  </si>
  <si>
    <t>85.72 to 92.07</t>
  </si>
  <si>
    <t>-4.758 to 1.585</t>
  </si>
  <si>
    <t>-3.738 to 6.118</t>
  </si>
  <si>
    <t>-5.324 to 4.531</t>
  </si>
  <si>
    <t>6.182 to 16.04</t>
  </si>
  <si>
    <t>-4.928 to 4.928</t>
  </si>
  <si>
    <t>-1.358 to 8.498</t>
  </si>
  <si>
    <t>-6.514 to 3.341</t>
  </si>
  <si>
    <t>4.992 to 14.85</t>
  </si>
  <si>
    <t>-6.118 to 3.738</t>
  </si>
  <si>
    <t>-2.548 to 7.308</t>
  </si>
  <si>
    <t>6.579 to 16.43</t>
  </si>
  <si>
    <t>-4.531 to 5.324</t>
  </si>
  <si>
    <t>-0.9609 to 8.894</t>
  </si>
  <si>
    <t>-16.04 to -6.182</t>
  </si>
  <si>
    <t>-12.47 to -2.612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</si>
  <si>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</si>
  <si>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</si>
  <si>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</si>
  <si>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</si>
  <si>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</si>
  <si>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</si>
  <si>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Col-0 vs. topp1</t>
  </si>
  <si>
    <t>-6.584 to 4.964</t>
  </si>
  <si>
    <t>  Col-0 vs. topp6</t>
  </si>
  <si>
    <t>-4.735 to 6.813</t>
  </si>
  <si>
    <t>  Col-0 vs. topp7</t>
  </si>
  <si>
    <t>-5.156 to 7.016</t>
  </si>
  <si>
    <t>  Col-0 vs. topp8</t>
  </si>
  <si>
    <t>-4.486 to 7.062</t>
  </si>
  <si>
    <t>  Col-0 vs. topp9</t>
  </si>
  <si>
    <t>-4.995 to 6.553</t>
  </si>
  <si>
    <t>  topp1 vs. topp6</t>
  </si>
  <si>
    <t>-3.925 to 7.623</t>
  </si>
  <si>
    <t>  topp1 vs. topp7</t>
  </si>
  <si>
    <t>-4.346 to 7.826</t>
  </si>
  <si>
    <t>  topp1 vs. topp8</t>
  </si>
  <si>
    <t>-3.676 to 7.872</t>
  </si>
  <si>
    <t>  topp1 vs. topp9</t>
  </si>
  <si>
    <t>-4.185 to 7.363</t>
  </si>
  <si>
    <t>  topp6 vs. topp7</t>
  </si>
  <si>
    <t>-6.195 to 5.977</t>
  </si>
  <si>
    <t>  topp6 vs. topp8</t>
  </si>
  <si>
    <t>-5.525 to 6.023</t>
  </si>
  <si>
    <t>  topp6 vs. topp9</t>
  </si>
  <si>
    <t>-6.034 to 5.514</t>
  </si>
  <si>
    <t>  topp7 vs. topp8</t>
  </si>
  <si>
    <t>-5.728 to 6.444</t>
  </si>
  <si>
    <t>  topp7 vs. topp9</t>
  </si>
  <si>
    <t>-6.237 to 5.935</t>
  </si>
  <si>
    <t>  topp8 vs. topp9</t>
  </si>
  <si>
    <t>-6.283 to 5.265</t>
  </si>
  <si>
    <t>One-way ANOVA for the %Suberzied</t>
  </si>
  <si>
    <t>%Suberzied</t>
  </si>
  <si>
    <t>-51.06 to -30.87</t>
  </si>
  <si>
    <t>  Col-0_Mock vs. SBG1 OX4_Mock</t>
  </si>
  <si>
    <t>-30.19 to -8.662</t>
  </si>
  <si>
    <t>  Col-0_Mock vs. SBG1 OX4_ABA</t>
  </si>
  <si>
    <t>-49.62 to -29.77</t>
  </si>
  <si>
    <t>  Col-0_Mock vs. SBG1 OX8_Mock</t>
  </si>
  <si>
    <t>-32.21 to -11.65</t>
  </si>
  <si>
    <t>  Col-0_Mock vs. SBG1 OX8_ABA</t>
  </si>
  <si>
    <t>-49.87 to -29.69</t>
  </si>
  <si>
    <t>  Col-0_Mock vs. SBG1_SM OX4_Mock</t>
  </si>
  <si>
    <t>-8.905 to 11.66</t>
  </si>
  <si>
    <t>  Col-0_Mock vs. SBG1_SM OX4_ABA</t>
  </si>
  <si>
    <t>-31.75 to -11.56</t>
  </si>
  <si>
    <t>  Col-0_Mock vs. SBG1_SM OX7_Mock</t>
  </si>
  <si>
    <t>-11.68 to 8.509</t>
  </si>
  <si>
    <t>  Col-0_Mock vs. SBG1_SM OX7__ABA</t>
  </si>
  <si>
    <t>-32.91 to -12.34</t>
  </si>
  <si>
    <t>  Col-0_Mock vs. SBG1_DM OX4_Mock</t>
  </si>
  <si>
    <t>-13.56 to 7.451</t>
  </si>
  <si>
    <t>  Col-0_Mock vs. SBG1_DM OX4_ABA</t>
  </si>
  <si>
    <t>-32.47 to -12.28</t>
  </si>
  <si>
    <t>  Col-0_Mock vs. SBG1_DM OX5_Mock</t>
  </si>
  <si>
    <t>-11.06 to 9.127</t>
  </si>
  <si>
    <t>  Col-0_Mock vs. SBG1_DM OX5_ABA</t>
  </si>
  <si>
    <t>-32.38 to -12.20</t>
  </si>
  <si>
    <t>  Col-0_ABA vs. SBG1 OX4_Mock</t>
  </si>
  <si>
    <t>11.18 to 31.91</t>
  </si>
  <si>
    <t>  Col-0_ABA vs. SBG1 OX4_ABA</t>
  </si>
  <si>
    <t>-8.214 to 10.77</t>
  </si>
  <si>
    <t>  Col-0_ABA vs. SBG1 OX8_Mock</t>
  </si>
  <si>
    <t>9.175 to 28.90</t>
  </si>
  <si>
    <t>  Col-0_ABA vs. SBG1 OX8_ABA</t>
  </si>
  <si>
    <t>-8.476 to 10.85</t>
  </si>
  <si>
    <t>  Col-0_ABA vs. SBG1_SM OX4_Mock</t>
  </si>
  <si>
    <t>32.49 to 52.21</t>
  </si>
  <si>
    <t>  Col-0_ABA vs. SBG1_SM OX4_ABA</t>
  </si>
  <si>
    <t>9.652 to 28.98</t>
  </si>
  <si>
    <t>  Col-0_ABA vs. SBG1_SM OX7_Mock</t>
  </si>
  <si>
    <t>29.72 to 49.05</t>
  </si>
  <si>
    <t>  Col-0_ABA vs. SBG1_SM OX7__ABA</t>
  </si>
  <si>
    <t>8.479 to 28.21</t>
  </si>
  <si>
    <t>  Col-0_ABA vs. SBG1_DM OX4_Mock</t>
  </si>
  <si>
    <t>27.82 to 48.01</t>
  </si>
  <si>
    <t>  Col-0_ABA vs. SBG1_DM OX4_ABA</t>
  </si>
  <si>
    <t>8.931 to 28.26</t>
  </si>
  <si>
    <t>  Col-0_ABA vs. SBG1_DM OX5_Mock</t>
  </si>
  <si>
    <t>30.34 to 49.67</t>
  </si>
  <si>
    <t>  Col-0_ABA vs. SBG1_DM OX5_ABA</t>
  </si>
  <si>
    <t>9.015 to 28.34</t>
  </si>
  <si>
    <t>  SBG1 OX4_Mock vs. SBG1 OX4_ABA</t>
  </si>
  <si>
    <t>-30.47 to -10.06</t>
  </si>
  <si>
    <t>  SBG1 OX4_Mock vs. SBG1 OX8_Mock</t>
  </si>
  <si>
    <t>-13.05 to 8.045</t>
  </si>
  <si>
    <t>  SBG1 OX4_Mock vs. SBG1 OX8_ABA</t>
  </si>
  <si>
    <t>-30.72 to -9.991</t>
  </si>
  <si>
    <t>  SBG1 OX4_Mock vs. SBG1_SM OX4_Mock</t>
  </si>
  <si>
    <t>10.26 to 31.36</t>
  </si>
  <si>
    <t>  SBG1 OX4_Mock vs. SBG1_SM OX4_ABA</t>
  </si>
  <si>
    <t>-12.59 to 8.138</t>
  </si>
  <si>
    <t>  SBG1 OX4_Mock vs. SBG1_SM OX7_Mock</t>
  </si>
  <si>
    <t>7.479 to 28.21</t>
  </si>
  <si>
    <t>  SBG1 OX4_Mock vs. SBG1_SM OX7__ABA</t>
  </si>
  <si>
    <t>-13.75 to 7.350</t>
  </si>
  <si>
    <t>  SBG1 OX4_Mock vs. SBG1_DM OX4_Mock</t>
  </si>
  <si>
    <t>5.607 to 27.14</t>
  </si>
  <si>
    <t>  SBG1 OX4_Mock vs. SBG1_DM OX4_ABA</t>
  </si>
  <si>
    <t>-13.31 to 7.416</t>
  </si>
  <si>
    <t>  SBG1 OX4_Mock vs. SBG1_DM OX5_Mock</t>
  </si>
  <si>
    <t>8.097 to 28.82</t>
  </si>
  <si>
    <t>  SBG1 OX4_Mock vs. SBG1_DM OX5_ABA</t>
  </si>
  <si>
    <t>-13.23 to 7.500</t>
  </si>
  <si>
    <t>  SBG1 OX4_ABA vs. SBG1 OX8_Mock</t>
  </si>
  <si>
    <t>8.070 to 27.45</t>
  </si>
  <si>
    <t>  SBG1 OX4_ABA vs. SBG1 OX8_ABA</t>
  </si>
  <si>
    <t>-9.578 to 9.401</t>
  </si>
  <si>
    <t>  SBG1 OX4_ABA vs. SBG1_SM OX4_Mock</t>
  </si>
  <si>
    <t>31.38 to 50.76</t>
  </si>
  <si>
    <t>  SBG1 OX4_ABA vs. SBG1_SM OX4_ABA</t>
  </si>
  <si>
    <t>8.551 to 27.53</t>
  </si>
  <si>
    <t>  SBG1 OX4_ABA vs. SBG1_SM OX7_Mock</t>
  </si>
  <si>
    <t>28.62 to 47.60</t>
  </si>
  <si>
    <t>  SBG1 OX4_ABA vs. SBG1_SM OX7__ABA</t>
  </si>
  <si>
    <t>7.374 to 26.76</t>
  </si>
  <si>
    <t>  SBG1 OX4_ABA vs. SBG1_DM OX4_Mock</t>
  </si>
  <si>
    <t>26.71 to 46.56</t>
  </si>
  <si>
    <t>  SBG1 OX4_ABA vs. SBG1_DM OX4_ABA</t>
  </si>
  <si>
    <t>7.829 to 26.81</t>
  </si>
  <si>
    <t>  SBG1 OX4_ABA vs. SBG1_DM OX5_Mock</t>
  </si>
  <si>
    <t>29.24 to 48.22</t>
  </si>
  <si>
    <t>  SBG1 OX4_ABA vs. SBG1_DM OX5_ABA</t>
  </si>
  <si>
    <t>7.913 to 26.89</t>
  </si>
  <si>
    <t>  SBG1 OX8_Mock vs. SBG1 OX8_ABA</t>
  </si>
  <si>
    <t>-27.71 to -7.987</t>
  </si>
  <si>
    <t>  SBG1 OX8_Mock vs. SBG1_SM OX4_Mock</t>
  </si>
  <si>
    <t>13.25 to 33.37</t>
  </si>
  <si>
    <t>  SBG1 OX8_Mock vs. SBG1_SM OX4_ABA</t>
  </si>
  <si>
    <t>-9.585 to 10.14</t>
  </si>
  <si>
    <t>  SBG1 OX8_Mock vs. SBG1_SM OX7_Mock</t>
  </si>
  <si>
    <t>10.48 to 30.21</t>
  </si>
  <si>
    <t>  SBG1 OX8_Mock vs. SBG1_SM OX7__ABA</t>
  </si>
  <si>
    <t>-10.75 to 9.362</t>
  </si>
  <si>
    <t>  SBG1 OX8_Mock vs. SBG1_DM OX4_Mock</t>
  </si>
  <si>
    <t>8.591 to 29.16</t>
  </si>
  <si>
    <t>  SBG1 OX8_Mock vs. SBG1_DM OX4_ABA</t>
  </si>
  <si>
    <t>-10.31 to 9.420</t>
  </si>
  <si>
    <t>  SBG1 OX8_Mock vs. SBG1_DM OX5_Mock</t>
  </si>
  <si>
    <t>11.10 to 30.83</t>
  </si>
  <si>
    <t>  SBG1 OX8_Mock vs. SBG1_DM OX5_ABA</t>
  </si>
  <si>
    <t>-10.22 to 9.503</t>
  </si>
  <si>
    <t>  SBG1 OX8_ABA vs. SBG1_SM OX4_Mock</t>
  </si>
  <si>
    <t>31.30 to 51.02</t>
  </si>
  <si>
    <t>  SBG1 OX8_ABA vs. SBG1_SM OX4_ABA</t>
  </si>
  <si>
    <t>8.465 to 27.79</t>
  </si>
  <si>
    <t>  SBG1 OX8_ABA vs. SBG1_SM OX7_Mock</t>
  </si>
  <si>
    <t>28.53 to 47.86</t>
  </si>
  <si>
    <t>  SBG1 OX8_ABA vs. SBG1_SM OX7__ABA</t>
  </si>
  <si>
    <t>7.291 to 27.02</t>
  </si>
  <si>
    <t>  SBG1 OX8_ABA vs. SBG1_DM OX4_Mock</t>
  </si>
  <si>
    <t>26.63 to 46.82</t>
  </si>
  <si>
    <t>  SBG1 OX8_ABA vs. SBG1_DM OX4_ABA</t>
  </si>
  <si>
    <t>7.743 to 27.07</t>
  </si>
  <si>
    <t>  SBG1 OX8_ABA vs. SBG1_DM OX5_Mock</t>
  </si>
  <si>
    <t>29.15 to 48.48</t>
  </si>
  <si>
    <t>  SBG1 OX8_ABA vs. SBG1_DM OX5_ABA</t>
  </si>
  <si>
    <t>7.827 to 27.15</t>
  </si>
  <si>
    <t>  SBG1_SM OX4_Mock vs. SBG1_SM OX4_ABA</t>
  </si>
  <si>
    <t>-32.89 to -13.17</t>
  </si>
  <si>
    <t>  SBG1_SM OX4_Mock vs. SBG1_SM OX7_Mock</t>
  </si>
  <si>
    <t>-12.83 to 6.899</t>
  </si>
  <si>
    <t>  SBG1_SM OX4_Mock vs. SBG1_SM OX7__ABA</t>
  </si>
  <si>
    <t>-34.06 to -13.95</t>
  </si>
  <si>
    <t>  SBG1_SM OX4_Mock vs. SBG1_DM OX4_Mock</t>
  </si>
  <si>
    <t>-14.72 to 5.850</t>
  </si>
  <si>
    <t>  SBG1_SM OX4_Mock vs. SBG1_DM OX4_ABA</t>
  </si>
  <si>
    <t>-33.62 to -13.89</t>
  </si>
  <si>
    <t>  SBG1_SM OX4_Mock vs. SBG1_DM OX5_Mock</t>
  </si>
  <si>
    <t>-12.21 to 7.517</t>
  </si>
  <si>
    <t>  SBG1_SM OX4_Mock vs. SBG1_DM OX5_ABA</t>
  </si>
  <si>
    <t>-33.53 to -13.81</t>
  </si>
  <si>
    <t>  SBG1_SM OX4_ABA vs. SBG1_SM OX7_Mock</t>
  </si>
  <si>
    <t>10.40 to 29.73</t>
  </si>
  <si>
    <t>  SBG1_SM OX4_ABA vs. SBG1_SM OX7__ABA</t>
  </si>
  <si>
    <t>-10.84 to 8.889</t>
  </si>
  <si>
    <t>  SBG1_SM OX4_ABA vs. SBG1_DM OX4_Mock</t>
  </si>
  <si>
    <t>8.504 to 28.69</t>
  </si>
  <si>
    <t>  SBG1_SM OX4_ABA vs. SBG1_DM OX4_ABA</t>
  </si>
  <si>
    <t>-10.39 to 8.942</t>
  </si>
  <si>
    <t>  SBG1_SM OX4_ABA vs. SBG1_DM OX5_Mock</t>
  </si>
  <si>
    <t>11.02 to 30.35</t>
  </si>
  <si>
    <t>  SBG1_SM OX4_ABA vs. SBG1_DM OX5_ABA</t>
  </si>
  <si>
    <t>-10.30 to 9.026</t>
  </si>
  <si>
    <t>  SBG1_SM OX7_Mock vs. SBG1_SM OX7__ABA</t>
  </si>
  <si>
    <t>-30.90 to -11.18</t>
  </si>
  <si>
    <t>  SBG1_SM OX7_Mock vs. SBG1_DM OX4_Mock</t>
  </si>
  <si>
    <t>-11.56 to 8.623</t>
  </si>
  <si>
    <t>  SBG1_SM OX7_Mock vs. SBG1_DM OX4_ABA</t>
  </si>
  <si>
    <t>-30.45 to -11.13</t>
  </si>
  <si>
    <t>  SBG1_SM OX7_Mock vs. SBG1_DM OX5_Mock</t>
  </si>
  <si>
    <t>-9.045 to 10.28</t>
  </si>
  <si>
    <t>  SBG1_SM OX7_Mock vs. SBG1_DM OX5_ABA</t>
  </si>
  <si>
    <t>-30.37 to -11.04</t>
  </si>
  <si>
    <t>  SBG1_SM OX7__ABA vs. SBG1_DM OX4_Mock</t>
  </si>
  <si>
    <t>9.287 to 29.86</t>
  </si>
  <si>
    <t>  SBG1_SM OX7__ABA vs. SBG1_DM OX4_ABA</t>
  </si>
  <si>
    <t>-9.611 to 10.12</t>
  </si>
  <si>
    <t>  SBG1_SM OX7__ABA vs. SBG1_DM OX5_Mock</t>
  </si>
  <si>
    <t>11.80 to 31.52</t>
  </si>
  <si>
    <t>  SBG1_SM OX7__ABA vs. SBG1_DM OX5_ABA</t>
  </si>
  <si>
    <t>-9.527 to 10.20</t>
  </si>
  <si>
    <t>  SBG1_DM OX4_Mock vs. SBG1_DM OX4_ABA</t>
  </si>
  <si>
    <t>-29.41 to -9.226</t>
  </si>
  <si>
    <t>  SBG1_DM OX4_Mock vs. SBG1_DM OX5_Mock</t>
  </si>
  <si>
    <t>-8.005 to 12.18</t>
  </si>
  <si>
    <t>  SBG1_DM OX4_Mock vs. SBG1_DM OX5_ABA</t>
  </si>
  <si>
    <t>-29.33 to -9.142</t>
  </si>
  <si>
    <t>  SBG1_DM OX4_ABA vs. SBG1_DM OX5_Mock</t>
  </si>
  <si>
    <t>11.74 to 31.07</t>
  </si>
  <si>
    <t>  SBG1_DM OX4_ABA vs. SBG1_DM OX5_ABA</t>
  </si>
  <si>
    <t>-9.580 to 9.748</t>
  </si>
  <si>
    <t>  SBG1_DM OX5_Mock vs. SBG1_DM OX5_ABA</t>
  </si>
  <si>
    <t>-30.99 to -11.66</t>
  </si>
  <si>
    <t>26.69 to 45.84</t>
  </si>
  <si>
    <t>****</t>
  </si>
  <si>
    <t>&lt;0.0001</t>
  </si>
  <si>
    <t>2.582 to 23.00</t>
  </si>
  <si>
    <t>26.85 to 45.68</t>
  </si>
  <si>
    <t>9.944 to 29.45</t>
  </si>
  <si>
    <t>-7.260 to 12.25</t>
  </si>
  <si>
    <t>7.215 to 26.36</t>
  </si>
  <si>
    <t>-10.43 to 8.711</t>
  </si>
  <si>
    <t>9.340 to 28.85</t>
  </si>
  <si>
    <t>-4.748 to 15.18</t>
  </si>
  <si>
    <t>8.195 to 27.34</t>
  </si>
  <si>
    <t>-6.835 to 12.31</t>
  </si>
  <si>
    <t>8.152 to 27.30</t>
  </si>
  <si>
    <t>-33.30 to -13.64</t>
  </si>
  <si>
    <t>-9.000 to 9.000</t>
  </si>
  <si>
    <t>-25.92 to -7.211</t>
  </si>
  <si>
    <t>-9.165 to 9.165</t>
  </si>
  <si>
    <t>-43.12 to -24.41</t>
  </si>
  <si>
    <t>-28.64 to -10.31</t>
  </si>
  <si>
    <t>-46.29 to -27.96</t>
  </si>
  <si>
    <t>-26.52 to -7.815</t>
  </si>
  <si>
    <t>-40.62 to -21.47</t>
  </si>
  <si>
    <t>-27.66 to -9.330</t>
  </si>
  <si>
    <t>-42.69 to -24.36</t>
  </si>
  <si>
    <t>-27.70 to -9.373</t>
  </si>
  <si>
    <t>13.80 to 33.15</t>
  </si>
  <si>
    <t>-3.099 to 16.91</t>
  </si>
  <si>
    <t>13.64 to 33.30</t>
  </si>
  <si>
    <t>-20.30 to -0.2931</t>
  </si>
  <si>
    <t>-5.832 to 13.82</t>
  </si>
  <si>
    <t>-23.48 to -3.825</t>
  </si>
  <si>
    <t>-3.703 to 16.31</t>
  </si>
  <si>
    <t>-17.79 to 2.633</t>
  </si>
  <si>
    <t>-4.853 to 14.80</t>
  </si>
  <si>
    <t>-19.88 to -0.2258</t>
  </si>
  <si>
    <t>-4.896 to 14.76</t>
  </si>
  <si>
    <t>-25.76 to -7.373</t>
  </si>
  <si>
    <t>-42.96 to -24.58</t>
  </si>
  <si>
    <t>-28.47 to -10.47</t>
  </si>
  <si>
    <t>-46.12 to -28.12</t>
  </si>
  <si>
    <t>-26.36 to -7.977</t>
  </si>
  <si>
    <t>-40.46 to -21.63</t>
  </si>
  <si>
    <t>-27.50 to -9.495</t>
  </si>
  <si>
    <t>-42.53 to -24.53</t>
  </si>
  <si>
    <t>-27.54 to -9.538</t>
  </si>
  <si>
    <t>7.211 to 25.92</t>
  </si>
  <si>
    <t>-26.74 to -7.665</t>
  </si>
  <si>
    <t>-12.26 to 6.445</t>
  </si>
  <si>
    <t>-29.91 to -11.21</t>
  </si>
  <si>
    <t>-10.14 to 8.935</t>
  </si>
  <si>
    <t>-24.24 to -4.728</t>
  </si>
  <si>
    <t>-11.28 to 7.424</t>
  </si>
  <si>
    <t>-26.31 to -7.606</t>
  </si>
  <si>
    <t>-11.33 to 7.381</t>
  </si>
  <si>
    <t>4.940 to 23.65</t>
  </si>
  <si>
    <t>-12.71 to 5.999</t>
  </si>
  <si>
    <t>7.061 to 26.14</t>
  </si>
  <si>
    <t>-7.032 to 12.48</t>
  </si>
  <si>
    <t>5.920 to 24.63</t>
  </si>
  <si>
    <t>-9.110 to 9.598</t>
  </si>
  <si>
    <t>5.877 to 24.58</t>
  </si>
  <si>
    <t>-26.82 to -8.485</t>
  </si>
  <si>
    <t>-7.049 to 11.66</t>
  </si>
  <si>
    <t>-21.15 to -2.000</t>
  </si>
  <si>
    <t>-8.186 to 10.14</t>
  </si>
  <si>
    <t>-23.22 to -4.886</t>
  </si>
  <si>
    <t>-8.229 to 10.10</t>
  </si>
  <si>
    <t>10.60 to 29.31</t>
  </si>
  <si>
    <t>-3.495 to 15.65</t>
  </si>
  <si>
    <t>9.464 to 27.79</t>
  </si>
  <si>
    <t>-5.566 to 12.76</t>
  </si>
  <si>
    <t>9.421 to 27.75</t>
  </si>
  <si>
    <t>-23.63 to -4.124</t>
  </si>
  <si>
    <t>-10.68 to 8.028</t>
  </si>
  <si>
    <t>-25.71 to -7.002</t>
  </si>
  <si>
    <t>-10.72 to 7.985</t>
  </si>
  <si>
    <t>2.979 to 22.12</t>
  </si>
  <si>
    <t>-12.05 to 7.095</t>
  </si>
  <si>
    <t>2.936 to 22.08</t>
  </si>
  <si>
    <t>-24.20 to -5.865</t>
  </si>
  <si>
    <t>-9.208 to 9.122</t>
  </si>
  <si>
    <t>5.822 to 24.15</t>
  </si>
  <si>
    <t>-2.772 to 12.19</t>
  </si>
  <si>
    <t>-1.340 to 14.62</t>
  </si>
  <si>
    <t>-3.924 to 10.79</t>
  </si>
  <si>
    <t>-5.389 to 9.854</t>
  </si>
  <si>
    <t>-3.959 to 11.00</t>
  </si>
  <si>
    <t>-11.50 to 3.748</t>
  </si>
  <si>
    <t>-2.614 to 12.35</t>
  </si>
  <si>
    <t>-5.032 to 9.928</t>
  </si>
  <si>
    <t>-4.087 to 11.16</t>
  </si>
  <si>
    <t>-9.943 to 5.628</t>
  </si>
  <si>
    <t>-2.872 to 12.09</t>
  </si>
  <si>
    <t>-9.250 to 5.710</t>
  </si>
  <si>
    <t>-2.912 to 12.05</t>
  </si>
  <si>
    <t>-5.751 to 9.609</t>
  </si>
  <si>
    <t>-8.308 to 5.756</t>
  </si>
  <si>
    <t>-9.785 to 4.834</t>
  </si>
  <si>
    <t>-8.349 to 5.974</t>
  </si>
  <si>
    <t>-15.89 to -1.273</t>
  </si>
  <si>
    <t>-7.004 to 7.319</t>
  </si>
  <si>
    <t>-9.422 to 4.902</t>
  </si>
  <si>
    <t>-8.483 to 6.135</t>
  </si>
  <si>
    <t>-14.35 to 0.6143</t>
  </si>
  <si>
    <t>-7.262 to 7.062</t>
  </si>
  <si>
    <t>-13.64 to 0.6831</t>
  </si>
  <si>
    <t>-7.302 to 7.021</t>
  </si>
  <si>
    <t>-10.76 to 4.355</t>
  </si>
  <si>
    <t>-12.22 to 3.413</t>
  </si>
  <si>
    <t>-10.80 to 4.563</t>
  </si>
  <si>
    <t>-18.33 to -2.694</t>
  </si>
  <si>
    <t>-9.451 to 5.908</t>
  </si>
  <si>
    <t>-11.87 to 3.491</t>
  </si>
  <si>
    <t>-10.92 to 4.715</t>
  </si>
  <si>
    <t>-16.77 to -0.8172</t>
  </si>
  <si>
    <t>-9.709 to 5.651</t>
  </si>
  <si>
    <t>-16.09 to -0.7277</t>
  </si>
  <si>
    <t>-9.750 to 5.610</t>
  </si>
  <si>
    <t>-8.382 to 5.983</t>
  </si>
  <si>
    <t>-6.944 to 7.121</t>
  </si>
  <si>
    <t>-14.49 to -0.1234</t>
  </si>
  <si>
    <t>-5.599 to 8.466</t>
  </si>
  <si>
    <t>-8.016 to 6.048</t>
  </si>
  <si>
    <t>-7.081 to 7.285</t>
  </si>
  <si>
    <t>-12.95 to 1.767</t>
  </si>
  <si>
    <t>-5.856 to 8.208</t>
  </si>
  <si>
    <t>-12.23 to 1.830</t>
  </si>
  <si>
    <t>-5.897 to 8.168</t>
  </si>
  <si>
    <t>-6.021 to 8.597</t>
  </si>
  <si>
    <t>-13.56 to 1.347</t>
  </si>
  <si>
    <t>-4.676 to 9.942</t>
  </si>
  <si>
    <t>-7.094 to 7.525</t>
  </si>
  <si>
    <t>-6.152 to 8.756</t>
  </si>
  <si>
    <t>-12.01 to 3.231</t>
  </si>
  <si>
    <t>-4.934 to 9.685</t>
  </si>
  <si>
    <t>-11.31 to 3.306</t>
  </si>
  <si>
    <t>-4.974 to 9.644</t>
  </si>
  <si>
    <t>-14.70 to -0.08530</t>
  </si>
  <si>
    <t>-5.816 to 8.507</t>
  </si>
  <si>
    <t>-8.234 to 6.089</t>
  </si>
  <si>
    <t>-7.295 to 7.323</t>
  </si>
  <si>
    <t>-13.16 to 1.802</t>
  </si>
  <si>
    <t>-6.074 to 8.249</t>
  </si>
  <si>
    <t>-12.45 to 1.871</t>
  </si>
  <si>
    <t>-6.115 to 8.208</t>
  </si>
  <si>
    <t>1.431 to 16.05</t>
  </si>
  <si>
    <t>-0.9870 to 13.63</t>
  </si>
  <si>
    <t>-0.04561 to 14.86</t>
  </si>
  <si>
    <t>-5.905 to 9.338</t>
  </si>
  <si>
    <t>1.173 to 15.79</t>
  </si>
  <si>
    <t>-5.205 to 9.413</t>
  </si>
  <si>
    <t>1.132 to 15.75</t>
  </si>
  <si>
    <t>-9.579 to 4.744</t>
  </si>
  <si>
    <t>-8.641 to 5.978</t>
  </si>
  <si>
    <t>-14.50 to 0.4566</t>
  </si>
  <si>
    <t>-7.419 to 6.904</t>
  </si>
  <si>
    <t>-13.80 to 0.5254</t>
  </si>
  <si>
    <t>-7.460 to 6.863</t>
  </si>
  <si>
    <t>-6.223 to 8.395</t>
  </si>
  <si>
    <t>-12.09 to 2.874</t>
  </si>
  <si>
    <t>-5.002 to 9.322</t>
  </si>
  <si>
    <t>-11.38 to 2.943</t>
  </si>
  <si>
    <t>-5.042 to 9.281</t>
  </si>
  <si>
    <t>-13.31 to 1.930</t>
  </si>
  <si>
    <t>-6.235 to 8.383</t>
  </si>
  <si>
    <t>-12.61 to 2.005</t>
  </si>
  <si>
    <t>-6.276 to 8.342</t>
  </si>
  <si>
    <t>-0.7143 to 14.25</t>
  </si>
  <si>
    <t>-7.093 to 7.867</t>
  </si>
  <si>
    <t>-0.7551 to 14.20</t>
  </si>
  <si>
    <t>-13.54 to 0.7831</t>
  </si>
  <si>
    <t>-7.202 to 7.121</t>
  </si>
  <si>
    <t>-0.8238 to 13.50</t>
  </si>
  <si>
    <t>q</t>
  </si>
  <si>
    <t>DF</t>
  </si>
  <si>
    <t>    t, df</t>
  </si>
  <si>
    <t>t=3.853, df=6</t>
  </si>
  <si>
    <t>Extended_Fig. 10a Seed germination upon ABA treatment</t>
  </si>
  <si>
    <r>
      <t xml:space="preserve">Extended_Fig. 10e  Suberin quantification of </t>
    </r>
    <r>
      <rPr>
        <b/>
        <i/>
        <sz val="11"/>
        <color theme="1"/>
        <rFont val="Calibri"/>
        <family val="2"/>
        <scheme val="minor"/>
      </rPr>
      <t>SBG1</t>
    </r>
    <r>
      <rPr>
        <b/>
        <sz val="11"/>
        <color theme="1"/>
        <rFont val="Calibri"/>
        <family val="2"/>
        <scheme val="minor"/>
      </rPr>
      <t xml:space="preserve"> overexpression lines</t>
    </r>
  </si>
  <si>
    <r>
      <t>Extended_Fig. 10c Suberin quantification of</t>
    </r>
    <r>
      <rPr>
        <b/>
        <i/>
        <sz val="11"/>
        <color theme="1"/>
        <rFont val="Calibri"/>
        <family val="2"/>
        <scheme val="minor"/>
      </rPr>
      <t xml:space="preserve"> topp</t>
    </r>
    <r>
      <rPr>
        <b/>
        <sz val="11"/>
        <color theme="1"/>
        <rFont val="Calibri"/>
        <family val="2"/>
        <scheme val="minor"/>
      </rPr>
      <t xml:space="preserve"> mutants</t>
    </r>
  </si>
  <si>
    <r>
      <t xml:space="preserve">Extended_Fig. 10b  qPCR of </t>
    </r>
    <r>
      <rPr>
        <b/>
        <i/>
        <sz val="11"/>
        <color theme="1"/>
        <rFont val="Calibri"/>
        <family val="2"/>
        <scheme val="minor"/>
      </rPr>
      <t>TOPP2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</si>
</sst>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2" fontId="0" fillId="0" borderId="2" xfId="0" applyNumberFormat="1" applyBorder="1"/>
    <xf numFmtId="0" fontId="1" fillId="0" borderId="0" xfId="0" applyFont="1" applyAlignment="1">
      <alignment horizontal="left"/>
    </xf>
    <xf numFmtId="0" fontId="1" fillId="0" borderId="0" xfId="0" applyFont="1"/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2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2" fontId="0" fillId="0" borderId="2" xfId="0" applyNumberForma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workbookViewId="0">
      <selection activeCell="W22" sqref="W22"/>
    </sheetView>
  </sheetViews>
  <sheetFormatPr defaultRowHeight="14.4" x14ac:dyDescent="0.3"/>
  <cols>
    <col min="1" max="1" width="13" style="1" customWidth="1"/>
    <col min="10" max="10" width="36.5546875" customWidth="1"/>
  </cols>
  <sheetData>
    <row r="1" spans="1:17" x14ac:dyDescent="0.3">
      <c r="A1" s="12" t="s">
        <v>504</v>
      </c>
    </row>
    <row r="2" spans="1:17" x14ac:dyDescent="0.3">
      <c r="A2" s="7" t="s">
        <v>1</v>
      </c>
      <c r="B2" s="7" t="s">
        <v>0</v>
      </c>
      <c r="C2" s="7" t="s">
        <v>2</v>
      </c>
      <c r="D2" s="7" t="s">
        <v>3</v>
      </c>
      <c r="E2" s="8" t="s">
        <v>10</v>
      </c>
      <c r="F2" s="6" t="s">
        <v>4</v>
      </c>
      <c r="J2" t="s">
        <v>46</v>
      </c>
    </row>
    <row r="3" spans="1:17" x14ac:dyDescent="0.3">
      <c r="A3" s="1" t="s">
        <v>5</v>
      </c>
      <c r="B3" s="3" t="s">
        <v>8</v>
      </c>
      <c r="C3" s="1">
        <v>1</v>
      </c>
      <c r="D3" s="1">
        <v>84</v>
      </c>
      <c r="E3" s="1">
        <v>84</v>
      </c>
      <c r="F3" s="4">
        <v>100</v>
      </c>
      <c r="J3" s="26" t="s">
        <v>75</v>
      </c>
      <c r="K3" s="26" t="s">
        <v>76</v>
      </c>
      <c r="L3" s="26" t="s">
        <v>77</v>
      </c>
      <c r="M3" s="26" t="s">
        <v>78</v>
      </c>
      <c r="N3" s="26" t="s">
        <v>36</v>
      </c>
      <c r="O3" s="2" t="s">
        <v>37</v>
      </c>
      <c r="P3" s="2" t="s">
        <v>500</v>
      </c>
      <c r="Q3" s="2" t="s">
        <v>501</v>
      </c>
    </row>
    <row r="4" spans="1:17" x14ac:dyDescent="0.3">
      <c r="A4" s="1" t="s">
        <v>5</v>
      </c>
      <c r="B4" s="3" t="s">
        <v>8</v>
      </c>
      <c r="C4" s="1">
        <v>2</v>
      </c>
      <c r="D4" s="1">
        <v>84</v>
      </c>
      <c r="E4" s="1">
        <v>84</v>
      </c>
      <c r="F4" s="4">
        <v>100</v>
      </c>
      <c r="J4" s="26" t="s">
        <v>38</v>
      </c>
      <c r="K4" s="26">
        <v>1.19</v>
      </c>
      <c r="L4" s="26" t="s">
        <v>93</v>
      </c>
      <c r="M4" s="26" t="s">
        <v>39</v>
      </c>
      <c r="N4" s="26" t="s">
        <v>40</v>
      </c>
      <c r="O4" s="2">
        <v>0.96</v>
      </c>
      <c r="P4" s="2">
        <v>1.147</v>
      </c>
      <c r="Q4" s="2">
        <v>12</v>
      </c>
    </row>
    <row r="5" spans="1:17" x14ac:dyDescent="0.3">
      <c r="A5" s="1" t="s">
        <v>5</v>
      </c>
      <c r="B5" s="3" t="s">
        <v>8</v>
      </c>
      <c r="C5" s="1">
        <v>3</v>
      </c>
      <c r="D5" s="1">
        <v>84</v>
      </c>
      <c r="E5" s="1">
        <v>83</v>
      </c>
      <c r="F5" s="4">
        <v>98.80952380952381</v>
      </c>
      <c r="J5" s="26" t="s">
        <v>42</v>
      </c>
      <c r="K5" s="26">
        <v>-0.3967</v>
      </c>
      <c r="L5" s="26" t="s">
        <v>94</v>
      </c>
      <c r="M5" s="26" t="s">
        <v>39</v>
      </c>
      <c r="N5" s="26" t="s">
        <v>40</v>
      </c>
      <c r="O5" s="2" t="s">
        <v>80</v>
      </c>
      <c r="P5" s="2">
        <v>0.38240000000000002</v>
      </c>
      <c r="Q5" s="2">
        <v>12</v>
      </c>
    </row>
    <row r="6" spans="1:17" x14ac:dyDescent="0.3">
      <c r="A6" s="17" t="s">
        <v>7</v>
      </c>
      <c r="B6" s="3" t="s">
        <v>8</v>
      </c>
      <c r="C6" s="1">
        <v>1</v>
      </c>
      <c r="D6" s="1">
        <v>84</v>
      </c>
      <c r="E6" s="1">
        <v>84</v>
      </c>
      <c r="F6" s="4">
        <v>100</v>
      </c>
      <c r="J6" s="26" t="s">
        <v>43</v>
      </c>
      <c r="K6" s="26">
        <v>11.11</v>
      </c>
      <c r="L6" s="26" t="s">
        <v>95</v>
      </c>
      <c r="M6" s="26" t="s">
        <v>47</v>
      </c>
      <c r="N6" s="26" t="s">
        <v>83</v>
      </c>
      <c r="O6" s="2" t="s">
        <v>84</v>
      </c>
      <c r="P6" s="2">
        <v>10.71</v>
      </c>
      <c r="Q6" s="2">
        <v>12</v>
      </c>
    </row>
    <row r="7" spans="1:17" x14ac:dyDescent="0.3">
      <c r="A7" s="17" t="s">
        <v>7</v>
      </c>
      <c r="B7" s="3" t="s">
        <v>8</v>
      </c>
      <c r="C7" s="1">
        <v>2</v>
      </c>
      <c r="D7" s="1">
        <v>84</v>
      </c>
      <c r="E7" s="1">
        <v>84</v>
      </c>
      <c r="F7" s="4">
        <v>100</v>
      </c>
      <c r="J7" s="26" t="s">
        <v>44</v>
      </c>
      <c r="K7" s="26">
        <v>0</v>
      </c>
      <c r="L7" s="26" t="s">
        <v>96</v>
      </c>
      <c r="M7" s="26" t="s">
        <v>39</v>
      </c>
      <c r="N7" s="26" t="s">
        <v>40</v>
      </c>
      <c r="O7" s="2" t="s">
        <v>80</v>
      </c>
      <c r="P7" s="2">
        <v>0</v>
      </c>
      <c r="Q7" s="2">
        <v>12</v>
      </c>
    </row>
    <row r="8" spans="1:17" x14ac:dyDescent="0.3">
      <c r="A8" s="17" t="s">
        <v>7</v>
      </c>
      <c r="B8" s="3" t="s">
        <v>8</v>
      </c>
      <c r="C8" s="1">
        <v>3</v>
      </c>
      <c r="D8" s="1">
        <v>84</v>
      </c>
      <c r="E8" s="1">
        <v>84</v>
      </c>
      <c r="F8" s="4">
        <v>100</v>
      </c>
      <c r="J8" s="26" t="s">
        <v>45</v>
      </c>
      <c r="K8" s="26">
        <v>3.57</v>
      </c>
      <c r="L8" s="26" t="s">
        <v>97</v>
      </c>
      <c r="M8" s="26" t="s">
        <v>39</v>
      </c>
      <c r="N8" s="26" t="s">
        <v>40</v>
      </c>
      <c r="O8" s="2">
        <v>0.219</v>
      </c>
      <c r="P8" s="2">
        <v>3.4420000000000002</v>
      </c>
      <c r="Q8" s="2">
        <v>12</v>
      </c>
    </row>
    <row r="9" spans="1:17" x14ac:dyDescent="0.3">
      <c r="A9" s="17" t="s">
        <v>12</v>
      </c>
      <c r="B9" s="3" t="s">
        <v>8</v>
      </c>
      <c r="C9" s="1">
        <v>1</v>
      </c>
      <c r="D9" s="1">
        <v>84</v>
      </c>
      <c r="E9" s="1">
        <v>84</v>
      </c>
      <c r="F9" s="4">
        <v>100</v>
      </c>
      <c r="J9" s="2" t="s">
        <v>49</v>
      </c>
      <c r="K9" s="2">
        <v>-1.587</v>
      </c>
      <c r="L9" s="2" t="s">
        <v>98</v>
      </c>
      <c r="M9" s="2" t="s">
        <v>39</v>
      </c>
      <c r="N9" s="2" t="s">
        <v>40</v>
      </c>
      <c r="O9" s="2">
        <v>0.88</v>
      </c>
      <c r="P9" s="2">
        <v>1.53</v>
      </c>
      <c r="Q9" s="2">
        <v>12</v>
      </c>
    </row>
    <row r="10" spans="1:17" x14ac:dyDescent="0.3">
      <c r="A10" s="17" t="s">
        <v>12</v>
      </c>
      <c r="B10" s="3" t="s">
        <v>8</v>
      </c>
      <c r="C10" s="1">
        <v>2</v>
      </c>
      <c r="D10" s="1">
        <v>84</v>
      </c>
      <c r="E10" s="1">
        <v>84</v>
      </c>
      <c r="F10" s="4">
        <v>100</v>
      </c>
      <c r="J10" s="2" t="s">
        <v>50</v>
      </c>
      <c r="K10" s="2">
        <v>9.92</v>
      </c>
      <c r="L10" s="2" t="s">
        <v>99</v>
      </c>
      <c r="M10" s="2" t="s">
        <v>47</v>
      </c>
      <c r="N10" s="2" t="s">
        <v>83</v>
      </c>
      <c r="O10" s="2" t="s">
        <v>84</v>
      </c>
      <c r="P10" s="2">
        <v>9.5630000000000006</v>
      </c>
      <c r="Q10" s="2">
        <v>12</v>
      </c>
    </row>
    <row r="11" spans="1:17" x14ac:dyDescent="0.3">
      <c r="A11" s="17" t="s">
        <v>12</v>
      </c>
      <c r="B11" s="3" t="s">
        <v>8</v>
      </c>
      <c r="C11" s="1">
        <v>3</v>
      </c>
      <c r="D11" s="1">
        <v>84</v>
      </c>
      <c r="E11" s="1">
        <v>83</v>
      </c>
      <c r="F11" s="4">
        <v>98.80952380952381</v>
      </c>
      <c r="J11" s="2" t="s">
        <v>51</v>
      </c>
      <c r="K11" s="2">
        <v>-1.19</v>
      </c>
      <c r="L11" s="2" t="s">
        <v>100</v>
      </c>
      <c r="M11" s="2" t="s">
        <v>39</v>
      </c>
      <c r="N11" s="2" t="s">
        <v>40</v>
      </c>
      <c r="O11" s="2">
        <v>0.96</v>
      </c>
      <c r="P11" s="2">
        <v>1.147</v>
      </c>
      <c r="Q11" s="2">
        <v>12</v>
      </c>
    </row>
    <row r="12" spans="1:17" x14ac:dyDescent="0.3">
      <c r="A12" s="1" t="s">
        <v>5</v>
      </c>
      <c r="B12" s="3" t="s">
        <v>9</v>
      </c>
      <c r="C12" s="1">
        <v>1</v>
      </c>
      <c r="D12" s="1">
        <v>84</v>
      </c>
      <c r="E12" s="1">
        <v>82</v>
      </c>
      <c r="F12" s="4">
        <v>97.61904761904762</v>
      </c>
      <c r="J12" s="2" t="s">
        <v>52</v>
      </c>
      <c r="K12" s="2">
        <v>2.38</v>
      </c>
      <c r="L12" s="2" t="s">
        <v>101</v>
      </c>
      <c r="M12" s="2" t="s">
        <v>39</v>
      </c>
      <c r="N12" s="2" t="s">
        <v>40</v>
      </c>
      <c r="O12" s="2">
        <v>0.60099999999999998</v>
      </c>
      <c r="P12" s="2">
        <v>2.294</v>
      </c>
      <c r="Q12" s="2">
        <v>12</v>
      </c>
    </row>
    <row r="13" spans="1:17" x14ac:dyDescent="0.3">
      <c r="A13" s="1" t="s">
        <v>5</v>
      </c>
      <c r="B13" s="3" t="s">
        <v>9</v>
      </c>
      <c r="C13" s="1">
        <v>2</v>
      </c>
      <c r="D13" s="1">
        <v>84</v>
      </c>
      <c r="E13" s="1">
        <v>84</v>
      </c>
      <c r="F13" s="4">
        <v>100</v>
      </c>
      <c r="J13" s="2" t="s">
        <v>53</v>
      </c>
      <c r="K13" s="2">
        <v>11.51</v>
      </c>
      <c r="L13" s="2" t="s">
        <v>102</v>
      </c>
      <c r="M13" s="2" t="s">
        <v>47</v>
      </c>
      <c r="N13" s="2" t="s">
        <v>83</v>
      </c>
      <c r="O13" s="2" t="s">
        <v>84</v>
      </c>
      <c r="P13" s="2">
        <v>11.09</v>
      </c>
      <c r="Q13" s="2">
        <v>12</v>
      </c>
    </row>
    <row r="14" spans="1:17" x14ac:dyDescent="0.3">
      <c r="A14" s="1" t="s">
        <v>5</v>
      </c>
      <c r="B14" s="3" t="s">
        <v>9</v>
      </c>
      <c r="C14" s="1">
        <v>3</v>
      </c>
      <c r="D14" s="1">
        <v>84</v>
      </c>
      <c r="E14" s="1">
        <v>82</v>
      </c>
      <c r="F14" s="4">
        <v>97.61904761904762</v>
      </c>
      <c r="J14" s="2" t="s">
        <v>55</v>
      </c>
      <c r="K14" s="2">
        <v>0.3967</v>
      </c>
      <c r="L14" s="2" t="s">
        <v>103</v>
      </c>
      <c r="M14" s="2" t="s">
        <v>39</v>
      </c>
      <c r="N14" s="2" t="s">
        <v>40</v>
      </c>
      <c r="O14" s="2" t="s">
        <v>80</v>
      </c>
      <c r="P14" s="2">
        <v>0.38240000000000002</v>
      </c>
      <c r="Q14" s="2">
        <v>12</v>
      </c>
    </row>
    <row r="15" spans="1:17" x14ac:dyDescent="0.3">
      <c r="A15" s="17" t="s">
        <v>7</v>
      </c>
      <c r="B15" s="3" t="s">
        <v>9</v>
      </c>
      <c r="C15" s="1">
        <v>1</v>
      </c>
      <c r="D15" s="1">
        <v>84</v>
      </c>
      <c r="E15" s="1">
        <v>76</v>
      </c>
      <c r="F15" s="4">
        <v>90.476190476190482</v>
      </c>
      <c r="J15" s="2" t="s">
        <v>56</v>
      </c>
      <c r="K15" s="2">
        <v>3.9670000000000001</v>
      </c>
      <c r="L15" s="2" t="s">
        <v>104</v>
      </c>
      <c r="M15" s="2" t="s">
        <v>39</v>
      </c>
      <c r="N15" s="2" t="s">
        <v>40</v>
      </c>
      <c r="O15" s="2">
        <v>0.14499999999999999</v>
      </c>
      <c r="P15" s="2">
        <v>3.8239999999999998</v>
      </c>
      <c r="Q15" s="2">
        <v>12</v>
      </c>
    </row>
    <row r="16" spans="1:17" x14ac:dyDescent="0.3">
      <c r="A16" s="17" t="s">
        <v>7</v>
      </c>
      <c r="B16" s="3" t="s">
        <v>9</v>
      </c>
      <c r="C16" s="1">
        <v>2</v>
      </c>
      <c r="D16" s="1">
        <v>84</v>
      </c>
      <c r="E16" s="1">
        <v>74</v>
      </c>
      <c r="F16" s="4">
        <v>88.095238095238088</v>
      </c>
      <c r="J16" s="2" t="s">
        <v>57</v>
      </c>
      <c r="K16" s="2">
        <v>-11.11</v>
      </c>
      <c r="L16" s="2" t="s">
        <v>105</v>
      </c>
      <c r="M16" s="2" t="s">
        <v>47</v>
      </c>
      <c r="N16" s="2" t="s">
        <v>83</v>
      </c>
      <c r="O16" s="2" t="s">
        <v>84</v>
      </c>
      <c r="P16" s="2">
        <v>10.71</v>
      </c>
      <c r="Q16" s="2">
        <v>12</v>
      </c>
    </row>
    <row r="17" spans="1:17" x14ac:dyDescent="0.3">
      <c r="A17" s="17" t="s">
        <v>7</v>
      </c>
      <c r="B17" s="3" t="s">
        <v>9</v>
      </c>
      <c r="C17" s="1">
        <v>3</v>
      </c>
      <c r="D17" s="1">
        <v>84</v>
      </c>
      <c r="E17" s="1">
        <v>73</v>
      </c>
      <c r="F17" s="4">
        <v>86.904761904761912</v>
      </c>
      <c r="J17" s="2" t="s">
        <v>58</v>
      </c>
      <c r="K17" s="2">
        <v>-7.54</v>
      </c>
      <c r="L17" s="2" t="s">
        <v>106</v>
      </c>
      <c r="M17" s="2" t="s">
        <v>47</v>
      </c>
      <c r="N17" s="2" t="s">
        <v>54</v>
      </c>
      <c r="O17" s="2">
        <v>3.0000000000000001E-3</v>
      </c>
      <c r="P17" s="2">
        <v>7.2690000000000001</v>
      </c>
      <c r="Q17" s="2">
        <v>12</v>
      </c>
    </row>
    <row r="18" spans="1:17" x14ac:dyDescent="0.3">
      <c r="A18" s="17" t="s">
        <v>12</v>
      </c>
      <c r="B18" s="3" t="s">
        <v>9</v>
      </c>
      <c r="C18" s="1">
        <v>1</v>
      </c>
      <c r="D18" s="1">
        <v>84</v>
      </c>
      <c r="E18" s="1">
        <v>78</v>
      </c>
      <c r="F18" s="4">
        <v>92.857142857142861</v>
      </c>
      <c r="J18" s="2" t="s">
        <v>59</v>
      </c>
      <c r="K18" s="2">
        <v>3.57</v>
      </c>
      <c r="L18" s="2" t="s">
        <v>97</v>
      </c>
      <c r="M18" s="2" t="s">
        <v>39</v>
      </c>
      <c r="N18" s="2" t="s">
        <v>40</v>
      </c>
      <c r="O18" s="2">
        <v>0.219</v>
      </c>
      <c r="P18" s="2">
        <v>3.4420000000000002</v>
      </c>
      <c r="Q18" s="2">
        <v>12</v>
      </c>
    </row>
    <row r="19" spans="1:17" x14ac:dyDescent="0.3">
      <c r="A19" s="17" t="s">
        <v>12</v>
      </c>
      <c r="B19" s="3" t="s">
        <v>9</v>
      </c>
      <c r="C19" s="1">
        <v>2</v>
      </c>
      <c r="D19" s="1">
        <v>84</v>
      </c>
      <c r="E19" s="1">
        <v>77</v>
      </c>
      <c r="F19" s="4">
        <v>91.666666666666657</v>
      </c>
    </row>
    <row r="20" spans="1:17" x14ac:dyDescent="0.3">
      <c r="A20" s="18" t="s">
        <v>12</v>
      </c>
      <c r="B20" s="9" t="s">
        <v>9</v>
      </c>
      <c r="C20" s="10">
        <v>3</v>
      </c>
      <c r="D20" s="10">
        <v>84</v>
      </c>
      <c r="E20" s="10">
        <v>78</v>
      </c>
      <c r="F20" s="11">
        <v>92.857142857142861</v>
      </c>
    </row>
    <row r="23" spans="1:17" x14ac:dyDescent="0.3">
      <c r="A23" s="7" t="s">
        <v>1</v>
      </c>
      <c r="B23" s="7" t="s">
        <v>0</v>
      </c>
      <c r="C23" s="7" t="s">
        <v>2</v>
      </c>
      <c r="D23" s="7" t="s">
        <v>3</v>
      </c>
      <c r="E23" s="8" t="s">
        <v>10</v>
      </c>
      <c r="F23" s="6" t="s">
        <v>4</v>
      </c>
      <c r="J23" t="s">
        <v>46</v>
      </c>
    </row>
    <row r="24" spans="1:17" x14ac:dyDescent="0.3">
      <c r="A24" s="1" t="s">
        <v>5</v>
      </c>
      <c r="B24" s="3" t="s">
        <v>8</v>
      </c>
      <c r="C24" s="1">
        <v>1</v>
      </c>
      <c r="D24" s="1">
        <v>84</v>
      </c>
      <c r="E24" s="1">
        <v>83</v>
      </c>
      <c r="F24" s="4">
        <f t="shared" ref="F24:F41" si="0">E24/D24*100</f>
        <v>98.80952380952381</v>
      </c>
      <c r="J24" s="26" t="s">
        <v>75</v>
      </c>
      <c r="K24" s="26" t="s">
        <v>76</v>
      </c>
      <c r="L24" s="26" t="s">
        <v>77</v>
      </c>
      <c r="M24" s="26" t="s">
        <v>78</v>
      </c>
      <c r="N24" s="26" t="s">
        <v>36</v>
      </c>
      <c r="O24" s="2" t="s">
        <v>37</v>
      </c>
      <c r="P24" s="2" t="s">
        <v>500</v>
      </c>
      <c r="Q24" s="2" t="s">
        <v>501</v>
      </c>
    </row>
    <row r="25" spans="1:17" x14ac:dyDescent="0.3">
      <c r="A25" s="1" t="s">
        <v>5</v>
      </c>
      <c r="B25" s="3" t="s">
        <v>8</v>
      </c>
      <c r="C25" s="1">
        <v>2</v>
      </c>
      <c r="D25" s="1">
        <v>84</v>
      </c>
      <c r="E25" s="1">
        <v>84</v>
      </c>
      <c r="F25" s="4">
        <f t="shared" si="0"/>
        <v>100</v>
      </c>
      <c r="J25" s="2" t="s">
        <v>60</v>
      </c>
      <c r="K25" s="2">
        <v>0</v>
      </c>
      <c r="L25" s="2" t="s">
        <v>79</v>
      </c>
      <c r="M25" s="2" t="s">
        <v>39</v>
      </c>
      <c r="N25" s="2" t="s">
        <v>40</v>
      </c>
      <c r="O25" s="2" t="s">
        <v>80</v>
      </c>
      <c r="P25" s="2">
        <v>0</v>
      </c>
      <c r="Q25" s="2">
        <v>12</v>
      </c>
    </row>
    <row r="26" spans="1:17" x14ac:dyDescent="0.3">
      <c r="A26" s="1" t="s">
        <v>5</v>
      </c>
      <c r="B26" s="3" t="s">
        <v>8</v>
      </c>
      <c r="C26" s="1">
        <v>3</v>
      </c>
      <c r="D26" s="1">
        <v>84</v>
      </c>
      <c r="E26" s="1">
        <v>84</v>
      </c>
      <c r="F26" s="4">
        <f t="shared" si="0"/>
        <v>100</v>
      </c>
      <c r="J26" s="2" t="s">
        <v>61</v>
      </c>
      <c r="K26" s="2">
        <v>-0.3967</v>
      </c>
      <c r="L26" s="2" t="s">
        <v>81</v>
      </c>
      <c r="M26" s="2" t="s">
        <v>39</v>
      </c>
      <c r="N26" s="2" t="s">
        <v>40</v>
      </c>
      <c r="O26" s="2">
        <v>0.998</v>
      </c>
      <c r="P26" s="2">
        <v>0.59409999999999996</v>
      </c>
      <c r="Q26" s="2">
        <v>12</v>
      </c>
    </row>
    <row r="27" spans="1:17" x14ac:dyDescent="0.3">
      <c r="A27" s="17" t="s">
        <v>6</v>
      </c>
      <c r="B27" s="3" t="s">
        <v>8</v>
      </c>
      <c r="C27" s="1">
        <v>1</v>
      </c>
      <c r="D27" s="1">
        <v>84</v>
      </c>
      <c r="E27" s="1">
        <v>84</v>
      </c>
      <c r="F27" s="4">
        <f t="shared" si="0"/>
        <v>100</v>
      </c>
      <c r="J27" s="2" t="s">
        <v>62</v>
      </c>
      <c r="K27" s="2">
        <v>6.3470000000000004</v>
      </c>
      <c r="L27" s="2" t="s">
        <v>82</v>
      </c>
      <c r="M27" s="2" t="s">
        <v>47</v>
      </c>
      <c r="N27" s="2" t="s">
        <v>83</v>
      </c>
      <c r="O27" s="2" t="s">
        <v>84</v>
      </c>
      <c r="P27" s="2">
        <v>9.5050000000000008</v>
      </c>
      <c r="Q27" s="2">
        <v>12</v>
      </c>
    </row>
    <row r="28" spans="1:17" x14ac:dyDescent="0.3">
      <c r="A28" s="17" t="s">
        <v>6</v>
      </c>
      <c r="B28" s="3" t="s">
        <v>8</v>
      </c>
      <c r="C28" s="1">
        <v>2</v>
      </c>
      <c r="D28" s="1">
        <v>84</v>
      </c>
      <c r="E28" s="1">
        <v>84</v>
      </c>
      <c r="F28" s="4">
        <f t="shared" si="0"/>
        <v>100</v>
      </c>
      <c r="J28" s="2" t="s">
        <v>63</v>
      </c>
      <c r="K28" s="2">
        <v>96.83</v>
      </c>
      <c r="L28" s="2" t="s">
        <v>85</v>
      </c>
      <c r="M28" s="2" t="s">
        <v>47</v>
      </c>
      <c r="N28" s="2" t="s">
        <v>83</v>
      </c>
      <c r="O28" s="2" t="s">
        <v>84</v>
      </c>
      <c r="P28" s="2">
        <v>145</v>
      </c>
      <c r="Q28" s="2">
        <v>12</v>
      </c>
    </row>
    <row r="29" spans="1:17" x14ac:dyDescent="0.3">
      <c r="A29" s="17" t="s">
        <v>6</v>
      </c>
      <c r="B29" s="3" t="s">
        <v>8</v>
      </c>
      <c r="C29" s="1">
        <v>3</v>
      </c>
      <c r="D29" s="1">
        <v>84</v>
      </c>
      <c r="E29" s="1">
        <v>83</v>
      </c>
      <c r="F29" s="4">
        <f t="shared" si="0"/>
        <v>98.80952380952381</v>
      </c>
      <c r="J29" s="2" t="s">
        <v>64</v>
      </c>
      <c r="K29" s="2">
        <v>95.24</v>
      </c>
      <c r="L29" s="2" t="s">
        <v>86</v>
      </c>
      <c r="M29" s="2" t="s">
        <v>47</v>
      </c>
      <c r="N29" s="2" t="s">
        <v>83</v>
      </c>
      <c r="O29" s="2" t="s">
        <v>84</v>
      </c>
      <c r="P29" s="2">
        <v>142.6</v>
      </c>
      <c r="Q29" s="2">
        <v>12</v>
      </c>
    </row>
    <row r="30" spans="1:17" x14ac:dyDescent="0.3">
      <c r="A30" s="17" t="s">
        <v>11</v>
      </c>
      <c r="B30" s="3" t="s">
        <v>8</v>
      </c>
      <c r="C30" s="1">
        <v>1</v>
      </c>
      <c r="D30" s="1">
        <v>84</v>
      </c>
      <c r="E30" s="1">
        <v>84</v>
      </c>
      <c r="F30" s="4">
        <f t="shared" si="0"/>
        <v>100</v>
      </c>
      <c r="J30" s="2" t="s">
        <v>65</v>
      </c>
      <c r="K30" s="2">
        <v>-0.3967</v>
      </c>
      <c r="L30" s="2" t="s">
        <v>81</v>
      </c>
      <c r="M30" s="2" t="s">
        <v>39</v>
      </c>
      <c r="N30" s="2" t="s">
        <v>40</v>
      </c>
      <c r="O30" s="2">
        <v>0.998</v>
      </c>
      <c r="P30" s="2">
        <v>0.59409999999999996</v>
      </c>
      <c r="Q30" s="2">
        <v>12</v>
      </c>
    </row>
    <row r="31" spans="1:17" x14ac:dyDescent="0.3">
      <c r="A31" s="17" t="s">
        <v>11</v>
      </c>
      <c r="B31" s="3" t="s">
        <v>8</v>
      </c>
      <c r="C31" s="1">
        <v>2</v>
      </c>
      <c r="D31" s="1">
        <v>84</v>
      </c>
      <c r="E31" s="1">
        <v>84</v>
      </c>
      <c r="F31" s="4">
        <f t="shared" si="0"/>
        <v>100</v>
      </c>
      <c r="J31" s="2" t="s">
        <v>66</v>
      </c>
      <c r="K31" s="2">
        <v>6.3470000000000004</v>
      </c>
      <c r="L31" s="2" t="s">
        <v>82</v>
      </c>
      <c r="M31" s="2" t="s">
        <v>47</v>
      </c>
      <c r="N31" s="2" t="s">
        <v>83</v>
      </c>
      <c r="O31" s="2" t="s">
        <v>84</v>
      </c>
      <c r="P31" s="2">
        <v>9.5050000000000008</v>
      </c>
      <c r="Q31" s="2">
        <v>12</v>
      </c>
    </row>
    <row r="32" spans="1:17" x14ac:dyDescent="0.3">
      <c r="A32" s="17" t="s">
        <v>11</v>
      </c>
      <c r="B32" s="3" t="s">
        <v>8</v>
      </c>
      <c r="C32" s="1">
        <v>3</v>
      </c>
      <c r="D32" s="1">
        <v>84</v>
      </c>
      <c r="E32" s="1">
        <v>84</v>
      </c>
      <c r="F32" s="4">
        <f t="shared" si="0"/>
        <v>100</v>
      </c>
      <c r="J32" s="2" t="s">
        <v>67</v>
      </c>
      <c r="K32" s="2">
        <v>96.83</v>
      </c>
      <c r="L32" s="2" t="s">
        <v>85</v>
      </c>
      <c r="M32" s="2" t="s">
        <v>47</v>
      </c>
      <c r="N32" s="2" t="s">
        <v>83</v>
      </c>
      <c r="O32" s="2" t="s">
        <v>84</v>
      </c>
      <c r="P32" s="2">
        <v>145</v>
      </c>
      <c r="Q32" s="2">
        <v>12</v>
      </c>
    </row>
    <row r="33" spans="1:17" x14ac:dyDescent="0.3">
      <c r="A33" s="1" t="s">
        <v>5</v>
      </c>
      <c r="B33" s="3" t="s">
        <v>9</v>
      </c>
      <c r="C33" s="1">
        <v>1</v>
      </c>
      <c r="D33" s="1">
        <v>84</v>
      </c>
      <c r="E33" s="1">
        <v>67</v>
      </c>
      <c r="F33" s="4">
        <f t="shared" si="0"/>
        <v>79.761904761904773</v>
      </c>
      <c r="J33" s="2" t="s">
        <v>68</v>
      </c>
      <c r="K33" s="2">
        <v>95.24</v>
      </c>
      <c r="L33" s="2" t="s">
        <v>86</v>
      </c>
      <c r="M33" s="2" t="s">
        <v>47</v>
      </c>
      <c r="N33" s="2" t="s">
        <v>83</v>
      </c>
      <c r="O33" s="2" t="s">
        <v>84</v>
      </c>
      <c r="P33" s="2">
        <v>142.6</v>
      </c>
      <c r="Q33" s="2">
        <v>12</v>
      </c>
    </row>
    <row r="34" spans="1:17" x14ac:dyDescent="0.3">
      <c r="A34" s="1" t="s">
        <v>5</v>
      </c>
      <c r="B34" s="3" t="s">
        <v>9</v>
      </c>
      <c r="C34" s="1">
        <v>2</v>
      </c>
      <c r="D34" s="1">
        <v>84</v>
      </c>
      <c r="E34" s="1">
        <v>65</v>
      </c>
      <c r="F34" s="4">
        <f t="shared" si="0"/>
        <v>77.38095238095238</v>
      </c>
      <c r="J34" s="2" t="s">
        <v>69</v>
      </c>
      <c r="K34" s="2">
        <v>6.7430000000000003</v>
      </c>
      <c r="L34" s="2" t="s">
        <v>87</v>
      </c>
      <c r="M34" s="2" t="s">
        <v>47</v>
      </c>
      <c r="N34" s="2" t="s">
        <v>83</v>
      </c>
      <c r="O34" s="2" t="s">
        <v>84</v>
      </c>
      <c r="P34" s="2">
        <v>10.1</v>
      </c>
      <c r="Q34" s="2">
        <v>12</v>
      </c>
    </row>
    <row r="35" spans="1:17" x14ac:dyDescent="0.3">
      <c r="A35" s="1" t="s">
        <v>5</v>
      </c>
      <c r="B35" s="3" t="s">
        <v>9</v>
      </c>
      <c r="C35" s="1">
        <v>3</v>
      </c>
      <c r="D35" s="1">
        <v>84</v>
      </c>
      <c r="E35" s="1">
        <v>72</v>
      </c>
      <c r="F35" s="4">
        <f t="shared" si="0"/>
        <v>85.714285714285708</v>
      </c>
      <c r="J35" s="2" t="s">
        <v>70</v>
      </c>
      <c r="K35" s="2">
        <v>97.22</v>
      </c>
      <c r="L35" s="2" t="s">
        <v>88</v>
      </c>
      <c r="M35" s="2" t="s">
        <v>47</v>
      </c>
      <c r="N35" s="2" t="s">
        <v>83</v>
      </c>
      <c r="O35" s="2" t="s">
        <v>84</v>
      </c>
      <c r="P35" s="2">
        <v>145.6</v>
      </c>
      <c r="Q35" s="2">
        <v>12</v>
      </c>
    </row>
    <row r="36" spans="1:17" x14ac:dyDescent="0.3">
      <c r="A36" s="17" t="s">
        <v>6</v>
      </c>
      <c r="B36" s="3" t="s">
        <v>9</v>
      </c>
      <c r="C36" s="1">
        <v>1</v>
      </c>
      <c r="D36" s="1">
        <v>84</v>
      </c>
      <c r="E36" s="1">
        <v>2</v>
      </c>
      <c r="F36" s="4">
        <f t="shared" si="0"/>
        <v>2.3809523809523809</v>
      </c>
      <c r="J36" s="2" t="s">
        <v>71</v>
      </c>
      <c r="K36" s="2">
        <v>95.64</v>
      </c>
      <c r="L36" s="2" t="s">
        <v>89</v>
      </c>
      <c r="M36" s="2" t="s">
        <v>47</v>
      </c>
      <c r="N36" s="2" t="s">
        <v>83</v>
      </c>
      <c r="O36" s="2" t="s">
        <v>84</v>
      </c>
      <c r="P36" s="2">
        <v>143.19999999999999</v>
      </c>
      <c r="Q36" s="2">
        <v>12</v>
      </c>
    </row>
    <row r="37" spans="1:17" x14ac:dyDescent="0.3">
      <c r="A37" s="17" t="s">
        <v>6</v>
      </c>
      <c r="B37" s="3" t="s">
        <v>9</v>
      </c>
      <c r="C37" s="1">
        <v>2</v>
      </c>
      <c r="D37" s="1">
        <v>84</v>
      </c>
      <c r="E37" s="1">
        <v>3</v>
      </c>
      <c r="F37" s="4">
        <f t="shared" si="0"/>
        <v>3.5714285714285712</v>
      </c>
      <c r="J37" s="2" t="s">
        <v>72</v>
      </c>
      <c r="K37" s="2">
        <v>90.48</v>
      </c>
      <c r="L37" s="2" t="s">
        <v>90</v>
      </c>
      <c r="M37" s="2" t="s">
        <v>47</v>
      </c>
      <c r="N37" s="2" t="s">
        <v>83</v>
      </c>
      <c r="O37" s="2" t="s">
        <v>84</v>
      </c>
      <c r="P37" s="2">
        <v>135.5</v>
      </c>
      <c r="Q37" s="2">
        <v>12</v>
      </c>
    </row>
    <row r="38" spans="1:17" x14ac:dyDescent="0.3">
      <c r="A38" s="17" t="s">
        <v>6</v>
      </c>
      <c r="B38" s="3" t="s">
        <v>9</v>
      </c>
      <c r="C38" s="1">
        <v>3</v>
      </c>
      <c r="D38" s="1">
        <v>84</v>
      </c>
      <c r="E38" s="1">
        <v>2</v>
      </c>
      <c r="F38" s="4">
        <f t="shared" si="0"/>
        <v>2.3809523809523809</v>
      </c>
      <c r="J38" s="2" t="s">
        <v>73</v>
      </c>
      <c r="K38" s="2">
        <v>88.89</v>
      </c>
      <c r="L38" s="2" t="s">
        <v>91</v>
      </c>
      <c r="M38" s="2" t="s">
        <v>47</v>
      </c>
      <c r="N38" s="2" t="s">
        <v>83</v>
      </c>
      <c r="O38" s="2" t="s">
        <v>84</v>
      </c>
      <c r="P38" s="2">
        <v>133.1</v>
      </c>
      <c r="Q38" s="2">
        <v>12</v>
      </c>
    </row>
    <row r="39" spans="1:17" x14ac:dyDescent="0.3">
      <c r="A39" s="17" t="s">
        <v>11</v>
      </c>
      <c r="B39" s="3" t="s">
        <v>9</v>
      </c>
      <c r="C39" s="1">
        <v>1</v>
      </c>
      <c r="D39" s="1">
        <v>84</v>
      </c>
      <c r="E39" s="1">
        <v>2</v>
      </c>
      <c r="F39" s="4">
        <f t="shared" si="0"/>
        <v>2.3809523809523809</v>
      </c>
      <c r="J39" s="2" t="s">
        <v>74</v>
      </c>
      <c r="K39" s="2">
        <v>-1.587</v>
      </c>
      <c r="L39" s="2" t="s">
        <v>92</v>
      </c>
      <c r="M39" s="2" t="s">
        <v>39</v>
      </c>
      <c r="N39" s="2" t="s">
        <v>40</v>
      </c>
      <c r="O39" s="2">
        <v>0.56699999999999995</v>
      </c>
      <c r="P39" s="2">
        <v>2.3759999999999999</v>
      </c>
      <c r="Q39" s="2">
        <v>12</v>
      </c>
    </row>
    <row r="40" spans="1:17" x14ac:dyDescent="0.3">
      <c r="A40" s="17" t="s">
        <v>11</v>
      </c>
      <c r="B40" s="3" t="s">
        <v>9</v>
      </c>
      <c r="C40" s="1">
        <v>2</v>
      </c>
      <c r="D40" s="1">
        <v>84</v>
      </c>
      <c r="E40" s="1">
        <v>4</v>
      </c>
      <c r="F40" s="4">
        <f t="shared" si="0"/>
        <v>4.7619047619047619</v>
      </c>
    </row>
    <row r="41" spans="1:17" x14ac:dyDescent="0.3">
      <c r="A41" s="18" t="s">
        <v>11</v>
      </c>
      <c r="B41" s="9" t="s">
        <v>9</v>
      </c>
      <c r="C41" s="10">
        <v>3</v>
      </c>
      <c r="D41" s="10">
        <v>84</v>
      </c>
      <c r="E41" s="10">
        <v>5</v>
      </c>
      <c r="F41" s="11">
        <f t="shared" si="0"/>
        <v>5.9523809523809517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0F69-F2AA-4E23-AF7D-D930FEEDC498}">
  <dimension ref="A1:H7"/>
  <sheetViews>
    <sheetView workbookViewId="0"/>
  </sheetViews>
  <sheetFormatPr defaultRowHeight="14.4" x14ac:dyDescent="0.3"/>
  <cols>
    <col min="7" max="7" width="26.88671875" customWidth="1"/>
  </cols>
  <sheetData>
    <row r="1" spans="1:8" x14ac:dyDescent="0.3">
      <c r="A1" s="13" t="s">
        <v>507</v>
      </c>
    </row>
    <row r="2" spans="1:8" x14ac:dyDescent="0.3">
      <c r="A2" s="5" t="s">
        <v>14</v>
      </c>
      <c r="B2" s="20" t="s">
        <v>5</v>
      </c>
      <c r="C2" s="21" t="s">
        <v>13</v>
      </c>
      <c r="G2" s="2" t="s">
        <v>107</v>
      </c>
      <c r="H2" s="2"/>
    </row>
    <row r="3" spans="1:8" x14ac:dyDescent="0.3">
      <c r="A3" s="1">
        <v>1</v>
      </c>
      <c r="B3" s="19">
        <v>1</v>
      </c>
      <c r="C3" s="19">
        <v>7.9511026913077075E-4</v>
      </c>
      <c r="G3" s="2" t="s">
        <v>108</v>
      </c>
      <c r="H3" s="2">
        <v>8.0000000000000002E-3</v>
      </c>
    </row>
    <row r="4" spans="1:8" x14ac:dyDescent="0.3">
      <c r="A4" s="1">
        <v>2</v>
      </c>
      <c r="B4" s="19">
        <v>0.58522881712020813</v>
      </c>
      <c r="C4" s="19">
        <v>6.6363188394126234E-4</v>
      </c>
      <c r="G4" s="2" t="s">
        <v>109</v>
      </c>
      <c r="H4" s="2" t="s">
        <v>54</v>
      </c>
    </row>
    <row r="5" spans="1:8" x14ac:dyDescent="0.3">
      <c r="A5" s="1">
        <v>3</v>
      </c>
      <c r="B5" s="14">
        <v>0.31272605834219647</v>
      </c>
      <c r="C5" s="14">
        <v>6.9313157933273244E-4</v>
      </c>
      <c r="G5" s="2" t="s">
        <v>110</v>
      </c>
      <c r="H5" s="2" t="s">
        <v>47</v>
      </c>
    </row>
    <row r="6" spans="1:8" x14ac:dyDescent="0.3">
      <c r="A6" s="10">
        <v>4</v>
      </c>
      <c r="B6" s="22">
        <v>0.43108809043760049</v>
      </c>
      <c r="C6" s="22">
        <v>5.3261280091300338E-3</v>
      </c>
      <c r="G6" s="2" t="s">
        <v>111</v>
      </c>
      <c r="H6" s="2" t="s">
        <v>112</v>
      </c>
    </row>
    <row r="7" spans="1:8" x14ac:dyDescent="0.3">
      <c r="G7" t="s">
        <v>502</v>
      </c>
      <c r="H7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65FA-2C80-4AA2-9A7D-2FCFCDE27C9F}">
  <dimension ref="A1:R77"/>
  <sheetViews>
    <sheetView workbookViewId="0"/>
  </sheetViews>
  <sheetFormatPr defaultRowHeight="14.4" x14ac:dyDescent="0.3"/>
  <cols>
    <col min="12" max="12" width="19.88671875" customWidth="1"/>
  </cols>
  <sheetData>
    <row r="1" spans="1:18" x14ac:dyDescent="0.3">
      <c r="A1" s="13" t="s">
        <v>506</v>
      </c>
    </row>
    <row r="2" spans="1:18" x14ac:dyDescent="0.3">
      <c r="A2" s="8" t="s">
        <v>1</v>
      </c>
      <c r="B2" s="8" t="s">
        <v>15</v>
      </c>
      <c r="C2" s="8" t="s">
        <v>16</v>
      </c>
      <c r="D2" s="8" t="s">
        <v>17</v>
      </c>
      <c r="E2" s="8" t="s">
        <v>35</v>
      </c>
      <c r="F2" s="8" t="s">
        <v>18</v>
      </c>
      <c r="G2" s="8" t="s">
        <v>19</v>
      </c>
      <c r="H2" s="8" t="s">
        <v>20</v>
      </c>
      <c r="I2" s="8" t="s">
        <v>144</v>
      </c>
      <c r="L2" s="12" t="s">
        <v>143</v>
      </c>
    </row>
    <row r="3" spans="1:18" x14ac:dyDescent="0.3">
      <c r="A3" s="2" t="s">
        <v>5</v>
      </c>
      <c r="B3" s="2">
        <v>1</v>
      </c>
      <c r="C3" s="2">
        <v>2.2130000000000001</v>
      </c>
      <c r="D3" s="2">
        <v>6.923</v>
      </c>
      <c r="E3" s="2">
        <v>2.4529999999999998</v>
      </c>
      <c r="F3" s="23">
        <f>C3+D3+E3</f>
        <v>11.588999999999999</v>
      </c>
      <c r="G3" s="23">
        <f>C3/F3*100</f>
        <v>19.09569419276901</v>
      </c>
      <c r="H3" s="23">
        <f>D3/F3*100</f>
        <v>59.737682284925363</v>
      </c>
      <c r="I3" s="23">
        <f>E3/F3*100</f>
        <v>21.166623522305635</v>
      </c>
      <c r="L3" t="s">
        <v>75</v>
      </c>
      <c r="M3" t="s">
        <v>76</v>
      </c>
      <c r="N3" t="s">
        <v>77</v>
      </c>
      <c r="O3" t="s">
        <v>78</v>
      </c>
      <c r="P3" t="s">
        <v>36</v>
      </c>
      <c r="Q3" s="2" t="s">
        <v>500</v>
      </c>
      <c r="R3" s="2" t="s">
        <v>501</v>
      </c>
    </row>
    <row r="4" spans="1:18" x14ac:dyDescent="0.3">
      <c r="A4" s="2" t="s">
        <v>5</v>
      </c>
      <c r="B4" s="2">
        <v>2</v>
      </c>
      <c r="C4" s="2">
        <v>2.0760000000000001</v>
      </c>
      <c r="D4" s="2">
        <v>6.2249999999999996</v>
      </c>
      <c r="E4" s="2">
        <v>2.5590000000000002</v>
      </c>
      <c r="F4" s="23">
        <f t="shared" ref="F4:F56" si="0">C4+D4+E4</f>
        <v>10.86</v>
      </c>
      <c r="G4" s="23">
        <f t="shared" ref="G4:G56" si="1">C4/F4*100</f>
        <v>19.116022099447516</v>
      </c>
      <c r="H4" s="23">
        <f t="shared" ref="H4:H56" si="2">D4/F4*100</f>
        <v>57.320441988950279</v>
      </c>
      <c r="I4" s="23">
        <f t="shared" ref="I4:I56" si="3">E4/F4*100</f>
        <v>23.563535911602212</v>
      </c>
      <c r="L4" t="s">
        <v>113</v>
      </c>
      <c r="M4">
        <v>-0.81</v>
      </c>
      <c r="N4" t="s">
        <v>114</v>
      </c>
      <c r="O4" t="s">
        <v>39</v>
      </c>
      <c r="P4" t="s">
        <v>40</v>
      </c>
      <c r="Q4" s="2">
        <v>0.5847</v>
      </c>
      <c r="R4" s="2">
        <v>58</v>
      </c>
    </row>
    <row r="5" spans="1:18" x14ac:dyDescent="0.3">
      <c r="A5" s="2" t="s">
        <v>5</v>
      </c>
      <c r="B5" s="2">
        <v>3</v>
      </c>
      <c r="C5" s="2">
        <v>2.9319999999999999</v>
      </c>
      <c r="D5" s="2">
        <v>5.9</v>
      </c>
      <c r="E5" s="2">
        <v>3.2970000000000002</v>
      </c>
      <c r="F5" s="23">
        <f t="shared" si="0"/>
        <v>12.129000000000001</v>
      </c>
      <c r="G5" s="23">
        <f t="shared" si="1"/>
        <v>24.173468546458899</v>
      </c>
      <c r="H5" s="23">
        <f t="shared" si="2"/>
        <v>48.643746392942532</v>
      </c>
      <c r="I5" s="23">
        <f t="shared" si="3"/>
        <v>27.182785060598562</v>
      </c>
      <c r="L5" t="s">
        <v>115</v>
      </c>
      <c r="M5">
        <v>1.0389999999999999</v>
      </c>
      <c r="N5" t="s">
        <v>116</v>
      </c>
      <c r="O5" t="s">
        <v>39</v>
      </c>
      <c r="P5" t="s">
        <v>40</v>
      </c>
      <c r="Q5" s="2">
        <v>0.75009999999999999</v>
      </c>
      <c r="R5" s="2">
        <v>58</v>
      </c>
    </row>
    <row r="6" spans="1:18" x14ac:dyDescent="0.3">
      <c r="A6" s="2" t="s">
        <v>5</v>
      </c>
      <c r="B6" s="2">
        <v>4</v>
      </c>
      <c r="C6" s="2">
        <v>2.7839999999999998</v>
      </c>
      <c r="D6" s="2">
        <v>5.915</v>
      </c>
      <c r="E6" s="2">
        <v>3.0289999999999999</v>
      </c>
      <c r="F6" s="23">
        <f t="shared" si="0"/>
        <v>11.728</v>
      </c>
      <c r="G6" s="23">
        <f t="shared" si="1"/>
        <v>23.73806275579809</v>
      </c>
      <c r="H6" s="23">
        <f t="shared" si="2"/>
        <v>50.434856753069582</v>
      </c>
      <c r="I6" s="23">
        <f t="shared" si="3"/>
        <v>25.827080491132332</v>
      </c>
      <c r="L6" t="s">
        <v>117</v>
      </c>
      <c r="M6">
        <v>0.93030000000000002</v>
      </c>
      <c r="N6" t="s">
        <v>118</v>
      </c>
      <c r="O6" t="s">
        <v>39</v>
      </c>
      <c r="P6" t="s">
        <v>40</v>
      </c>
      <c r="Q6" s="2">
        <v>0.6371</v>
      </c>
      <c r="R6" s="2">
        <v>58</v>
      </c>
    </row>
    <row r="7" spans="1:18" x14ac:dyDescent="0.3">
      <c r="A7" s="2" t="s">
        <v>5</v>
      </c>
      <c r="B7" s="2">
        <v>5</v>
      </c>
      <c r="C7" s="2">
        <v>2.4900000000000002</v>
      </c>
      <c r="D7" s="2">
        <v>5.18</v>
      </c>
      <c r="E7" s="2">
        <v>2.774</v>
      </c>
      <c r="F7" s="23">
        <f t="shared" si="0"/>
        <v>10.443999999999999</v>
      </c>
      <c r="G7" s="23">
        <f t="shared" si="1"/>
        <v>23.841440061279208</v>
      </c>
      <c r="H7" s="23">
        <f t="shared" si="2"/>
        <v>49.597855227882036</v>
      </c>
      <c r="I7" s="23">
        <f t="shared" si="3"/>
        <v>26.560704710838763</v>
      </c>
      <c r="L7" t="s">
        <v>119</v>
      </c>
      <c r="M7">
        <v>1.288</v>
      </c>
      <c r="N7" t="s">
        <v>120</v>
      </c>
      <c r="O7" t="s">
        <v>39</v>
      </c>
      <c r="P7" t="s">
        <v>40</v>
      </c>
      <c r="Q7" s="2">
        <v>0.92989999999999995</v>
      </c>
      <c r="R7" s="2">
        <v>58</v>
      </c>
    </row>
    <row r="8" spans="1:18" x14ac:dyDescent="0.3">
      <c r="A8" s="2" t="s">
        <v>5</v>
      </c>
      <c r="B8" s="2">
        <v>6</v>
      </c>
      <c r="C8" s="2">
        <v>4.0330000000000004</v>
      </c>
      <c r="D8" s="2">
        <v>3.5179999999999998</v>
      </c>
      <c r="E8" s="2">
        <v>2.3889999999999998</v>
      </c>
      <c r="F8" s="23">
        <f t="shared" si="0"/>
        <v>9.94</v>
      </c>
      <c r="G8" s="23">
        <f t="shared" si="1"/>
        <v>40.573440643863186</v>
      </c>
      <c r="H8" s="23">
        <f t="shared" si="2"/>
        <v>35.392354124748493</v>
      </c>
      <c r="I8" s="23">
        <f t="shared" si="3"/>
        <v>24.034205231388327</v>
      </c>
      <c r="L8" t="s">
        <v>121</v>
      </c>
      <c r="M8">
        <v>0.77910000000000001</v>
      </c>
      <c r="N8" t="s">
        <v>122</v>
      </c>
      <c r="O8" t="s">
        <v>39</v>
      </c>
      <c r="P8" t="s">
        <v>40</v>
      </c>
      <c r="Q8" s="2">
        <v>0.56240000000000001</v>
      </c>
      <c r="R8" s="2">
        <v>58</v>
      </c>
    </row>
    <row r="9" spans="1:18" x14ac:dyDescent="0.3">
      <c r="A9" s="2" t="s">
        <v>5</v>
      </c>
      <c r="B9" s="2">
        <v>7</v>
      </c>
      <c r="C9" s="2">
        <v>3.4020000000000001</v>
      </c>
      <c r="D9" s="2">
        <v>5.2409999999999997</v>
      </c>
      <c r="E9" s="2">
        <v>2.653</v>
      </c>
      <c r="F9" s="23">
        <f t="shared" si="0"/>
        <v>11.296000000000001</v>
      </c>
      <c r="G9" s="23">
        <f t="shared" si="1"/>
        <v>30.116855524079316</v>
      </c>
      <c r="H9" s="23">
        <f t="shared" si="2"/>
        <v>46.39695467422095</v>
      </c>
      <c r="I9" s="23">
        <f t="shared" si="3"/>
        <v>23.486189801699712</v>
      </c>
      <c r="L9" t="s">
        <v>123</v>
      </c>
      <c r="M9">
        <v>1.849</v>
      </c>
      <c r="N9" t="s">
        <v>124</v>
      </c>
      <c r="O9" t="s">
        <v>39</v>
      </c>
      <c r="P9" t="s">
        <v>40</v>
      </c>
      <c r="Q9" s="2">
        <v>1.335</v>
      </c>
      <c r="R9" s="2">
        <v>58</v>
      </c>
    </row>
    <row r="10" spans="1:18" x14ac:dyDescent="0.3">
      <c r="A10" s="2" t="s">
        <v>5</v>
      </c>
      <c r="B10" s="2">
        <v>8</v>
      </c>
      <c r="C10" s="2">
        <v>3.476</v>
      </c>
      <c r="D10" s="2">
        <v>3.7320000000000002</v>
      </c>
      <c r="E10" s="2">
        <v>2.9689999999999999</v>
      </c>
      <c r="F10" s="23">
        <f t="shared" si="0"/>
        <v>10.177</v>
      </c>
      <c r="G10" s="23">
        <f t="shared" si="1"/>
        <v>34.155448560479513</v>
      </c>
      <c r="H10" s="23">
        <f t="shared" si="2"/>
        <v>36.670924633978579</v>
      </c>
      <c r="I10" s="23">
        <f t="shared" si="3"/>
        <v>29.173626805541907</v>
      </c>
      <c r="L10" t="s">
        <v>125</v>
      </c>
      <c r="M10">
        <v>1.74</v>
      </c>
      <c r="N10" t="s">
        <v>126</v>
      </c>
      <c r="O10" t="s">
        <v>39</v>
      </c>
      <c r="P10" t="s">
        <v>40</v>
      </c>
      <c r="Q10" s="2">
        <v>1.1919999999999999</v>
      </c>
      <c r="R10" s="2">
        <v>58</v>
      </c>
    </row>
    <row r="11" spans="1:18" x14ac:dyDescent="0.3">
      <c r="A11" s="2" t="s">
        <v>5</v>
      </c>
      <c r="B11" s="2">
        <v>9</v>
      </c>
      <c r="C11" s="2">
        <v>2.48</v>
      </c>
      <c r="D11" s="2">
        <v>5.0510000000000002</v>
      </c>
      <c r="E11" s="2">
        <v>3.972</v>
      </c>
      <c r="F11" s="23">
        <f t="shared" si="0"/>
        <v>11.503</v>
      </c>
      <c r="G11" s="23">
        <f t="shared" si="1"/>
        <v>21.559593149613143</v>
      </c>
      <c r="H11" s="23">
        <f t="shared" si="2"/>
        <v>43.910284273667735</v>
      </c>
      <c r="I11" s="23">
        <f t="shared" si="3"/>
        <v>34.530122576719116</v>
      </c>
      <c r="L11" t="s">
        <v>127</v>
      </c>
      <c r="M11">
        <v>2.0979999999999999</v>
      </c>
      <c r="N11" t="s">
        <v>128</v>
      </c>
      <c r="O11" t="s">
        <v>39</v>
      </c>
      <c r="P11" t="s">
        <v>40</v>
      </c>
      <c r="Q11" s="2">
        <v>1.5149999999999999</v>
      </c>
      <c r="R11" s="2">
        <v>58</v>
      </c>
    </row>
    <row r="12" spans="1:18" x14ac:dyDescent="0.3">
      <c r="A12" s="2" t="s">
        <v>5</v>
      </c>
      <c r="B12" s="2">
        <v>10</v>
      </c>
      <c r="C12" s="2">
        <v>4.1219999999999999</v>
      </c>
      <c r="D12" s="2">
        <v>4.1609999999999996</v>
      </c>
      <c r="E12" s="2">
        <v>3.335</v>
      </c>
      <c r="F12" s="23">
        <f t="shared" si="0"/>
        <v>11.617999999999999</v>
      </c>
      <c r="G12" s="23">
        <f t="shared" si="1"/>
        <v>35.479428473059052</v>
      </c>
      <c r="H12" s="23">
        <f t="shared" si="2"/>
        <v>35.815114477534863</v>
      </c>
      <c r="I12" s="23">
        <f t="shared" si="3"/>
        <v>28.705457049406096</v>
      </c>
      <c r="L12" t="s">
        <v>129</v>
      </c>
      <c r="M12">
        <v>1.589</v>
      </c>
      <c r="N12" t="s">
        <v>130</v>
      </c>
      <c r="O12" t="s">
        <v>39</v>
      </c>
      <c r="P12" t="s">
        <v>40</v>
      </c>
      <c r="Q12" s="2">
        <v>1.147</v>
      </c>
      <c r="R12" s="2">
        <v>58</v>
      </c>
    </row>
    <row r="13" spans="1:18" x14ac:dyDescent="0.3">
      <c r="A13" s="2" t="s">
        <v>5</v>
      </c>
      <c r="B13" s="2">
        <v>11</v>
      </c>
      <c r="C13" s="2">
        <v>3.27</v>
      </c>
      <c r="D13" s="2">
        <v>4.4530000000000003</v>
      </c>
      <c r="E13" s="2">
        <v>2.62</v>
      </c>
      <c r="F13" s="23">
        <f t="shared" si="0"/>
        <v>10.343</v>
      </c>
      <c r="G13" s="23">
        <f t="shared" si="1"/>
        <v>31.615585420090881</v>
      </c>
      <c r="H13" s="23">
        <f t="shared" si="2"/>
        <v>43.053272744851597</v>
      </c>
      <c r="I13" s="23">
        <f t="shared" si="3"/>
        <v>25.331141835057529</v>
      </c>
      <c r="L13" t="s">
        <v>131</v>
      </c>
      <c r="M13">
        <v>-0.10879999999999999</v>
      </c>
      <c r="N13" t="s">
        <v>132</v>
      </c>
      <c r="O13" t="s">
        <v>39</v>
      </c>
      <c r="P13" t="s">
        <v>40</v>
      </c>
      <c r="Q13" s="2">
        <v>7.4499999999999997E-2</v>
      </c>
      <c r="R13" s="2">
        <v>58</v>
      </c>
    </row>
    <row r="14" spans="1:18" x14ac:dyDescent="0.3">
      <c r="A14" s="15" t="s">
        <v>21</v>
      </c>
      <c r="B14" s="2">
        <v>1</v>
      </c>
      <c r="C14" s="2">
        <v>4.3540000000000001</v>
      </c>
      <c r="D14" s="2">
        <v>3.5779999999999998</v>
      </c>
      <c r="E14" s="2">
        <v>2.774</v>
      </c>
      <c r="F14" s="23">
        <f t="shared" si="0"/>
        <v>10.706</v>
      </c>
      <c r="G14" s="23">
        <f t="shared" si="1"/>
        <v>40.66878385951803</v>
      </c>
      <c r="H14" s="23">
        <f t="shared" si="2"/>
        <v>33.420511862507006</v>
      </c>
      <c r="I14" s="23">
        <f t="shared" si="3"/>
        <v>25.910704277974965</v>
      </c>
      <c r="L14" t="s">
        <v>133</v>
      </c>
      <c r="M14">
        <v>0.24909999999999999</v>
      </c>
      <c r="N14" t="s">
        <v>134</v>
      </c>
      <c r="O14" t="s">
        <v>39</v>
      </c>
      <c r="P14" t="s">
        <v>40</v>
      </c>
      <c r="Q14" s="2">
        <v>0.17979999999999999</v>
      </c>
      <c r="R14" s="2">
        <v>58</v>
      </c>
    </row>
    <row r="15" spans="1:18" x14ac:dyDescent="0.3">
      <c r="A15" s="15" t="s">
        <v>21</v>
      </c>
      <c r="B15" s="2">
        <v>2</v>
      </c>
      <c r="C15" s="2">
        <v>4.2409999999999997</v>
      </c>
      <c r="D15" s="2">
        <v>2.8780000000000001</v>
      </c>
      <c r="E15" s="2">
        <v>2.738</v>
      </c>
      <c r="F15" s="23">
        <f t="shared" si="0"/>
        <v>9.8569999999999993</v>
      </c>
      <c r="G15" s="23">
        <f t="shared" si="1"/>
        <v>43.025261235670079</v>
      </c>
      <c r="H15" s="23">
        <f t="shared" si="2"/>
        <v>29.197524601805824</v>
      </c>
      <c r="I15" s="23">
        <f t="shared" si="3"/>
        <v>27.777214162524093</v>
      </c>
      <c r="L15" t="s">
        <v>135</v>
      </c>
      <c r="M15">
        <v>-0.26</v>
      </c>
      <c r="N15" t="s">
        <v>136</v>
      </c>
      <c r="O15" t="s">
        <v>39</v>
      </c>
      <c r="P15" t="s">
        <v>40</v>
      </c>
      <c r="Q15" s="2">
        <v>0.18770000000000001</v>
      </c>
      <c r="R15" s="2">
        <v>58</v>
      </c>
    </row>
    <row r="16" spans="1:18" x14ac:dyDescent="0.3">
      <c r="A16" s="15" t="s">
        <v>21</v>
      </c>
      <c r="B16" s="2">
        <v>3</v>
      </c>
      <c r="C16" s="2">
        <v>3.9249999999999998</v>
      </c>
      <c r="D16" s="2">
        <v>4.0659999999999998</v>
      </c>
      <c r="E16" s="2">
        <v>3.1230000000000002</v>
      </c>
      <c r="F16" s="23">
        <f t="shared" si="0"/>
        <v>11.114000000000001</v>
      </c>
      <c r="G16" s="23">
        <f t="shared" si="1"/>
        <v>35.31581788734929</v>
      </c>
      <c r="H16" s="23">
        <f t="shared" si="2"/>
        <v>36.584488033111391</v>
      </c>
      <c r="I16" s="23">
        <f t="shared" si="3"/>
        <v>28.099694079539322</v>
      </c>
      <c r="L16" t="s">
        <v>137</v>
      </c>
      <c r="M16">
        <v>0.3579</v>
      </c>
      <c r="N16" t="s">
        <v>138</v>
      </c>
      <c r="O16" t="s">
        <v>39</v>
      </c>
      <c r="P16" t="s">
        <v>40</v>
      </c>
      <c r="Q16" s="2">
        <v>0.24510000000000001</v>
      </c>
      <c r="R16" s="2">
        <v>58</v>
      </c>
    </row>
    <row r="17" spans="1:18" x14ac:dyDescent="0.3">
      <c r="A17" s="15" t="s">
        <v>21</v>
      </c>
      <c r="B17" s="2">
        <v>4</v>
      </c>
      <c r="C17" s="2">
        <v>4.9580000000000002</v>
      </c>
      <c r="D17" s="2">
        <v>4.3209999999999997</v>
      </c>
      <c r="E17" s="2">
        <v>2.2040000000000002</v>
      </c>
      <c r="F17" s="23">
        <f t="shared" si="0"/>
        <v>11.483000000000001</v>
      </c>
      <c r="G17" s="23">
        <f t="shared" si="1"/>
        <v>43.176870155882611</v>
      </c>
      <c r="H17" s="23">
        <f t="shared" si="2"/>
        <v>37.629539318993288</v>
      </c>
      <c r="I17" s="23">
        <f t="shared" si="3"/>
        <v>19.193590525124097</v>
      </c>
      <c r="L17" t="s">
        <v>139</v>
      </c>
      <c r="M17">
        <v>-0.1512</v>
      </c>
      <c r="N17" t="s">
        <v>140</v>
      </c>
      <c r="O17" t="s">
        <v>39</v>
      </c>
      <c r="P17" t="s">
        <v>40</v>
      </c>
      <c r="Q17" s="2">
        <v>0.1036</v>
      </c>
      <c r="R17" s="2">
        <v>58</v>
      </c>
    </row>
    <row r="18" spans="1:18" x14ac:dyDescent="0.3">
      <c r="A18" s="15" t="s">
        <v>21</v>
      </c>
      <c r="B18" s="2">
        <v>5</v>
      </c>
      <c r="C18" s="2">
        <v>3.9910000000000001</v>
      </c>
      <c r="D18" s="2">
        <v>3.8239999999999998</v>
      </c>
      <c r="E18" s="2">
        <v>2.468</v>
      </c>
      <c r="F18" s="23">
        <f t="shared" si="0"/>
        <v>10.282999999999999</v>
      </c>
      <c r="G18" s="23">
        <f t="shared" si="1"/>
        <v>38.811630847029086</v>
      </c>
      <c r="H18" s="23">
        <f t="shared" si="2"/>
        <v>37.187591169892052</v>
      </c>
      <c r="I18" s="23">
        <f t="shared" si="3"/>
        <v>24.000777983078869</v>
      </c>
      <c r="L18" t="s">
        <v>141</v>
      </c>
      <c r="M18">
        <v>-0.5091</v>
      </c>
      <c r="N18" t="s">
        <v>142</v>
      </c>
      <c r="O18" t="s">
        <v>39</v>
      </c>
      <c r="P18" t="s">
        <v>40</v>
      </c>
      <c r="Q18" s="2">
        <v>0.36749999999999999</v>
      </c>
      <c r="R18" s="2">
        <v>58</v>
      </c>
    </row>
    <row r="19" spans="1:18" x14ac:dyDescent="0.3">
      <c r="A19" s="15" t="s">
        <v>21</v>
      </c>
      <c r="B19" s="2">
        <v>6</v>
      </c>
      <c r="C19" s="2">
        <v>3.2069999999999999</v>
      </c>
      <c r="D19" s="2">
        <v>4.0970000000000004</v>
      </c>
      <c r="E19" s="2">
        <v>2.3849999999999998</v>
      </c>
      <c r="F19" s="23">
        <f t="shared" si="0"/>
        <v>9.6890000000000001</v>
      </c>
      <c r="G19" s="23">
        <f t="shared" si="1"/>
        <v>33.099391062029106</v>
      </c>
      <c r="H19" s="23">
        <f t="shared" si="2"/>
        <v>42.285065538239245</v>
      </c>
      <c r="I19" s="23">
        <f t="shared" si="3"/>
        <v>24.615543399731653</v>
      </c>
    </row>
    <row r="20" spans="1:18" x14ac:dyDescent="0.3">
      <c r="A20" s="15" t="s">
        <v>21</v>
      </c>
      <c r="B20" s="2">
        <v>7</v>
      </c>
      <c r="C20" s="2">
        <v>3.16</v>
      </c>
      <c r="D20" s="2">
        <v>4.0140000000000002</v>
      </c>
      <c r="E20" s="2">
        <v>2.4140000000000001</v>
      </c>
      <c r="F20" s="23">
        <f t="shared" si="0"/>
        <v>9.588000000000001</v>
      </c>
      <c r="G20" s="23">
        <f t="shared" si="1"/>
        <v>32.957863996662496</v>
      </c>
      <c r="H20" s="23">
        <f t="shared" si="2"/>
        <v>41.864831038798492</v>
      </c>
      <c r="I20" s="23">
        <f t="shared" si="3"/>
        <v>25.177304964539005</v>
      </c>
    </row>
    <row r="21" spans="1:18" x14ac:dyDescent="0.3">
      <c r="A21" s="15" t="s">
        <v>21</v>
      </c>
      <c r="B21" s="2">
        <v>8</v>
      </c>
      <c r="C21" s="2">
        <v>3.5680000000000001</v>
      </c>
      <c r="D21" s="2">
        <v>3.754</v>
      </c>
      <c r="E21" s="2">
        <v>2.883</v>
      </c>
      <c r="F21" s="23">
        <f t="shared" si="0"/>
        <v>10.205</v>
      </c>
      <c r="G21" s="23">
        <f t="shared" si="1"/>
        <v>34.963253307202351</v>
      </c>
      <c r="H21" s="23">
        <f t="shared" si="2"/>
        <v>36.785889269965708</v>
      </c>
      <c r="I21" s="23">
        <f t="shared" si="3"/>
        <v>28.250857422831942</v>
      </c>
    </row>
    <row r="22" spans="1:18" x14ac:dyDescent="0.3">
      <c r="A22" s="15" t="s">
        <v>21</v>
      </c>
      <c r="B22" s="2">
        <v>9</v>
      </c>
      <c r="C22" s="2">
        <v>2.2989999999999999</v>
      </c>
      <c r="D22" s="2">
        <v>4.2960000000000003</v>
      </c>
      <c r="E22" s="2">
        <v>2.9609999999999999</v>
      </c>
      <c r="F22" s="23">
        <f t="shared" si="0"/>
        <v>9.5560000000000009</v>
      </c>
      <c r="G22" s="23">
        <f t="shared" si="1"/>
        <v>24.05818334030975</v>
      </c>
      <c r="H22" s="23">
        <f t="shared" si="2"/>
        <v>44.956048555881125</v>
      </c>
      <c r="I22" s="23">
        <f t="shared" si="3"/>
        <v>30.985768103809118</v>
      </c>
    </row>
    <row r="23" spans="1:18" x14ac:dyDescent="0.3">
      <c r="A23" s="15" t="s">
        <v>21</v>
      </c>
      <c r="B23" s="2">
        <v>10</v>
      </c>
      <c r="C23" s="2">
        <v>2.6059999999999999</v>
      </c>
      <c r="D23" s="2">
        <v>5.3860000000000001</v>
      </c>
      <c r="E23" s="2">
        <v>3.9449999999999998</v>
      </c>
      <c r="F23" s="23">
        <f t="shared" si="0"/>
        <v>11.936999999999999</v>
      </c>
      <c r="G23" s="23">
        <f t="shared" si="1"/>
        <v>21.831280891346232</v>
      </c>
      <c r="H23" s="23">
        <f t="shared" si="2"/>
        <v>45.120214459244366</v>
      </c>
      <c r="I23" s="23">
        <f t="shared" si="3"/>
        <v>33.048504649409402</v>
      </c>
    </row>
    <row r="24" spans="1:18" x14ac:dyDescent="0.3">
      <c r="A24" s="15" t="s">
        <v>21</v>
      </c>
      <c r="B24" s="2">
        <v>11</v>
      </c>
      <c r="C24" s="2">
        <v>2.0270000000000001</v>
      </c>
      <c r="D24" s="2">
        <v>4.4829999999999997</v>
      </c>
      <c r="E24" s="2">
        <v>2.98</v>
      </c>
      <c r="F24" s="23">
        <f t="shared" si="0"/>
        <v>9.49</v>
      </c>
      <c r="G24" s="23">
        <f t="shared" si="1"/>
        <v>21.359325605900949</v>
      </c>
      <c r="H24" s="23">
        <f t="shared" si="2"/>
        <v>47.23919915700737</v>
      </c>
      <c r="I24" s="23">
        <f t="shared" si="3"/>
        <v>31.401475237091674</v>
      </c>
    </row>
    <row r="25" spans="1:18" x14ac:dyDescent="0.3">
      <c r="A25" s="15" t="s">
        <v>13</v>
      </c>
      <c r="B25" s="2">
        <v>1</v>
      </c>
      <c r="C25" s="2">
        <v>2.8140000000000001</v>
      </c>
      <c r="D25" s="2">
        <v>0</v>
      </c>
      <c r="E25" s="2">
        <v>11.005000000000001</v>
      </c>
      <c r="F25" s="23">
        <f t="shared" si="0"/>
        <v>13.819000000000001</v>
      </c>
      <c r="G25" s="23">
        <f t="shared" si="1"/>
        <v>20.363267964396844</v>
      </c>
      <c r="H25" s="23">
        <f t="shared" si="2"/>
        <v>0</v>
      </c>
      <c r="I25" s="23">
        <f t="shared" si="3"/>
        <v>79.63673203560316</v>
      </c>
    </row>
    <row r="26" spans="1:18" x14ac:dyDescent="0.3">
      <c r="A26" s="15" t="s">
        <v>13</v>
      </c>
      <c r="B26" s="2">
        <v>2</v>
      </c>
      <c r="C26" s="2">
        <v>2.7719999999999998</v>
      </c>
      <c r="D26" s="2">
        <v>6.1159999999999997</v>
      </c>
      <c r="E26" s="2">
        <v>4.5949999999999998</v>
      </c>
      <c r="F26" s="23">
        <f t="shared" si="0"/>
        <v>13.483000000000001</v>
      </c>
      <c r="G26" s="23">
        <f t="shared" si="1"/>
        <v>20.55922272491285</v>
      </c>
      <c r="H26" s="23">
        <f t="shared" si="2"/>
        <v>45.360824742268036</v>
      </c>
      <c r="I26" s="23">
        <f t="shared" si="3"/>
        <v>34.0799525328191</v>
      </c>
    </row>
    <row r="27" spans="1:18" x14ac:dyDescent="0.3">
      <c r="A27" s="15" t="s">
        <v>13</v>
      </c>
      <c r="B27" s="2">
        <v>3</v>
      </c>
      <c r="C27" s="2">
        <v>2.42</v>
      </c>
      <c r="D27" s="2">
        <v>0</v>
      </c>
      <c r="E27" s="2">
        <v>10.084</v>
      </c>
      <c r="F27" s="23">
        <f t="shared" si="0"/>
        <v>12.504</v>
      </c>
      <c r="G27" s="23">
        <f t="shared" si="1"/>
        <v>19.353806781829817</v>
      </c>
      <c r="H27" s="23">
        <f t="shared" si="2"/>
        <v>0</v>
      </c>
      <c r="I27" s="23">
        <f t="shared" si="3"/>
        <v>80.646193218170183</v>
      </c>
    </row>
    <row r="28" spans="1:18" x14ac:dyDescent="0.3">
      <c r="A28" s="15" t="s">
        <v>13</v>
      </c>
      <c r="B28" s="2">
        <v>4</v>
      </c>
      <c r="C28" s="2">
        <v>4.5410000000000004</v>
      </c>
      <c r="D28" s="2">
        <v>3.335</v>
      </c>
      <c r="E28" s="2">
        <v>5.0949999999999998</v>
      </c>
      <c r="F28" s="23">
        <f t="shared" si="0"/>
        <v>12.971</v>
      </c>
      <c r="G28" s="23">
        <f t="shared" si="1"/>
        <v>35.008865931693784</v>
      </c>
      <c r="H28" s="23">
        <f t="shared" si="2"/>
        <v>25.711201911957442</v>
      </c>
      <c r="I28" s="23">
        <f t="shared" si="3"/>
        <v>39.279932156348771</v>
      </c>
    </row>
    <row r="29" spans="1:18" x14ac:dyDescent="0.3">
      <c r="A29" s="15" t="s">
        <v>13</v>
      </c>
      <c r="B29" s="2">
        <v>5</v>
      </c>
      <c r="C29" s="2">
        <v>3.4470000000000001</v>
      </c>
      <c r="D29" s="2">
        <v>4.2039999999999997</v>
      </c>
      <c r="E29" s="2">
        <v>5.4279999999999999</v>
      </c>
      <c r="F29" s="23">
        <f t="shared" si="0"/>
        <v>13.079000000000001</v>
      </c>
      <c r="G29" s="23">
        <f t="shared" si="1"/>
        <v>26.355225934704485</v>
      </c>
      <c r="H29" s="23">
        <f t="shared" si="2"/>
        <v>32.143130208731549</v>
      </c>
      <c r="I29" s="23">
        <f t="shared" si="3"/>
        <v>41.501643856563952</v>
      </c>
    </row>
    <row r="30" spans="1:18" x14ac:dyDescent="0.3">
      <c r="A30" s="15" t="s">
        <v>13</v>
      </c>
      <c r="B30" s="2">
        <v>6</v>
      </c>
      <c r="C30" s="2">
        <v>4.4050000000000002</v>
      </c>
      <c r="D30" s="2">
        <v>4.9210000000000003</v>
      </c>
      <c r="E30" s="2">
        <v>4.2409999999999997</v>
      </c>
      <c r="F30" s="23">
        <f t="shared" si="0"/>
        <v>13.567</v>
      </c>
      <c r="G30" s="23">
        <f t="shared" si="1"/>
        <v>32.468489717697359</v>
      </c>
      <c r="H30" s="23">
        <f t="shared" si="2"/>
        <v>36.271836072823767</v>
      </c>
      <c r="I30" s="23">
        <f t="shared" si="3"/>
        <v>31.259674209478877</v>
      </c>
    </row>
    <row r="31" spans="1:18" x14ac:dyDescent="0.3">
      <c r="A31" s="15" t="s">
        <v>13</v>
      </c>
      <c r="B31" s="2">
        <v>7</v>
      </c>
      <c r="C31" s="2">
        <v>2.8010000000000002</v>
      </c>
      <c r="D31" s="2">
        <v>0</v>
      </c>
      <c r="E31" s="2">
        <v>9.7509999999999994</v>
      </c>
      <c r="F31" s="23">
        <f t="shared" si="0"/>
        <v>12.552</v>
      </c>
      <c r="G31" s="23">
        <f t="shared" si="1"/>
        <v>22.315168897386872</v>
      </c>
      <c r="H31" s="23">
        <f t="shared" si="2"/>
        <v>0</v>
      </c>
      <c r="I31" s="23">
        <f t="shared" si="3"/>
        <v>77.684831102613131</v>
      </c>
    </row>
    <row r="32" spans="1:18" x14ac:dyDescent="0.3">
      <c r="A32" s="15" t="s">
        <v>13</v>
      </c>
      <c r="B32" s="2">
        <v>8</v>
      </c>
      <c r="C32" s="2">
        <v>3.6349999999999998</v>
      </c>
      <c r="D32" s="2">
        <v>3.3690000000000002</v>
      </c>
      <c r="E32" s="2">
        <v>6.194</v>
      </c>
      <c r="F32" s="23">
        <f t="shared" si="0"/>
        <v>13.198</v>
      </c>
      <c r="G32" s="23">
        <f t="shared" si="1"/>
        <v>27.542051826034246</v>
      </c>
      <c r="H32" s="23">
        <f t="shared" si="2"/>
        <v>25.526594938627067</v>
      </c>
      <c r="I32" s="23">
        <f t="shared" si="3"/>
        <v>46.931353235338683</v>
      </c>
    </row>
    <row r="33" spans="1:9" x14ac:dyDescent="0.3">
      <c r="A33" s="15" t="s">
        <v>13</v>
      </c>
      <c r="B33" s="2">
        <v>9</v>
      </c>
      <c r="C33" s="2">
        <v>3.0169999999999999</v>
      </c>
      <c r="D33" s="2">
        <v>0</v>
      </c>
      <c r="E33" s="2">
        <v>9.3130000000000006</v>
      </c>
      <c r="F33" s="23">
        <f t="shared" si="0"/>
        <v>12.33</v>
      </c>
      <c r="G33" s="23">
        <f t="shared" si="1"/>
        <v>24.468775344687753</v>
      </c>
      <c r="H33" s="23">
        <f t="shared" si="2"/>
        <v>0</v>
      </c>
      <c r="I33" s="23">
        <f t="shared" si="3"/>
        <v>75.531224655312243</v>
      </c>
    </row>
    <row r="34" spans="1:9" x14ac:dyDescent="0.3">
      <c r="A34" s="15" t="s">
        <v>13</v>
      </c>
      <c r="B34" s="2">
        <v>10</v>
      </c>
      <c r="C34" s="2">
        <v>3.7549999999999999</v>
      </c>
      <c r="D34" s="2">
        <v>4.0030000000000001</v>
      </c>
      <c r="E34" s="2">
        <v>7.1260000000000003</v>
      </c>
      <c r="F34" s="23">
        <f t="shared" si="0"/>
        <v>14.884</v>
      </c>
      <c r="G34" s="23">
        <f t="shared" si="1"/>
        <v>25.228433216877182</v>
      </c>
      <c r="H34" s="23">
        <f t="shared" si="2"/>
        <v>26.894651975275462</v>
      </c>
      <c r="I34" s="23">
        <f t="shared" si="3"/>
        <v>47.876914807847356</v>
      </c>
    </row>
    <row r="35" spans="1:9" x14ac:dyDescent="0.3">
      <c r="A35" s="15" t="s">
        <v>13</v>
      </c>
      <c r="B35" s="2">
        <v>11</v>
      </c>
      <c r="C35" s="2">
        <v>3.3660000000000001</v>
      </c>
      <c r="D35" s="2">
        <v>2.5110000000000001</v>
      </c>
      <c r="E35" s="2">
        <v>6.5629999999999997</v>
      </c>
      <c r="F35" s="23">
        <f t="shared" si="0"/>
        <v>12.440000000000001</v>
      </c>
      <c r="G35" s="23">
        <f t="shared" si="1"/>
        <v>27.05787781350482</v>
      </c>
      <c r="H35" s="23">
        <f t="shared" si="2"/>
        <v>20.184887459807072</v>
      </c>
      <c r="I35" s="23">
        <f t="shared" si="3"/>
        <v>52.757234726688097</v>
      </c>
    </row>
    <row r="36" spans="1:9" x14ac:dyDescent="0.3">
      <c r="A36" s="15" t="s">
        <v>22</v>
      </c>
      <c r="B36" s="2">
        <v>1</v>
      </c>
      <c r="C36" s="2">
        <v>2.8250000000000002</v>
      </c>
      <c r="D36" s="2">
        <v>6.2720000000000002</v>
      </c>
      <c r="E36" s="2">
        <v>2.4380000000000002</v>
      </c>
      <c r="F36" s="23">
        <f t="shared" si="0"/>
        <v>11.535000000000002</v>
      </c>
      <c r="G36" s="23">
        <f t="shared" si="1"/>
        <v>24.49068053749458</v>
      </c>
      <c r="H36" s="23">
        <f t="shared" si="2"/>
        <v>54.373645426961417</v>
      </c>
      <c r="I36" s="23">
        <f t="shared" si="3"/>
        <v>21.135674035543992</v>
      </c>
    </row>
    <row r="37" spans="1:9" x14ac:dyDescent="0.3">
      <c r="A37" s="15" t="s">
        <v>22</v>
      </c>
      <c r="B37" s="2">
        <v>2</v>
      </c>
      <c r="C37" s="2">
        <v>4.6449999999999996</v>
      </c>
      <c r="D37" s="2">
        <v>2.4049999999999998</v>
      </c>
      <c r="E37" s="2">
        <v>2.645</v>
      </c>
      <c r="F37" s="23">
        <f t="shared" si="0"/>
        <v>9.6949999999999985</v>
      </c>
      <c r="G37" s="23">
        <f t="shared" si="1"/>
        <v>47.911294481691598</v>
      </c>
      <c r="H37" s="23">
        <f t="shared" si="2"/>
        <v>24.806601340897373</v>
      </c>
      <c r="I37" s="23">
        <f t="shared" si="3"/>
        <v>27.282104177411043</v>
      </c>
    </row>
    <row r="38" spans="1:9" x14ac:dyDescent="0.3">
      <c r="A38" s="15" t="s">
        <v>22</v>
      </c>
      <c r="B38" s="2">
        <v>3</v>
      </c>
      <c r="C38" s="2">
        <v>2.8239999999999998</v>
      </c>
      <c r="D38" s="2">
        <v>4.6040000000000001</v>
      </c>
      <c r="E38" s="2">
        <v>3.2040000000000002</v>
      </c>
      <c r="F38" s="23">
        <f t="shared" si="0"/>
        <v>10.632</v>
      </c>
      <c r="G38" s="23">
        <f t="shared" si="1"/>
        <v>26.561324303987959</v>
      </c>
      <c r="H38" s="23">
        <f t="shared" si="2"/>
        <v>43.303235515425129</v>
      </c>
      <c r="I38" s="23">
        <f t="shared" si="3"/>
        <v>30.135440180586908</v>
      </c>
    </row>
    <row r="39" spans="1:9" x14ac:dyDescent="0.3">
      <c r="A39" s="15" t="s">
        <v>22</v>
      </c>
      <c r="B39" s="2">
        <v>4</v>
      </c>
      <c r="C39" s="2">
        <v>2.5150000000000001</v>
      </c>
      <c r="D39" s="2">
        <v>4</v>
      </c>
      <c r="E39" s="2">
        <v>3.7709999999999999</v>
      </c>
      <c r="F39" s="23">
        <f t="shared" si="0"/>
        <v>10.286000000000001</v>
      </c>
      <c r="G39" s="23">
        <f t="shared" si="1"/>
        <v>24.450709702508259</v>
      </c>
      <c r="H39" s="23">
        <f t="shared" si="2"/>
        <v>38.887808671981325</v>
      </c>
      <c r="I39" s="23">
        <f t="shared" si="3"/>
        <v>36.661481625510397</v>
      </c>
    </row>
    <row r="40" spans="1:9" x14ac:dyDescent="0.3">
      <c r="A40" s="15" t="s">
        <v>22</v>
      </c>
      <c r="B40" s="2">
        <v>5</v>
      </c>
      <c r="C40" s="2">
        <v>3.5979999999999999</v>
      </c>
      <c r="D40" s="2">
        <v>6.2590000000000003</v>
      </c>
      <c r="E40" s="2">
        <v>3.1</v>
      </c>
      <c r="F40" s="23">
        <f t="shared" si="0"/>
        <v>12.956999999999999</v>
      </c>
      <c r="G40" s="23">
        <f t="shared" si="1"/>
        <v>27.768773635872503</v>
      </c>
      <c r="H40" s="23">
        <f t="shared" si="2"/>
        <v>48.305935015821575</v>
      </c>
      <c r="I40" s="23">
        <f t="shared" si="3"/>
        <v>23.925291348305937</v>
      </c>
    </row>
    <row r="41" spans="1:9" x14ac:dyDescent="0.3">
      <c r="A41" s="15" t="s">
        <v>22</v>
      </c>
      <c r="B41" s="2">
        <v>6</v>
      </c>
      <c r="C41" s="2">
        <v>2.504</v>
      </c>
      <c r="D41" s="2">
        <v>4.6520000000000001</v>
      </c>
      <c r="E41" s="2">
        <v>2.8559999999999999</v>
      </c>
      <c r="F41" s="23">
        <f t="shared" si="0"/>
        <v>10.012</v>
      </c>
      <c r="G41" s="23">
        <f t="shared" si="1"/>
        <v>25.009988014382738</v>
      </c>
      <c r="H41" s="23">
        <f t="shared" si="2"/>
        <v>46.464242908509789</v>
      </c>
      <c r="I41" s="23">
        <f t="shared" si="3"/>
        <v>28.525769077107473</v>
      </c>
    </row>
    <row r="42" spans="1:9" x14ac:dyDescent="0.3">
      <c r="A42" s="15" t="s">
        <v>22</v>
      </c>
      <c r="B42" s="2">
        <v>7</v>
      </c>
      <c r="C42" s="2">
        <v>2.3319999999999999</v>
      </c>
      <c r="D42" s="2">
        <v>6.6959999999999997</v>
      </c>
      <c r="E42" s="2">
        <v>2.129</v>
      </c>
      <c r="F42" s="23">
        <f t="shared" si="0"/>
        <v>11.156999999999998</v>
      </c>
      <c r="G42" s="23">
        <f t="shared" si="1"/>
        <v>20.90167607779869</v>
      </c>
      <c r="H42" s="23">
        <f t="shared" si="2"/>
        <v>60.016133369185276</v>
      </c>
      <c r="I42" s="23">
        <f t="shared" si="3"/>
        <v>19.082190553016044</v>
      </c>
    </row>
    <row r="43" spans="1:9" x14ac:dyDescent="0.3">
      <c r="A43" s="15" t="s">
        <v>22</v>
      </c>
      <c r="B43" s="2">
        <v>8</v>
      </c>
      <c r="C43" s="2">
        <v>4.3150000000000004</v>
      </c>
      <c r="D43" s="2">
        <v>3.7650000000000001</v>
      </c>
      <c r="E43" s="2">
        <v>2.8439999999999999</v>
      </c>
      <c r="F43" s="23">
        <f t="shared" si="0"/>
        <v>10.923999999999999</v>
      </c>
      <c r="G43" s="23">
        <f t="shared" si="1"/>
        <v>39.500183083119744</v>
      </c>
      <c r="H43" s="23">
        <f t="shared" si="2"/>
        <v>34.465397290369829</v>
      </c>
      <c r="I43" s="23">
        <f t="shared" si="3"/>
        <v>26.034419626510434</v>
      </c>
    </row>
    <row r="44" spans="1:9" x14ac:dyDescent="0.3">
      <c r="A44" s="15" t="s">
        <v>22</v>
      </c>
      <c r="B44" s="2">
        <v>9</v>
      </c>
      <c r="C44" s="2">
        <v>3.7320000000000002</v>
      </c>
      <c r="D44" s="2">
        <v>5.2629999999999999</v>
      </c>
      <c r="E44" s="2">
        <v>2.528</v>
      </c>
      <c r="F44" s="23">
        <f t="shared" si="0"/>
        <v>11.523000000000001</v>
      </c>
      <c r="G44" s="23">
        <f t="shared" si="1"/>
        <v>32.387399114813846</v>
      </c>
      <c r="H44" s="23">
        <f t="shared" si="2"/>
        <v>45.673869652000342</v>
      </c>
      <c r="I44" s="23">
        <f t="shared" si="3"/>
        <v>21.938731233185798</v>
      </c>
    </row>
    <row r="45" spans="1:9" x14ac:dyDescent="0.3">
      <c r="A45" s="15" t="s">
        <v>22</v>
      </c>
      <c r="B45" s="2">
        <v>10</v>
      </c>
      <c r="C45" s="2">
        <v>3.2269999999999999</v>
      </c>
      <c r="D45" s="2">
        <v>4.8040000000000003</v>
      </c>
      <c r="E45" s="2">
        <v>2.4249999999999998</v>
      </c>
      <c r="F45" s="23">
        <f t="shared" si="0"/>
        <v>10.456</v>
      </c>
      <c r="G45" s="23">
        <f t="shared" si="1"/>
        <v>30.862662586074979</v>
      </c>
      <c r="H45" s="23">
        <f t="shared" si="2"/>
        <v>45.94491201224178</v>
      </c>
      <c r="I45" s="23">
        <f t="shared" si="3"/>
        <v>23.192425401683241</v>
      </c>
    </row>
    <row r="46" spans="1:9" x14ac:dyDescent="0.3">
      <c r="A46" s="15" t="s">
        <v>22</v>
      </c>
      <c r="B46" s="2">
        <v>11</v>
      </c>
      <c r="C46" s="2">
        <v>3.093</v>
      </c>
      <c r="D46" s="2">
        <v>4.67</v>
      </c>
      <c r="E46" s="2">
        <v>1.966</v>
      </c>
      <c r="F46" s="23">
        <f t="shared" si="0"/>
        <v>9.7289999999999992</v>
      </c>
      <c r="G46" s="23">
        <f t="shared" si="1"/>
        <v>31.791551032994143</v>
      </c>
      <c r="H46" s="23">
        <f t="shared" si="2"/>
        <v>48.00082228389352</v>
      </c>
      <c r="I46" s="23">
        <f t="shared" si="3"/>
        <v>20.207626683112345</v>
      </c>
    </row>
    <row r="47" spans="1:9" x14ac:dyDescent="0.3">
      <c r="A47" s="15" t="s">
        <v>23</v>
      </c>
      <c r="B47" s="2">
        <v>1</v>
      </c>
      <c r="C47" s="2">
        <v>2.726</v>
      </c>
      <c r="D47" s="2">
        <v>4.0620000000000003</v>
      </c>
      <c r="E47" s="2">
        <v>3.48</v>
      </c>
      <c r="F47" s="23">
        <f t="shared" si="0"/>
        <v>10.268000000000001</v>
      </c>
      <c r="G47" s="23">
        <f t="shared" si="1"/>
        <v>26.548500194779894</v>
      </c>
      <c r="H47" s="23">
        <f t="shared" si="2"/>
        <v>39.559797428905334</v>
      </c>
      <c r="I47" s="23">
        <f t="shared" si="3"/>
        <v>33.891702376314761</v>
      </c>
    </row>
    <row r="48" spans="1:9" x14ac:dyDescent="0.3">
      <c r="A48" s="15" t="s">
        <v>23</v>
      </c>
      <c r="B48" s="2">
        <v>2</v>
      </c>
      <c r="C48" s="2">
        <v>2.6139999999999999</v>
      </c>
      <c r="D48" s="2">
        <v>5.5170000000000003</v>
      </c>
      <c r="E48" s="2">
        <v>2.6480000000000001</v>
      </c>
      <c r="F48" s="23">
        <f t="shared" si="0"/>
        <v>10.779</v>
      </c>
      <c r="G48" s="23">
        <f t="shared" si="1"/>
        <v>24.250858150106687</v>
      </c>
      <c r="H48" s="23">
        <f t="shared" si="2"/>
        <v>51.182855552463124</v>
      </c>
      <c r="I48" s="23">
        <f t="shared" si="3"/>
        <v>24.566286297430189</v>
      </c>
    </row>
    <row r="49" spans="1:9" x14ac:dyDescent="0.3">
      <c r="A49" s="15" t="s">
        <v>23</v>
      </c>
      <c r="B49" s="2">
        <v>3</v>
      </c>
      <c r="C49" s="2">
        <v>3.2330000000000001</v>
      </c>
      <c r="D49" s="2">
        <v>5.6539999999999999</v>
      </c>
      <c r="E49" s="2">
        <v>1.974</v>
      </c>
      <c r="F49" s="23">
        <f t="shared" si="0"/>
        <v>10.861000000000001</v>
      </c>
      <c r="G49" s="23">
        <f t="shared" si="1"/>
        <v>29.767056440475091</v>
      </c>
      <c r="H49" s="23">
        <f t="shared" si="2"/>
        <v>52.057821563391947</v>
      </c>
      <c r="I49" s="23">
        <f t="shared" si="3"/>
        <v>18.175121996132951</v>
      </c>
    </row>
    <row r="50" spans="1:9" x14ac:dyDescent="0.3">
      <c r="A50" s="15" t="s">
        <v>23</v>
      </c>
      <c r="B50" s="2">
        <v>4</v>
      </c>
      <c r="C50" s="2">
        <v>2.7309999999999999</v>
      </c>
      <c r="D50" s="2">
        <v>5.29</v>
      </c>
      <c r="E50" s="2">
        <v>2.6709999999999998</v>
      </c>
      <c r="F50" s="23">
        <f t="shared" si="0"/>
        <v>10.692</v>
      </c>
      <c r="G50" s="23">
        <f t="shared" si="1"/>
        <v>25.542461653572762</v>
      </c>
      <c r="H50" s="23">
        <f t="shared" si="2"/>
        <v>49.476243920688361</v>
      </c>
      <c r="I50" s="23">
        <f t="shared" si="3"/>
        <v>24.981294425738866</v>
      </c>
    </row>
    <row r="51" spans="1:9" x14ac:dyDescent="0.3">
      <c r="A51" s="15" t="s">
        <v>23</v>
      </c>
      <c r="B51" s="2">
        <v>5</v>
      </c>
      <c r="C51" s="2">
        <v>4.6390000000000002</v>
      </c>
      <c r="D51" s="2">
        <v>4.88</v>
      </c>
      <c r="E51" s="2">
        <v>2.1589999999999998</v>
      </c>
      <c r="F51" s="23">
        <f t="shared" si="0"/>
        <v>11.678000000000001</v>
      </c>
      <c r="G51" s="23">
        <f t="shared" si="1"/>
        <v>39.724267854084601</v>
      </c>
      <c r="H51" s="23">
        <f t="shared" si="2"/>
        <v>41.787977393389276</v>
      </c>
      <c r="I51" s="23">
        <f t="shared" si="3"/>
        <v>18.487754752526115</v>
      </c>
    </row>
    <row r="52" spans="1:9" x14ac:dyDescent="0.3">
      <c r="A52" s="15" t="s">
        <v>23</v>
      </c>
      <c r="B52" s="2">
        <v>6</v>
      </c>
      <c r="C52" s="2">
        <v>2.964</v>
      </c>
      <c r="D52" s="2">
        <v>5.1159999999999997</v>
      </c>
      <c r="E52" s="2">
        <v>3.1669999999999998</v>
      </c>
      <c r="F52" s="23">
        <f t="shared" si="0"/>
        <v>11.247</v>
      </c>
      <c r="G52" s="23">
        <f t="shared" si="1"/>
        <v>26.353694318484926</v>
      </c>
      <c r="H52" s="23">
        <f t="shared" si="2"/>
        <v>45.487685605050231</v>
      </c>
      <c r="I52" s="23">
        <f t="shared" si="3"/>
        <v>28.158620076464835</v>
      </c>
    </row>
    <row r="53" spans="1:9" x14ac:dyDescent="0.3">
      <c r="A53" s="15" t="s">
        <v>23</v>
      </c>
      <c r="B53" s="2">
        <v>7</v>
      </c>
      <c r="C53" s="2">
        <v>3.1</v>
      </c>
      <c r="D53" s="2">
        <v>5.359</v>
      </c>
      <c r="E53" s="2">
        <v>2.5649999999999999</v>
      </c>
      <c r="F53" s="23">
        <f t="shared" si="0"/>
        <v>11.023999999999999</v>
      </c>
      <c r="G53" s="23">
        <f t="shared" si="1"/>
        <v>28.120464441219163</v>
      </c>
      <c r="H53" s="23">
        <f t="shared" si="2"/>
        <v>48.612119013062411</v>
      </c>
      <c r="I53" s="23">
        <f t="shared" si="3"/>
        <v>23.267416545718433</v>
      </c>
    </row>
    <row r="54" spans="1:9" x14ac:dyDescent="0.3">
      <c r="A54" s="15" t="s">
        <v>23</v>
      </c>
      <c r="B54" s="2">
        <v>8</v>
      </c>
      <c r="C54" s="2">
        <v>4.1989999999999998</v>
      </c>
      <c r="D54" s="2">
        <v>3.6379999999999999</v>
      </c>
      <c r="E54" s="2">
        <v>2.8330000000000002</v>
      </c>
      <c r="F54" s="23">
        <f t="shared" si="0"/>
        <v>10.67</v>
      </c>
      <c r="G54" s="23">
        <f t="shared" si="1"/>
        <v>39.353327085285848</v>
      </c>
      <c r="H54" s="23">
        <f t="shared" si="2"/>
        <v>34.095595126522959</v>
      </c>
      <c r="I54" s="23">
        <f t="shared" si="3"/>
        <v>26.55107778819119</v>
      </c>
    </row>
    <row r="55" spans="1:9" x14ac:dyDescent="0.3">
      <c r="A55" s="15" t="s">
        <v>23</v>
      </c>
      <c r="B55" s="2">
        <v>9</v>
      </c>
      <c r="C55" s="2">
        <v>3.0379999999999998</v>
      </c>
      <c r="D55" s="2">
        <v>5.2460000000000004</v>
      </c>
      <c r="E55" s="2">
        <v>3.6269999999999998</v>
      </c>
      <c r="F55" s="23">
        <f t="shared" si="0"/>
        <v>11.911000000000001</v>
      </c>
      <c r="G55" s="23">
        <f t="shared" si="1"/>
        <v>25.505834942490129</v>
      </c>
      <c r="H55" s="23">
        <f t="shared" si="2"/>
        <v>44.04332129963899</v>
      </c>
      <c r="I55" s="23">
        <f t="shared" si="3"/>
        <v>30.450843757870871</v>
      </c>
    </row>
    <row r="56" spans="1:9" x14ac:dyDescent="0.3">
      <c r="A56" s="15" t="s">
        <v>24</v>
      </c>
      <c r="B56" s="2">
        <v>1</v>
      </c>
      <c r="C56" s="2">
        <v>2.907</v>
      </c>
      <c r="D56" s="2">
        <v>5.8940000000000001</v>
      </c>
      <c r="E56" s="2">
        <v>2.5339999999999998</v>
      </c>
      <c r="F56" s="23">
        <f t="shared" si="0"/>
        <v>11.335000000000001</v>
      </c>
      <c r="G56" s="23">
        <f t="shared" si="1"/>
        <v>25.646228495809435</v>
      </c>
      <c r="H56" s="23">
        <f t="shared" si="2"/>
        <v>51.998235553595052</v>
      </c>
      <c r="I56" s="23">
        <f t="shared" si="3"/>
        <v>22.355535950595499</v>
      </c>
    </row>
    <row r="57" spans="1:9" x14ac:dyDescent="0.3">
      <c r="A57" s="15" t="s">
        <v>24</v>
      </c>
      <c r="B57" s="2">
        <v>2</v>
      </c>
      <c r="C57" s="2">
        <v>3.7160000000000002</v>
      </c>
      <c r="D57" s="2">
        <v>3.0750000000000002</v>
      </c>
      <c r="E57" s="2">
        <v>3.4319999999999999</v>
      </c>
      <c r="F57" s="23">
        <f t="shared" ref="F57:F77" si="4">C57+D57+E57</f>
        <v>10.223000000000001</v>
      </c>
      <c r="G57" s="23">
        <f t="shared" ref="G57:G77" si="5">C57/F57*100</f>
        <v>36.349408197202386</v>
      </c>
      <c r="H57" s="23">
        <f t="shared" ref="H57:H77" si="6">D57/F57*100</f>
        <v>30.079233101829207</v>
      </c>
      <c r="I57" s="23">
        <f t="shared" ref="I57:I77" si="7">E57/F57*100</f>
        <v>33.571358700968403</v>
      </c>
    </row>
    <row r="58" spans="1:9" x14ac:dyDescent="0.3">
      <c r="A58" s="15" t="s">
        <v>24</v>
      </c>
      <c r="B58" s="2">
        <v>3</v>
      </c>
      <c r="C58" s="2">
        <v>2.6680000000000001</v>
      </c>
      <c r="D58" s="2">
        <v>5.5810000000000004</v>
      </c>
      <c r="E58" s="2">
        <v>1.903</v>
      </c>
      <c r="F58" s="23">
        <f t="shared" si="4"/>
        <v>10.152000000000001</v>
      </c>
      <c r="G58" s="23">
        <f t="shared" si="5"/>
        <v>26.28053585500394</v>
      </c>
      <c r="H58" s="23">
        <f t="shared" si="6"/>
        <v>54.974389282899914</v>
      </c>
      <c r="I58" s="23">
        <f t="shared" si="7"/>
        <v>18.745074862096136</v>
      </c>
    </row>
    <row r="59" spans="1:9" x14ac:dyDescent="0.3">
      <c r="A59" s="15" t="s">
        <v>24</v>
      </c>
      <c r="B59" s="2">
        <v>4</v>
      </c>
      <c r="C59" s="2">
        <v>2.8069999999999999</v>
      </c>
      <c r="D59" s="2">
        <v>4.7409999999999997</v>
      </c>
      <c r="E59" s="2">
        <v>2.641</v>
      </c>
      <c r="F59" s="23">
        <f t="shared" si="4"/>
        <v>10.189</v>
      </c>
      <c r="G59" s="23">
        <f t="shared" si="5"/>
        <v>27.549317891844144</v>
      </c>
      <c r="H59" s="23">
        <f t="shared" si="6"/>
        <v>46.530572185690446</v>
      </c>
      <c r="I59" s="23">
        <f t="shared" si="7"/>
        <v>25.920109922465407</v>
      </c>
    </row>
    <row r="60" spans="1:9" x14ac:dyDescent="0.3">
      <c r="A60" s="15" t="s">
        <v>24</v>
      </c>
      <c r="B60" s="2">
        <v>5</v>
      </c>
      <c r="C60" s="2">
        <v>4.3170000000000002</v>
      </c>
      <c r="D60" s="2">
        <v>4.9390000000000001</v>
      </c>
      <c r="E60" s="2">
        <v>2.4969999999999999</v>
      </c>
      <c r="F60" s="23">
        <f t="shared" si="4"/>
        <v>11.753</v>
      </c>
      <c r="G60" s="23">
        <f t="shared" si="5"/>
        <v>36.731047392155197</v>
      </c>
      <c r="H60" s="23">
        <f t="shared" si="6"/>
        <v>42.023313196630646</v>
      </c>
      <c r="I60" s="23">
        <f t="shared" si="7"/>
        <v>21.245639411214157</v>
      </c>
    </row>
    <row r="61" spans="1:9" x14ac:dyDescent="0.3">
      <c r="A61" s="15" t="s">
        <v>24</v>
      </c>
      <c r="B61" s="2">
        <v>6</v>
      </c>
      <c r="C61" s="2">
        <v>3.782</v>
      </c>
      <c r="D61" s="2">
        <v>3.9940000000000002</v>
      </c>
      <c r="E61" s="2">
        <v>2.5710000000000002</v>
      </c>
      <c r="F61" s="23">
        <f t="shared" si="4"/>
        <v>10.347</v>
      </c>
      <c r="G61" s="23">
        <f t="shared" si="5"/>
        <v>36.55165748526143</v>
      </c>
      <c r="H61" s="23">
        <f t="shared" si="6"/>
        <v>38.600560548951393</v>
      </c>
      <c r="I61" s="23">
        <f t="shared" si="7"/>
        <v>24.847781965787188</v>
      </c>
    </row>
    <row r="62" spans="1:9" x14ac:dyDescent="0.3">
      <c r="A62" s="15" t="s">
        <v>24</v>
      </c>
      <c r="B62" s="2">
        <v>7</v>
      </c>
      <c r="C62" s="2">
        <v>4.6589999999999998</v>
      </c>
      <c r="D62" s="2">
        <v>3.7170000000000001</v>
      </c>
      <c r="E62" s="2">
        <v>3.1110000000000002</v>
      </c>
      <c r="F62" s="23">
        <f t="shared" si="4"/>
        <v>11.487</v>
      </c>
      <c r="G62" s="23">
        <f t="shared" si="5"/>
        <v>40.558892661269255</v>
      </c>
      <c r="H62" s="23">
        <f t="shared" si="6"/>
        <v>32.358318098720297</v>
      </c>
      <c r="I62" s="23">
        <f t="shared" si="7"/>
        <v>27.082789240010445</v>
      </c>
    </row>
    <row r="63" spans="1:9" x14ac:dyDescent="0.3">
      <c r="A63" s="15" t="s">
        <v>24</v>
      </c>
      <c r="B63" s="2">
        <v>8</v>
      </c>
      <c r="C63" s="2">
        <v>4.7389999999999999</v>
      </c>
      <c r="D63" s="2">
        <v>3.2919999999999998</v>
      </c>
      <c r="E63" s="2">
        <v>1.94</v>
      </c>
      <c r="F63" s="23">
        <f t="shared" si="4"/>
        <v>9.9709999999999983</v>
      </c>
      <c r="G63" s="23">
        <f t="shared" si="5"/>
        <v>47.527830709056268</v>
      </c>
      <c r="H63" s="23">
        <f t="shared" si="6"/>
        <v>33.015745662421025</v>
      </c>
      <c r="I63" s="23">
        <f t="shared" si="7"/>
        <v>19.456423628522717</v>
      </c>
    </row>
    <row r="64" spans="1:9" x14ac:dyDescent="0.3">
      <c r="A64" s="15" t="s">
        <v>24</v>
      </c>
      <c r="B64" s="2">
        <v>9</v>
      </c>
      <c r="C64" s="2">
        <v>3.855</v>
      </c>
      <c r="D64" s="2">
        <v>4.2610000000000001</v>
      </c>
      <c r="E64" s="2">
        <v>2.6789999999999998</v>
      </c>
      <c r="F64" s="23">
        <f t="shared" si="4"/>
        <v>10.795</v>
      </c>
      <c r="G64" s="23">
        <f t="shared" si="5"/>
        <v>35.710977304307548</v>
      </c>
      <c r="H64" s="23">
        <f t="shared" si="6"/>
        <v>39.471977767484951</v>
      </c>
      <c r="I64" s="23">
        <f t="shared" si="7"/>
        <v>24.817044928207501</v>
      </c>
    </row>
    <row r="65" spans="1:9" x14ac:dyDescent="0.3">
      <c r="A65" s="15" t="s">
        <v>24</v>
      </c>
      <c r="B65" s="2">
        <v>10</v>
      </c>
      <c r="C65" s="2">
        <v>4.6520000000000001</v>
      </c>
      <c r="D65" s="2">
        <v>4.4020000000000001</v>
      </c>
      <c r="E65" s="2">
        <v>2.5339999999999998</v>
      </c>
      <c r="F65" s="23">
        <f t="shared" si="4"/>
        <v>11.588000000000001</v>
      </c>
      <c r="G65" s="23">
        <f t="shared" si="5"/>
        <v>40.144977562996196</v>
      </c>
      <c r="H65" s="23">
        <f t="shared" si="6"/>
        <v>37.98757335174318</v>
      </c>
      <c r="I65" s="23">
        <f t="shared" si="7"/>
        <v>21.86744908526061</v>
      </c>
    </row>
    <row r="66" spans="1:9" x14ac:dyDescent="0.3">
      <c r="A66" s="15" t="s">
        <v>24</v>
      </c>
      <c r="B66" s="2">
        <v>11</v>
      </c>
      <c r="C66" s="2">
        <v>3.706</v>
      </c>
      <c r="D66" s="2">
        <v>2.5550000000000002</v>
      </c>
      <c r="E66" s="2">
        <v>3.44</v>
      </c>
      <c r="F66" s="23">
        <f t="shared" si="4"/>
        <v>9.7010000000000005</v>
      </c>
      <c r="G66" s="23">
        <f t="shared" si="5"/>
        <v>38.202247191011232</v>
      </c>
      <c r="H66" s="23">
        <f t="shared" si="6"/>
        <v>26.337490980311308</v>
      </c>
      <c r="I66" s="23">
        <f t="shared" si="7"/>
        <v>35.460261828677453</v>
      </c>
    </row>
    <row r="67" spans="1:9" x14ac:dyDescent="0.3">
      <c r="A67" s="15" t="s">
        <v>25</v>
      </c>
      <c r="B67" s="2">
        <v>1</v>
      </c>
      <c r="C67" s="2">
        <v>3.375</v>
      </c>
      <c r="D67" s="2">
        <v>5.6980000000000004</v>
      </c>
      <c r="E67" s="2">
        <v>2.6669999999999998</v>
      </c>
      <c r="F67" s="23">
        <f t="shared" si="4"/>
        <v>11.74</v>
      </c>
      <c r="G67" s="23">
        <f t="shared" si="5"/>
        <v>28.747870528109026</v>
      </c>
      <c r="H67" s="23">
        <f t="shared" si="6"/>
        <v>48.534923339011925</v>
      </c>
      <c r="I67" s="23">
        <f t="shared" si="7"/>
        <v>22.717206132879046</v>
      </c>
    </row>
    <row r="68" spans="1:9" x14ac:dyDescent="0.3">
      <c r="A68" s="15" t="s">
        <v>25</v>
      </c>
      <c r="B68" s="2">
        <v>2</v>
      </c>
      <c r="C68" s="2">
        <v>4.452</v>
      </c>
      <c r="D68" s="2">
        <v>3.4049999999999998</v>
      </c>
      <c r="E68" s="2">
        <v>3.1309999999999998</v>
      </c>
      <c r="F68" s="23">
        <f t="shared" si="4"/>
        <v>10.988</v>
      </c>
      <c r="G68" s="23">
        <f t="shared" si="5"/>
        <v>40.516927557335272</v>
      </c>
      <c r="H68" s="23">
        <f t="shared" si="6"/>
        <v>30.988350928285403</v>
      </c>
      <c r="I68" s="23">
        <f t="shared" si="7"/>
        <v>28.494721514379322</v>
      </c>
    </row>
    <row r="69" spans="1:9" x14ac:dyDescent="0.3">
      <c r="A69" s="15" t="s">
        <v>25</v>
      </c>
      <c r="B69" s="2">
        <v>3</v>
      </c>
      <c r="C69" s="2">
        <v>4.0519999999999996</v>
      </c>
      <c r="D69" s="2">
        <v>3.5510000000000002</v>
      </c>
      <c r="E69" s="2">
        <v>3.5369999999999999</v>
      </c>
      <c r="F69" s="23">
        <f t="shared" si="4"/>
        <v>11.14</v>
      </c>
      <c r="G69" s="23">
        <f t="shared" si="5"/>
        <v>36.373429084380604</v>
      </c>
      <c r="H69" s="23">
        <f t="shared" si="6"/>
        <v>31.87612208258528</v>
      </c>
      <c r="I69" s="23">
        <f t="shared" si="7"/>
        <v>31.750448833034113</v>
      </c>
    </row>
    <row r="70" spans="1:9" x14ac:dyDescent="0.3">
      <c r="A70" s="15" t="s">
        <v>25</v>
      </c>
      <c r="B70" s="2">
        <v>4</v>
      </c>
      <c r="C70" s="2">
        <v>4.4039999999999999</v>
      </c>
      <c r="D70" s="2">
        <v>3.7210000000000001</v>
      </c>
      <c r="E70" s="2">
        <v>2.9980000000000002</v>
      </c>
      <c r="F70" s="23">
        <f t="shared" si="4"/>
        <v>11.123000000000001</v>
      </c>
      <c r="G70" s="23">
        <f t="shared" si="5"/>
        <v>39.593634810752491</v>
      </c>
      <c r="H70" s="23">
        <f t="shared" si="6"/>
        <v>33.453205070574484</v>
      </c>
      <c r="I70" s="23">
        <f t="shared" si="7"/>
        <v>26.953160118673019</v>
      </c>
    </row>
    <row r="71" spans="1:9" x14ac:dyDescent="0.3">
      <c r="A71" s="15" t="s">
        <v>25</v>
      </c>
      <c r="B71" s="2">
        <v>5</v>
      </c>
      <c r="C71" s="2">
        <v>5.085</v>
      </c>
      <c r="D71" s="2">
        <v>2.512</v>
      </c>
      <c r="E71" s="2">
        <v>2.8119999999999998</v>
      </c>
      <c r="F71" s="23">
        <f t="shared" si="4"/>
        <v>10.408999999999999</v>
      </c>
      <c r="G71" s="23">
        <f t="shared" si="5"/>
        <v>48.851955038908642</v>
      </c>
      <c r="H71" s="23">
        <f t="shared" si="6"/>
        <v>24.132961859928912</v>
      </c>
      <c r="I71" s="23">
        <f t="shared" si="7"/>
        <v>27.015083101162457</v>
      </c>
    </row>
    <row r="72" spans="1:9" x14ac:dyDescent="0.3">
      <c r="A72" s="15" t="s">
        <v>25</v>
      </c>
      <c r="B72" s="2">
        <v>6</v>
      </c>
      <c r="C72" s="2">
        <v>3.2570000000000001</v>
      </c>
      <c r="D72" s="2">
        <v>4.7610000000000001</v>
      </c>
      <c r="E72" s="2">
        <v>2.9209999999999998</v>
      </c>
      <c r="F72" s="23">
        <f t="shared" si="4"/>
        <v>10.939</v>
      </c>
      <c r="G72" s="23">
        <f t="shared" si="5"/>
        <v>29.774202395100101</v>
      </c>
      <c r="H72" s="23">
        <f t="shared" si="6"/>
        <v>43.523173964713415</v>
      </c>
      <c r="I72" s="23">
        <f t="shared" si="7"/>
        <v>26.702623640186484</v>
      </c>
    </row>
    <row r="73" spans="1:9" x14ac:dyDescent="0.3">
      <c r="A73" s="15" t="s">
        <v>25</v>
      </c>
      <c r="B73" s="2">
        <v>7</v>
      </c>
      <c r="C73" s="2">
        <v>3.7610000000000001</v>
      </c>
      <c r="D73" s="2">
        <v>4.7859999999999996</v>
      </c>
      <c r="E73" s="2">
        <v>3.1379999999999999</v>
      </c>
      <c r="F73" s="23">
        <f t="shared" si="4"/>
        <v>11.685</v>
      </c>
      <c r="G73" s="23">
        <f t="shared" si="5"/>
        <v>32.186563970902867</v>
      </c>
      <c r="H73" s="23">
        <f t="shared" si="6"/>
        <v>40.958493795464264</v>
      </c>
      <c r="I73" s="23">
        <f t="shared" si="7"/>
        <v>26.854942233632862</v>
      </c>
    </row>
    <row r="74" spans="1:9" x14ac:dyDescent="0.3">
      <c r="A74" s="15" t="s">
        <v>25</v>
      </c>
      <c r="B74" s="2">
        <v>8</v>
      </c>
      <c r="C74" s="2">
        <v>4.8849999999999998</v>
      </c>
      <c r="D74" s="2">
        <v>4.0990000000000002</v>
      </c>
      <c r="E74" s="2">
        <v>2.7839999999999998</v>
      </c>
      <c r="F74" s="23">
        <f t="shared" si="4"/>
        <v>11.768000000000001</v>
      </c>
      <c r="G74" s="23">
        <f t="shared" si="5"/>
        <v>41.510876954452748</v>
      </c>
      <c r="H74" s="23">
        <f t="shared" si="6"/>
        <v>34.831747110808976</v>
      </c>
      <c r="I74" s="23">
        <f t="shared" si="7"/>
        <v>23.657375934738269</v>
      </c>
    </row>
    <row r="75" spans="1:9" x14ac:dyDescent="0.3">
      <c r="A75" s="15" t="s">
        <v>25</v>
      </c>
      <c r="B75" s="2">
        <v>9</v>
      </c>
      <c r="C75" s="2">
        <v>4.7830000000000004</v>
      </c>
      <c r="D75" s="2">
        <v>3.9369999999999998</v>
      </c>
      <c r="E75" s="2">
        <v>3.0070000000000001</v>
      </c>
      <c r="F75" s="23">
        <f t="shared" si="4"/>
        <v>11.727</v>
      </c>
      <c r="G75" s="23">
        <f t="shared" si="5"/>
        <v>40.786219834569799</v>
      </c>
      <c r="H75" s="23">
        <f t="shared" si="6"/>
        <v>33.572098575935868</v>
      </c>
      <c r="I75" s="23">
        <f t="shared" si="7"/>
        <v>25.641681589494329</v>
      </c>
    </row>
    <row r="76" spans="1:9" x14ac:dyDescent="0.3">
      <c r="A76" s="15" t="s">
        <v>25</v>
      </c>
      <c r="B76" s="2">
        <v>10</v>
      </c>
      <c r="C76" s="2">
        <v>4.26</v>
      </c>
      <c r="D76" s="2">
        <v>4.8140000000000001</v>
      </c>
      <c r="E76" s="2">
        <v>1.6379999999999999</v>
      </c>
      <c r="F76" s="23">
        <f t="shared" si="4"/>
        <v>10.712</v>
      </c>
      <c r="G76" s="23">
        <f t="shared" si="5"/>
        <v>39.768483943241222</v>
      </c>
      <c r="H76" s="23">
        <f t="shared" si="6"/>
        <v>44.940253920836447</v>
      </c>
      <c r="I76" s="23">
        <f t="shared" si="7"/>
        <v>15.291262135922329</v>
      </c>
    </row>
    <row r="77" spans="1:9" x14ac:dyDescent="0.3">
      <c r="A77" s="16" t="s">
        <v>25</v>
      </c>
      <c r="B77" s="24">
        <v>11</v>
      </c>
      <c r="C77" s="24">
        <v>4.45</v>
      </c>
      <c r="D77" s="24">
        <v>4.0919999999999996</v>
      </c>
      <c r="E77" s="24">
        <v>2.988</v>
      </c>
      <c r="F77" s="25">
        <f t="shared" si="4"/>
        <v>11.53</v>
      </c>
      <c r="G77" s="25">
        <f t="shared" si="5"/>
        <v>38.5949696444059</v>
      </c>
      <c r="H77" s="25">
        <f t="shared" si="6"/>
        <v>35.490026019080659</v>
      </c>
      <c r="I77" s="25">
        <f t="shared" si="7"/>
        <v>25.915004336513441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4421-765B-4565-BF1C-25723D68DF71}">
  <dimension ref="A1:AL175"/>
  <sheetViews>
    <sheetView tabSelected="1" workbookViewId="0"/>
  </sheetViews>
  <sheetFormatPr defaultRowHeight="14.4" x14ac:dyDescent="0.3"/>
  <cols>
    <col min="1" max="1" width="12.33203125" customWidth="1"/>
    <col min="13" max="13" width="25.88671875" customWidth="1"/>
    <col min="22" max="22" width="32.77734375" customWidth="1"/>
    <col min="31" max="31" width="37.21875" customWidth="1"/>
  </cols>
  <sheetData>
    <row r="1" spans="1:38" x14ac:dyDescent="0.3">
      <c r="A1" s="13" t="s">
        <v>505</v>
      </c>
      <c r="M1" t="s">
        <v>46</v>
      </c>
    </row>
    <row r="2" spans="1:38" x14ac:dyDescent="0.3">
      <c r="A2" s="8" t="s">
        <v>1</v>
      </c>
      <c r="B2" s="8" t="s">
        <v>26</v>
      </c>
      <c r="C2" s="8" t="s">
        <v>15</v>
      </c>
      <c r="D2" s="8" t="s">
        <v>16</v>
      </c>
      <c r="E2" s="8" t="s">
        <v>17</v>
      </c>
      <c r="F2" s="8" t="s">
        <v>35</v>
      </c>
      <c r="G2" s="8" t="s">
        <v>18</v>
      </c>
      <c r="H2" s="8" t="s">
        <v>19</v>
      </c>
      <c r="I2" s="8" t="s">
        <v>20</v>
      </c>
      <c r="J2" s="8" t="s">
        <v>34</v>
      </c>
      <c r="M2" s="12" t="s">
        <v>34</v>
      </c>
      <c r="V2" s="12" t="s">
        <v>20</v>
      </c>
      <c r="AE2" s="12" t="s">
        <v>19</v>
      </c>
    </row>
    <row r="3" spans="1:38" x14ac:dyDescent="0.3">
      <c r="A3" s="2" t="s">
        <v>5</v>
      </c>
      <c r="B3" s="2" t="s">
        <v>27</v>
      </c>
      <c r="C3" s="2">
        <v>1</v>
      </c>
      <c r="D3" s="23">
        <v>2.7850000000000001</v>
      </c>
      <c r="E3" s="23">
        <v>2.5619999999999998</v>
      </c>
      <c r="F3" s="23">
        <v>3.3260000000000001</v>
      </c>
      <c r="G3" s="23">
        <f t="shared" ref="G3:G52" si="0">D3+E3+F3</f>
        <v>8.673</v>
      </c>
      <c r="H3" s="23">
        <f t="shared" ref="H3:H52" si="1">D3/G3*100</f>
        <v>32.111149544563588</v>
      </c>
      <c r="I3" s="23">
        <f t="shared" ref="I3:I52" si="2">E3/G3*100</f>
        <v>29.539951573849876</v>
      </c>
      <c r="J3" s="23">
        <f t="shared" ref="J3:J52" si="3">F3/G3*100</f>
        <v>38.348898881586535</v>
      </c>
      <c r="M3" s="2" t="s">
        <v>75</v>
      </c>
      <c r="N3" s="2" t="s">
        <v>76</v>
      </c>
      <c r="O3" s="2" t="s">
        <v>77</v>
      </c>
      <c r="P3" s="2" t="s">
        <v>78</v>
      </c>
      <c r="Q3" s="2" t="s">
        <v>36</v>
      </c>
      <c r="R3" s="2" t="s">
        <v>37</v>
      </c>
      <c r="S3" s="2" t="s">
        <v>500</v>
      </c>
      <c r="T3" s="2" t="s">
        <v>501</v>
      </c>
      <c r="V3" s="2" t="s">
        <v>75</v>
      </c>
      <c r="W3" s="2" t="s">
        <v>76</v>
      </c>
      <c r="X3" s="2" t="s">
        <v>77</v>
      </c>
      <c r="Y3" s="2" t="s">
        <v>78</v>
      </c>
      <c r="Z3" s="2" t="s">
        <v>36</v>
      </c>
      <c r="AA3" s="2" t="s">
        <v>37</v>
      </c>
      <c r="AB3" s="2" t="s">
        <v>500</v>
      </c>
      <c r="AC3" s="2" t="s">
        <v>501</v>
      </c>
      <c r="AE3" t="s">
        <v>75</v>
      </c>
      <c r="AF3" t="s">
        <v>76</v>
      </c>
      <c r="AG3" t="s">
        <v>77</v>
      </c>
      <c r="AH3" t="s">
        <v>78</v>
      </c>
      <c r="AI3" t="s">
        <v>36</v>
      </c>
      <c r="AJ3" t="s">
        <v>37</v>
      </c>
      <c r="AK3" s="2" t="s">
        <v>500</v>
      </c>
      <c r="AL3" s="2" t="s">
        <v>501</v>
      </c>
    </row>
    <row r="4" spans="1:38" x14ac:dyDescent="0.3">
      <c r="A4" s="2" t="s">
        <v>5</v>
      </c>
      <c r="B4" s="2" t="s">
        <v>27</v>
      </c>
      <c r="C4" s="2">
        <v>2</v>
      </c>
      <c r="D4" s="23">
        <v>2.3759999999999999</v>
      </c>
      <c r="E4" s="23">
        <v>4.0759999999999996</v>
      </c>
      <c r="F4" s="23">
        <v>2.657</v>
      </c>
      <c r="G4" s="23">
        <f t="shared" si="0"/>
        <v>9.109</v>
      </c>
      <c r="H4" s="23">
        <f t="shared" si="1"/>
        <v>26.084092655615326</v>
      </c>
      <c r="I4" s="23">
        <f t="shared" si="2"/>
        <v>44.746953562410795</v>
      </c>
      <c r="J4" s="23">
        <f t="shared" si="3"/>
        <v>29.168953781973872</v>
      </c>
      <c r="M4" s="2" t="s">
        <v>38</v>
      </c>
      <c r="N4" s="2">
        <v>-40.97</v>
      </c>
      <c r="O4" s="2" t="s">
        <v>145</v>
      </c>
      <c r="P4" s="2" t="s">
        <v>47</v>
      </c>
      <c r="Q4" s="2" t="s">
        <v>83</v>
      </c>
      <c r="R4" s="2" t="s">
        <v>84</v>
      </c>
      <c r="S4" s="2">
        <v>19.55</v>
      </c>
      <c r="T4" s="2">
        <v>159</v>
      </c>
      <c r="V4" s="2" t="s">
        <v>38</v>
      </c>
      <c r="W4" s="2">
        <v>36.26</v>
      </c>
      <c r="X4" s="2" t="s">
        <v>326</v>
      </c>
      <c r="Y4" s="2" t="s">
        <v>47</v>
      </c>
      <c r="Z4" s="2" t="s">
        <v>327</v>
      </c>
      <c r="AA4" s="2" t="s">
        <v>328</v>
      </c>
      <c r="AB4" s="2">
        <v>19.55</v>
      </c>
      <c r="AC4" s="2">
        <v>159</v>
      </c>
      <c r="AE4" t="s">
        <v>38</v>
      </c>
      <c r="AF4">
        <v>4.7080000000000002</v>
      </c>
      <c r="AG4" t="s">
        <v>409</v>
      </c>
      <c r="AH4" t="s">
        <v>39</v>
      </c>
      <c r="AI4" t="s">
        <v>40</v>
      </c>
      <c r="AJ4">
        <v>0.66959999999999997</v>
      </c>
      <c r="AK4" s="2">
        <v>19.55</v>
      </c>
      <c r="AL4" s="2">
        <v>159</v>
      </c>
    </row>
    <row r="5" spans="1:38" x14ac:dyDescent="0.3">
      <c r="A5" s="2" t="s">
        <v>5</v>
      </c>
      <c r="B5" s="2" t="s">
        <v>27</v>
      </c>
      <c r="C5" s="2">
        <v>3</v>
      </c>
      <c r="D5" s="23">
        <v>2.6080000000000001</v>
      </c>
      <c r="E5" s="23">
        <v>3.4860000000000002</v>
      </c>
      <c r="F5" s="23">
        <v>2.496</v>
      </c>
      <c r="G5" s="23">
        <f t="shared" si="0"/>
        <v>8.59</v>
      </c>
      <c r="H5" s="23">
        <f t="shared" si="1"/>
        <v>30.360884749708966</v>
      </c>
      <c r="I5" s="23">
        <f t="shared" si="2"/>
        <v>40.582072176949943</v>
      </c>
      <c r="J5" s="23">
        <f t="shared" si="3"/>
        <v>29.057043073341092</v>
      </c>
      <c r="M5" s="2" t="s">
        <v>146</v>
      </c>
      <c r="N5" s="2">
        <v>-19.43</v>
      </c>
      <c r="O5" s="2" t="s">
        <v>147</v>
      </c>
      <c r="P5" s="2" t="s">
        <v>47</v>
      </c>
      <c r="Q5" s="2" t="s">
        <v>83</v>
      </c>
      <c r="R5" s="2" t="s">
        <v>84</v>
      </c>
      <c r="S5" s="2">
        <v>8.6929999999999996</v>
      </c>
      <c r="T5" s="2">
        <v>159</v>
      </c>
      <c r="V5" s="2" t="s">
        <v>146</v>
      </c>
      <c r="W5" s="2">
        <v>12.79</v>
      </c>
      <c r="X5" s="2" t="s">
        <v>329</v>
      </c>
      <c r="Y5" s="2" t="s">
        <v>47</v>
      </c>
      <c r="Z5" s="2" t="s">
        <v>54</v>
      </c>
      <c r="AA5" s="2">
        <v>2.5999999999999999E-3</v>
      </c>
      <c r="AB5" s="2">
        <v>8.6929999999999996</v>
      </c>
      <c r="AC5" s="2">
        <v>159</v>
      </c>
      <c r="AE5" t="s">
        <v>146</v>
      </c>
      <c r="AF5">
        <v>6.6379999999999999</v>
      </c>
      <c r="AG5" t="s">
        <v>410</v>
      </c>
      <c r="AH5" t="s">
        <v>39</v>
      </c>
      <c r="AI5" t="s">
        <v>40</v>
      </c>
      <c r="AJ5">
        <v>0.21870000000000001</v>
      </c>
      <c r="AK5" s="2">
        <v>8.6929999999999996</v>
      </c>
      <c r="AL5" s="2">
        <v>159</v>
      </c>
    </row>
    <row r="6" spans="1:38" x14ac:dyDescent="0.3">
      <c r="A6" s="2" t="s">
        <v>5</v>
      </c>
      <c r="B6" s="2" t="s">
        <v>27</v>
      </c>
      <c r="C6" s="2">
        <v>4</v>
      </c>
      <c r="D6" s="23">
        <v>3.4249999999999998</v>
      </c>
      <c r="E6" s="23">
        <v>2.427</v>
      </c>
      <c r="F6" s="23">
        <v>2.3919999999999999</v>
      </c>
      <c r="G6" s="23">
        <f t="shared" si="0"/>
        <v>8.2439999999999998</v>
      </c>
      <c r="H6" s="23">
        <f t="shared" si="1"/>
        <v>41.545366327025711</v>
      </c>
      <c r="I6" s="23">
        <f t="shared" si="2"/>
        <v>29.439592430858809</v>
      </c>
      <c r="J6" s="23">
        <f t="shared" si="3"/>
        <v>29.01504124211548</v>
      </c>
      <c r="M6" s="2" t="s">
        <v>148</v>
      </c>
      <c r="N6" s="2">
        <v>-39.69</v>
      </c>
      <c r="O6" s="2" t="s">
        <v>149</v>
      </c>
      <c r="P6" s="2" t="s">
        <v>47</v>
      </c>
      <c r="Q6" s="2" t="s">
        <v>83</v>
      </c>
      <c r="R6" s="2" t="s">
        <v>84</v>
      </c>
      <c r="S6" s="2">
        <v>19.260000000000002</v>
      </c>
      <c r="T6" s="2">
        <v>159</v>
      </c>
      <c r="V6" s="2" t="s">
        <v>148</v>
      </c>
      <c r="W6" s="2">
        <v>36.26</v>
      </c>
      <c r="X6" s="2" t="s">
        <v>330</v>
      </c>
      <c r="Y6" s="2" t="s">
        <v>47</v>
      </c>
      <c r="Z6" s="2" t="s">
        <v>327</v>
      </c>
      <c r="AA6" s="2" t="s">
        <v>328</v>
      </c>
      <c r="AB6" s="2">
        <v>19.260000000000002</v>
      </c>
      <c r="AC6" s="2">
        <v>159</v>
      </c>
      <c r="AE6" t="s">
        <v>148</v>
      </c>
      <c r="AF6">
        <v>3.4319999999999999</v>
      </c>
      <c r="AG6" t="s">
        <v>411</v>
      </c>
      <c r="AH6" t="s">
        <v>39</v>
      </c>
      <c r="AI6" t="s">
        <v>40</v>
      </c>
      <c r="AJ6">
        <v>0.94650000000000001</v>
      </c>
      <c r="AK6" s="2">
        <v>19.260000000000002</v>
      </c>
      <c r="AL6" s="2">
        <v>159</v>
      </c>
    </row>
    <row r="7" spans="1:38" x14ac:dyDescent="0.3">
      <c r="A7" s="2" t="s">
        <v>5</v>
      </c>
      <c r="B7" s="2" t="s">
        <v>27</v>
      </c>
      <c r="C7" s="2">
        <v>5</v>
      </c>
      <c r="D7" s="23">
        <v>4.1790000000000003</v>
      </c>
      <c r="E7" s="23">
        <v>1.83</v>
      </c>
      <c r="F7" s="23">
        <v>2.5590000000000002</v>
      </c>
      <c r="G7" s="23">
        <f t="shared" si="0"/>
        <v>8.5680000000000014</v>
      </c>
      <c r="H7" s="23">
        <f t="shared" si="1"/>
        <v>48.774509803921561</v>
      </c>
      <c r="I7" s="23">
        <f t="shared" si="2"/>
        <v>21.358543417366942</v>
      </c>
      <c r="J7" s="23">
        <f t="shared" si="3"/>
        <v>29.866946778711483</v>
      </c>
      <c r="M7" s="2" t="s">
        <v>150</v>
      </c>
      <c r="N7" s="2">
        <v>-21.93</v>
      </c>
      <c r="O7" s="2" t="s">
        <v>151</v>
      </c>
      <c r="P7" s="2" t="s">
        <v>47</v>
      </c>
      <c r="Q7" s="2" t="s">
        <v>83</v>
      </c>
      <c r="R7" s="2" t="s">
        <v>84</v>
      </c>
      <c r="S7" s="2">
        <v>10.27</v>
      </c>
      <c r="T7" s="2">
        <v>159</v>
      </c>
      <c r="V7" s="2" t="s">
        <v>150</v>
      </c>
      <c r="W7" s="2">
        <v>19.7</v>
      </c>
      <c r="X7" s="2" t="s">
        <v>331</v>
      </c>
      <c r="Y7" s="2" t="s">
        <v>47</v>
      </c>
      <c r="Z7" s="2" t="s">
        <v>327</v>
      </c>
      <c r="AA7" s="2" t="s">
        <v>328</v>
      </c>
      <c r="AB7" s="2">
        <v>10.27</v>
      </c>
      <c r="AC7" s="2">
        <v>159</v>
      </c>
      <c r="AE7" t="s">
        <v>150</v>
      </c>
      <c r="AF7">
        <v>2.2330000000000001</v>
      </c>
      <c r="AG7" t="s">
        <v>412</v>
      </c>
      <c r="AH7" t="s">
        <v>39</v>
      </c>
      <c r="AI7" t="s">
        <v>40</v>
      </c>
      <c r="AJ7">
        <v>0.99929999999999997</v>
      </c>
      <c r="AK7" s="2">
        <v>10.27</v>
      </c>
      <c r="AL7" s="2">
        <v>159</v>
      </c>
    </row>
    <row r="8" spans="1:38" x14ac:dyDescent="0.3">
      <c r="A8" s="2" t="s">
        <v>5</v>
      </c>
      <c r="B8" s="2" t="s">
        <v>27</v>
      </c>
      <c r="C8" s="2">
        <v>6</v>
      </c>
      <c r="D8" s="23">
        <v>2.9630000000000001</v>
      </c>
      <c r="E8" s="23">
        <v>4.0819999999999999</v>
      </c>
      <c r="F8" s="23">
        <v>3.23</v>
      </c>
      <c r="G8" s="23">
        <f t="shared" si="0"/>
        <v>10.275</v>
      </c>
      <c r="H8" s="23">
        <f t="shared" si="1"/>
        <v>28.836982968369828</v>
      </c>
      <c r="I8" s="23">
        <f t="shared" si="2"/>
        <v>39.727493917274934</v>
      </c>
      <c r="J8" s="23">
        <f t="shared" si="3"/>
        <v>31.435523114355231</v>
      </c>
      <c r="M8" s="2" t="s">
        <v>152</v>
      </c>
      <c r="N8" s="2">
        <v>-39.78</v>
      </c>
      <c r="O8" s="2" t="s">
        <v>153</v>
      </c>
      <c r="P8" s="2" t="s">
        <v>47</v>
      </c>
      <c r="Q8" s="2" t="s">
        <v>83</v>
      </c>
      <c r="R8" s="2" t="s">
        <v>84</v>
      </c>
      <c r="S8" s="2">
        <v>18.989999999999998</v>
      </c>
      <c r="T8" s="2">
        <v>159</v>
      </c>
      <c r="V8" s="2" t="s">
        <v>152</v>
      </c>
      <c r="W8" s="2">
        <v>36.26</v>
      </c>
      <c r="X8" s="2" t="s">
        <v>326</v>
      </c>
      <c r="Y8" s="2" t="s">
        <v>47</v>
      </c>
      <c r="Z8" s="2" t="s">
        <v>327</v>
      </c>
      <c r="AA8" s="2" t="s">
        <v>328</v>
      </c>
      <c r="AB8" s="2">
        <v>18.989999999999998</v>
      </c>
      <c r="AC8" s="2">
        <v>159</v>
      </c>
      <c r="AE8" t="s">
        <v>152</v>
      </c>
      <c r="AF8">
        <v>3.5209999999999999</v>
      </c>
      <c r="AG8" t="s">
        <v>413</v>
      </c>
      <c r="AH8" t="s">
        <v>39</v>
      </c>
      <c r="AI8" t="s">
        <v>40</v>
      </c>
      <c r="AJ8">
        <v>0.94289999999999996</v>
      </c>
      <c r="AK8" s="2">
        <v>18.989999999999998</v>
      </c>
      <c r="AL8" s="2">
        <v>159</v>
      </c>
    </row>
    <row r="9" spans="1:38" x14ac:dyDescent="0.3">
      <c r="A9" s="2" t="s">
        <v>5</v>
      </c>
      <c r="B9" s="2" t="s">
        <v>27</v>
      </c>
      <c r="C9" s="2">
        <v>7</v>
      </c>
      <c r="D9" s="23">
        <v>2.9609999999999999</v>
      </c>
      <c r="E9" s="23">
        <v>4.6619999999999999</v>
      </c>
      <c r="F9" s="23">
        <v>1.9</v>
      </c>
      <c r="G9" s="23">
        <f t="shared" si="0"/>
        <v>9.5229999999999997</v>
      </c>
      <c r="H9" s="23">
        <f t="shared" si="1"/>
        <v>31.093142917147958</v>
      </c>
      <c r="I9" s="23">
        <f t="shared" si="2"/>
        <v>48.955161188701041</v>
      </c>
      <c r="J9" s="23">
        <f t="shared" si="3"/>
        <v>19.951695894151005</v>
      </c>
      <c r="M9" s="2" t="s">
        <v>154</v>
      </c>
      <c r="N9" s="2">
        <v>1.38</v>
      </c>
      <c r="O9" s="2" t="s">
        <v>155</v>
      </c>
      <c r="P9" s="2" t="s">
        <v>39</v>
      </c>
      <c r="Q9" s="2" t="s">
        <v>40</v>
      </c>
      <c r="R9" s="2" t="s">
        <v>80</v>
      </c>
      <c r="S9" s="2">
        <v>0.6462</v>
      </c>
      <c r="T9" s="2">
        <v>159</v>
      </c>
      <c r="V9" s="2" t="s">
        <v>154</v>
      </c>
      <c r="W9" s="2">
        <v>2.4940000000000002</v>
      </c>
      <c r="X9" s="2" t="s">
        <v>332</v>
      </c>
      <c r="Y9" s="2" t="s">
        <v>39</v>
      </c>
      <c r="Z9" s="2" t="s">
        <v>40</v>
      </c>
      <c r="AA9" s="2">
        <v>0.99980000000000002</v>
      </c>
      <c r="AB9" s="2">
        <v>0.6462</v>
      </c>
      <c r="AC9" s="2">
        <v>159</v>
      </c>
      <c r="AE9" t="s">
        <v>154</v>
      </c>
      <c r="AF9">
        <v>-3.8740000000000001</v>
      </c>
      <c r="AG9" t="s">
        <v>414</v>
      </c>
      <c r="AH9" t="s">
        <v>39</v>
      </c>
      <c r="AI9" t="s">
        <v>40</v>
      </c>
      <c r="AJ9">
        <v>0.90149999999999997</v>
      </c>
      <c r="AK9" s="2">
        <v>0.6462</v>
      </c>
      <c r="AL9" s="2">
        <v>159</v>
      </c>
    </row>
    <row r="10" spans="1:38" x14ac:dyDescent="0.3">
      <c r="A10" s="2" t="s">
        <v>5</v>
      </c>
      <c r="B10" s="2" t="s">
        <v>27</v>
      </c>
      <c r="C10" s="2">
        <v>8</v>
      </c>
      <c r="D10" s="23">
        <v>3.6040000000000001</v>
      </c>
      <c r="E10" s="23">
        <v>2.907</v>
      </c>
      <c r="F10" s="23">
        <v>2.9849999999999999</v>
      </c>
      <c r="G10" s="23">
        <f t="shared" si="0"/>
        <v>9.4960000000000004</v>
      </c>
      <c r="H10" s="23">
        <f t="shared" si="1"/>
        <v>37.952822240943554</v>
      </c>
      <c r="I10" s="23">
        <f t="shared" si="2"/>
        <v>30.612889637742207</v>
      </c>
      <c r="J10" s="23">
        <f t="shared" si="3"/>
        <v>31.434288121314236</v>
      </c>
      <c r="M10" s="2" t="s">
        <v>156</v>
      </c>
      <c r="N10" s="2">
        <v>-21.65</v>
      </c>
      <c r="O10" s="2" t="s">
        <v>157</v>
      </c>
      <c r="P10" s="2" t="s">
        <v>47</v>
      </c>
      <c r="Q10" s="2" t="s">
        <v>83</v>
      </c>
      <c r="R10" s="2" t="s">
        <v>84</v>
      </c>
      <c r="S10" s="2">
        <v>10.33</v>
      </c>
      <c r="T10" s="2">
        <v>159</v>
      </c>
      <c r="V10" s="2" t="s">
        <v>156</v>
      </c>
      <c r="W10" s="2">
        <v>16.79</v>
      </c>
      <c r="X10" s="2" t="s">
        <v>333</v>
      </c>
      <c r="Y10" s="2" t="s">
        <v>47</v>
      </c>
      <c r="Z10" s="2" t="s">
        <v>327</v>
      </c>
      <c r="AA10" s="2" t="s">
        <v>328</v>
      </c>
      <c r="AB10" s="2">
        <v>10.33</v>
      </c>
      <c r="AC10" s="2">
        <v>159</v>
      </c>
      <c r="AE10" t="s">
        <v>156</v>
      </c>
      <c r="AF10">
        <v>4.8659999999999997</v>
      </c>
      <c r="AG10" t="s">
        <v>415</v>
      </c>
      <c r="AH10" t="s">
        <v>39</v>
      </c>
      <c r="AI10" t="s">
        <v>40</v>
      </c>
      <c r="AJ10">
        <v>0.61850000000000005</v>
      </c>
      <c r="AK10" s="2">
        <v>10.33</v>
      </c>
      <c r="AL10" s="2">
        <v>159</v>
      </c>
    </row>
    <row r="11" spans="1:38" x14ac:dyDescent="0.3">
      <c r="A11" s="2" t="s">
        <v>5</v>
      </c>
      <c r="B11" s="2" t="s">
        <v>27</v>
      </c>
      <c r="C11" s="2">
        <v>9</v>
      </c>
      <c r="D11" s="23">
        <v>2.4329999999999998</v>
      </c>
      <c r="E11" s="23">
        <v>4.6909999999999998</v>
      </c>
      <c r="F11" s="23">
        <v>2.16</v>
      </c>
      <c r="G11" s="23">
        <f t="shared" si="0"/>
        <v>9.2839999999999989</v>
      </c>
      <c r="H11" s="23">
        <f t="shared" si="1"/>
        <v>26.206376561826801</v>
      </c>
      <c r="I11" s="23">
        <f t="shared" si="2"/>
        <v>50.527789745799225</v>
      </c>
      <c r="J11" s="23">
        <f t="shared" si="3"/>
        <v>23.265833692373981</v>
      </c>
      <c r="M11" s="2" t="s">
        <v>158</v>
      </c>
      <c r="N11" s="2">
        <v>-1.585</v>
      </c>
      <c r="O11" s="2" t="s">
        <v>159</v>
      </c>
      <c r="P11" s="2" t="s">
        <v>39</v>
      </c>
      <c r="Q11" s="2" t="s">
        <v>40</v>
      </c>
      <c r="R11" s="2" t="s">
        <v>80</v>
      </c>
      <c r="S11" s="2">
        <v>0.75629999999999997</v>
      </c>
      <c r="T11" s="2">
        <v>159</v>
      </c>
      <c r="V11" s="2" t="s">
        <v>158</v>
      </c>
      <c r="W11" s="2">
        <v>-0.8619</v>
      </c>
      <c r="X11" s="2" t="s">
        <v>334</v>
      </c>
      <c r="Y11" s="2" t="s">
        <v>39</v>
      </c>
      <c r="Z11" s="2" t="s">
        <v>40</v>
      </c>
      <c r="AA11" s="2" t="s">
        <v>41</v>
      </c>
      <c r="AB11" s="2">
        <v>0.75629999999999997</v>
      </c>
      <c r="AC11" s="2">
        <v>159</v>
      </c>
      <c r="AE11" t="s">
        <v>158</v>
      </c>
      <c r="AF11">
        <v>2.448</v>
      </c>
      <c r="AG11" t="s">
        <v>416</v>
      </c>
      <c r="AH11" t="s">
        <v>39</v>
      </c>
      <c r="AI11" t="s">
        <v>40</v>
      </c>
      <c r="AJ11">
        <v>0.99770000000000003</v>
      </c>
      <c r="AK11" s="2">
        <v>0.75629999999999997</v>
      </c>
      <c r="AL11" s="2">
        <v>159</v>
      </c>
    </row>
    <row r="12" spans="1:38" x14ac:dyDescent="0.3">
      <c r="A12" s="2" t="s">
        <v>5</v>
      </c>
      <c r="B12" s="2" t="s">
        <v>27</v>
      </c>
      <c r="C12" s="2">
        <v>10</v>
      </c>
      <c r="D12" s="23">
        <v>3.4169999999999998</v>
      </c>
      <c r="E12" s="23">
        <v>2.907</v>
      </c>
      <c r="F12" s="23">
        <v>2.2989999999999999</v>
      </c>
      <c r="G12" s="23">
        <f t="shared" si="0"/>
        <v>8.6229999999999993</v>
      </c>
      <c r="H12" s="23">
        <f t="shared" si="1"/>
        <v>39.626580076539483</v>
      </c>
      <c r="I12" s="23">
        <f t="shared" si="2"/>
        <v>33.712165139742552</v>
      </c>
      <c r="J12" s="23">
        <f t="shared" si="3"/>
        <v>26.661254783717965</v>
      </c>
      <c r="M12" s="2" t="s">
        <v>160</v>
      </c>
      <c r="N12" s="2">
        <v>-22.63</v>
      </c>
      <c r="O12" s="2" t="s">
        <v>161</v>
      </c>
      <c r="P12" s="2" t="s">
        <v>47</v>
      </c>
      <c r="Q12" s="2" t="s">
        <v>83</v>
      </c>
      <c r="R12" s="2" t="s">
        <v>84</v>
      </c>
      <c r="S12" s="2">
        <v>10.6</v>
      </c>
      <c r="T12" s="2">
        <v>159</v>
      </c>
      <c r="V12" s="2" t="s">
        <v>160</v>
      </c>
      <c r="W12" s="2">
        <v>19.09</v>
      </c>
      <c r="X12" s="2" t="s">
        <v>335</v>
      </c>
      <c r="Y12" s="2" t="s">
        <v>47</v>
      </c>
      <c r="Z12" s="2" t="s">
        <v>327</v>
      </c>
      <c r="AA12" s="2" t="s">
        <v>328</v>
      </c>
      <c r="AB12" s="2">
        <v>10.6</v>
      </c>
      <c r="AC12" s="2">
        <v>159</v>
      </c>
      <c r="AE12" t="s">
        <v>160</v>
      </c>
      <c r="AF12">
        <v>3.5350000000000001</v>
      </c>
      <c r="AG12" t="s">
        <v>417</v>
      </c>
      <c r="AH12" t="s">
        <v>39</v>
      </c>
      <c r="AI12" t="s">
        <v>40</v>
      </c>
      <c r="AJ12">
        <v>0.94889999999999997</v>
      </c>
      <c r="AK12" s="2">
        <v>10.6</v>
      </c>
      <c r="AL12" s="2">
        <v>159</v>
      </c>
    </row>
    <row r="13" spans="1:38" x14ac:dyDescent="0.3">
      <c r="A13" s="2" t="s">
        <v>5</v>
      </c>
      <c r="B13" s="2" t="s">
        <v>27</v>
      </c>
      <c r="C13" s="2">
        <v>11</v>
      </c>
      <c r="D13" s="23">
        <v>3.8</v>
      </c>
      <c r="E13" s="23">
        <v>2.379</v>
      </c>
      <c r="F13" s="23">
        <v>1.837</v>
      </c>
      <c r="G13" s="23">
        <f t="shared" si="0"/>
        <v>8.016</v>
      </c>
      <c r="H13" s="23">
        <f t="shared" si="1"/>
        <v>47.405189620758478</v>
      </c>
      <c r="I13" s="23">
        <f t="shared" si="2"/>
        <v>29.678143712574851</v>
      </c>
      <c r="J13" s="23">
        <f t="shared" si="3"/>
        <v>22.916666666666664</v>
      </c>
      <c r="M13" s="2" t="s">
        <v>162</v>
      </c>
      <c r="N13" s="2">
        <v>-3.0550000000000002</v>
      </c>
      <c r="O13" s="2" t="s">
        <v>163</v>
      </c>
      <c r="P13" s="2" t="s">
        <v>39</v>
      </c>
      <c r="Q13" s="2" t="s">
        <v>40</v>
      </c>
      <c r="R13" s="2" t="s">
        <v>80</v>
      </c>
      <c r="S13" s="2">
        <v>1.401</v>
      </c>
      <c r="T13" s="2">
        <v>159</v>
      </c>
      <c r="V13" s="2" t="s">
        <v>162</v>
      </c>
      <c r="W13" s="2">
        <v>5.2149999999999999</v>
      </c>
      <c r="X13" s="2" t="s">
        <v>336</v>
      </c>
      <c r="Y13" s="2" t="s">
        <v>39</v>
      </c>
      <c r="Z13" s="2" t="s">
        <v>40</v>
      </c>
      <c r="AA13" s="2">
        <v>0.88049999999999995</v>
      </c>
      <c r="AB13" s="2">
        <v>1.401</v>
      </c>
      <c r="AC13" s="2">
        <v>159</v>
      </c>
      <c r="AE13" t="s">
        <v>162</v>
      </c>
      <c r="AF13">
        <v>-2.157</v>
      </c>
      <c r="AG13" t="s">
        <v>418</v>
      </c>
      <c r="AH13" t="s">
        <v>39</v>
      </c>
      <c r="AI13" t="s">
        <v>40</v>
      </c>
      <c r="AJ13">
        <v>0.99960000000000004</v>
      </c>
      <c r="AK13" s="2">
        <v>1.401</v>
      </c>
      <c r="AL13" s="2">
        <v>159</v>
      </c>
    </row>
    <row r="14" spans="1:38" x14ac:dyDescent="0.3">
      <c r="A14" s="15" t="s">
        <v>28</v>
      </c>
      <c r="B14" s="2" t="s">
        <v>27</v>
      </c>
      <c r="C14" s="2">
        <v>1</v>
      </c>
      <c r="D14" s="23">
        <v>1.9279999999999999</v>
      </c>
      <c r="E14" s="23">
        <v>2.492</v>
      </c>
      <c r="F14" s="23">
        <v>2.7650000000000001</v>
      </c>
      <c r="G14" s="23">
        <f t="shared" si="0"/>
        <v>7.1850000000000005</v>
      </c>
      <c r="H14" s="23">
        <f t="shared" si="1"/>
        <v>26.833681280445372</v>
      </c>
      <c r="I14" s="23">
        <f t="shared" si="2"/>
        <v>34.683368128044535</v>
      </c>
      <c r="J14" s="23">
        <f t="shared" si="3"/>
        <v>38.48295059151009</v>
      </c>
      <c r="M14" s="2" t="s">
        <v>164</v>
      </c>
      <c r="N14" s="2">
        <v>-22.37</v>
      </c>
      <c r="O14" s="2" t="s">
        <v>165</v>
      </c>
      <c r="P14" s="2" t="s">
        <v>47</v>
      </c>
      <c r="Q14" s="2" t="s">
        <v>83</v>
      </c>
      <c r="R14" s="2" t="s">
        <v>84</v>
      </c>
      <c r="S14" s="2">
        <v>10.68</v>
      </c>
      <c r="T14" s="2">
        <v>159</v>
      </c>
      <c r="V14" s="2" t="s">
        <v>164</v>
      </c>
      <c r="W14" s="2">
        <v>17.77</v>
      </c>
      <c r="X14" s="2" t="s">
        <v>337</v>
      </c>
      <c r="Y14" s="2" t="s">
        <v>47</v>
      </c>
      <c r="Z14" s="2" t="s">
        <v>327</v>
      </c>
      <c r="AA14" s="2" t="s">
        <v>328</v>
      </c>
      <c r="AB14" s="2">
        <v>10.68</v>
      </c>
      <c r="AC14" s="2">
        <v>159</v>
      </c>
      <c r="AE14" t="s">
        <v>164</v>
      </c>
      <c r="AF14">
        <v>4.6079999999999997</v>
      </c>
      <c r="AG14" t="s">
        <v>419</v>
      </c>
      <c r="AH14" t="s">
        <v>39</v>
      </c>
      <c r="AI14" t="s">
        <v>40</v>
      </c>
      <c r="AJ14">
        <v>0.70109999999999995</v>
      </c>
      <c r="AK14" s="2">
        <v>10.68</v>
      </c>
      <c r="AL14" s="2">
        <v>159</v>
      </c>
    </row>
    <row r="15" spans="1:38" x14ac:dyDescent="0.3">
      <c r="A15" s="15" t="s">
        <v>28</v>
      </c>
      <c r="B15" s="2" t="s">
        <v>27</v>
      </c>
      <c r="C15" s="2">
        <v>2</v>
      </c>
      <c r="D15" s="23">
        <v>2.7709999999999999</v>
      </c>
      <c r="E15" s="23">
        <v>1.4419999999999999</v>
      </c>
      <c r="F15" s="23">
        <v>4.3490000000000002</v>
      </c>
      <c r="G15" s="23">
        <f t="shared" si="0"/>
        <v>8.5620000000000012</v>
      </c>
      <c r="H15" s="23">
        <f t="shared" si="1"/>
        <v>32.36393366035972</v>
      </c>
      <c r="I15" s="23">
        <f t="shared" si="2"/>
        <v>16.841859378649847</v>
      </c>
      <c r="J15" s="23">
        <f t="shared" si="3"/>
        <v>50.794206960990415</v>
      </c>
      <c r="M15" s="2" t="s">
        <v>166</v>
      </c>
      <c r="N15" s="2">
        <v>-0.96609999999999996</v>
      </c>
      <c r="O15" s="2" t="s">
        <v>167</v>
      </c>
      <c r="P15" s="2" t="s">
        <v>39</v>
      </c>
      <c r="Q15" s="2" t="s">
        <v>40</v>
      </c>
      <c r="R15" s="2" t="s">
        <v>80</v>
      </c>
      <c r="S15" s="2">
        <v>0.46110000000000001</v>
      </c>
      <c r="T15" s="2">
        <v>159</v>
      </c>
      <c r="V15" s="2" t="s">
        <v>166</v>
      </c>
      <c r="W15" s="2">
        <v>2.7370000000000001</v>
      </c>
      <c r="X15" s="2" t="s">
        <v>338</v>
      </c>
      <c r="Y15" s="2" t="s">
        <v>39</v>
      </c>
      <c r="Z15" s="2" t="s">
        <v>40</v>
      </c>
      <c r="AA15" s="2">
        <v>0.99939999999999996</v>
      </c>
      <c r="AB15" s="2">
        <v>0.46110000000000001</v>
      </c>
      <c r="AC15" s="2">
        <v>159</v>
      </c>
      <c r="AE15" t="s">
        <v>166</v>
      </c>
      <c r="AF15">
        <v>-1.77</v>
      </c>
      <c r="AG15" t="s">
        <v>420</v>
      </c>
      <c r="AH15" t="s">
        <v>39</v>
      </c>
      <c r="AI15" t="s">
        <v>40</v>
      </c>
      <c r="AJ15" t="s">
        <v>41</v>
      </c>
      <c r="AK15" s="2">
        <v>0.46110000000000001</v>
      </c>
      <c r="AL15" s="2">
        <v>159</v>
      </c>
    </row>
    <row r="16" spans="1:38" x14ac:dyDescent="0.3">
      <c r="A16" s="15" t="s">
        <v>28</v>
      </c>
      <c r="B16" s="2" t="s">
        <v>27</v>
      </c>
      <c r="C16" s="2">
        <v>3</v>
      </c>
      <c r="D16" s="23">
        <v>2.093</v>
      </c>
      <c r="E16" s="23">
        <v>1.268</v>
      </c>
      <c r="F16" s="23">
        <v>4.16</v>
      </c>
      <c r="G16" s="23">
        <f t="shared" si="0"/>
        <v>7.5209999999999999</v>
      </c>
      <c r="H16" s="23">
        <f t="shared" si="1"/>
        <v>27.828746177370029</v>
      </c>
      <c r="I16" s="23">
        <f t="shared" si="2"/>
        <v>16.859460178167797</v>
      </c>
      <c r="J16" s="23">
        <f t="shared" si="3"/>
        <v>55.311793644462171</v>
      </c>
      <c r="M16" s="2" t="s">
        <v>168</v>
      </c>
      <c r="N16" s="2">
        <v>-22.29</v>
      </c>
      <c r="O16" s="2" t="s">
        <v>169</v>
      </c>
      <c r="P16" s="2" t="s">
        <v>47</v>
      </c>
      <c r="Q16" s="2" t="s">
        <v>83</v>
      </c>
      <c r="R16" s="2" t="s">
        <v>84</v>
      </c>
      <c r="S16" s="2">
        <v>10.64</v>
      </c>
      <c r="T16" s="2">
        <v>159</v>
      </c>
      <c r="V16" s="2" t="s">
        <v>168</v>
      </c>
      <c r="W16" s="2">
        <v>17.72</v>
      </c>
      <c r="X16" s="2" t="s">
        <v>339</v>
      </c>
      <c r="Y16" s="2" t="s">
        <v>47</v>
      </c>
      <c r="Z16" s="2" t="s">
        <v>327</v>
      </c>
      <c r="AA16" s="2" t="s">
        <v>328</v>
      </c>
      <c r="AB16" s="2">
        <v>10.64</v>
      </c>
      <c r="AC16" s="2">
        <v>159</v>
      </c>
      <c r="AE16" t="s">
        <v>168</v>
      </c>
      <c r="AF16">
        <v>4.5679999999999996</v>
      </c>
      <c r="AG16" t="s">
        <v>421</v>
      </c>
      <c r="AH16" t="s">
        <v>39</v>
      </c>
      <c r="AI16" t="s">
        <v>40</v>
      </c>
      <c r="AJ16">
        <v>0.71360000000000001</v>
      </c>
      <c r="AK16" s="2">
        <v>10.64</v>
      </c>
      <c r="AL16" s="2">
        <v>159</v>
      </c>
    </row>
    <row r="17" spans="1:38" x14ac:dyDescent="0.3">
      <c r="A17" s="15" t="s">
        <v>28</v>
      </c>
      <c r="B17" s="2" t="s">
        <v>27</v>
      </c>
      <c r="C17" s="2">
        <v>4</v>
      </c>
      <c r="D17" s="23">
        <v>2.153</v>
      </c>
      <c r="E17" s="23">
        <v>1.179</v>
      </c>
      <c r="F17" s="23">
        <v>3.6709999999999998</v>
      </c>
      <c r="G17" s="23">
        <f t="shared" si="0"/>
        <v>7.0030000000000001</v>
      </c>
      <c r="H17" s="23">
        <f t="shared" si="1"/>
        <v>30.743966871340856</v>
      </c>
      <c r="I17" s="23">
        <f t="shared" si="2"/>
        <v>16.835641867770956</v>
      </c>
      <c r="J17" s="23">
        <f t="shared" si="3"/>
        <v>52.420391260888188</v>
      </c>
      <c r="M17" s="2" t="s">
        <v>170</v>
      </c>
      <c r="N17" s="2">
        <v>21.54</v>
      </c>
      <c r="O17" s="2" t="s">
        <v>171</v>
      </c>
      <c r="P17" s="2" t="s">
        <v>47</v>
      </c>
      <c r="Q17" s="2" t="s">
        <v>83</v>
      </c>
      <c r="R17" s="2" t="s">
        <v>84</v>
      </c>
      <c r="S17" s="2">
        <v>10.01</v>
      </c>
      <c r="T17" s="2">
        <v>159</v>
      </c>
      <c r="V17" s="2" t="s">
        <v>170</v>
      </c>
      <c r="W17" s="2">
        <v>-23.47</v>
      </c>
      <c r="X17" s="2" t="s">
        <v>340</v>
      </c>
      <c r="Y17" s="2" t="s">
        <v>47</v>
      </c>
      <c r="Z17" s="2" t="s">
        <v>327</v>
      </c>
      <c r="AA17" s="2" t="s">
        <v>328</v>
      </c>
      <c r="AB17" s="2">
        <v>10.01</v>
      </c>
      <c r="AC17" s="2">
        <v>159</v>
      </c>
      <c r="AE17" t="s">
        <v>170</v>
      </c>
      <c r="AF17">
        <v>1.929</v>
      </c>
      <c r="AG17" t="s">
        <v>422</v>
      </c>
      <c r="AH17" t="s">
        <v>39</v>
      </c>
      <c r="AI17" t="s">
        <v>40</v>
      </c>
      <c r="AJ17">
        <v>0.99990000000000001</v>
      </c>
      <c r="AK17" s="2">
        <v>10.01</v>
      </c>
      <c r="AL17" s="2">
        <v>159</v>
      </c>
    </row>
    <row r="18" spans="1:38" x14ac:dyDescent="0.3">
      <c r="A18" s="15" t="s">
        <v>28</v>
      </c>
      <c r="B18" s="2" t="s">
        <v>27</v>
      </c>
      <c r="C18" s="2">
        <v>5</v>
      </c>
      <c r="D18" s="23">
        <v>2.2909999999999999</v>
      </c>
      <c r="E18" s="23">
        <v>2.0219999999999998</v>
      </c>
      <c r="F18" s="23">
        <v>3.0390000000000001</v>
      </c>
      <c r="G18" s="23">
        <f t="shared" si="0"/>
        <v>7.3520000000000003</v>
      </c>
      <c r="H18" s="23">
        <f t="shared" si="1"/>
        <v>31.161588683351464</v>
      </c>
      <c r="I18" s="23">
        <f t="shared" si="2"/>
        <v>27.502720348204569</v>
      </c>
      <c r="J18" s="23">
        <f t="shared" si="3"/>
        <v>41.335690968443963</v>
      </c>
      <c r="M18" s="2" t="s">
        <v>172</v>
      </c>
      <c r="N18" s="2">
        <v>1.276</v>
      </c>
      <c r="O18" s="2" t="s">
        <v>173</v>
      </c>
      <c r="P18" s="2" t="s">
        <v>39</v>
      </c>
      <c r="Q18" s="2" t="s">
        <v>40</v>
      </c>
      <c r="R18" s="2" t="s">
        <v>80</v>
      </c>
      <c r="S18" s="2">
        <v>0.64780000000000004</v>
      </c>
      <c r="T18" s="2">
        <v>159</v>
      </c>
      <c r="V18" s="2" t="s">
        <v>172</v>
      </c>
      <c r="W18" s="2">
        <v>0</v>
      </c>
      <c r="X18" s="2" t="s">
        <v>341</v>
      </c>
      <c r="Y18" s="2" t="s">
        <v>39</v>
      </c>
      <c r="Z18" s="2" t="s">
        <v>40</v>
      </c>
      <c r="AA18" s="2" t="s">
        <v>41</v>
      </c>
      <c r="AB18" s="2">
        <v>0.64780000000000004</v>
      </c>
      <c r="AC18" s="2">
        <v>159</v>
      </c>
      <c r="AE18" t="s">
        <v>172</v>
      </c>
      <c r="AF18">
        <v>-1.276</v>
      </c>
      <c r="AG18" t="s">
        <v>423</v>
      </c>
      <c r="AH18" t="s">
        <v>39</v>
      </c>
      <c r="AI18" t="s">
        <v>40</v>
      </c>
      <c r="AJ18" t="s">
        <v>41</v>
      </c>
      <c r="AK18" s="2">
        <v>0.64780000000000004</v>
      </c>
      <c r="AL18" s="2">
        <v>159</v>
      </c>
    </row>
    <row r="19" spans="1:38" x14ac:dyDescent="0.3">
      <c r="A19" s="15" t="s">
        <v>28</v>
      </c>
      <c r="B19" s="2" t="s">
        <v>27</v>
      </c>
      <c r="C19" s="2">
        <v>6</v>
      </c>
      <c r="D19" s="23">
        <v>1.768</v>
      </c>
      <c r="E19" s="23">
        <v>1.333</v>
      </c>
      <c r="F19" s="23">
        <v>4.2080000000000002</v>
      </c>
      <c r="G19" s="23">
        <f t="shared" si="0"/>
        <v>7.3090000000000002</v>
      </c>
      <c r="H19" s="23">
        <f t="shared" si="1"/>
        <v>24.189355588999863</v>
      </c>
      <c r="I19" s="23">
        <f t="shared" si="2"/>
        <v>18.237789027226707</v>
      </c>
      <c r="J19" s="23">
        <f t="shared" si="3"/>
        <v>57.572855383773437</v>
      </c>
      <c r="M19" s="2" t="s">
        <v>174</v>
      </c>
      <c r="N19" s="2">
        <v>19.04</v>
      </c>
      <c r="O19" s="2" t="s">
        <v>175</v>
      </c>
      <c r="P19" s="2" t="s">
        <v>47</v>
      </c>
      <c r="Q19" s="2" t="s">
        <v>83</v>
      </c>
      <c r="R19" s="2" t="s">
        <v>84</v>
      </c>
      <c r="S19" s="2">
        <v>9.2989999999999995</v>
      </c>
      <c r="T19" s="2">
        <v>159</v>
      </c>
      <c r="V19" s="2" t="s">
        <v>174</v>
      </c>
      <c r="W19" s="2">
        <v>-16.57</v>
      </c>
      <c r="X19" s="2" t="s">
        <v>342</v>
      </c>
      <c r="Y19" s="2" t="s">
        <v>47</v>
      </c>
      <c r="Z19" s="2" t="s">
        <v>327</v>
      </c>
      <c r="AA19" s="2" t="s">
        <v>328</v>
      </c>
      <c r="AB19" s="2">
        <v>9.2989999999999995</v>
      </c>
      <c r="AC19" s="2">
        <v>159</v>
      </c>
      <c r="AE19" t="s">
        <v>174</v>
      </c>
      <c r="AF19">
        <v>-2.476</v>
      </c>
      <c r="AG19" t="s">
        <v>424</v>
      </c>
      <c r="AH19" t="s">
        <v>39</v>
      </c>
      <c r="AI19" t="s">
        <v>40</v>
      </c>
      <c r="AJ19">
        <v>0.99680000000000002</v>
      </c>
      <c r="AK19" s="2">
        <v>9.2989999999999995</v>
      </c>
      <c r="AL19" s="2">
        <v>159</v>
      </c>
    </row>
    <row r="20" spans="1:38" x14ac:dyDescent="0.3">
      <c r="A20" s="15" t="s">
        <v>28</v>
      </c>
      <c r="B20" s="2" t="s">
        <v>27</v>
      </c>
      <c r="C20" s="2">
        <v>7</v>
      </c>
      <c r="D20" s="23">
        <v>2.9550000000000001</v>
      </c>
      <c r="E20" s="23">
        <v>1.304</v>
      </c>
      <c r="F20" s="23">
        <v>2.9169999999999998</v>
      </c>
      <c r="G20" s="23">
        <f t="shared" si="0"/>
        <v>7.1760000000000002</v>
      </c>
      <c r="H20" s="23">
        <f t="shared" si="1"/>
        <v>41.178929765886288</v>
      </c>
      <c r="I20" s="23">
        <f t="shared" si="2"/>
        <v>18.171683389074694</v>
      </c>
      <c r="J20" s="23">
        <f t="shared" si="3"/>
        <v>40.649386845039018</v>
      </c>
      <c r="M20" s="2" t="s">
        <v>176</v>
      </c>
      <c r="N20" s="2">
        <v>1.1879999999999999</v>
      </c>
      <c r="O20" s="2" t="s">
        <v>177</v>
      </c>
      <c r="P20" s="2" t="s">
        <v>39</v>
      </c>
      <c r="Q20" s="2" t="s">
        <v>40</v>
      </c>
      <c r="R20" s="2" t="s">
        <v>80</v>
      </c>
      <c r="S20" s="2">
        <v>0.59209999999999996</v>
      </c>
      <c r="T20" s="2">
        <v>159</v>
      </c>
      <c r="V20" s="2" t="s">
        <v>176</v>
      </c>
      <c r="W20" s="2">
        <v>0</v>
      </c>
      <c r="X20" s="2" t="s">
        <v>343</v>
      </c>
      <c r="Y20" s="2" t="s">
        <v>39</v>
      </c>
      <c r="Z20" s="2" t="s">
        <v>40</v>
      </c>
      <c r="AA20" s="2" t="s">
        <v>41</v>
      </c>
      <c r="AB20" s="2">
        <v>0.59209999999999996</v>
      </c>
      <c r="AC20" s="2">
        <v>159</v>
      </c>
      <c r="AE20" t="s">
        <v>176</v>
      </c>
      <c r="AF20">
        <v>-1.1879999999999999</v>
      </c>
      <c r="AG20" t="s">
        <v>425</v>
      </c>
      <c r="AH20" t="s">
        <v>39</v>
      </c>
      <c r="AI20" t="s">
        <v>40</v>
      </c>
      <c r="AJ20" t="s">
        <v>41</v>
      </c>
      <c r="AK20" s="2">
        <v>0.59209999999999996</v>
      </c>
      <c r="AL20" s="2">
        <v>159</v>
      </c>
    </row>
    <row r="21" spans="1:38" x14ac:dyDescent="0.3">
      <c r="A21" s="15" t="s">
        <v>28</v>
      </c>
      <c r="B21" s="2" t="s">
        <v>27</v>
      </c>
      <c r="C21" s="2">
        <v>8</v>
      </c>
      <c r="D21" s="23">
        <v>1.93</v>
      </c>
      <c r="E21" s="23">
        <v>3.2570000000000001</v>
      </c>
      <c r="F21" s="23">
        <v>4.6870000000000003</v>
      </c>
      <c r="G21" s="23">
        <f t="shared" si="0"/>
        <v>9.8740000000000006</v>
      </c>
      <c r="H21" s="23">
        <f t="shared" si="1"/>
        <v>19.546283167915739</v>
      </c>
      <c r="I21" s="23">
        <f t="shared" si="2"/>
        <v>32.985618796840185</v>
      </c>
      <c r="J21" s="23">
        <f t="shared" si="3"/>
        <v>47.468098035244076</v>
      </c>
      <c r="M21" s="2" t="s">
        <v>178</v>
      </c>
      <c r="N21" s="2">
        <v>42.35</v>
      </c>
      <c r="O21" s="2" t="s">
        <v>179</v>
      </c>
      <c r="P21" s="2" t="s">
        <v>47</v>
      </c>
      <c r="Q21" s="2" t="s">
        <v>83</v>
      </c>
      <c r="R21" s="2" t="s">
        <v>84</v>
      </c>
      <c r="S21" s="2">
        <v>20.68</v>
      </c>
      <c r="T21" s="2">
        <v>159</v>
      </c>
      <c r="V21" s="2" t="s">
        <v>178</v>
      </c>
      <c r="W21" s="2">
        <v>-33.770000000000003</v>
      </c>
      <c r="X21" s="2" t="s">
        <v>344</v>
      </c>
      <c r="Y21" s="2" t="s">
        <v>47</v>
      </c>
      <c r="Z21" s="2" t="s">
        <v>327</v>
      </c>
      <c r="AA21" s="2" t="s">
        <v>328</v>
      </c>
      <c r="AB21" s="2">
        <v>20.68</v>
      </c>
      <c r="AC21" s="2">
        <v>159</v>
      </c>
      <c r="AE21" t="s">
        <v>178</v>
      </c>
      <c r="AF21">
        <v>-8.5820000000000007</v>
      </c>
      <c r="AG21" t="s">
        <v>426</v>
      </c>
      <c r="AH21" t="s">
        <v>47</v>
      </c>
      <c r="AI21" t="s">
        <v>54</v>
      </c>
      <c r="AJ21">
        <v>7.1000000000000004E-3</v>
      </c>
      <c r="AK21" s="2">
        <v>20.68</v>
      </c>
      <c r="AL21" s="2">
        <v>159</v>
      </c>
    </row>
    <row r="22" spans="1:38" x14ac:dyDescent="0.3">
      <c r="A22" s="15" t="s">
        <v>28</v>
      </c>
      <c r="B22" s="2" t="s">
        <v>27</v>
      </c>
      <c r="C22" s="2">
        <v>9</v>
      </c>
      <c r="D22" s="23">
        <v>2.3530000000000002</v>
      </c>
      <c r="E22" s="23">
        <v>2.3660000000000001</v>
      </c>
      <c r="F22" s="23">
        <v>5.3680000000000003</v>
      </c>
      <c r="G22" s="23">
        <f t="shared" si="0"/>
        <v>10.087</v>
      </c>
      <c r="H22" s="23">
        <f t="shared" si="1"/>
        <v>23.32705462476455</v>
      </c>
      <c r="I22" s="23">
        <f t="shared" si="2"/>
        <v>23.455933379597504</v>
      </c>
      <c r="J22" s="23">
        <f t="shared" si="3"/>
        <v>53.217011995637954</v>
      </c>
      <c r="M22" s="2" t="s">
        <v>180</v>
      </c>
      <c r="N22" s="2">
        <v>19.32</v>
      </c>
      <c r="O22" s="2" t="s">
        <v>181</v>
      </c>
      <c r="P22" s="2" t="s">
        <v>47</v>
      </c>
      <c r="Q22" s="2" t="s">
        <v>83</v>
      </c>
      <c r="R22" s="2" t="s">
        <v>84</v>
      </c>
      <c r="S22" s="2">
        <v>9.6289999999999996</v>
      </c>
      <c r="T22" s="2">
        <v>159</v>
      </c>
      <c r="V22" s="2" t="s">
        <v>180</v>
      </c>
      <c r="W22" s="2">
        <v>-19.47</v>
      </c>
      <c r="X22" s="2" t="s">
        <v>345</v>
      </c>
      <c r="Y22" s="2" t="s">
        <v>47</v>
      </c>
      <c r="Z22" s="2" t="s">
        <v>327</v>
      </c>
      <c r="AA22" s="2" t="s">
        <v>328</v>
      </c>
      <c r="AB22" s="2">
        <v>9.6289999999999996</v>
      </c>
      <c r="AC22" s="2">
        <v>159</v>
      </c>
      <c r="AE22" t="s">
        <v>180</v>
      </c>
      <c r="AF22">
        <v>0.15770000000000001</v>
      </c>
      <c r="AG22" t="s">
        <v>427</v>
      </c>
      <c r="AH22" t="s">
        <v>39</v>
      </c>
      <c r="AI22" t="s">
        <v>40</v>
      </c>
      <c r="AJ22" t="s">
        <v>41</v>
      </c>
      <c r="AK22" s="2">
        <v>9.6289999999999996</v>
      </c>
      <c r="AL22" s="2">
        <v>159</v>
      </c>
    </row>
    <row r="23" spans="1:38" x14ac:dyDescent="0.3">
      <c r="A23" s="15" t="s">
        <v>28</v>
      </c>
      <c r="B23" s="2" t="s">
        <v>27</v>
      </c>
      <c r="C23" s="2">
        <v>10</v>
      </c>
      <c r="D23" s="23">
        <v>2.589</v>
      </c>
      <c r="E23" s="23">
        <v>2.4329999999999998</v>
      </c>
      <c r="F23" s="23">
        <v>3.33</v>
      </c>
      <c r="G23" s="23">
        <f t="shared" si="0"/>
        <v>8.3520000000000003</v>
      </c>
      <c r="H23" s="23">
        <f t="shared" si="1"/>
        <v>30.9985632183908</v>
      </c>
      <c r="I23" s="23">
        <f t="shared" si="2"/>
        <v>29.130747126436781</v>
      </c>
      <c r="J23" s="23">
        <f t="shared" si="3"/>
        <v>39.870689655172413</v>
      </c>
      <c r="M23" s="2" t="s">
        <v>182</v>
      </c>
      <c r="N23" s="2">
        <v>39.380000000000003</v>
      </c>
      <c r="O23" s="2" t="s">
        <v>183</v>
      </c>
      <c r="P23" s="2" t="s">
        <v>47</v>
      </c>
      <c r="Q23" s="2" t="s">
        <v>83</v>
      </c>
      <c r="R23" s="2" t="s">
        <v>84</v>
      </c>
      <c r="S23" s="2">
        <v>19.63</v>
      </c>
      <c r="T23" s="2">
        <v>159</v>
      </c>
      <c r="V23" s="2" t="s">
        <v>182</v>
      </c>
      <c r="W23" s="2">
        <v>-37.119999999999997</v>
      </c>
      <c r="X23" s="2" t="s">
        <v>346</v>
      </c>
      <c r="Y23" s="2" t="s">
        <v>47</v>
      </c>
      <c r="Z23" s="2" t="s">
        <v>327</v>
      </c>
      <c r="AA23" s="2" t="s">
        <v>328</v>
      </c>
      <c r="AB23" s="2">
        <v>19.63</v>
      </c>
      <c r="AC23" s="2">
        <v>159</v>
      </c>
      <c r="AE23" t="s">
        <v>182</v>
      </c>
      <c r="AF23">
        <v>-2.2599999999999998</v>
      </c>
      <c r="AG23" t="s">
        <v>428</v>
      </c>
      <c r="AH23" t="s">
        <v>39</v>
      </c>
      <c r="AI23" t="s">
        <v>40</v>
      </c>
      <c r="AJ23">
        <v>0.99839999999999995</v>
      </c>
      <c r="AK23" s="2">
        <v>19.63</v>
      </c>
      <c r="AL23" s="2">
        <v>159</v>
      </c>
    </row>
    <row r="24" spans="1:38" x14ac:dyDescent="0.3">
      <c r="A24" s="15" t="s">
        <v>29</v>
      </c>
      <c r="B24" s="2" t="s">
        <v>27</v>
      </c>
      <c r="C24" s="2">
        <v>1</v>
      </c>
      <c r="D24" s="23">
        <v>2.218</v>
      </c>
      <c r="E24" s="23">
        <v>0.74399999999999999</v>
      </c>
      <c r="F24" s="23">
        <v>4.6449999999999996</v>
      </c>
      <c r="G24" s="23">
        <f t="shared" si="0"/>
        <v>7.6069999999999993</v>
      </c>
      <c r="H24" s="23">
        <f t="shared" si="1"/>
        <v>29.157355067700802</v>
      </c>
      <c r="I24" s="23">
        <f t="shared" si="2"/>
        <v>9.7804653608518475</v>
      </c>
      <c r="J24" s="23">
        <f t="shared" si="3"/>
        <v>61.062179571447352</v>
      </c>
      <c r="M24" s="2" t="s">
        <v>184</v>
      </c>
      <c r="N24" s="2">
        <v>18.34</v>
      </c>
      <c r="O24" s="2" t="s">
        <v>185</v>
      </c>
      <c r="P24" s="2" t="s">
        <v>47</v>
      </c>
      <c r="Q24" s="2" t="s">
        <v>83</v>
      </c>
      <c r="R24" s="2" t="s">
        <v>84</v>
      </c>
      <c r="S24" s="2">
        <v>8.9589999999999996</v>
      </c>
      <c r="T24" s="2">
        <v>159</v>
      </c>
      <c r="V24" s="2" t="s">
        <v>184</v>
      </c>
      <c r="W24" s="2">
        <v>-17.170000000000002</v>
      </c>
      <c r="X24" s="2" t="s">
        <v>347</v>
      </c>
      <c r="Y24" s="2" t="s">
        <v>47</v>
      </c>
      <c r="Z24" s="2" t="s">
        <v>327</v>
      </c>
      <c r="AA24" s="2" t="s">
        <v>328</v>
      </c>
      <c r="AB24" s="2">
        <v>8.9589999999999996</v>
      </c>
      <c r="AC24" s="2">
        <v>159</v>
      </c>
      <c r="AE24" t="s">
        <v>184</v>
      </c>
      <c r="AF24">
        <v>-1.1739999999999999</v>
      </c>
      <c r="AG24" t="s">
        <v>429</v>
      </c>
      <c r="AH24" t="s">
        <v>39</v>
      </c>
      <c r="AI24" t="s">
        <v>40</v>
      </c>
      <c r="AJ24" t="s">
        <v>41</v>
      </c>
      <c r="AK24" s="2">
        <v>8.9589999999999996</v>
      </c>
      <c r="AL24" s="2">
        <v>159</v>
      </c>
    </row>
    <row r="25" spans="1:38" x14ac:dyDescent="0.3">
      <c r="A25" s="15" t="s">
        <v>29</v>
      </c>
      <c r="B25" s="2" t="s">
        <v>27</v>
      </c>
      <c r="C25" s="2">
        <v>2</v>
      </c>
      <c r="D25" s="23">
        <v>1.8680000000000001</v>
      </c>
      <c r="E25" s="23">
        <v>1.089</v>
      </c>
      <c r="F25" s="23">
        <v>4.7839999999999998</v>
      </c>
      <c r="G25" s="23">
        <f t="shared" si="0"/>
        <v>7.7409999999999997</v>
      </c>
      <c r="H25" s="23">
        <f t="shared" si="1"/>
        <v>24.131249192610777</v>
      </c>
      <c r="I25" s="23">
        <f t="shared" si="2"/>
        <v>14.067949877276838</v>
      </c>
      <c r="J25" s="23">
        <f t="shared" si="3"/>
        <v>61.800800930112388</v>
      </c>
      <c r="M25" s="2" t="s">
        <v>186</v>
      </c>
      <c r="N25" s="2">
        <v>37.909999999999997</v>
      </c>
      <c r="O25" s="2" t="s">
        <v>187</v>
      </c>
      <c r="P25" s="2" t="s">
        <v>47</v>
      </c>
      <c r="Q25" s="2" t="s">
        <v>83</v>
      </c>
      <c r="R25" s="2" t="s">
        <v>84</v>
      </c>
      <c r="S25" s="2">
        <v>18.100000000000001</v>
      </c>
      <c r="T25" s="2">
        <v>159</v>
      </c>
      <c r="V25" s="2" t="s">
        <v>186</v>
      </c>
      <c r="W25" s="2">
        <v>-31.05</v>
      </c>
      <c r="X25" s="2" t="s">
        <v>348</v>
      </c>
      <c r="Y25" s="2" t="s">
        <v>47</v>
      </c>
      <c r="Z25" s="2" t="s">
        <v>327</v>
      </c>
      <c r="AA25" s="2" t="s">
        <v>328</v>
      </c>
      <c r="AB25" s="2">
        <v>18.100000000000001</v>
      </c>
      <c r="AC25" s="2">
        <v>159</v>
      </c>
      <c r="AE25" t="s">
        <v>186</v>
      </c>
      <c r="AF25">
        <v>-6.8659999999999997</v>
      </c>
      <c r="AG25" t="s">
        <v>430</v>
      </c>
      <c r="AH25" t="s">
        <v>39</v>
      </c>
      <c r="AI25" t="s">
        <v>40</v>
      </c>
      <c r="AJ25">
        <v>0.1087</v>
      </c>
      <c r="AK25" s="2">
        <v>18.100000000000001</v>
      </c>
      <c r="AL25" s="2">
        <v>159</v>
      </c>
    </row>
    <row r="26" spans="1:38" x14ac:dyDescent="0.3">
      <c r="A26" s="15" t="s">
        <v>29</v>
      </c>
      <c r="B26" s="2" t="s">
        <v>27</v>
      </c>
      <c r="C26" s="2">
        <v>3</v>
      </c>
      <c r="D26" s="23">
        <v>3.238</v>
      </c>
      <c r="E26" s="23">
        <v>1.0329999999999999</v>
      </c>
      <c r="F26" s="23">
        <v>5.0149999999999997</v>
      </c>
      <c r="G26" s="23">
        <f t="shared" si="0"/>
        <v>9.2859999999999996</v>
      </c>
      <c r="H26" s="23">
        <f t="shared" si="1"/>
        <v>34.8696963170364</v>
      </c>
      <c r="I26" s="23">
        <f t="shared" si="2"/>
        <v>11.124273099289251</v>
      </c>
      <c r="J26" s="23">
        <f t="shared" si="3"/>
        <v>54.006030583674345</v>
      </c>
      <c r="M26" s="2" t="s">
        <v>188</v>
      </c>
      <c r="N26" s="2">
        <v>18.59</v>
      </c>
      <c r="O26" s="2" t="s">
        <v>189</v>
      </c>
      <c r="P26" s="2" t="s">
        <v>47</v>
      </c>
      <c r="Q26" s="2" t="s">
        <v>83</v>
      </c>
      <c r="R26" s="2" t="s">
        <v>84</v>
      </c>
      <c r="S26" s="2">
        <v>9.2690000000000001</v>
      </c>
      <c r="T26" s="2">
        <v>159</v>
      </c>
      <c r="V26" s="2" t="s">
        <v>188</v>
      </c>
      <c r="W26" s="2">
        <v>-18.5</v>
      </c>
      <c r="X26" s="2" t="s">
        <v>349</v>
      </c>
      <c r="Y26" s="2" t="s">
        <v>47</v>
      </c>
      <c r="Z26" s="2" t="s">
        <v>327</v>
      </c>
      <c r="AA26" s="2" t="s">
        <v>328</v>
      </c>
      <c r="AB26" s="2">
        <v>9.2690000000000001</v>
      </c>
      <c r="AC26" s="2">
        <v>159</v>
      </c>
      <c r="AE26" t="s">
        <v>188</v>
      </c>
      <c r="AF26">
        <v>-0.1</v>
      </c>
      <c r="AG26" t="s">
        <v>431</v>
      </c>
      <c r="AH26" t="s">
        <v>39</v>
      </c>
      <c r="AI26" t="s">
        <v>40</v>
      </c>
      <c r="AJ26" t="s">
        <v>41</v>
      </c>
      <c r="AK26" s="2">
        <v>9.2690000000000001</v>
      </c>
      <c r="AL26" s="2">
        <v>159</v>
      </c>
    </row>
    <row r="27" spans="1:38" x14ac:dyDescent="0.3">
      <c r="A27" s="15" t="s">
        <v>29</v>
      </c>
      <c r="B27" s="2" t="s">
        <v>27</v>
      </c>
      <c r="C27" s="2">
        <v>4</v>
      </c>
      <c r="D27" s="23">
        <v>3.7</v>
      </c>
      <c r="E27" s="23">
        <v>1.325</v>
      </c>
      <c r="F27" s="23">
        <v>4.0960000000000001</v>
      </c>
      <c r="G27" s="23">
        <f t="shared" si="0"/>
        <v>9.1210000000000004</v>
      </c>
      <c r="H27" s="23">
        <f t="shared" si="1"/>
        <v>40.565727442166427</v>
      </c>
      <c r="I27" s="23">
        <f t="shared" si="2"/>
        <v>14.526915908343382</v>
      </c>
      <c r="J27" s="23">
        <f t="shared" si="3"/>
        <v>44.90735664949019</v>
      </c>
      <c r="M27" s="2" t="s">
        <v>190</v>
      </c>
      <c r="N27" s="2">
        <v>40</v>
      </c>
      <c r="O27" s="2" t="s">
        <v>191</v>
      </c>
      <c r="P27" s="2" t="s">
        <v>47</v>
      </c>
      <c r="Q27" s="2" t="s">
        <v>83</v>
      </c>
      <c r="R27" s="2" t="s">
        <v>84</v>
      </c>
      <c r="S27" s="2">
        <v>19.940000000000001</v>
      </c>
      <c r="T27" s="2">
        <v>159</v>
      </c>
      <c r="V27" s="2" t="s">
        <v>190</v>
      </c>
      <c r="W27" s="2">
        <v>-33.53</v>
      </c>
      <c r="X27" s="2" t="s">
        <v>350</v>
      </c>
      <c r="Y27" s="2" t="s">
        <v>47</v>
      </c>
      <c r="Z27" s="2" t="s">
        <v>327</v>
      </c>
      <c r="AA27" s="2" t="s">
        <v>328</v>
      </c>
      <c r="AB27" s="2">
        <v>19.940000000000001</v>
      </c>
      <c r="AC27" s="2">
        <v>159</v>
      </c>
      <c r="AE27" t="s">
        <v>190</v>
      </c>
      <c r="AF27">
        <v>-6.4779999999999998</v>
      </c>
      <c r="AG27" t="s">
        <v>432</v>
      </c>
      <c r="AH27" t="s">
        <v>39</v>
      </c>
      <c r="AI27" t="s">
        <v>40</v>
      </c>
      <c r="AJ27">
        <v>0.1221</v>
      </c>
      <c r="AK27" s="2">
        <v>19.940000000000001</v>
      </c>
      <c r="AL27" s="2">
        <v>159</v>
      </c>
    </row>
    <row r="28" spans="1:38" x14ac:dyDescent="0.3">
      <c r="A28" s="15" t="s">
        <v>29</v>
      </c>
      <c r="B28" s="2" t="s">
        <v>27</v>
      </c>
      <c r="C28" s="2">
        <v>5</v>
      </c>
      <c r="D28" s="23">
        <v>3.0760000000000001</v>
      </c>
      <c r="E28" s="23">
        <v>1.742</v>
      </c>
      <c r="F28" s="23">
        <v>3.0579999999999998</v>
      </c>
      <c r="G28" s="23">
        <f t="shared" si="0"/>
        <v>7.8759999999999994</v>
      </c>
      <c r="H28" s="23">
        <f t="shared" si="1"/>
        <v>39.055358049771463</v>
      </c>
      <c r="I28" s="23">
        <f t="shared" si="2"/>
        <v>22.117826307770443</v>
      </c>
      <c r="J28" s="23">
        <f t="shared" si="3"/>
        <v>38.826815642458101</v>
      </c>
      <c r="M28" s="2" t="s">
        <v>192</v>
      </c>
      <c r="N28" s="2">
        <v>18.68</v>
      </c>
      <c r="O28" s="2" t="s">
        <v>193</v>
      </c>
      <c r="P28" s="2" t="s">
        <v>47</v>
      </c>
      <c r="Q28" s="2" t="s">
        <v>83</v>
      </c>
      <c r="R28" s="2" t="s">
        <v>84</v>
      </c>
      <c r="S28" s="2">
        <v>9.3109999999999999</v>
      </c>
      <c r="T28" s="2">
        <v>159</v>
      </c>
      <c r="V28" s="2" t="s">
        <v>192</v>
      </c>
      <c r="W28" s="2">
        <v>-18.54</v>
      </c>
      <c r="X28" s="2" t="s">
        <v>351</v>
      </c>
      <c r="Y28" s="2" t="s">
        <v>47</v>
      </c>
      <c r="Z28" s="2" t="s">
        <v>327</v>
      </c>
      <c r="AA28" s="2" t="s">
        <v>328</v>
      </c>
      <c r="AB28" s="2">
        <v>9.3109999999999999</v>
      </c>
      <c r="AC28" s="2">
        <v>159</v>
      </c>
      <c r="AE28" t="s">
        <v>192</v>
      </c>
      <c r="AF28">
        <v>-0.14080000000000001</v>
      </c>
      <c r="AG28" t="s">
        <v>433</v>
      </c>
      <c r="AH28" t="s">
        <v>39</v>
      </c>
      <c r="AI28" t="s">
        <v>40</v>
      </c>
      <c r="AJ28" t="s">
        <v>41</v>
      </c>
      <c r="AK28" s="2">
        <v>9.3109999999999999</v>
      </c>
      <c r="AL28" s="2">
        <v>159</v>
      </c>
    </row>
    <row r="29" spans="1:38" x14ac:dyDescent="0.3">
      <c r="A29" s="15" t="s">
        <v>29</v>
      </c>
      <c r="B29" s="2" t="s">
        <v>27</v>
      </c>
      <c r="C29" s="2">
        <v>6</v>
      </c>
      <c r="D29" s="23">
        <v>3.0640000000000001</v>
      </c>
      <c r="E29" s="23">
        <v>2.323</v>
      </c>
      <c r="F29" s="23">
        <v>2.831</v>
      </c>
      <c r="G29" s="23">
        <f t="shared" si="0"/>
        <v>8.218</v>
      </c>
      <c r="H29" s="23">
        <f t="shared" si="1"/>
        <v>37.284010708201507</v>
      </c>
      <c r="I29" s="23">
        <f t="shared" si="2"/>
        <v>28.267218301289855</v>
      </c>
      <c r="J29" s="23">
        <f t="shared" si="3"/>
        <v>34.448770990508635</v>
      </c>
      <c r="M29" s="2" t="s">
        <v>194</v>
      </c>
      <c r="N29" s="2">
        <v>-20.27</v>
      </c>
      <c r="O29" s="2" t="s">
        <v>195</v>
      </c>
      <c r="P29" s="2" t="s">
        <v>47</v>
      </c>
      <c r="Q29" s="2" t="s">
        <v>83</v>
      </c>
      <c r="R29" s="2" t="s">
        <v>84</v>
      </c>
      <c r="S29" s="2">
        <v>9.57</v>
      </c>
      <c r="T29" s="2">
        <v>159</v>
      </c>
      <c r="V29" s="2" t="s">
        <v>194</v>
      </c>
      <c r="W29" s="2">
        <v>23.47</v>
      </c>
      <c r="X29" s="2" t="s">
        <v>352</v>
      </c>
      <c r="Y29" s="2" t="s">
        <v>47</v>
      </c>
      <c r="Z29" s="2" t="s">
        <v>327</v>
      </c>
      <c r="AA29" s="2" t="s">
        <v>328</v>
      </c>
      <c r="AB29" s="2">
        <v>9.57</v>
      </c>
      <c r="AC29" s="2">
        <v>159</v>
      </c>
      <c r="AE29" t="s">
        <v>194</v>
      </c>
      <c r="AF29">
        <v>-3.2050000000000001</v>
      </c>
      <c r="AG29" t="s">
        <v>434</v>
      </c>
      <c r="AH29" t="s">
        <v>39</v>
      </c>
      <c r="AI29" t="s">
        <v>40</v>
      </c>
      <c r="AJ29">
        <v>0.97489999999999999</v>
      </c>
      <c r="AK29" s="2">
        <v>9.57</v>
      </c>
      <c r="AL29" s="2">
        <v>159</v>
      </c>
    </row>
    <row r="30" spans="1:38" x14ac:dyDescent="0.3">
      <c r="A30" s="15" t="s">
        <v>29</v>
      </c>
      <c r="B30" s="2" t="s">
        <v>27</v>
      </c>
      <c r="C30" s="2">
        <v>7</v>
      </c>
      <c r="D30" s="23">
        <v>2.35</v>
      </c>
      <c r="E30" s="23">
        <v>1.9910000000000001</v>
      </c>
      <c r="F30" s="23">
        <v>3.6259999999999999</v>
      </c>
      <c r="G30" s="23">
        <f t="shared" si="0"/>
        <v>7.9670000000000005</v>
      </c>
      <c r="H30" s="23">
        <f t="shared" si="1"/>
        <v>29.496673779339776</v>
      </c>
      <c r="I30" s="23">
        <f t="shared" si="2"/>
        <v>24.990586167942762</v>
      </c>
      <c r="J30" s="23">
        <f t="shared" si="3"/>
        <v>45.512740052717454</v>
      </c>
      <c r="M30" s="2" t="s">
        <v>196</v>
      </c>
      <c r="N30" s="2">
        <v>-2.504</v>
      </c>
      <c r="O30" s="2" t="s">
        <v>197</v>
      </c>
      <c r="P30" s="2" t="s">
        <v>39</v>
      </c>
      <c r="Q30" s="2" t="s">
        <v>40</v>
      </c>
      <c r="R30" s="2" t="s">
        <v>80</v>
      </c>
      <c r="S30" s="2">
        <v>1.143</v>
      </c>
      <c r="T30" s="2">
        <v>159</v>
      </c>
      <c r="V30" s="2" t="s">
        <v>196</v>
      </c>
      <c r="W30" s="2">
        <v>6.9059999999999997</v>
      </c>
      <c r="X30" s="2" t="s">
        <v>353</v>
      </c>
      <c r="Y30" s="2" t="s">
        <v>39</v>
      </c>
      <c r="Z30" s="2" t="s">
        <v>40</v>
      </c>
      <c r="AA30" s="2">
        <v>0.52010000000000001</v>
      </c>
      <c r="AB30" s="2">
        <v>1.143</v>
      </c>
      <c r="AC30" s="2">
        <v>159</v>
      </c>
      <c r="AE30" t="s">
        <v>196</v>
      </c>
      <c r="AF30">
        <v>-4.4050000000000002</v>
      </c>
      <c r="AG30" t="s">
        <v>435</v>
      </c>
      <c r="AH30" t="s">
        <v>39</v>
      </c>
      <c r="AI30" t="s">
        <v>40</v>
      </c>
      <c r="AJ30">
        <v>0.81299999999999994</v>
      </c>
      <c r="AK30" s="2">
        <v>1.143</v>
      </c>
      <c r="AL30" s="2">
        <v>159</v>
      </c>
    </row>
    <row r="31" spans="1:38" x14ac:dyDescent="0.3">
      <c r="A31" s="15" t="s">
        <v>29</v>
      </c>
      <c r="B31" s="2" t="s">
        <v>27</v>
      </c>
      <c r="C31" s="2">
        <v>8</v>
      </c>
      <c r="D31" s="23">
        <v>2.4079999999999999</v>
      </c>
      <c r="E31" s="23">
        <v>1.171</v>
      </c>
      <c r="F31" s="23">
        <v>4.3330000000000002</v>
      </c>
      <c r="G31" s="23">
        <f t="shared" si="0"/>
        <v>7.9119999999999999</v>
      </c>
      <c r="H31" s="23">
        <f t="shared" si="1"/>
        <v>30.434782608695656</v>
      </c>
      <c r="I31" s="23">
        <f t="shared" si="2"/>
        <v>14.80030333670374</v>
      </c>
      <c r="J31" s="23">
        <f t="shared" si="3"/>
        <v>54.764914054600609</v>
      </c>
      <c r="M31" s="2" t="s">
        <v>198</v>
      </c>
      <c r="N31" s="2">
        <v>-20.350000000000001</v>
      </c>
      <c r="O31" s="2" t="s">
        <v>199</v>
      </c>
      <c r="P31" s="2" t="s">
        <v>47</v>
      </c>
      <c r="Q31" s="2" t="s">
        <v>83</v>
      </c>
      <c r="R31" s="2" t="s">
        <v>84</v>
      </c>
      <c r="S31" s="2">
        <v>9.4619999999999997</v>
      </c>
      <c r="T31" s="2">
        <v>159</v>
      </c>
      <c r="V31" s="2" t="s">
        <v>198</v>
      </c>
      <c r="W31" s="2">
        <v>23.47</v>
      </c>
      <c r="X31" s="2" t="s">
        <v>354</v>
      </c>
      <c r="Y31" s="2" t="s">
        <v>47</v>
      </c>
      <c r="Z31" s="2" t="s">
        <v>327</v>
      </c>
      <c r="AA31" s="2" t="s">
        <v>328</v>
      </c>
      <c r="AB31" s="2">
        <v>9.4619999999999997</v>
      </c>
      <c r="AC31" s="2">
        <v>159</v>
      </c>
      <c r="AE31" t="s">
        <v>198</v>
      </c>
      <c r="AF31">
        <v>-3.117</v>
      </c>
      <c r="AG31" t="s">
        <v>436</v>
      </c>
      <c r="AH31" t="s">
        <v>39</v>
      </c>
      <c r="AI31" t="s">
        <v>40</v>
      </c>
      <c r="AJ31">
        <v>0.98270000000000002</v>
      </c>
      <c r="AK31" s="2">
        <v>9.4619999999999997</v>
      </c>
      <c r="AL31" s="2">
        <v>159</v>
      </c>
    </row>
    <row r="32" spans="1:38" x14ac:dyDescent="0.3">
      <c r="A32" s="15" t="s">
        <v>29</v>
      </c>
      <c r="B32" s="2" t="s">
        <v>27</v>
      </c>
      <c r="C32" s="2">
        <v>9</v>
      </c>
      <c r="D32" s="23">
        <v>2.6920000000000002</v>
      </c>
      <c r="E32" s="23">
        <v>0.97199999999999998</v>
      </c>
      <c r="F32" s="23">
        <v>4.09</v>
      </c>
      <c r="G32" s="23">
        <f t="shared" si="0"/>
        <v>7.7539999999999996</v>
      </c>
      <c r="H32" s="23">
        <f t="shared" si="1"/>
        <v>34.717565127676039</v>
      </c>
      <c r="I32" s="23">
        <f t="shared" si="2"/>
        <v>12.535465566159401</v>
      </c>
      <c r="J32" s="23">
        <f t="shared" si="3"/>
        <v>52.746969306164559</v>
      </c>
      <c r="M32" s="2" t="s">
        <v>200</v>
      </c>
      <c r="N32" s="2">
        <v>20.81</v>
      </c>
      <c r="O32" s="2" t="s">
        <v>201</v>
      </c>
      <c r="P32" s="2" t="s">
        <v>47</v>
      </c>
      <c r="Q32" s="2" t="s">
        <v>83</v>
      </c>
      <c r="R32" s="2" t="s">
        <v>84</v>
      </c>
      <c r="S32" s="2">
        <v>9.5009999999999994</v>
      </c>
      <c r="T32" s="2">
        <v>159</v>
      </c>
      <c r="V32" s="2" t="s">
        <v>200</v>
      </c>
      <c r="W32" s="2">
        <v>-10.3</v>
      </c>
      <c r="X32" s="2" t="s">
        <v>355</v>
      </c>
      <c r="Y32" s="2" t="s">
        <v>47</v>
      </c>
      <c r="Z32" s="2" t="s">
        <v>48</v>
      </c>
      <c r="AA32" s="2">
        <v>3.6999999999999998E-2</v>
      </c>
      <c r="AB32" s="2">
        <v>9.5009999999999994</v>
      </c>
      <c r="AC32" s="2">
        <v>159</v>
      </c>
      <c r="AE32" t="s">
        <v>200</v>
      </c>
      <c r="AF32">
        <v>-10.51</v>
      </c>
      <c r="AG32" t="s">
        <v>437</v>
      </c>
      <c r="AH32" t="s">
        <v>47</v>
      </c>
      <c r="AI32" t="s">
        <v>83</v>
      </c>
      <c r="AJ32">
        <v>8.0000000000000004E-4</v>
      </c>
      <c r="AK32" s="2">
        <v>9.5009999999999994</v>
      </c>
      <c r="AL32" s="2">
        <v>159</v>
      </c>
    </row>
    <row r="33" spans="1:38" x14ac:dyDescent="0.3">
      <c r="A33" s="15" t="s">
        <v>29</v>
      </c>
      <c r="B33" s="2" t="s">
        <v>27</v>
      </c>
      <c r="C33" s="2">
        <v>10</v>
      </c>
      <c r="D33" s="23">
        <v>2.6579999999999999</v>
      </c>
      <c r="E33" s="23">
        <v>2.2490000000000001</v>
      </c>
      <c r="F33" s="23">
        <v>3.9489999999999998</v>
      </c>
      <c r="G33" s="23">
        <f t="shared" si="0"/>
        <v>8.8559999999999999</v>
      </c>
      <c r="H33" s="23">
        <f t="shared" si="1"/>
        <v>30.013550135501355</v>
      </c>
      <c r="I33" s="23">
        <f t="shared" si="2"/>
        <v>25.395212285456186</v>
      </c>
      <c r="J33" s="23">
        <f t="shared" si="3"/>
        <v>44.591237579042456</v>
      </c>
      <c r="M33" s="2" t="s">
        <v>202</v>
      </c>
      <c r="N33" s="2">
        <v>-2.226</v>
      </c>
      <c r="O33" s="2" t="s">
        <v>203</v>
      </c>
      <c r="P33" s="2" t="s">
        <v>39</v>
      </c>
      <c r="Q33" s="2" t="s">
        <v>40</v>
      </c>
      <c r="R33" s="2" t="s">
        <v>80</v>
      </c>
      <c r="S33" s="2">
        <v>1.0349999999999999</v>
      </c>
      <c r="T33" s="2">
        <v>159</v>
      </c>
      <c r="V33" s="2" t="s">
        <v>202</v>
      </c>
      <c r="W33" s="2">
        <v>3.996</v>
      </c>
      <c r="X33" s="2" t="s">
        <v>356</v>
      </c>
      <c r="Y33" s="2" t="s">
        <v>39</v>
      </c>
      <c r="Z33" s="2" t="s">
        <v>40</v>
      </c>
      <c r="AA33" s="2">
        <v>0.98240000000000005</v>
      </c>
      <c r="AB33" s="2">
        <v>1.0349999999999999</v>
      </c>
      <c r="AC33" s="2">
        <v>159</v>
      </c>
      <c r="AE33" t="s">
        <v>202</v>
      </c>
      <c r="AF33">
        <v>-1.7709999999999999</v>
      </c>
      <c r="AG33" t="s">
        <v>438</v>
      </c>
      <c r="AH33" t="s">
        <v>39</v>
      </c>
      <c r="AI33" t="s">
        <v>40</v>
      </c>
      <c r="AJ33" t="s">
        <v>41</v>
      </c>
      <c r="AK33" s="2">
        <v>1.0349999999999999</v>
      </c>
      <c r="AL33" s="2">
        <v>159</v>
      </c>
    </row>
    <row r="34" spans="1:38" x14ac:dyDescent="0.3">
      <c r="A34" s="15" t="s">
        <v>29</v>
      </c>
      <c r="B34" s="2" t="s">
        <v>27</v>
      </c>
      <c r="C34" s="2">
        <v>11</v>
      </c>
      <c r="D34" s="23">
        <v>2.9239999999999999</v>
      </c>
      <c r="E34" s="23">
        <v>0.99299999999999999</v>
      </c>
      <c r="F34" s="23">
        <v>4.5830000000000002</v>
      </c>
      <c r="G34" s="23">
        <f t="shared" si="0"/>
        <v>8.5</v>
      </c>
      <c r="H34" s="23">
        <f t="shared" si="1"/>
        <v>34.4</v>
      </c>
      <c r="I34" s="23">
        <f t="shared" si="2"/>
        <v>11.68235294117647</v>
      </c>
      <c r="J34" s="23">
        <f t="shared" si="3"/>
        <v>53.917647058823533</v>
      </c>
      <c r="M34" s="2" t="s">
        <v>204</v>
      </c>
      <c r="N34" s="2">
        <v>17.84</v>
      </c>
      <c r="O34" s="2" t="s">
        <v>205</v>
      </c>
      <c r="P34" s="2" t="s">
        <v>47</v>
      </c>
      <c r="Q34" s="2" t="s">
        <v>83</v>
      </c>
      <c r="R34" s="2" t="s">
        <v>84</v>
      </c>
      <c r="S34" s="2">
        <v>8.2940000000000005</v>
      </c>
      <c r="T34" s="2">
        <v>159</v>
      </c>
      <c r="V34" s="2" t="s">
        <v>204</v>
      </c>
      <c r="W34" s="2">
        <v>-13.65</v>
      </c>
      <c r="X34" s="2" t="s">
        <v>357</v>
      </c>
      <c r="Y34" s="2" t="s">
        <v>47</v>
      </c>
      <c r="Z34" s="2" t="s">
        <v>83</v>
      </c>
      <c r="AA34" s="2">
        <v>4.0000000000000002E-4</v>
      </c>
      <c r="AB34" s="2">
        <v>8.2940000000000005</v>
      </c>
      <c r="AC34" s="2">
        <v>159</v>
      </c>
      <c r="AE34" t="s">
        <v>204</v>
      </c>
      <c r="AF34">
        <v>-4.1890000000000001</v>
      </c>
      <c r="AG34" t="s">
        <v>439</v>
      </c>
      <c r="AH34" t="s">
        <v>39</v>
      </c>
      <c r="AI34" t="s">
        <v>40</v>
      </c>
      <c r="AJ34">
        <v>0.84540000000000004</v>
      </c>
      <c r="AK34" s="2">
        <v>8.2940000000000005</v>
      </c>
      <c r="AL34" s="2">
        <v>159</v>
      </c>
    </row>
    <row r="35" spans="1:38" x14ac:dyDescent="0.3">
      <c r="A35" s="15" t="s">
        <v>29</v>
      </c>
      <c r="B35" s="2" t="s">
        <v>27</v>
      </c>
      <c r="C35" s="2">
        <v>12</v>
      </c>
      <c r="D35" s="23">
        <v>2.605</v>
      </c>
      <c r="E35" s="23">
        <v>0.71499999999999997</v>
      </c>
      <c r="F35" s="23">
        <v>4.2249999999999996</v>
      </c>
      <c r="G35" s="23">
        <f t="shared" si="0"/>
        <v>7.5449999999999999</v>
      </c>
      <c r="H35" s="23">
        <f t="shared" si="1"/>
        <v>34.526176275679262</v>
      </c>
      <c r="I35" s="23">
        <f t="shared" si="2"/>
        <v>9.476474486414844</v>
      </c>
      <c r="J35" s="23">
        <f t="shared" si="3"/>
        <v>55.997349237905894</v>
      </c>
      <c r="M35" s="2" t="s">
        <v>206</v>
      </c>
      <c r="N35" s="2">
        <v>-3.2</v>
      </c>
      <c r="O35" s="2" t="s">
        <v>207</v>
      </c>
      <c r="P35" s="2" t="s">
        <v>39</v>
      </c>
      <c r="Q35" s="2" t="s">
        <v>40</v>
      </c>
      <c r="R35" s="2">
        <v>0.999</v>
      </c>
      <c r="S35" s="2">
        <v>1.4610000000000001</v>
      </c>
      <c r="T35" s="2">
        <v>159</v>
      </c>
      <c r="V35" s="2" t="s">
        <v>206</v>
      </c>
      <c r="W35" s="2">
        <v>6.3019999999999996</v>
      </c>
      <c r="X35" s="2" t="s">
        <v>358</v>
      </c>
      <c r="Y35" s="2" t="s">
        <v>39</v>
      </c>
      <c r="Z35" s="2" t="s">
        <v>40</v>
      </c>
      <c r="AA35" s="2">
        <v>0.66869999999999996</v>
      </c>
      <c r="AB35" s="2">
        <v>1.4610000000000001</v>
      </c>
      <c r="AC35" s="2">
        <v>159</v>
      </c>
      <c r="AE35" t="s">
        <v>206</v>
      </c>
      <c r="AF35">
        <v>-3.1030000000000002</v>
      </c>
      <c r="AG35" t="s">
        <v>440</v>
      </c>
      <c r="AH35" t="s">
        <v>39</v>
      </c>
      <c r="AI35" t="s">
        <v>40</v>
      </c>
      <c r="AJ35">
        <v>0.98570000000000002</v>
      </c>
      <c r="AK35" s="2">
        <v>1.4610000000000001</v>
      </c>
      <c r="AL35" s="2">
        <v>159</v>
      </c>
    </row>
    <row r="36" spans="1:38" x14ac:dyDescent="0.3">
      <c r="A36" s="15" t="s">
        <v>30</v>
      </c>
      <c r="B36" s="2" t="s">
        <v>27</v>
      </c>
      <c r="C36" s="2">
        <v>1</v>
      </c>
      <c r="D36" s="23">
        <v>2.1040000000000001</v>
      </c>
      <c r="E36" s="23">
        <v>2.915</v>
      </c>
      <c r="F36" s="23">
        <v>2.2559999999999998</v>
      </c>
      <c r="G36" s="23">
        <f t="shared" si="0"/>
        <v>7.2750000000000004</v>
      </c>
      <c r="H36" s="23">
        <f t="shared" si="1"/>
        <v>28.920962199312715</v>
      </c>
      <c r="I36" s="23">
        <f t="shared" si="2"/>
        <v>40.06872852233677</v>
      </c>
      <c r="J36" s="23">
        <f t="shared" si="3"/>
        <v>31.010309278350512</v>
      </c>
      <c r="M36" s="2" t="s">
        <v>208</v>
      </c>
      <c r="N36" s="2">
        <v>16.37</v>
      </c>
      <c r="O36" s="2" t="s">
        <v>209</v>
      </c>
      <c r="P36" s="2" t="s">
        <v>47</v>
      </c>
      <c r="Q36" s="2" t="s">
        <v>83</v>
      </c>
      <c r="R36" s="2" t="s">
        <v>84</v>
      </c>
      <c r="S36" s="2">
        <v>7.327</v>
      </c>
      <c r="T36" s="2">
        <v>159</v>
      </c>
      <c r="V36" s="2" t="s">
        <v>208</v>
      </c>
      <c r="W36" s="2">
        <v>-7.5759999999999996</v>
      </c>
      <c r="X36" s="2" t="s">
        <v>359</v>
      </c>
      <c r="Y36" s="2" t="s">
        <v>39</v>
      </c>
      <c r="Z36" s="2" t="s">
        <v>40</v>
      </c>
      <c r="AA36" s="2">
        <v>0.39610000000000001</v>
      </c>
      <c r="AB36" s="2">
        <v>7.327</v>
      </c>
      <c r="AC36" s="2">
        <v>159</v>
      </c>
      <c r="AE36" t="s">
        <v>208</v>
      </c>
      <c r="AF36">
        <v>-8.7949999999999999</v>
      </c>
      <c r="AG36" t="s">
        <v>441</v>
      </c>
      <c r="AH36" t="s">
        <v>47</v>
      </c>
      <c r="AI36" t="s">
        <v>48</v>
      </c>
      <c r="AJ36">
        <v>1.66E-2</v>
      </c>
      <c r="AK36" s="2">
        <v>7.327</v>
      </c>
      <c r="AL36" s="2">
        <v>159</v>
      </c>
    </row>
    <row r="37" spans="1:38" x14ac:dyDescent="0.3">
      <c r="A37" s="15" t="s">
        <v>30</v>
      </c>
      <c r="B37" s="2" t="s">
        <v>27</v>
      </c>
      <c r="C37" s="2">
        <v>2</v>
      </c>
      <c r="D37" s="23">
        <v>3.7029999999999998</v>
      </c>
      <c r="E37" s="23">
        <v>2.2160000000000002</v>
      </c>
      <c r="F37" s="23">
        <v>2.387</v>
      </c>
      <c r="G37" s="23">
        <f t="shared" si="0"/>
        <v>8.3060000000000009</v>
      </c>
      <c r="H37" s="23">
        <f t="shared" si="1"/>
        <v>44.582229713460144</v>
      </c>
      <c r="I37" s="23">
        <f t="shared" si="2"/>
        <v>26.679508788827356</v>
      </c>
      <c r="J37" s="23">
        <f t="shared" si="3"/>
        <v>28.738261497712493</v>
      </c>
      <c r="M37" s="2" t="s">
        <v>210</v>
      </c>
      <c r="N37" s="2">
        <v>-2.9470000000000001</v>
      </c>
      <c r="O37" s="2" t="s">
        <v>211</v>
      </c>
      <c r="P37" s="2" t="s">
        <v>39</v>
      </c>
      <c r="Q37" s="2" t="s">
        <v>40</v>
      </c>
      <c r="R37" s="2" t="s">
        <v>80</v>
      </c>
      <c r="S37" s="2">
        <v>1.37</v>
      </c>
      <c r="T37" s="2">
        <v>159</v>
      </c>
      <c r="V37" s="2" t="s">
        <v>210</v>
      </c>
      <c r="W37" s="2">
        <v>4.976</v>
      </c>
      <c r="X37" s="2" t="s">
        <v>360</v>
      </c>
      <c r="Y37" s="2" t="s">
        <v>39</v>
      </c>
      <c r="Z37" s="2" t="s">
        <v>40</v>
      </c>
      <c r="AA37" s="2">
        <v>0.9042</v>
      </c>
      <c r="AB37" s="2">
        <v>1.37</v>
      </c>
      <c r="AC37" s="2">
        <v>159</v>
      </c>
      <c r="AE37" t="s">
        <v>210</v>
      </c>
      <c r="AF37">
        <v>-2.0289999999999999</v>
      </c>
      <c r="AG37" t="s">
        <v>442</v>
      </c>
      <c r="AH37" t="s">
        <v>39</v>
      </c>
      <c r="AI37" t="s">
        <v>40</v>
      </c>
      <c r="AJ37">
        <v>0.99980000000000002</v>
      </c>
      <c r="AK37" s="2">
        <v>1.37</v>
      </c>
      <c r="AL37" s="2">
        <v>159</v>
      </c>
    </row>
    <row r="38" spans="1:38" x14ac:dyDescent="0.3">
      <c r="A38" s="15" t="s">
        <v>30</v>
      </c>
      <c r="B38" s="2" t="s">
        <v>27</v>
      </c>
      <c r="C38" s="2">
        <v>3</v>
      </c>
      <c r="D38" s="23">
        <v>3.8820000000000001</v>
      </c>
      <c r="E38" s="23">
        <v>2.4660000000000002</v>
      </c>
      <c r="F38" s="23">
        <v>2.19</v>
      </c>
      <c r="G38" s="23">
        <f t="shared" si="0"/>
        <v>8.5380000000000003</v>
      </c>
      <c r="H38" s="23">
        <f t="shared" si="1"/>
        <v>45.467322557976111</v>
      </c>
      <c r="I38" s="23">
        <f t="shared" si="2"/>
        <v>28.88264230498946</v>
      </c>
      <c r="J38" s="23">
        <f t="shared" si="3"/>
        <v>25.650035137034433</v>
      </c>
      <c r="M38" s="2" t="s">
        <v>212</v>
      </c>
      <c r="N38" s="2">
        <v>18.46</v>
      </c>
      <c r="O38" s="2" t="s">
        <v>213</v>
      </c>
      <c r="P38" s="2" t="s">
        <v>47</v>
      </c>
      <c r="Q38" s="2" t="s">
        <v>83</v>
      </c>
      <c r="R38" s="2" t="s">
        <v>84</v>
      </c>
      <c r="S38" s="2">
        <v>8.5809999999999995</v>
      </c>
      <c r="T38" s="2">
        <v>159</v>
      </c>
      <c r="V38" s="2" t="s">
        <v>212</v>
      </c>
      <c r="W38" s="2">
        <v>-10.050000000000001</v>
      </c>
      <c r="X38" s="2" t="s">
        <v>361</v>
      </c>
      <c r="Y38" s="2" t="s">
        <v>47</v>
      </c>
      <c r="Z38" s="2" t="s">
        <v>48</v>
      </c>
      <c r="AA38" s="2">
        <v>3.95E-2</v>
      </c>
      <c r="AB38" s="2">
        <v>8.5809999999999995</v>
      </c>
      <c r="AC38" s="2">
        <v>159</v>
      </c>
      <c r="AE38" t="s">
        <v>212</v>
      </c>
      <c r="AF38">
        <v>-8.4079999999999995</v>
      </c>
      <c r="AG38" t="s">
        <v>443</v>
      </c>
      <c r="AH38" t="s">
        <v>47</v>
      </c>
      <c r="AI38" t="s">
        <v>48</v>
      </c>
      <c r="AJ38">
        <v>1.8200000000000001E-2</v>
      </c>
      <c r="AK38" s="2">
        <v>8.5809999999999995</v>
      </c>
      <c r="AL38" s="2">
        <v>159</v>
      </c>
    </row>
    <row r="39" spans="1:38" x14ac:dyDescent="0.3">
      <c r="A39" s="15" t="s">
        <v>30</v>
      </c>
      <c r="B39" s="2" t="s">
        <v>27</v>
      </c>
      <c r="C39" s="2">
        <v>4</v>
      </c>
      <c r="D39" s="23">
        <v>3.843</v>
      </c>
      <c r="E39" s="23">
        <v>2.5870000000000002</v>
      </c>
      <c r="F39" s="23">
        <v>2.1829999999999998</v>
      </c>
      <c r="G39" s="23">
        <f t="shared" si="0"/>
        <v>8.6129999999999995</v>
      </c>
      <c r="H39" s="23">
        <f t="shared" si="1"/>
        <v>44.618599791013587</v>
      </c>
      <c r="I39" s="23">
        <f t="shared" si="2"/>
        <v>30.035992104957625</v>
      </c>
      <c r="J39" s="23">
        <f t="shared" si="3"/>
        <v>25.345408104028795</v>
      </c>
      <c r="M39" s="2" t="s">
        <v>214</v>
      </c>
      <c r="N39" s="2">
        <v>-2.863</v>
      </c>
      <c r="O39" s="2" t="s">
        <v>215</v>
      </c>
      <c r="P39" s="2" t="s">
        <v>39</v>
      </c>
      <c r="Q39" s="2" t="s">
        <v>40</v>
      </c>
      <c r="R39" s="2" t="s">
        <v>80</v>
      </c>
      <c r="S39" s="2">
        <v>1.331</v>
      </c>
      <c r="T39" s="2">
        <v>159</v>
      </c>
      <c r="V39" s="2" t="s">
        <v>214</v>
      </c>
      <c r="W39" s="2">
        <v>4.9329999999999998</v>
      </c>
      <c r="X39" s="2" t="s">
        <v>362</v>
      </c>
      <c r="Y39" s="2" t="s">
        <v>39</v>
      </c>
      <c r="Z39" s="2" t="s">
        <v>40</v>
      </c>
      <c r="AA39" s="2">
        <v>0.90969999999999995</v>
      </c>
      <c r="AB39" s="2">
        <v>1.331</v>
      </c>
      <c r="AC39" s="2">
        <v>159</v>
      </c>
      <c r="AE39" t="s">
        <v>214</v>
      </c>
      <c r="AF39">
        <v>-2.0699999999999998</v>
      </c>
      <c r="AG39" t="s">
        <v>444</v>
      </c>
      <c r="AH39" t="s">
        <v>39</v>
      </c>
      <c r="AI39" t="s">
        <v>40</v>
      </c>
      <c r="AJ39">
        <v>0.99970000000000003</v>
      </c>
      <c r="AK39" s="2">
        <v>1.331</v>
      </c>
      <c r="AL39" s="2">
        <v>159</v>
      </c>
    </row>
    <row r="40" spans="1:38" x14ac:dyDescent="0.3">
      <c r="A40" s="15" t="s">
        <v>30</v>
      </c>
      <c r="B40" s="2" t="s">
        <v>27</v>
      </c>
      <c r="C40" s="2">
        <v>5</v>
      </c>
      <c r="D40" s="23">
        <v>3.2450000000000001</v>
      </c>
      <c r="E40" s="23">
        <v>2.81</v>
      </c>
      <c r="F40" s="23">
        <v>2.0720000000000001</v>
      </c>
      <c r="G40" s="23">
        <f t="shared" si="0"/>
        <v>8.1269999999999989</v>
      </c>
      <c r="H40" s="23">
        <f t="shared" si="1"/>
        <v>39.928632951888773</v>
      </c>
      <c r="I40" s="23">
        <f t="shared" si="2"/>
        <v>34.576104343546213</v>
      </c>
      <c r="J40" s="23">
        <f t="shared" si="3"/>
        <v>25.495262704565036</v>
      </c>
      <c r="M40" s="2" t="s">
        <v>216</v>
      </c>
      <c r="N40" s="2">
        <v>17.760000000000002</v>
      </c>
      <c r="O40" s="2" t="s">
        <v>217</v>
      </c>
      <c r="P40" s="2" t="s">
        <v>47</v>
      </c>
      <c r="Q40" s="2" t="s">
        <v>83</v>
      </c>
      <c r="R40" s="2" t="s">
        <v>84</v>
      </c>
      <c r="S40" s="2">
        <v>8.8279999999999994</v>
      </c>
      <c r="T40" s="2">
        <v>159</v>
      </c>
      <c r="V40" s="2" t="s">
        <v>216</v>
      </c>
      <c r="W40" s="2">
        <v>-16.57</v>
      </c>
      <c r="X40" s="2" t="s">
        <v>363</v>
      </c>
      <c r="Y40" s="2" t="s">
        <v>47</v>
      </c>
      <c r="Z40" s="2" t="s">
        <v>327</v>
      </c>
      <c r="AA40" s="2" t="s">
        <v>328</v>
      </c>
      <c r="AB40" s="2">
        <v>8.8279999999999994</v>
      </c>
      <c r="AC40" s="2">
        <v>159</v>
      </c>
      <c r="AE40" t="s">
        <v>216</v>
      </c>
      <c r="AF40">
        <v>-1.2</v>
      </c>
      <c r="AG40" t="s">
        <v>445</v>
      </c>
      <c r="AH40" t="s">
        <v>39</v>
      </c>
      <c r="AI40" t="s">
        <v>40</v>
      </c>
      <c r="AJ40" t="s">
        <v>41</v>
      </c>
      <c r="AK40" s="2">
        <v>8.8279999999999994</v>
      </c>
      <c r="AL40" s="2">
        <v>159</v>
      </c>
    </row>
    <row r="41" spans="1:38" x14ac:dyDescent="0.3">
      <c r="A41" s="15" t="s">
        <v>30</v>
      </c>
      <c r="B41" s="2" t="s">
        <v>27</v>
      </c>
      <c r="C41" s="2">
        <v>6</v>
      </c>
      <c r="D41" s="23">
        <v>3.2709999999999999</v>
      </c>
      <c r="E41" s="23">
        <v>2.3769999999999998</v>
      </c>
      <c r="F41" s="23">
        <v>3.1059999999999999</v>
      </c>
      <c r="G41" s="23">
        <f t="shared" si="0"/>
        <v>8.7539999999999996</v>
      </c>
      <c r="H41" s="23">
        <f t="shared" si="1"/>
        <v>37.365775645419234</v>
      </c>
      <c r="I41" s="23">
        <f t="shared" si="2"/>
        <v>27.153301347955217</v>
      </c>
      <c r="J41" s="23">
        <f t="shared" si="3"/>
        <v>35.480923006625545</v>
      </c>
      <c r="M41" s="2" t="s">
        <v>218</v>
      </c>
      <c r="N41" s="2">
        <v>-8.8300000000000003E-2</v>
      </c>
      <c r="O41" s="2" t="s">
        <v>219</v>
      </c>
      <c r="P41" s="2" t="s">
        <v>39</v>
      </c>
      <c r="Q41" s="2" t="s">
        <v>40</v>
      </c>
      <c r="R41" s="2" t="s">
        <v>80</v>
      </c>
      <c r="S41" s="2">
        <v>4.4819999999999999E-2</v>
      </c>
      <c r="T41" s="2">
        <v>159</v>
      </c>
      <c r="V41" s="2" t="s">
        <v>218</v>
      </c>
      <c r="W41" s="2">
        <v>0</v>
      </c>
      <c r="X41" s="2" t="s">
        <v>341</v>
      </c>
      <c r="Y41" s="2" t="s">
        <v>39</v>
      </c>
      <c r="Z41" s="2" t="s">
        <v>40</v>
      </c>
      <c r="AA41" s="2" t="s">
        <v>41</v>
      </c>
      <c r="AB41" s="2">
        <v>4.4819999999999999E-2</v>
      </c>
      <c r="AC41" s="2">
        <v>159</v>
      </c>
      <c r="AE41" t="s">
        <v>218</v>
      </c>
      <c r="AF41">
        <v>8.8300000000000003E-2</v>
      </c>
      <c r="AG41" t="s">
        <v>446</v>
      </c>
      <c r="AH41" t="s">
        <v>39</v>
      </c>
      <c r="AI41" t="s">
        <v>40</v>
      </c>
      <c r="AJ41" t="s">
        <v>41</v>
      </c>
      <c r="AK41" s="2">
        <v>4.4819999999999999E-2</v>
      </c>
      <c r="AL41" s="2">
        <v>159</v>
      </c>
    </row>
    <row r="42" spans="1:38" x14ac:dyDescent="0.3">
      <c r="A42" s="15" t="s">
        <v>30</v>
      </c>
      <c r="B42" s="2" t="s">
        <v>27</v>
      </c>
      <c r="C42" s="2">
        <v>7</v>
      </c>
      <c r="D42" s="23">
        <v>3.0430000000000001</v>
      </c>
      <c r="E42" s="23">
        <v>3.48</v>
      </c>
      <c r="F42" s="23">
        <v>2.76</v>
      </c>
      <c r="G42" s="23">
        <f t="shared" si="0"/>
        <v>9.2829999999999995</v>
      </c>
      <c r="H42" s="23">
        <f t="shared" si="1"/>
        <v>32.780351179575575</v>
      </c>
      <c r="I42" s="23">
        <f t="shared" si="2"/>
        <v>37.487881072929014</v>
      </c>
      <c r="J42" s="23">
        <f t="shared" si="3"/>
        <v>29.731767747495418</v>
      </c>
      <c r="M42" s="2" t="s">
        <v>220</v>
      </c>
      <c r="N42" s="2">
        <v>41.07</v>
      </c>
      <c r="O42" s="2" t="s">
        <v>221</v>
      </c>
      <c r="P42" s="2" t="s">
        <v>47</v>
      </c>
      <c r="Q42" s="2" t="s">
        <v>83</v>
      </c>
      <c r="R42" s="2" t="s">
        <v>84</v>
      </c>
      <c r="S42" s="2">
        <v>20.41</v>
      </c>
      <c r="T42" s="2">
        <v>159</v>
      </c>
      <c r="V42" s="2" t="s">
        <v>220</v>
      </c>
      <c r="W42" s="2">
        <v>-33.770000000000003</v>
      </c>
      <c r="X42" s="2" t="s">
        <v>364</v>
      </c>
      <c r="Y42" s="2" t="s">
        <v>47</v>
      </c>
      <c r="Z42" s="2" t="s">
        <v>327</v>
      </c>
      <c r="AA42" s="2" t="s">
        <v>328</v>
      </c>
      <c r="AB42" s="2">
        <v>20.41</v>
      </c>
      <c r="AC42" s="2">
        <v>159</v>
      </c>
      <c r="AE42" t="s">
        <v>220</v>
      </c>
      <c r="AF42">
        <v>-7.306</v>
      </c>
      <c r="AG42" t="s">
        <v>447</v>
      </c>
      <c r="AH42" t="s">
        <v>47</v>
      </c>
      <c r="AI42" t="s">
        <v>48</v>
      </c>
      <c r="AJ42">
        <v>4.2000000000000003E-2</v>
      </c>
      <c r="AK42" s="2">
        <v>20.41</v>
      </c>
      <c r="AL42" s="2">
        <v>159</v>
      </c>
    </row>
    <row r="43" spans="1:38" x14ac:dyDescent="0.3">
      <c r="A43" s="15" t="s">
        <v>30</v>
      </c>
      <c r="B43" s="2" t="s">
        <v>27</v>
      </c>
      <c r="C43" s="2">
        <v>8</v>
      </c>
      <c r="D43" s="23">
        <v>3.21</v>
      </c>
      <c r="E43" s="23">
        <v>3.07</v>
      </c>
      <c r="F43" s="23">
        <v>2.02</v>
      </c>
      <c r="G43" s="23">
        <f t="shared" si="0"/>
        <v>8.2999999999999989</v>
      </c>
      <c r="H43" s="23">
        <f t="shared" si="1"/>
        <v>38.674698795180731</v>
      </c>
      <c r="I43" s="23">
        <f t="shared" si="2"/>
        <v>36.987951807228917</v>
      </c>
      <c r="J43" s="23">
        <f t="shared" si="3"/>
        <v>24.337349397590366</v>
      </c>
      <c r="M43" s="2" t="s">
        <v>222</v>
      </c>
      <c r="N43" s="2">
        <v>18.04</v>
      </c>
      <c r="O43" s="2" t="s">
        <v>223</v>
      </c>
      <c r="P43" s="2" t="s">
        <v>47</v>
      </c>
      <c r="Q43" s="2" t="s">
        <v>83</v>
      </c>
      <c r="R43" s="2" t="s">
        <v>84</v>
      </c>
      <c r="S43" s="2">
        <v>9.1579999999999995</v>
      </c>
      <c r="T43" s="2">
        <v>159</v>
      </c>
      <c r="V43" s="2" t="s">
        <v>222</v>
      </c>
      <c r="W43" s="2">
        <v>-19.47</v>
      </c>
      <c r="X43" s="2" t="s">
        <v>365</v>
      </c>
      <c r="Y43" s="2" t="s">
        <v>47</v>
      </c>
      <c r="Z43" s="2" t="s">
        <v>327</v>
      </c>
      <c r="AA43" s="2" t="s">
        <v>328</v>
      </c>
      <c r="AB43" s="2">
        <v>9.1579999999999995</v>
      </c>
      <c r="AC43" s="2">
        <v>159</v>
      </c>
      <c r="AE43" t="s">
        <v>222</v>
      </c>
      <c r="AF43">
        <v>1.4339999999999999</v>
      </c>
      <c r="AG43" t="s">
        <v>448</v>
      </c>
      <c r="AH43" t="s">
        <v>39</v>
      </c>
      <c r="AI43" t="s">
        <v>40</v>
      </c>
      <c r="AJ43" t="s">
        <v>41</v>
      </c>
      <c r="AK43" s="2">
        <v>9.1579999999999995</v>
      </c>
      <c r="AL43" s="2">
        <v>159</v>
      </c>
    </row>
    <row r="44" spans="1:38" x14ac:dyDescent="0.3">
      <c r="A44" s="15" t="s">
        <v>30</v>
      </c>
      <c r="B44" s="2" t="s">
        <v>27</v>
      </c>
      <c r="C44" s="2">
        <v>9</v>
      </c>
      <c r="D44" s="23">
        <v>2.78</v>
      </c>
      <c r="E44" s="23">
        <v>3.7959999999999998</v>
      </c>
      <c r="F44" s="23">
        <v>1.677</v>
      </c>
      <c r="G44" s="23">
        <f t="shared" si="0"/>
        <v>8.2530000000000001</v>
      </c>
      <c r="H44" s="23">
        <f t="shared" si="1"/>
        <v>33.684720707621466</v>
      </c>
      <c r="I44" s="23">
        <f t="shared" si="2"/>
        <v>45.995395613716219</v>
      </c>
      <c r="J44" s="23">
        <f t="shared" si="3"/>
        <v>20.319883678662304</v>
      </c>
      <c r="M44" s="2" t="s">
        <v>224</v>
      </c>
      <c r="N44" s="2">
        <v>38.11</v>
      </c>
      <c r="O44" s="2" t="s">
        <v>225</v>
      </c>
      <c r="P44" s="2" t="s">
        <v>47</v>
      </c>
      <c r="Q44" s="2" t="s">
        <v>83</v>
      </c>
      <c r="R44" s="2" t="s">
        <v>84</v>
      </c>
      <c r="S44" s="2">
        <v>19.350000000000001</v>
      </c>
      <c r="T44" s="2">
        <v>159</v>
      </c>
      <c r="V44" s="2" t="s">
        <v>224</v>
      </c>
      <c r="W44" s="2">
        <v>-37.119999999999997</v>
      </c>
      <c r="X44" s="2" t="s">
        <v>366</v>
      </c>
      <c r="Y44" s="2" t="s">
        <v>47</v>
      </c>
      <c r="Z44" s="2" t="s">
        <v>327</v>
      </c>
      <c r="AA44" s="2" t="s">
        <v>328</v>
      </c>
      <c r="AB44" s="2">
        <v>19.350000000000001</v>
      </c>
      <c r="AC44" s="2">
        <v>159</v>
      </c>
      <c r="AE44" t="s">
        <v>224</v>
      </c>
      <c r="AF44">
        <v>-0.98399999999999999</v>
      </c>
      <c r="AG44" t="s">
        <v>449</v>
      </c>
      <c r="AH44" t="s">
        <v>39</v>
      </c>
      <c r="AI44" t="s">
        <v>40</v>
      </c>
      <c r="AJ44" t="s">
        <v>41</v>
      </c>
      <c r="AK44" s="2">
        <v>19.350000000000001</v>
      </c>
      <c r="AL44" s="2">
        <v>159</v>
      </c>
    </row>
    <row r="45" spans="1:38" x14ac:dyDescent="0.3">
      <c r="A45" s="15" t="s">
        <v>30</v>
      </c>
      <c r="B45" s="2" t="s">
        <v>27</v>
      </c>
      <c r="C45" s="2">
        <v>10</v>
      </c>
      <c r="D45" s="23">
        <v>3.2919999999999998</v>
      </c>
      <c r="E45" s="23">
        <v>2.4980000000000002</v>
      </c>
      <c r="F45" s="23">
        <v>2.101</v>
      </c>
      <c r="G45" s="23">
        <f t="shared" si="0"/>
        <v>7.891</v>
      </c>
      <c r="H45" s="23">
        <f t="shared" si="1"/>
        <v>41.718413382334305</v>
      </c>
      <c r="I45" s="23">
        <f t="shared" si="2"/>
        <v>31.656317323533141</v>
      </c>
      <c r="J45" s="23">
        <f t="shared" si="3"/>
        <v>26.625269294132554</v>
      </c>
      <c r="M45" s="2" t="s">
        <v>226</v>
      </c>
      <c r="N45" s="2">
        <v>17.07</v>
      </c>
      <c r="O45" s="2" t="s">
        <v>227</v>
      </c>
      <c r="P45" s="2" t="s">
        <v>47</v>
      </c>
      <c r="Q45" s="2" t="s">
        <v>83</v>
      </c>
      <c r="R45" s="2" t="s">
        <v>84</v>
      </c>
      <c r="S45" s="2">
        <v>8.4819999999999993</v>
      </c>
      <c r="T45" s="2">
        <v>159</v>
      </c>
      <c r="V45" s="2" t="s">
        <v>226</v>
      </c>
      <c r="W45" s="2">
        <v>-17.170000000000002</v>
      </c>
      <c r="X45" s="2" t="s">
        <v>367</v>
      </c>
      <c r="Y45" s="2" t="s">
        <v>47</v>
      </c>
      <c r="Z45" s="2" t="s">
        <v>327</v>
      </c>
      <c r="AA45" s="2" t="s">
        <v>328</v>
      </c>
      <c r="AB45" s="2">
        <v>8.4819999999999993</v>
      </c>
      <c r="AC45" s="2">
        <v>159</v>
      </c>
      <c r="AE45" t="s">
        <v>226</v>
      </c>
      <c r="AF45">
        <v>0.1021</v>
      </c>
      <c r="AG45" t="s">
        <v>450</v>
      </c>
      <c r="AH45" t="s">
        <v>39</v>
      </c>
      <c r="AI45" t="s">
        <v>40</v>
      </c>
      <c r="AJ45" t="s">
        <v>41</v>
      </c>
      <c r="AK45" s="2">
        <v>8.4819999999999993</v>
      </c>
      <c r="AL45" s="2">
        <v>159</v>
      </c>
    </row>
    <row r="46" spans="1:38" x14ac:dyDescent="0.3">
      <c r="A46" s="15" t="s">
        <v>30</v>
      </c>
      <c r="B46" s="2" t="s">
        <v>27</v>
      </c>
      <c r="C46" s="2">
        <v>11</v>
      </c>
      <c r="D46" s="23">
        <v>3.1960000000000002</v>
      </c>
      <c r="E46" s="23">
        <v>2.548</v>
      </c>
      <c r="F46" s="23">
        <v>1.8129999999999999</v>
      </c>
      <c r="G46" s="23">
        <f t="shared" si="0"/>
        <v>7.5569999999999995</v>
      </c>
      <c r="H46" s="23">
        <f t="shared" si="1"/>
        <v>42.291914780997757</v>
      </c>
      <c r="I46" s="23">
        <f t="shared" si="2"/>
        <v>33.717083498742888</v>
      </c>
      <c r="J46" s="23">
        <f t="shared" si="3"/>
        <v>23.991001720259362</v>
      </c>
      <c r="M46" s="2" t="s">
        <v>228</v>
      </c>
      <c r="N46" s="2">
        <v>36.64</v>
      </c>
      <c r="O46" s="2" t="s">
        <v>229</v>
      </c>
      <c r="P46" s="2" t="s">
        <v>47</v>
      </c>
      <c r="Q46" s="2" t="s">
        <v>83</v>
      </c>
      <c r="R46" s="2" t="s">
        <v>84</v>
      </c>
      <c r="S46" s="2">
        <v>17.78</v>
      </c>
      <c r="T46" s="2">
        <v>159</v>
      </c>
      <c r="V46" s="2" t="s">
        <v>228</v>
      </c>
      <c r="W46" s="2">
        <v>-31.05</v>
      </c>
      <c r="X46" s="2" t="s">
        <v>368</v>
      </c>
      <c r="Y46" s="2" t="s">
        <v>47</v>
      </c>
      <c r="Z46" s="2" t="s">
        <v>327</v>
      </c>
      <c r="AA46" s="2" t="s">
        <v>328</v>
      </c>
      <c r="AB46" s="2">
        <v>17.78</v>
      </c>
      <c r="AC46" s="2">
        <v>159</v>
      </c>
      <c r="AE46" t="s">
        <v>228</v>
      </c>
      <c r="AF46">
        <v>-5.59</v>
      </c>
      <c r="AG46" t="s">
        <v>451</v>
      </c>
      <c r="AH46" t="s">
        <v>39</v>
      </c>
      <c r="AI46" t="s">
        <v>40</v>
      </c>
      <c r="AJ46">
        <v>0.35649999999999998</v>
      </c>
      <c r="AK46" s="2">
        <v>17.78</v>
      </c>
      <c r="AL46" s="2">
        <v>159</v>
      </c>
    </row>
    <row r="47" spans="1:38" x14ac:dyDescent="0.3">
      <c r="A47" s="15" t="s">
        <v>30</v>
      </c>
      <c r="B47" s="2" t="s">
        <v>27</v>
      </c>
      <c r="C47" s="2">
        <v>12</v>
      </c>
      <c r="D47" s="23">
        <v>3.407</v>
      </c>
      <c r="E47" s="23">
        <v>2.5990000000000002</v>
      </c>
      <c r="F47" s="23">
        <v>2.1240000000000001</v>
      </c>
      <c r="G47" s="23">
        <f t="shared" si="0"/>
        <v>8.1300000000000008</v>
      </c>
      <c r="H47" s="23">
        <f t="shared" si="1"/>
        <v>41.906519065190651</v>
      </c>
      <c r="I47" s="23">
        <f t="shared" si="2"/>
        <v>31.968019680196804</v>
      </c>
      <c r="J47" s="23">
        <f t="shared" si="3"/>
        <v>26.125461254612546</v>
      </c>
      <c r="M47" s="2" t="s">
        <v>230</v>
      </c>
      <c r="N47" s="2">
        <v>17.32</v>
      </c>
      <c r="O47" s="2" t="s">
        <v>231</v>
      </c>
      <c r="P47" s="2" t="s">
        <v>47</v>
      </c>
      <c r="Q47" s="2" t="s">
        <v>83</v>
      </c>
      <c r="R47" s="2" t="s">
        <v>84</v>
      </c>
      <c r="S47" s="2">
        <v>8.7919999999999998</v>
      </c>
      <c r="T47" s="2">
        <v>159</v>
      </c>
      <c r="V47" s="2" t="s">
        <v>230</v>
      </c>
      <c r="W47" s="2">
        <v>-18.5</v>
      </c>
      <c r="X47" s="2" t="s">
        <v>369</v>
      </c>
      <c r="Y47" s="2" t="s">
        <v>47</v>
      </c>
      <c r="Z47" s="2" t="s">
        <v>327</v>
      </c>
      <c r="AA47" s="2" t="s">
        <v>328</v>
      </c>
      <c r="AB47" s="2">
        <v>8.7919999999999998</v>
      </c>
      <c r="AC47" s="2">
        <v>159</v>
      </c>
      <c r="AE47" t="s">
        <v>230</v>
      </c>
      <c r="AF47">
        <v>1.1759999999999999</v>
      </c>
      <c r="AG47" t="s">
        <v>452</v>
      </c>
      <c r="AH47" t="s">
        <v>39</v>
      </c>
      <c r="AI47" t="s">
        <v>40</v>
      </c>
      <c r="AJ47" t="s">
        <v>41</v>
      </c>
      <c r="AK47" s="2">
        <v>8.7919999999999998</v>
      </c>
      <c r="AL47" s="2">
        <v>159</v>
      </c>
    </row>
    <row r="48" spans="1:38" x14ac:dyDescent="0.3">
      <c r="A48" s="15" t="s">
        <v>31</v>
      </c>
      <c r="B48" s="2" t="s">
        <v>27</v>
      </c>
      <c r="C48" s="2">
        <v>1</v>
      </c>
      <c r="D48" s="23">
        <v>1.9830000000000001</v>
      </c>
      <c r="E48" s="23">
        <v>2.5750000000000002</v>
      </c>
      <c r="F48" s="23">
        <v>1.9650000000000001</v>
      </c>
      <c r="G48" s="23">
        <f t="shared" si="0"/>
        <v>6.5229999999999997</v>
      </c>
      <c r="H48" s="23">
        <f t="shared" si="1"/>
        <v>30.400122642955697</v>
      </c>
      <c r="I48" s="23">
        <f t="shared" si="2"/>
        <v>39.475701364402887</v>
      </c>
      <c r="J48" s="23">
        <f t="shared" si="3"/>
        <v>30.124175992641426</v>
      </c>
      <c r="M48" s="2" t="s">
        <v>232</v>
      </c>
      <c r="N48" s="2">
        <v>38.729999999999997</v>
      </c>
      <c r="O48" s="2" t="s">
        <v>233</v>
      </c>
      <c r="P48" s="2" t="s">
        <v>47</v>
      </c>
      <c r="Q48" s="2" t="s">
        <v>83</v>
      </c>
      <c r="R48" s="2" t="s">
        <v>84</v>
      </c>
      <c r="S48" s="2">
        <v>19.66</v>
      </c>
      <c r="T48" s="2">
        <v>159</v>
      </c>
      <c r="V48" s="2" t="s">
        <v>232</v>
      </c>
      <c r="W48" s="2">
        <v>-33.53</v>
      </c>
      <c r="X48" s="2" t="s">
        <v>370</v>
      </c>
      <c r="Y48" s="2" t="s">
        <v>47</v>
      </c>
      <c r="Z48" s="2" t="s">
        <v>327</v>
      </c>
      <c r="AA48" s="2" t="s">
        <v>328</v>
      </c>
      <c r="AB48" s="2">
        <v>19.66</v>
      </c>
      <c r="AC48" s="2">
        <v>159</v>
      </c>
      <c r="AE48" t="s">
        <v>232</v>
      </c>
      <c r="AF48">
        <v>-5.202</v>
      </c>
      <c r="AG48" t="s">
        <v>453</v>
      </c>
      <c r="AH48" t="s">
        <v>39</v>
      </c>
      <c r="AI48" t="s">
        <v>40</v>
      </c>
      <c r="AJ48">
        <v>0.40129999999999999</v>
      </c>
      <c r="AK48" s="2">
        <v>19.66</v>
      </c>
      <c r="AL48" s="2">
        <v>159</v>
      </c>
    </row>
    <row r="49" spans="1:38" x14ac:dyDescent="0.3">
      <c r="A49" s="15" t="s">
        <v>31</v>
      </c>
      <c r="B49" s="2" t="s">
        <v>27</v>
      </c>
      <c r="C49" s="2">
        <v>2</v>
      </c>
      <c r="D49" s="23">
        <v>2.1880000000000002</v>
      </c>
      <c r="E49" s="23">
        <v>2.7469999999999999</v>
      </c>
      <c r="F49" s="23">
        <v>2.46</v>
      </c>
      <c r="G49" s="23">
        <f t="shared" si="0"/>
        <v>7.3950000000000005</v>
      </c>
      <c r="H49" s="23">
        <f t="shared" si="1"/>
        <v>29.587559161595671</v>
      </c>
      <c r="I49" s="23">
        <f t="shared" si="2"/>
        <v>37.146720757268419</v>
      </c>
      <c r="J49" s="23">
        <f t="shared" si="3"/>
        <v>33.265720081135903</v>
      </c>
      <c r="M49" s="2" t="s">
        <v>234</v>
      </c>
      <c r="N49" s="2">
        <v>17.399999999999999</v>
      </c>
      <c r="O49" s="2" t="s">
        <v>235</v>
      </c>
      <c r="P49" s="2" t="s">
        <v>47</v>
      </c>
      <c r="Q49" s="2" t="s">
        <v>83</v>
      </c>
      <c r="R49" s="2" t="s">
        <v>84</v>
      </c>
      <c r="S49" s="2">
        <v>8.8339999999999996</v>
      </c>
      <c r="T49" s="2">
        <v>159</v>
      </c>
      <c r="V49" s="2" t="s">
        <v>234</v>
      </c>
      <c r="W49" s="2">
        <v>-18.54</v>
      </c>
      <c r="X49" s="2" t="s">
        <v>371</v>
      </c>
      <c r="Y49" s="2" t="s">
        <v>47</v>
      </c>
      <c r="Z49" s="2" t="s">
        <v>327</v>
      </c>
      <c r="AA49" s="2" t="s">
        <v>328</v>
      </c>
      <c r="AB49" s="2">
        <v>8.8339999999999996</v>
      </c>
      <c r="AC49" s="2">
        <v>159</v>
      </c>
      <c r="AE49" t="s">
        <v>234</v>
      </c>
      <c r="AF49">
        <v>1.135</v>
      </c>
      <c r="AG49" t="s">
        <v>454</v>
      </c>
      <c r="AH49" t="s">
        <v>39</v>
      </c>
      <c r="AI49" t="s">
        <v>40</v>
      </c>
      <c r="AJ49" t="s">
        <v>41</v>
      </c>
      <c r="AK49" s="2">
        <v>8.8339999999999996</v>
      </c>
      <c r="AL49" s="2">
        <v>159</v>
      </c>
    </row>
    <row r="50" spans="1:38" x14ac:dyDescent="0.3">
      <c r="A50" s="15" t="s">
        <v>31</v>
      </c>
      <c r="B50" s="2" t="s">
        <v>27</v>
      </c>
      <c r="C50" s="2">
        <v>3</v>
      </c>
      <c r="D50" s="23">
        <v>2.415</v>
      </c>
      <c r="E50" s="23">
        <v>2.9060000000000001</v>
      </c>
      <c r="F50" s="23">
        <v>2.1110000000000002</v>
      </c>
      <c r="G50" s="23">
        <f t="shared" si="0"/>
        <v>7.4320000000000004</v>
      </c>
      <c r="H50" s="23">
        <f t="shared" si="1"/>
        <v>32.494617868675995</v>
      </c>
      <c r="I50" s="23">
        <f t="shared" si="2"/>
        <v>39.101184068891278</v>
      </c>
      <c r="J50" s="23">
        <f t="shared" si="3"/>
        <v>28.404198062432723</v>
      </c>
      <c r="M50" s="2" t="s">
        <v>236</v>
      </c>
      <c r="N50" s="2">
        <v>-17.850000000000001</v>
      </c>
      <c r="O50" s="2" t="s">
        <v>237</v>
      </c>
      <c r="P50" s="2" t="s">
        <v>47</v>
      </c>
      <c r="Q50" s="2" t="s">
        <v>83</v>
      </c>
      <c r="R50" s="2" t="s">
        <v>84</v>
      </c>
      <c r="S50" s="2">
        <v>8.7189999999999994</v>
      </c>
      <c r="T50" s="2">
        <v>159</v>
      </c>
      <c r="V50" s="2" t="s">
        <v>236</v>
      </c>
      <c r="W50" s="2">
        <v>16.57</v>
      </c>
      <c r="X50" s="2" t="s">
        <v>372</v>
      </c>
      <c r="Y50" s="2" t="s">
        <v>47</v>
      </c>
      <c r="Z50" s="2" t="s">
        <v>327</v>
      </c>
      <c r="AA50" s="2" t="s">
        <v>328</v>
      </c>
      <c r="AB50" s="2">
        <v>8.7189999999999994</v>
      </c>
      <c r="AC50" s="2">
        <v>159</v>
      </c>
      <c r="AE50" t="s">
        <v>236</v>
      </c>
      <c r="AF50">
        <v>1.288</v>
      </c>
      <c r="AG50" t="s">
        <v>455</v>
      </c>
      <c r="AH50" t="s">
        <v>39</v>
      </c>
      <c r="AI50" t="s">
        <v>40</v>
      </c>
      <c r="AJ50" t="s">
        <v>41</v>
      </c>
      <c r="AK50" s="2">
        <v>8.7189999999999994</v>
      </c>
      <c r="AL50" s="2">
        <v>159</v>
      </c>
    </row>
    <row r="51" spans="1:38" x14ac:dyDescent="0.3">
      <c r="A51" s="15" t="s">
        <v>31</v>
      </c>
      <c r="B51" s="2" t="s">
        <v>27</v>
      </c>
      <c r="C51" s="2">
        <v>4</v>
      </c>
      <c r="D51" s="23">
        <v>2.456</v>
      </c>
      <c r="E51" s="23">
        <v>1.3480000000000001</v>
      </c>
      <c r="F51" s="23">
        <v>2.1859999999999999</v>
      </c>
      <c r="G51" s="23">
        <f t="shared" si="0"/>
        <v>5.99</v>
      </c>
      <c r="H51" s="23">
        <f t="shared" si="1"/>
        <v>41.001669449081803</v>
      </c>
      <c r="I51" s="23">
        <f t="shared" si="2"/>
        <v>22.504173622704506</v>
      </c>
      <c r="J51" s="23">
        <f t="shared" si="3"/>
        <v>36.494156928213691</v>
      </c>
      <c r="M51" s="2" t="s">
        <v>238</v>
      </c>
      <c r="N51" s="2">
        <v>23.31</v>
      </c>
      <c r="O51" s="2" t="s">
        <v>239</v>
      </c>
      <c r="P51" s="2" t="s">
        <v>47</v>
      </c>
      <c r="Q51" s="2" t="s">
        <v>83</v>
      </c>
      <c r="R51" s="2" t="s">
        <v>84</v>
      </c>
      <c r="S51" s="2">
        <v>11.16</v>
      </c>
      <c r="T51" s="2">
        <v>159</v>
      </c>
      <c r="V51" s="2" t="s">
        <v>238</v>
      </c>
      <c r="W51" s="2">
        <v>-17.2</v>
      </c>
      <c r="X51" s="2" t="s">
        <v>373</v>
      </c>
      <c r="Y51" s="2" t="s">
        <v>47</v>
      </c>
      <c r="Z51" s="2" t="s">
        <v>327</v>
      </c>
      <c r="AA51" s="2" t="s">
        <v>328</v>
      </c>
      <c r="AB51" s="2">
        <v>11.16</v>
      </c>
      <c r="AC51" s="2">
        <v>159</v>
      </c>
      <c r="AE51" t="s">
        <v>238</v>
      </c>
      <c r="AF51">
        <v>-6.1070000000000002</v>
      </c>
      <c r="AG51" t="s">
        <v>456</v>
      </c>
      <c r="AH51" t="s">
        <v>39</v>
      </c>
      <c r="AI51" t="s">
        <v>40</v>
      </c>
      <c r="AJ51">
        <v>0.24010000000000001</v>
      </c>
      <c r="AK51" s="2">
        <v>11.16</v>
      </c>
      <c r="AL51" s="2">
        <v>159</v>
      </c>
    </row>
    <row r="52" spans="1:38" x14ac:dyDescent="0.3">
      <c r="A52" s="15" t="s">
        <v>31</v>
      </c>
      <c r="B52" s="2" t="s">
        <v>27</v>
      </c>
      <c r="C52" s="2">
        <v>5</v>
      </c>
      <c r="D52" s="23">
        <v>2.0419999999999998</v>
      </c>
      <c r="E52" s="23">
        <v>3.556</v>
      </c>
      <c r="F52" s="23">
        <v>1.5129999999999999</v>
      </c>
      <c r="G52" s="23">
        <f t="shared" si="0"/>
        <v>7.1109999999999998</v>
      </c>
      <c r="H52" s="23">
        <f t="shared" si="1"/>
        <v>28.716073688651385</v>
      </c>
      <c r="I52" s="23">
        <f t="shared" si="2"/>
        <v>50.007031359864996</v>
      </c>
      <c r="J52" s="23">
        <f t="shared" si="3"/>
        <v>21.276894951483616</v>
      </c>
      <c r="M52" s="2" t="s">
        <v>240</v>
      </c>
      <c r="N52" s="2">
        <v>0.27810000000000001</v>
      </c>
      <c r="O52" s="2" t="s">
        <v>241</v>
      </c>
      <c r="P52" s="2" t="s">
        <v>39</v>
      </c>
      <c r="Q52" s="2" t="s">
        <v>40</v>
      </c>
      <c r="R52" s="2" t="s">
        <v>80</v>
      </c>
      <c r="S52" s="2">
        <v>0.13589999999999999</v>
      </c>
      <c r="T52" s="2">
        <v>159</v>
      </c>
      <c r="V52" s="2" t="s">
        <v>240</v>
      </c>
      <c r="W52" s="2">
        <v>-2.91</v>
      </c>
      <c r="X52" s="2" t="s">
        <v>374</v>
      </c>
      <c r="Y52" s="2" t="s">
        <v>39</v>
      </c>
      <c r="Z52" s="2" t="s">
        <v>40</v>
      </c>
      <c r="AA52" s="2">
        <v>0.99860000000000004</v>
      </c>
      <c r="AB52" s="2">
        <v>0.13589999999999999</v>
      </c>
      <c r="AC52" s="2">
        <v>159</v>
      </c>
      <c r="AE52" t="s">
        <v>240</v>
      </c>
      <c r="AF52">
        <v>2.633</v>
      </c>
      <c r="AG52" t="s">
        <v>457</v>
      </c>
      <c r="AH52" t="s">
        <v>39</v>
      </c>
      <c r="AI52" t="s">
        <v>40</v>
      </c>
      <c r="AJ52">
        <v>0.99409999999999998</v>
      </c>
      <c r="AK52" s="2">
        <v>0.13589999999999999</v>
      </c>
      <c r="AL52" s="2">
        <v>159</v>
      </c>
    </row>
    <row r="53" spans="1:38" x14ac:dyDescent="0.3">
      <c r="A53" s="15" t="s">
        <v>31</v>
      </c>
      <c r="B53" s="2" t="s">
        <v>27</v>
      </c>
      <c r="C53" s="2">
        <v>6</v>
      </c>
      <c r="D53" s="23">
        <v>2.0499999999999998</v>
      </c>
      <c r="E53" s="23">
        <v>2.8570000000000002</v>
      </c>
      <c r="F53" s="23">
        <v>1.613</v>
      </c>
      <c r="G53" s="23">
        <f t="shared" ref="G53:G104" si="4">D53+E53+F53</f>
        <v>6.52</v>
      </c>
      <c r="H53" s="23">
        <f t="shared" ref="H53:H104" si="5">D53/G53*100</f>
        <v>31.441717791411044</v>
      </c>
      <c r="I53" s="23">
        <f t="shared" ref="I53:I104" si="6">E53/G53*100</f>
        <v>43.819018404907986</v>
      </c>
      <c r="J53" s="23">
        <f t="shared" ref="J53:J104" si="7">F53/G53*100</f>
        <v>24.739263803680984</v>
      </c>
      <c r="M53" s="2" t="s">
        <v>242</v>
      </c>
      <c r="N53" s="2">
        <v>20.350000000000001</v>
      </c>
      <c r="O53" s="2" t="s">
        <v>243</v>
      </c>
      <c r="P53" s="2" t="s">
        <v>47</v>
      </c>
      <c r="Q53" s="2" t="s">
        <v>83</v>
      </c>
      <c r="R53" s="2" t="s">
        <v>84</v>
      </c>
      <c r="S53" s="2">
        <v>9.9380000000000006</v>
      </c>
      <c r="T53" s="2">
        <v>159</v>
      </c>
      <c r="V53" s="2" t="s">
        <v>242</v>
      </c>
      <c r="W53" s="2">
        <v>-20.56</v>
      </c>
      <c r="X53" s="2" t="s">
        <v>375</v>
      </c>
      <c r="Y53" s="2" t="s">
        <v>47</v>
      </c>
      <c r="Z53" s="2" t="s">
        <v>327</v>
      </c>
      <c r="AA53" s="2" t="s">
        <v>328</v>
      </c>
      <c r="AB53" s="2">
        <v>9.9380000000000006</v>
      </c>
      <c r="AC53" s="2">
        <v>159</v>
      </c>
      <c r="AE53" t="s">
        <v>242</v>
      </c>
      <c r="AF53">
        <v>0.2155</v>
      </c>
      <c r="AG53" t="s">
        <v>458</v>
      </c>
      <c r="AH53" t="s">
        <v>39</v>
      </c>
      <c r="AI53" t="s">
        <v>40</v>
      </c>
      <c r="AJ53" t="s">
        <v>41</v>
      </c>
      <c r="AK53" s="2">
        <v>9.9380000000000006</v>
      </c>
      <c r="AL53" s="2">
        <v>159</v>
      </c>
    </row>
    <row r="54" spans="1:38" x14ac:dyDescent="0.3">
      <c r="A54" s="15" t="s">
        <v>31</v>
      </c>
      <c r="B54" s="2" t="s">
        <v>27</v>
      </c>
      <c r="C54" s="2">
        <v>7</v>
      </c>
      <c r="D54" s="23">
        <v>2.9510000000000001</v>
      </c>
      <c r="E54" s="23">
        <v>1.974</v>
      </c>
      <c r="F54" s="23">
        <v>1.7010000000000001</v>
      </c>
      <c r="G54" s="23">
        <f t="shared" si="4"/>
        <v>6.6259999999999994</v>
      </c>
      <c r="H54" s="23">
        <f t="shared" si="5"/>
        <v>44.536673709628737</v>
      </c>
      <c r="I54" s="23">
        <f t="shared" si="6"/>
        <v>29.791729550256569</v>
      </c>
      <c r="J54" s="23">
        <f t="shared" si="7"/>
        <v>25.671596740114705</v>
      </c>
      <c r="M54" s="2" t="s">
        <v>244</v>
      </c>
      <c r="N54" s="2">
        <v>-0.69579999999999997</v>
      </c>
      <c r="O54" s="2" t="s">
        <v>245</v>
      </c>
      <c r="P54" s="2" t="s">
        <v>39</v>
      </c>
      <c r="Q54" s="2" t="s">
        <v>40</v>
      </c>
      <c r="R54" s="2" t="s">
        <v>80</v>
      </c>
      <c r="S54" s="2">
        <v>0.33329999999999999</v>
      </c>
      <c r="T54" s="2">
        <v>159</v>
      </c>
      <c r="V54" s="2" t="s">
        <v>244</v>
      </c>
      <c r="W54" s="2">
        <v>-0.60419999999999996</v>
      </c>
      <c r="X54" s="2" t="s">
        <v>376</v>
      </c>
      <c r="Y54" s="2" t="s">
        <v>39</v>
      </c>
      <c r="Z54" s="2" t="s">
        <v>40</v>
      </c>
      <c r="AA54" s="2" t="s">
        <v>41</v>
      </c>
      <c r="AB54" s="2">
        <v>0.33329999999999999</v>
      </c>
      <c r="AC54" s="2">
        <v>159</v>
      </c>
      <c r="AE54" t="s">
        <v>244</v>
      </c>
      <c r="AF54">
        <v>1.302</v>
      </c>
      <c r="AG54" t="s">
        <v>459</v>
      </c>
      <c r="AH54" t="s">
        <v>39</v>
      </c>
      <c r="AI54" t="s">
        <v>40</v>
      </c>
      <c r="AJ54" t="s">
        <v>41</v>
      </c>
      <c r="AK54" s="2">
        <v>0.33329999999999999</v>
      </c>
      <c r="AL54" s="2">
        <v>159</v>
      </c>
    </row>
    <row r="55" spans="1:38" x14ac:dyDescent="0.3">
      <c r="A55" s="15" t="s">
        <v>31</v>
      </c>
      <c r="B55" s="2" t="s">
        <v>27</v>
      </c>
      <c r="C55" s="2">
        <v>8</v>
      </c>
      <c r="D55" s="23">
        <v>1.871</v>
      </c>
      <c r="E55" s="23">
        <v>3.0830000000000002</v>
      </c>
      <c r="F55" s="23">
        <v>1.726</v>
      </c>
      <c r="G55" s="23">
        <f t="shared" si="4"/>
        <v>6.6800000000000006</v>
      </c>
      <c r="H55" s="23">
        <f t="shared" si="5"/>
        <v>28.008982035928142</v>
      </c>
      <c r="I55" s="23">
        <f t="shared" si="6"/>
        <v>46.152694610778447</v>
      </c>
      <c r="J55" s="23">
        <f t="shared" si="7"/>
        <v>25.838323353293411</v>
      </c>
      <c r="M55" s="2" t="s">
        <v>246</v>
      </c>
      <c r="N55" s="2">
        <v>18.88</v>
      </c>
      <c r="O55" s="2" t="s">
        <v>247</v>
      </c>
      <c r="P55" s="2" t="s">
        <v>47</v>
      </c>
      <c r="Q55" s="2" t="s">
        <v>83</v>
      </c>
      <c r="R55" s="2" t="s">
        <v>84</v>
      </c>
      <c r="S55" s="2">
        <v>8.8420000000000005</v>
      </c>
      <c r="T55" s="2">
        <v>159</v>
      </c>
      <c r="V55" s="2" t="s">
        <v>246</v>
      </c>
      <c r="W55" s="2">
        <v>-14.48</v>
      </c>
      <c r="X55" s="2" t="s">
        <v>377</v>
      </c>
      <c r="Y55" s="2" t="s">
        <v>47</v>
      </c>
      <c r="Z55" s="2" t="s">
        <v>327</v>
      </c>
      <c r="AA55" s="2" t="s">
        <v>328</v>
      </c>
      <c r="AB55" s="2">
        <v>8.8420000000000005</v>
      </c>
      <c r="AC55" s="2">
        <v>159</v>
      </c>
      <c r="AE55" t="s">
        <v>246</v>
      </c>
      <c r="AF55">
        <v>-4.3899999999999997</v>
      </c>
      <c r="AG55" t="s">
        <v>460</v>
      </c>
      <c r="AH55" t="s">
        <v>39</v>
      </c>
      <c r="AI55" t="s">
        <v>40</v>
      </c>
      <c r="AJ55">
        <v>0.7883</v>
      </c>
      <c r="AK55" s="2">
        <v>8.8420000000000005</v>
      </c>
      <c r="AL55" s="2">
        <v>159</v>
      </c>
    </row>
    <row r="56" spans="1:38" x14ac:dyDescent="0.3">
      <c r="A56" s="15" t="s">
        <v>31</v>
      </c>
      <c r="B56" s="2" t="s">
        <v>27</v>
      </c>
      <c r="C56" s="2">
        <v>9</v>
      </c>
      <c r="D56" s="23">
        <v>2.77</v>
      </c>
      <c r="E56" s="23">
        <v>1.925</v>
      </c>
      <c r="F56" s="23">
        <v>1.94</v>
      </c>
      <c r="G56" s="23">
        <f t="shared" si="4"/>
        <v>6.6349999999999998</v>
      </c>
      <c r="H56" s="23">
        <f t="shared" si="5"/>
        <v>41.748304446119064</v>
      </c>
      <c r="I56" s="23">
        <f t="shared" si="6"/>
        <v>29.012810851544842</v>
      </c>
      <c r="J56" s="23">
        <f t="shared" si="7"/>
        <v>29.238884702336097</v>
      </c>
      <c r="M56" s="2" t="s">
        <v>248</v>
      </c>
      <c r="N56" s="2">
        <v>-0.44340000000000002</v>
      </c>
      <c r="O56" s="2" t="s">
        <v>249</v>
      </c>
      <c r="P56" s="2" t="s">
        <v>39</v>
      </c>
      <c r="Q56" s="2" t="s">
        <v>40</v>
      </c>
      <c r="R56" s="2" t="s">
        <v>80</v>
      </c>
      <c r="S56" s="2">
        <v>0.21659999999999999</v>
      </c>
      <c r="T56" s="2">
        <v>159</v>
      </c>
      <c r="V56" s="2" t="s">
        <v>248</v>
      </c>
      <c r="W56" s="2">
        <v>-1.93</v>
      </c>
      <c r="X56" s="2" t="s">
        <v>378</v>
      </c>
      <c r="Y56" s="2" t="s">
        <v>39</v>
      </c>
      <c r="Z56" s="2" t="s">
        <v>40</v>
      </c>
      <c r="AA56" s="2" t="s">
        <v>41</v>
      </c>
      <c r="AB56" s="2">
        <v>0.21659999999999999</v>
      </c>
      <c r="AC56" s="2">
        <v>159</v>
      </c>
      <c r="AE56" t="s">
        <v>248</v>
      </c>
      <c r="AF56">
        <v>2.3759999999999999</v>
      </c>
      <c r="AG56" t="s">
        <v>461</v>
      </c>
      <c r="AH56" t="s">
        <v>39</v>
      </c>
      <c r="AI56" t="s">
        <v>40</v>
      </c>
      <c r="AJ56">
        <v>0.99780000000000002</v>
      </c>
      <c r="AK56" s="2">
        <v>0.21659999999999999</v>
      </c>
      <c r="AL56" s="2">
        <v>159</v>
      </c>
    </row>
    <row r="57" spans="1:38" x14ac:dyDescent="0.3">
      <c r="A57" s="15" t="s">
        <v>31</v>
      </c>
      <c r="B57" s="2" t="s">
        <v>27</v>
      </c>
      <c r="C57" s="2">
        <v>10</v>
      </c>
      <c r="D57" s="23">
        <v>1.835</v>
      </c>
      <c r="E57" s="23">
        <v>3.21</v>
      </c>
      <c r="F57" s="23">
        <v>2.3580000000000001</v>
      </c>
      <c r="G57" s="23">
        <f t="shared" si="4"/>
        <v>7.4030000000000005</v>
      </c>
      <c r="H57" s="23">
        <f t="shared" si="5"/>
        <v>24.787248412805617</v>
      </c>
      <c r="I57" s="23">
        <f t="shared" si="6"/>
        <v>43.360799675807101</v>
      </c>
      <c r="J57" s="23">
        <f t="shared" si="7"/>
        <v>31.851951911387278</v>
      </c>
      <c r="M57" s="2" t="s">
        <v>250</v>
      </c>
      <c r="N57" s="2">
        <v>20.96</v>
      </c>
      <c r="O57" s="2" t="s">
        <v>251</v>
      </c>
      <c r="P57" s="2" t="s">
        <v>47</v>
      </c>
      <c r="Q57" s="2" t="s">
        <v>83</v>
      </c>
      <c r="R57" s="2" t="s">
        <v>84</v>
      </c>
      <c r="S57" s="2">
        <v>10.24</v>
      </c>
      <c r="T57" s="2">
        <v>159</v>
      </c>
      <c r="V57" s="2" t="s">
        <v>250</v>
      </c>
      <c r="W57" s="2">
        <v>-16.96</v>
      </c>
      <c r="X57" s="2" t="s">
        <v>379</v>
      </c>
      <c r="Y57" s="2" t="s">
        <v>47</v>
      </c>
      <c r="Z57" s="2" t="s">
        <v>327</v>
      </c>
      <c r="AA57" s="2" t="s">
        <v>328</v>
      </c>
      <c r="AB57" s="2">
        <v>10.24</v>
      </c>
      <c r="AC57" s="2">
        <v>159</v>
      </c>
      <c r="AE57" t="s">
        <v>250</v>
      </c>
      <c r="AF57">
        <v>-4.0030000000000001</v>
      </c>
      <c r="AG57" t="s">
        <v>462</v>
      </c>
      <c r="AH57" t="s">
        <v>39</v>
      </c>
      <c r="AI57" t="s">
        <v>40</v>
      </c>
      <c r="AJ57">
        <v>0.84160000000000001</v>
      </c>
      <c r="AK57" s="2">
        <v>10.24</v>
      </c>
      <c r="AL57" s="2">
        <v>159</v>
      </c>
    </row>
    <row r="58" spans="1:38" x14ac:dyDescent="0.3">
      <c r="A58" s="15" t="s">
        <v>31</v>
      </c>
      <c r="B58" s="2" t="s">
        <v>27</v>
      </c>
      <c r="C58" s="2">
        <v>11</v>
      </c>
      <c r="D58" s="23">
        <v>2.2469999999999999</v>
      </c>
      <c r="E58" s="23">
        <v>2.1789999999999998</v>
      </c>
      <c r="F58" s="23">
        <v>2.6840000000000002</v>
      </c>
      <c r="G58" s="23">
        <f t="shared" si="4"/>
        <v>7.11</v>
      </c>
      <c r="H58" s="23">
        <f t="shared" si="5"/>
        <v>31.603375527426159</v>
      </c>
      <c r="I58" s="23">
        <f t="shared" si="6"/>
        <v>30.646976090014061</v>
      </c>
      <c r="J58" s="23">
        <f t="shared" si="7"/>
        <v>37.749648382559776</v>
      </c>
      <c r="M58" s="2" t="s">
        <v>252</v>
      </c>
      <c r="N58" s="2">
        <v>-0.35959999999999998</v>
      </c>
      <c r="O58" s="2" t="s">
        <v>253</v>
      </c>
      <c r="P58" s="2" t="s">
        <v>39</v>
      </c>
      <c r="Q58" s="2" t="s">
        <v>40</v>
      </c>
      <c r="R58" s="2" t="s">
        <v>80</v>
      </c>
      <c r="S58" s="2">
        <v>0.17560000000000001</v>
      </c>
      <c r="T58" s="2">
        <v>159</v>
      </c>
      <c r="V58" s="2" t="s">
        <v>252</v>
      </c>
      <c r="W58" s="2">
        <v>-1.9730000000000001</v>
      </c>
      <c r="X58" s="2" t="s">
        <v>380</v>
      </c>
      <c r="Y58" s="2" t="s">
        <v>39</v>
      </c>
      <c r="Z58" s="2" t="s">
        <v>40</v>
      </c>
      <c r="AA58" s="2" t="s">
        <v>41</v>
      </c>
      <c r="AB58" s="2">
        <v>0.17560000000000001</v>
      </c>
      <c r="AC58" s="2">
        <v>159</v>
      </c>
      <c r="AE58" t="s">
        <v>252</v>
      </c>
      <c r="AF58">
        <v>2.335</v>
      </c>
      <c r="AG58" t="s">
        <v>463</v>
      </c>
      <c r="AH58" t="s">
        <v>39</v>
      </c>
      <c r="AI58" t="s">
        <v>40</v>
      </c>
      <c r="AJ58">
        <v>0.99819999999999998</v>
      </c>
      <c r="AK58" s="2">
        <v>0.17560000000000001</v>
      </c>
      <c r="AL58" s="2">
        <v>159</v>
      </c>
    </row>
    <row r="59" spans="1:38" x14ac:dyDescent="0.3">
      <c r="A59" s="15" t="s">
        <v>31</v>
      </c>
      <c r="B59" s="2" t="s">
        <v>27</v>
      </c>
      <c r="C59" s="2">
        <v>12</v>
      </c>
      <c r="D59" s="23">
        <v>1.9950000000000001</v>
      </c>
      <c r="E59" s="23">
        <v>1.8240000000000001</v>
      </c>
      <c r="F59" s="23">
        <v>2.2879999999999998</v>
      </c>
      <c r="G59" s="23">
        <f t="shared" si="4"/>
        <v>6.1069999999999993</v>
      </c>
      <c r="H59" s="23">
        <f t="shared" si="5"/>
        <v>32.667430817095145</v>
      </c>
      <c r="I59" s="23">
        <f t="shared" si="6"/>
        <v>29.867365318486989</v>
      </c>
      <c r="J59" s="23">
        <f t="shared" si="7"/>
        <v>37.465203864417887</v>
      </c>
      <c r="M59" s="2" t="s">
        <v>254</v>
      </c>
      <c r="N59" s="2">
        <v>41.16</v>
      </c>
      <c r="O59" s="2" t="s">
        <v>255</v>
      </c>
      <c r="P59" s="2" t="s">
        <v>47</v>
      </c>
      <c r="Q59" s="2" t="s">
        <v>83</v>
      </c>
      <c r="R59" s="2" t="s">
        <v>84</v>
      </c>
      <c r="S59" s="2">
        <v>20.100000000000001</v>
      </c>
      <c r="T59" s="2">
        <v>159</v>
      </c>
      <c r="V59" s="2" t="s">
        <v>254</v>
      </c>
      <c r="W59" s="2">
        <v>-33.770000000000003</v>
      </c>
      <c r="X59" s="2" t="s">
        <v>344</v>
      </c>
      <c r="Y59" s="2" t="s">
        <v>47</v>
      </c>
      <c r="Z59" s="2" t="s">
        <v>327</v>
      </c>
      <c r="AA59" s="2" t="s">
        <v>328</v>
      </c>
      <c r="AB59" s="2">
        <v>20.100000000000001</v>
      </c>
      <c r="AC59" s="2">
        <v>159</v>
      </c>
      <c r="AE59" t="s">
        <v>254</v>
      </c>
      <c r="AF59">
        <v>-7.3940000000000001</v>
      </c>
      <c r="AG59" t="s">
        <v>464</v>
      </c>
      <c r="AH59" t="s">
        <v>47</v>
      </c>
      <c r="AI59" t="s">
        <v>48</v>
      </c>
      <c r="AJ59">
        <v>4.4400000000000002E-2</v>
      </c>
      <c r="AK59" s="2">
        <v>20.100000000000001</v>
      </c>
      <c r="AL59" s="2">
        <v>159</v>
      </c>
    </row>
    <row r="60" spans="1:38" x14ac:dyDescent="0.3">
      <c r="A60" s="15" t="s">
        <v>31</v>
      </c>
      <c r="B60" s="2" t="s">
        <v>27</v>
      </c>
      <c r="C60" s="2">
        <v>13</v>
      </c>
      <c r="D60" s="23">
        <v>2.016</v>
      </c>
      <c r="E60" s="23">
        <v>2.6219999999999999</v>
      </c>
      <c r="F60" s="23">
        <v>1.6459999999999999</v>
      </c>
      <c r="G60" s="23">
        <f t="shared" si="4"/>
        <v>6.2839999999999998</v>
      </c>
      <c r="H60" s="23">
        <f t="shared" si="5"/>
        <v>32.081476766390836</v>
      </c>
      <c r="I60" s="23">
        <f t="shared" si="6"/>
        <v>41.725015913430937</v>
      </c>
      <c r="J60" s="23">
        <f t="shared" si="7"/>
        <v>26.193507320178227</v>
      </c>
      <c r="M60" s="2" t="s">
        <v>256</v>
      </c>
      <c r="N60" s="2">
        <v>18.13</v>
      </c>
      <c r="O60" s="2" t="s">
        <v>257</v>
      </c>
      <c r="P60" s="2" t="s">
        <v>47</v>
      </c>
      <c r="Q60" s="2" t="s">
        <v>83</v>
      </c>
      <c r="R60" s="2" t="s">
        <v>84</v>
      </c>
      <c r="S60" s="2">
        <v>9.0370000000000008</v>
      </c>
      <c r="T60" s="2">
        <v>159</v>
      </c>
      <c r="V60" s="2" t="s">
        <v>256</v>
      </c>
      <c r="W60" s="2">
        <v>-19.47</v>
      </c>
      <c r="X60" s="2" t="s">
        <v>345</v>
      </c>
      <c r="Y60" s="2" t="s">
        <v>47</v>
      </c>
      <c r="Z60" s="2" t="s">
        <v>327</v>
      </c>
      <c r="AA60" s="2" t="s">
        <v>328</v>
      </c>
      <c r="AB60" s="2">
        <v>9.0370000000000008</v>
      </c>
      <c r="AC60" s="2">
        <v>159</v>
      </c>
      <c r="AE60" t="s">
        <v>256</v>
      </c>
      <c r="AF60">
        <v>1.345</v>
      </c>
      <c r="AG60" t="s">
        <v>465</v>
      </c>
      <c r="AH60" t="s">
        <v>39</v>
      </c>
      <c r="AI60" t="s">
        <v>40</v>
      </c>
      <c r="AJ60" t="s">
        <v>41</v>
      </c>
      <c r="AK60" s="2">
        <v>9.0370000000000008</v>
      </c>
      <c r="AL60" s="2">
        <v>159</v>
      </c>
    </row>
    <row r="61" spans="1:38" x14ac:dyDescent="0.3">
      <c r="A61" s="15" t="s">
        <v>32</v>
      </c>
      <c r="B61" s="2" t="s">
        <v>27</v>
      </c>
      <c r="C61" s="2">
        <v>1</v>
      </c>
      <c r="D61" s="23">
        <v>3.0169999999999999</v>
      </c>
      <c r="E61" s="23">
        <v>2.4489999999999998</v>
      </c>
      <c r="F61" s="23">
        <v>1.9850000000000001</v>
      </c>
      <c r="G61" s="23">
        <f t="shared" si="4"/>
        <v>7.4509999999999996</v>
      </c>
      <c r="H61" s="23">
        <f t="shared" si="5"/>
        <v>40.491209233659916</v>
      </c>
      <c r="I61" s="23">
        <f t="shared" si="6"/>
        <v>32.868071399812102</v>
      </c>
      <c r="J61" s="23">
        <f t="shared" si="7"/>
        <v>26.640719366527989</v>
      </c>
      <c r="M61" s="2" t="s">
        <v>258</v>
      </c>
      <c r="N61" s="2">
        <v>38.200000000000003</v>
      </c>
      <c r="O61" s="2" t="s">
        <v>259</v>
      </c>
      <c r="P61" s="2" t="s">
        <v>47</v>
      </c>
      <c r="Q61" s="2" t="s">
        <v>83</v>
      </c>
      <c r="R61" s="2" t="s">
        <v>84</v>
      </c>
      <c r="S61" s="2">
        <v>19.04</v>
      </c>
      <c r="T61" s="2">
        <v>159</v>
      </c>
      <c r="V61" s="2" t="s">
        <v>258</v>
      </c>
      <c r="W61" s="2">
        <v>-37.119999999999997</v>
      </c>
      <c r="X61" s="2" t="s">
        <v>346</v>
      </c>
      <c r="Y61" s="2" t="s">
        <v>47</v>
      </c>
      <c r="Z61" s="2" t="s">
        <v>327</v>
      </c>
      <c r="AA61" s="2" t="s">
        <v>328</v>
      </c>
      <c r="AB61" s="2">
        <v>19.04</v>
      </c>
      <c r="AC61" s="2">
        <v>159</v>
      </c>
      <c r="AE61" t="s">
        <v>258</v>
      </c>
      <c r="AF61">
        <v>-1.0720000000000001</v>
      </c>
      <c r="AG61" t="s">
        <v>466</v>
      </c>
      <c r="AH61" t="s">
        <v>39</v>
      </c>
      <c r="AI61" t="s">
        <v>40</v>
      </c>
      <c r="AJ61" t="s">
        <v>41</v>
      </c>
      <c r="AK61" s="2">
        <v>19.04</v>
      </c>
      <c r="AL61" s="2">
        <v>159</v>
      </c>
    </row>
    <row r="62" spans="1:38" x14ac:dyDescent="0.3">
      <c r="A62" s="15" t="s">
        <v>32</v>
      </c>
      <c r="B62" s="2" t="s">
        <v>27</v>
      </c>
      <c r="C62" s="2">
        <v>2</v>
      </c>
      <c r="D62" s="23">
        <v>2.8860000000000001</v>
      </c>
      <c r="E62" s="23">
        <v>2.903</v>
      </c>
      <c r="F62" s="23">
        <v>2.0190000000000001</v>
      </c>
      <c r="G62" s="23">
        <f t="shared" si="4"/>
        <v>7.8079999999999998</v>
      </c>
      <c r="H62" s="23">
        <f t="shared" si="5"/>
        <v>36.962090163934427</v>
      </c>
      <c r="I62" s="23">
        <f t="shared" si="6"/>
        <v>37.17981557377049</v>
      </c>
      <c r="J62" s="23">
        <f t="shared" si="7"/>
        <v>25.858094262295083</v>
      </c>
      <c r="M62" s="2" t="s">
        <v>260</v>
      </c>
      <c r="N62" s="2">
        <v>17.149999999999999</v>
      </c>
      <c r="O62" s="2" t="s">
        <v>261</v>
      </c>
      <c r="P62" s="2" t="s">
        <v>47</v>
      </c>
      <c r="Q62" s="2" t="s">
        <v>83</v>
      </c>
      <c r="R62" s="2" t="s">
        <v>84</v>
      </c>
      <c r="S62" s="2">
        <v>8.3789999999999996</v>
      </c>
      <c r="T62" s="2">
        <v>159</v>
      </c>
      <c r="V62" s="2" t="s">
        <v>260</v>
      </c>
      <c r="W62" s="2">
        <v>-17.170000000000002</v>
      </c>
      <c r="X62" s="2" t="s">
        <v>347</v>
      </c>
      <c r="Y62" s="2" t="s">
        <v>47</v>
      </c>
      <c r="Z62" s="2" t="s">
        <v>327</v>
      </c>
      <c r="AA62" s="2" t="s">
        <v>328</v>
      </c>
      <c r="AB62" s="2">
        <v>8.3789999999999996</v>
      </c>
      <c r="AC62" s="2">
        <v>159</v>
      </c>
      <c r="AE62" t="s">
        <v>260</v>
      </c>
      <c r="AF62">
        <v>1.3849999999999999E-2</v>
      </c>
      <c r="AG62" t="s">
        <v>467</v>
      </c>
      <c r="AH62" t="s">
        <v>39</v>
      </c>
      <c r="AI62" t="s">
        <v>40</v>
      </c>
      <c r="AJ62" t="s">
        <v>41</v>
      </c>
      <c r="AK62" s="2">
        <v>8.3789999999999996</v>
      </c>
      <c r="AL62" s="2">
        <v>159</v>
      </c>
    </row>
    <row r="63" spans="1:38" x14ac:dyDescent="0.3">
      <c r="A63" s="15" t="s">
        <v>32</v>
      </c>
      <c r="B63" s="2" t="s">
        <v>27</v>
      </c>
      <c r="C63" s="2">
        <v>3</v>
      </c>
      <c r="D63" s="23">
        <v>2.3439999999999999</v>
      </c>
      <c r="E63" s="23">
        <v>2.2810000000000001</v>
      </c>
      <c r="F63" s="23">
        <v>2.7349999999999999</v>
      </c>
      <c r="G63" s="23">
        <f t="shared" si="4"/>
        <v>7.3599999999999994</v>
      </c>
      <c r="H63" s="23">
        <f t="shared" si="5"/>
        <v>31.84782608695652</v>
      </c>
      <c r="I63" s="23">
        <f t="shared" si="6"/>
        <v>30.991847826086961</v>
      </c>
      <c r="J63" s="23">
        <f t="shared" si="7"/>
        <v>37.160326086956523</v>
      </c>
      <c r="M63" s="2" t="s">
        <v>262</v>
      </c>
      <c r="N63" s="2">
        <v>36.729999999999997</v>
      </c>
      <c r="O63" s="2" t="s">
        <v>263</v>
      </c>
      <c r="P63" s="2" t="s">
        <v>47</v>
      </c>
      <c r="Q63" s="2" t="s">
        <v>83</v>
      </c>
      <c r="R63" s="2" t="s">
        <v>84</v>
      </c>
      <c r="S63" s="2">
        <v>17.53</v>
      </c>
      <c r="T63" s="2">
        <v>159</v>
      </c>
      <c r="V63" s="2" t="s">
        <v>262</v>
      </c>
      <c r="W63" s="2">
        <v>-31.05</v>
      </c>
      <c r="X63" s="2" t="s">
        <v>348</v>
      </c>
      <c r="Y63" s="2" t="s">
        <v>47</v>
      </c>
      <c r="Z63" s="2" t="s">
        <v>327</v>
      </c>
      <c r="AA63" s="2" t="s">
        <v>328</v>
      </c>
      <c r="AB63" s="2">
        <v>17.53</v>
      </c>
      <c r="AC63" s="2">
        <v>159</v>
      </c>
      <c r="AE63" t="s">
        <v>262</v>
      </c>
      <c r="AF63">
        <v>-5.6779999999999999</v>
      </c>
      <c r="AG63" t="s">
        <v>468</v>
      </c>
      <c r="AH63" t="s">
        <v>39</v>
      </c>
      <c r="AI63" t="s">
        <v>40</v>
      </c>
      <c r="AJ63">
        <v>0.35809999999999997</v>
      </c>
      <c r="AK63" s="2">
        <v>17.53</v>
      </c>
      <c r="AL63" s="2">
        <v>159</v>
      </c>
    </row>
    <row r="64" spans="1:38" x14ac:dyDescent="0.3">
      <c r="A64" s="15" t="s">
        <v>32</v>
      </c>
      <c r="B64" s="2" t="s">
        <v>27</v>
      </c>
      <c r="C64" s="2">
        <v>4</v>
      </c>
      <c r="D64" s="23">
        <v>3.7610000000000001</v>
      </c>
      <c r="E64" s="23">
        <v>2.4359999999999999</v>
      </c>
      <c r="F64" s="23">
        <v>3.2330000000000001</v>
      </c>
      <c r="G64" s="23">
        <f t="shared" si="4"/>
        <v>9.43</v>
      </c>
      <c r="H64" s="23">
        <f t="shared" si="5"/>
        <v>39.883351007423116</v>
      </c>
      <c r="I64" s="23">
        <f t="shared" si="6"/>
        <v>25.832449628844117</v>
      </c>
      <c r="J64" s="23">
        <f t="shared" si="7"/>
        <v>34.284199363732768</v>
      </c>
      <c r="M64" s="2" t="s">
        <v>264</v>
      </c>
      <c r="N64" s="2">
        <v>17.41</v>
      </c>
      <c r="O64" s="2" t="s">
        <v>265</v>
      </c>
      <c r="P64" s="2" t="s">
        <v>47</v>
      </c>
      <c r="Q64" s="2" t="s">
        <v>83</v>
      </c>
      <c r="R64" s="2" t="s">
        <v>84</v>
      </c>
      <c r="S64" s="2">
        <v>8.6769999999999996</v>
      </c>
      <c r="T64" s="2">
        <v>159</v>
      </c>
      <c r="V64" s="2" t="s">
        <v>264</v>
      </c>
      <c r="W64" s="2">
        <v>-18.5</v>
      </c>
      <c r="X64" s="2" t="s">
        <v>349</v>
      </c>
      <c r="Y64" s="2" t="s">
        <v>47</v>
      </c>
      <c r="Z64" s="2" t="s">
        <v>327</v>
      </c>
      <c r="AA64" s="2" t="s">
        <v>328</v>
      </c>
      <c r="AB64" s="2">
        <v>8.6769999999999996</v>
      </c>
      <c r="AC64" s="2">
        <v>159</v>
      </c>
      <c r="AE64" t="s">
        <v>264</v>
      </c>
      <c r="AF64">
        <v>1.0880000000000001</v>
      </c>
      <c r="AG64" t="s">
        <v>469</v>
      </c>
      <c r="AH64" t="s">
        <v>39</v>
      </c>
      <c r="AI64" t="s">
        <v>40</v>
      </c>
      <c r="AJ64" t="s">
        <v>41</v>
      </c>
      <c r="AK64" s="2">
        <v>8.6769999999999996</v>
      </c>
      <c r="AL64" s="2">
        <v>159</v>
      </c>
    </row>
    <row r="65" spans="1:38" x14ac:dyDescent="0.3">
      <c r="A65" s="15" t="s">
        <v>32</v>
      </c>
      <c r="B65" s="2" t="s">
        <v>27</v>
      </c>
      <c r="C65" s="2">
        <v>5</v>
      </c>
      <c r="D65" s="23">
        <v>3.077</v>
      </c>
      <c r="E65" s="23">
        <v>2.4079999999999999</v>
      </c>
      <c r="F65" s="23">
        <v>2.2629999999999999</v>
      </c>
      <c r="G65" s="23">
        <f t="shared" si="4"/>
        <v>7.7479999999999993</v>
      </c>
      <c r="H65" s="23">
        <f t="shared" si="5"/>
        <v>39.713474445018072</v>
      </c>
      <c r="I65" s="23">
        <f t="shared" si="6"/>
        <v>31.078988125967992</v>
      </c>
      <c r="J65" s="23">
        <f t="shared" si="7"/>
        <v>29.207537429013939</v>
      </c>
      <c r="M65" s="2" t="s">
        <v>266</v>
      </c>
      <c r="N65" s="2">
        <v>38.81</v>
      </c>
      <c r="O65" s="2" t="s">
        <v>267</v>
      </c>
      <c r="P65" s="2" t="s">
        <v>47</v>
      </c>
      <c r="Q65" s="2" t="s">
        <v>83</v>
      </c>
      <c r="R65" s="2" t="s">
        <v>84</v>
      </c>
      <c r="S65" s="2">
        <v>19.350000000000001</v>
      </c>
      <c r="T65" s="2">
        <v>159</v>
      </c>
      <c r="V65" s="2" t="s">
        <v>266</v>
      </c>
      <c r="W65" s="2">
        <v>-33.53</v>
      </c>
      <c r="X65" s="2" t="s">
        <v>350</v>
      </c>
      <c r="Y65" s="2" t="s">
        <v>47</v>
      </c>
      <c r="Z65" s="2" t="s">
        <v>327</v>
      </c>
      <c r="AA65" s="2" t="s">
        <v>328</v>
      </c>
      <c r="AB65" s="2">
        <v>19.350000000000001</v>
      </c>
      <c r="AC65" s="2">
        <v>159</v>
      </c>
      <c r="AE65" t="s">
        <v>266</v>
      </c>
      <c r="AF65">
        <v>-5.2910000000000004</v>
      </c>
      <c r="AG65" t="s">
        <v>470</v>
      </c>
      <c r="AH65" t="s">
        <v>39</v>
      </c>
      <c r="AI65" t="s">
        <v>40</v>
      </c>
      <c r="AJ65">
        <v>0.40360000000000001</v>
      </c>
      <c r="AK65" s="2">
        <v>19.350000000000001</v>
      </c>
      <c r="AL65" s="2">
        <v>159</v>
      </c>
    </row>
    <row r="66" spans="1:38" x14ac:dyDescent="0.3">
      <c r="A66" s="15" t="s">
        <v>32</v>
      </c>
      <c r="B66" s="2" t="s">
        <v>27</v>
      </c>
      <c r="C66" s="2">
        <v>6</v>
      </c>
      <c r="D66" s="23">
        <v>2.7229999999999999</v>
      </c>
      <c r="E66" s="23">
        <v>2.8439999999999999</v>
      </c>
      <c r="F66" s="23">
        <v>2.399</v>
      </c>
      <c r="G66" s="23">
        <f t="shared" si="4"/>
        <v>7.9660000000000002</v>
      </c>
      <c r="H66" s="23">
        <f t="shared" si="5"/>
        <v>34.182776801405971</v>
      </c>
      <c r="I66" s="23">
        <f t="shared" si="6"/>
        <v>35.701732362540795</v>
      </c>
      <c r="J66" s="23">
        <f t="shared" si="7"/>
        <v>30.115490836053226</v>
      </c>
      <c r="M66" s="2" t="s">
        <v>268</v>
      </c>
      <c r="N66" s="2">
        <v>17.489999999999998</v>
      </c>
      <c r="O66" s="2" t="s">
        <v>269</v>
      </c>
      <c r="P66" s="2" t="s">
        <v>47</v>
      </c>
      <c r="Q66" s="2" t="s">
        <v>83</v>
      </c>
      <c r="R66" s="2" t="s">
        <v>84</v>
      </c>
      <c r="S66" s="2">
        <v>8.7189999999999994</v>
      </c>
      <c r="T66" s="2">
        <v>159</v>
      </c>
      <c r="V66" s="2" t="s">
        <v>268</v>
      </c>
      <c r="W66" s="2">
        <v>-18.54</v>
      </c>
      <c r="X66" s="2" t="s">
        <v>351</v>
      </c>
      <c r="Y66" s="2" t="s">
        <v>47</v>
      </c>
      <c r="Z66" s="2" t="s">
        <v>327</v>
      </c>
      <c r="AA66" s="2" t="s">
        <v>328</v>
      </c>
      <c r="AB66" s="2">
        <v>8.7189999999999994</v>
      </c>
      <c r="AC66" s="2">
        <v>159</v>
      </c>
      <c r="AE66" t="s">
        <v>268</v>
      </c>
      <c r="AF66">
        <v>1.0469999999999999</v>
      </c>
      <c r="AG66" t="s">
        <v>471</v>
      </c>
      <c r="AH66" t="s">
        <v>39</v>
      </c>
      <c r="AI66" t="s">
        <v>40</v>
      </c>
      <c r="AJ66" t="s">
        <v>41</v>
      </c>
      <c r="AK66" s="2">
        <v>8.7189999999999994</v>
      </c>
      <c r="AL66" s="2">
        <v>159</v>
      </c>
    </row>
    <row r="67" spans="1:38" x14ac:dyDescent="0.3">
      <c r="A67" s="15" t="s">
        <v>32</v>
      </c>
      <c r="B67" s="2" t="s">
        <v>27</v>
      </c>
      <c r="C67" s="2">
        <v>7</v>
      </c>
      <c r="D67" s="23">
        <v>3.597</v>
      </c>
      <c r="E67" s="23">
        <v>1.956</v>
      </c>
      <c r="F67" s="23">
        <v>2.423</v>
      </c>
      <c r="G67" s="23">
        <f t="shared" si="4"/>
        <v>7.976</v>
      </c>
      <c r="H67" s="23">
        <f t="shared" si="5"/>
        <v>45.097793380140423</v>
      </c>
      <c r="I67" s="23">
        <f t="shared" si="6"/>
        <v>24.523570712136408</v>
      </c>
      <c r="J67" s="23">
        <f t="shared" si="7"/>
        <v>30.378635907723172</v>
      </c>
      <c r="M67" s="2" t="s">
        <v>270</v>
      </c>
      <c r="N67" s="2">
        <v>-23.03</v>
      </c>
      <c r="O67" s="2" t="s">
        <v>271</v>
      </c>
      <c r="P67" s="2" t="s">
        <v>47</v>
      </c>
      <c r="Q67" s="2" t="s">
        <v>83</v>
      </c>
      <c r="R67" s="2" t="s">
        <v>84</v>
      </c>
      <c r="S67" s="2">
        <v>11.25</v>
      </c>
      <c r="T67" s="2">
        <v>159</v>
      </c>
      <c r="V67" s="2" t="s">
        <v>270</v>
      </c>
      <c r="W67" s="2">
        <v>14.29</v>
      </c>
      <c r="X67" s="2" t="s">
        <v>381</v>
      </c>
      <c r="Y67" s="2" t="s">
        <v>47</v>
      </c>
      <c r="Z67" s="2" t="s">
        <v>327</v>
      </c>
      <c r="AA67" s="2" t="s">
        <v>328</v>
      </c>
      <c r="AB67" s="2">
        <v>11.25</v>
      </c>
      <c r="AC67" s="2">
        <v>159</v>
      </c>
      <c r="AE67" t="s">
        <v>270</v>
      </c>
      <c r="AF67">
        <v>8.74</v>
      </c>
      <c r="AG67" t="s">
        <v>472</v>
      </c>
      <c r="AH67" t="s">
        <v>47</v>
      </c>
      <c r="AI67" t="s">
        <v>54</v>
      </c>
      <c r="AJ67">
        <v>5.4999999999999997E-3</v>
      </c>
      <c r="AK67" s="2">
        <v>11.25</v>
      </c>
      <c r="AL67" s="2">
        <v>159</v>
      </c>
    </row>
    <row r="68" spans="1:38" x14ac:dyDescent="0.3">
      <c r="A68" s="15" t="s">
        <v>32</v>
      </c>
      <c r="B68" s="2" t="s">
        <v>27</v>
      </c>
      <c r="C68" s="2">
        <v>8</v>
      </c>
      <c r="D68" s="23">
        <v>2.573</v>
      </c>
      <c r="E68" s="23">
        <v>2.76</v>
      </c>
      <c r="F68" s="23">
        <v>2.609</v>
      </c>
      <c r="G68" s="23">
        <f t="shared" si="4"/>
        <v>7.9420000000000002</v>
      </c>
      <c r="H68" s="23">
        <f t="shared" si="5"/>
        <v>32.397381012339459</v>
      </c>
      <c r="I68" s="23">
        <f t="shared" si="6"/>
        <v>34.751951649458576</v>
      </c>
      <c r="J68" s="23">
        <f t="shared" si="7"/>
        <v>32.850667338201959</v>
      </c>
      <c r="M68" s="2" t="s">
        <v>272</v>
      </c>
      <c r="N68" s="2">
        <v>-2.964</v>
      </c>
      <c r="O68" s="2" t="s">
        <v>273</v>
      </c>
      <c r="P68" s="2" t="s">
        <v>39</v>
      </c>
      <c r="Q68" s="2" t="s">
        <v>40</v>
      </c>
      <c r="R68" s="2" t="s">
        <v>80</v>
      </c>
      <c r="S68" s="2">
        <v>1.448</v>
      </c>
      <c r="T68" s="2">
        <v>159</v>
      </c>
      <c r="V68" s="2" t="s">
        <v>272</v>
      </c>
      <c r="W68" s="2">
        <v>-3.355</v>
      </c>
      <c r="X68" s="2" t="s">
        <v>382</v>
      </c>
      <c r="Y68" s="2" t="s">
        <v>39</v>
      </c>
      <c r="Z68" s="2" t="s">
        <v>40</v>
      </c>
      <c r="AA68" s="2">
        <v>0.99429999999999996</v>
      </c>
      <c r="AB68" s="2">
        <v>1.448</v>
      </c>
      <c r="AC68" s="2">
        <v>159</v>
      </c>
      <c r="AE68" t="s">
        <v>272</v>
      </c>
      <c r="AF68">
        <v>6.3220000000000001</v>
      </c>
      <c r="AG68" t="s">
        <v>473</v>
      </c>
      <c r="AH68" t="s">
        <v>39</v>
      </c>
      <c r="AI68" t="s">
        <v>40</v>
      </c>
      <c r="AJ68">
        <v>0.16969999999999999</v>
      </c>
      <c r="AK68" s="2">
        <v>1.448</v>
      </c>
      <c r="AL68" s="2">
        <v>159</v>
      </c>
    </row>
    <row r="69" spans="1:38" x14ac:dyDescent="0.3">
      <c r="A69" s="15" t="s">
        <v>32</v>
      </c>
      <c r="B69" s="2" t="s">
        <v>27</v>
      </c>
      <c r="C69" s="2">
        <v>9</v>
      </c>
      <c r="D69" s="23">
        <v>2.8220000000000001</v>
      </c>
      <c r="E69" s="23">
        <v>2.5070000000000001</v>
      </c>
      <c r="F69" s="23">
        <v>2.4140000000000001</v>
      </c>
      <c r="G69" s="23">
        <f t="shared" si="4"/>
        <v>7.7430000000000003</v>
      </c>
      <c r="H69" s="23">
        <f t="shared" si="5"/>
        <v>36.445822032803818</v>
      </c>
      <c r="I69" s="23">
        <f t="shared" si="6"/>
        <v>32.377631409014597</v>
      </c>
      <c r="J69" s="23">
        <f t="shared" si="7"/>
        <v>31.176546558181585</v>
      </c>
      <c r="M69" s="2" t="s">
        <v>274</v>
      </c>
      <c r="N69" s="2">
        <v>-24.01</v>
      </c>
      <c r="O69" s="2" t="s">
        <v>275</v>
      </c>
      <c r="P69" s="2" t="s">
        <v>47</v>
      </c>
      <c r="Q69" s="2" t="s">
        <v>83</v>
      </c>
      <c r="R69" s="2" t="s">
        <v>84</v>
      </c>
      <c r="S69" s="2">
        <v>11.5</v>
      </c>
      <c r="T69" s="2">
        <v>159</v>
      </c>
      <c r="V69" s="2" t="s">
        <v>274</v>
      </c>
      <c r="W69" s="2">
        <v>16.600000000000001</v>
      </c>
      <c r="X69" s="2" t="s">
        <v>383</v>
      </c>
      <c r="Y69" s="2" t="s">
        <v>47</v>
      </c>
      <c r="Z69" s="2" t="s">
        <v>327</v>
      </c>
      <c r="AA69" s="2" t="s">
        <v>328</v>
      </c>
      <c r="AB69" s="2">
        <v>11.5</v>
      </c>
      <c r="AC69" s="2">
        <v>159</v>
      </c>
      <c r="AE69" t="s">
        <v>274</v>
      </c>
      <c r="AF69">
        <v>7.4080000000000004</v>
      </c>
      <c r="AG69" t="s">
        <v>474</v>
      </c>
      <c r="AH69" t="s">
        <v>39</v>
      </c>
      <c r="AI69" t="s">
        <v>40</v>
      </c>
      <c r="AJ69">
        <v>5.3199999999999997E-2</v>
      </c>
      <c r="AK69" s="2">
        <v>11.5</v>
      </c>
      <c r="AL69" s="2">
        <v>159</v>
      </c>
    </row>
    <row r="70" spans="1:38" x14ac:dyDescent="0.3">
      <c r="A70" s="15" t="s">
        <v>32</v>
      </c>
      <c r="B70" s="2" t="s">
        <v>27</v>
      </c>
      <c r="C70" s="2">
        <v>10</v>
      </c>
      <c r="D70" s="23">
        <v>2.8650000000000002</v>
      </c>
      <c r="E70" s="23">
        <v>2.073</v>
      </c>
      <c r="F70" s="23">
        <v>2.5830000000000002</v>
      </c>
      <c r="G70" s="23">
        <f t="shared" si="4"/>
        <v>7.5210000000000008</v>
      </c>
      <c r="H70" s="23">
        <f t="shared" si="5"/>
        <v>38.093338651775028</v>
      </c>
      <c r="I70" s="23">
        <f t="shared" si="6"/>
        <v>27.562824092540883</v>
      </c>
      <c r="J70" s="23">
        <f t="shared" si="7"/>
        <v>34.343837255684086</v>
      </c>
      <c r="M70" s="2" t="s">
        <v>276</v>
      </c>
      <c r="N70" s="2">
        <v>-4.4340000000000002</v>
      </c>
      <c r="O70" s="2" t="s">
        <v>277</v>
      </c>
      <c r="P70" s="2" t="s">
        <v>39</v>
      </c>
      <c r="Q70" s="2" t="s">
        <v>40</v>
      </c>
      <c r="R70" s="2">
        <v>0.97099999999999997</v>
      </c>
      <c r="S70" s="2">
        <v>2.077</v>
      </c>
      <c r="T70" s="2">
        <v>159</v>
      </c>
      <c r="V70" s="2" t="s">
        <v>276</v>
      </c>
      <c r="W70" s="2">
        <v>2.722</v>
      </c>
      <c r="X70" s="2" t="s">
        <v>384</v>
      </c>
      <c r="Y70" s="2" t="s">
        <v>39</v>
      </c>
      <c r="Z70" s="2" t="s">
        <v>40</v>
      </c>
      <c r="AA70" s="2">
        <v>0.99960000000000004</v>
      </c>
      <c r="AB70" s="2">
        <v>2.077</v>
      </c>
      <c r="AC70" s="2">
        <v>159</v>
      </c>
      <c r="AE70" t="s">
        <v>276</v>
      </c>
      <c r="AF70">
        <v>1.7170000000000001</v>
      </c>
      <c r="AG70" t="s">
        <v>475</v>
      </c>
      <c r="AH70" t="s">
        <v>39</v>
      </c>
      <c r="AI70" t="s">
        <v>40</v>
      </c>
      <c r="AJ70" t="s">
        <v>41</v>
      </c>
      <c r="AK70" s="2">
        <v>2.077</v>
      </c>
      <c r="AL70" s="2">
        <v>159</v>
      </c>
    </row>
    <row r="71" spans="1:38" x14ac:dyDescent="0.3">
      <c r="A71" s="15" t="s">
        <v>32</v>
      </c>
      <c r="B71" s="2" t="s">
        <v>27</v>
      </c>
      <c r="C71" s="2">
        <v>11</v>
      </c>
      <c r="D71" s="23">
        <v>2.617</v>
      </c>
      <c r="E71" s="23">
        <v>1.9419999999999999</v>
      </c>
      <c r="F71" s="23">
        <v>2.2170000000000001</v>
      </c>
      <c r="G71" s="23">
        <f t="shared" si="4"/>
        <v>6.7759999999999998</v>
      </c>
      <c r="H71" s="23">
        <f t="shared" si="5"/>
        <v>38.621605667060216</v>
      </c>
      <c r="I71" s="23">
        <f t="shared" si="6"/>
        <v>28.659976387249113</v>
      </c>
      <c r="J71" s="23">
        <f t="shared" si="7"/>
        <v>32.718417945690675</v>
      </c>
      <c r="M71" s="2" t="s">
        <v>278</v>
      </c>
      <c r="N71" s="2">
        <v>-23.75</v>
      </c>
      <c r="O71" s="2" t="s">
        <v>279</v>
      </c>
      <c r="P71" s="2" t="s">
        <v>47</v>
      </c>
      <c r="Q71" s="2" t="s">
        <v>83</v>
      </c>
      <c r="R71" s="2" t="s">
        <v>84</v>
      </c>
      <c r="S71" s="2">
        <v>11.6</v>
      </c>
      <c r="T71" s="2">
        <v>159</v>
      </c>
      <c r="V71" s="2" t="s">
        <v>278</v>
      </c>
      <c r="W71" s="2">
        <v>15.27</v>
      </c>
      <c r="X71" s="2" t="s">
        <v>385</v>
      </c>
      <c r="Y71" s="2" t="s">
        <v>47</v>
      </c>
      <c r="Z71" s="2" t="s">
        <v>327</v>
      </c>
      <c r="AA71" s="2" t="s">
        <v>328</v>
      </c>
      <c r="AB71" s="2">
        <v>11.6</v>
      </c>
      <c r="AC71" s="2">
        <v>159</v>
      </c>
      <c r="AE71" t="s">
        <v>278</v>
      </c>
      <c r="AF71">
        <v>8.4819999999999993</v>
      </c>
      <c r="AG71" t="s">
        <v>476</v>
      </c>
      <c r="AH71" t="s">
        <v>47</v>
      </c>
      <c r="AI71" t="s">
        <v>54</v>
      </c>
      <c r="AJ71">
        <v>8.3999999999999995E-3</v>
      </c>
      <c r="AK71" s="2">
        <v>11.6</v>
      </c>
      <c r="AL71" s="2">
        <v>159</v>
      </c>
    </row>
    <row r="72" spans="1:38" x14ac:dyDescent="0.3">
      <c r="A72" s="15" t="s">
        <v>33</v>
      </c>
      <c r="B72" s="2" t="s">
        <v>27</v>
      </c>
      <c r="C72" s="2">
        <v>1</v>
      </c>
      <c r="D72" s="23">
        <v>3.5609999999999999</v>
      </c>
      <c r="E72" s="23">
        <v>2.726</v>
      </c>
      <c r="F72" s="23">
        <v>1.861</v>
      </c>
      <c r="G72" s="23">
        <f t="shared" si="4"/>
        <v>8.1479999999999997</v>
      </c>
      <c r="H72" s="23">
        <f t="shared" si="5"/>
        <v>43.703976435935196</v>
      </c>
      <c r="I72" s="23">
        <f t="shared" si="6"/>
        <v>33.456062837506138</v>
      </c>
      <c r="J72" s="23">
        <f t="shared" si="7"/>
        <v>22.839960726558665</v>
      </c>
      <c r="M72" s="2" t="s">
        <v>280</v>
      </c>
      <c r="N72" s="2">
        <v>-2.3460000000000001</v>
      </c>
      <c r="O72" s="2" t="s">
        <v>281</v>
      </c>
      <c r="P72" s="2" t="s">
        <v>39</v>
      </c>
      <c r="Q72" s="2" t="s">
        <v>40</v>
      </c>
      <c r="R72" s="2" t="s">
        <v>80</v>
      </c>
      <c r="S72" s="2">
        <v>1.1459999999999999</v>
      </c>
      <c r="T72" s="2">
        <v>159</v>
      </c>
      <c r="V72" s="2" t="s">
        <v>280</v>
      </c>
      <c r="W72" s="2">
        <v>0.24379999999999999</v>
      </c>
      <c r="X72" s="2" t="s">
        <v>386</v>
      </c>
      <c r="Y72" s="2" t="s">
        <v>39</v>
      </c>
      <c r="Z72" s="2" t="s">
        <v>40</v>
      </c>
      <c r="AA72" s="2" t="s">
        <v>41</v>
      </c>
      <c r="AB72" s="2">
        <v>1.1459999999999999</v>
      </c>
      <c r="AC72" s="2">
        <v>159</v>
      </c>
      <c r="AE72" t="s">
        <v>280</v>
      </c>
      <c r="AF72">
        <v>2.1040000000000001</v>
      </c>
      <c r="AG72" t="s">
        <v>477</v>
      </c>
      <c r="AH72" t="s">
        <v>39</v>
      </c>
      <c r="AI72" t="s">
        <v>40</v>
      </c>
      <c r="AJ72">
        <v>0.99939999999999996</v>
      </c>
      <c r="AK72" s="2">
        <v>1.1459999999999999</v>
      </c>
      <c r="AL72" s="2">
        <v>159</v>
      </c>
    </row>
    <row r="73" spans="1:38" x14ac:dyDescent="0.3">
      <c r="A73" s="15" t="s">
        <v>33</v>
      </c>
      <c r="B73" s="2" t="s">
        <v>27</v>
      </c>
      <c r="C73" s="2">
        <v>2</v>
      </c>
      <c r="D73" s="23">
        <v>2.6949999999999998</v>
      </c>
      <c r="E73" s="23">
        <v>3.1349999999999998</v>
      </c>
      <c r="F73" s="23">
        <v>2.375</v>
      </c>
      <c r="G73" s="23">
        <f t="shared" si="4"/>
        <v>8.2050000000000001</v>
      </c>
      <c r="H73" s="23">
        <f t="shared" si="5"/>
        <v>32.845825716026809</v>
      </c>
      <c r="I73" s="23">
        <f t="shared" si="6"/>
        <v>38.208409506398532</v>
      </c>
      <c r="J73" s="23">
        <f t="shared" si="7"/>
        <v>28.945764777574652</v>
      </c>
      <c r="M73" s="2" t="s">
        <v>282</v>
      </c>
      <c r="N73" s="2">
        <v>-23.67</v>
      </c>
      <c r="O73" s="2" t="s">
        <v>283</v>
      </c>
      <c r="P73" s="2" t="s">
        <v>47</v>
      </c>
      <c r="Q73" s="2" t="s">
        <v>83</v>
      </c>
      <c r="R73" s="2" t="s">
        <v>84</v>
      </c>
      <c r="S73" s="2">
        <v>11.56</v>
      </c>
      <c r="T73" s="2">
        <v>159</v>
      </c>
      <c r="V73" s="2" t="s">
        <v>282</v>
      </c>
      <c r="W73" s="2">
        <v>15.23</v>
      </c>
      <c r="X73" s="2" t="s">
        <v>387</v>
      </c>
      <c r="Y73" s="2" t="s">
        <v>47</v>
      </c>
      <c r="Z73" s="2" t="s">
        <v>327</v>
      </c>
      <c r="AA73" s="2" t="s">
        <v>328</v>
      </c>
      <c r="AB73" s="2">
        <v>11.56</v>
      </c>
      <c r="AC73" s="2">
        <v>159</v>
      </c>
      <c r="AE73" t="s">
        <v>282</v>
      </c>
      <c r="AF73">
        <v>8.4410000000000007</v>
      </c>
      <c r="AG73" t="s">
        <v>478</v>
      </c>
      <c r="AH73" t="s">
        <v>47</v>
      </c>
      <c r="AI73" t="s">
        <v>54</v>
      </c>
      <c r="AJ73">
        <v>8.9999999999999993E-3</v>
      </c>
      <c r="AK73" s="2">
        <v>11.56</v>
      </c>
      <c r="AL73" s="2">
        <v>159</v>
      </c>
    </row>
    <row r="74" spans="1:38" x14ac:dyDescent="0.3">
      <c r="A74" s="15" t="s">
        <v>33</v>
      </c>
      <c r="B74" s="2" t="s">
        <v>27</v>
      </c>
      <c r="C74" s="2">
        <v>3</v>
      </c>
      <c r="D74" s="23">
        <v>3.2719999999999998</v>
      </c>
      <c r="E74" s="23">
        <v>2.0790000000000002</v>
      </c>
      <c r="F74" s="23">
        <v>2.5009999999999999</v>
      </c>
      <c r="G74" s="23">
        <f t="shared" si="4"/>
        <v>7.8520000000000003</v>
      </c>
      <c r="H74" s="23">
        <f t="shared" si="5"/>
        <v>41.670911869587364</v>
      </c>
      <c r="I74" s="23">
        <f t="shared" si="6"/>
        <v>26.477330616403467</v>
      </c>
      <c r="J74" s="23">
        <f t="shared" si="7"/>
        <v>31.851757514009165</v>
      </c>
      <c r="M74" s="2" t="s">
        <v>284</v>
      </c>
      <c r="N74" s="2">
        <v>20.07</v>
      </c>
      <c r="O74" s="2" t="s">
        <v>285</v>
      </c>
      <c r="P74" s="2" t="s">
        <v>47</v>
      </c>
      <c r="Q74" s="2" t="s">
        <v>83</v>
      </c>
      <c r="R74" s="2" t="s">
        <v>84</v>
      </c>
      <c r="S74" s="2">
        <v>10</v>
      </c>
      <c r="T74" s="2">
        <v>159</v>
      </c>
      <c r="V74" s="2" t="s">
        <v>284</v>
      </c>
      <c r="W74" s="2">
        <v>-17.649999999999999</v>
      </c>
      <c r="X74" s="2" t="s">
        <v>388</v>
      </c>
      <c r="Y74" s="2" t="s">
        <v>47</v>
      </c>
      <c r="Z74" s="2" t="s">
        <v>327</v>
      </c>
      <c r="AA74" s="2" t="s">
        <v>328</v>
      </c>
      <c r="AB74" s="2">
        <v>10</v>
      </c>
      <c r="AC74" s="2">
        <v>159</v>
      </c>
      <c r="AE74" t="s">
        <v>284</v>
      </c>
      <c r="AF74">
        <v>-2.4180000000000001</v>
      </c>
      <c r="AG74" t="s">
        <v>479</v>
      </c>
      <c r="AH74" t="s">
        <v>39</v>
      </c>
      <c r="AI74" t="s">
        <v>40</v>
      </c>
      <c r="AJ74">
        <v>0.99690000000000001</v>
      </c>
      <c r="AK74" s="2">
        <v>10</v>
      </c>
      <c r="AL74" s="2">
        <v>159</v>
      </c>
    </row>
    <row r="75" spans="1:38" x14ac:dyDescent="0.3">
      <c r="A75" s="15" t="s">
        <v>33</v>
      </c>
      <c r="B75" s="2" t="s">
        <v>27</v>
      </c>
      <c r="C75" s="2">
        <v>4</v>
      </c>
      <c r="D75" s="23">
        <v>2.6160000000000001</v>
      </c>
      <c r="E75" s="23">
        <v>2.169</v>
      </c>
      <c r="F75" s="23">
        <v>1.9059999999999999</v>
      </c>
      <c r="G75" s="23">
        <f t="shared" si="4"/>
        <v>6.6909999999999998</v>
      </c>
      <c r="H75" s="23">
        <f t="shared" si="5"/>
        <v>39.097294873710958</v>
      </c>
      <c r="I75" s="23">
        <f t="shared" si="6"/>
        <v>32.416679121207594</v>
      </c>
      <c r="J75" s="23">
        <f t="shared" si="7"/>
        <v>28.486026005081449</v>
      </c>
      <c r="M75" s="2" t="s">
        <v>286</v>
      </c>
      <c r="N75" s="2">
        <v>-0.97399999999999998</v>
      </c>
      <c r="O75" s="2" t="s">
        <v>287</v>
      </c>
      <c r="P75" s="2" t="s">
        <v>39</v>
      </c>
      <c r="Q75" s="2" t="s">
        <v>40</v>
      </c>
      <c r="R75" s="2" t="s">
        <v>80</v>
      </c>
      <c r="S75" s="2">
        <v>0.47570000000000001</v>
      </c>
      <c r="T75" s="2">
        <v>159</v>
      </c>
      <c r="V75" s="2" t="s">
        <v>286</v>
      </c>
      <c r="W75" s="2">
        <v>2.3050000000000002</v>
      </c>
      <c r="X75" s="2" t="s">
        <v>389</v>
      </c>
      <c r="Y75" s="2" t="s">
        <v>39</v>
      </c>
      <c r="Z75" s="2" t="s">
        <v>40</v>
      </c>
      <c r="AA75" s="2">
        <v>0.99990000000000001</v>
      </c>
      <c r="AB75" s="2">
        <v>0.47570000000000001</v>
      </c>
      <c r="AC75" s="2">
        <v>159</v>
      </c>
      <c r="AE75" t="s">
        <v>286</v>
      </c>
      <c r="AF75">
        <v>-1.3320000000000001</v>
      </c>
      <c r="AG75" t="s">
        <v>480</v>
      </c>
      <c r="AH75" t="s">
        <v>39</v>
      </c>
      <c r="AI75" t="s">
        <v>40</v>
      </c>
      <c r="AJ75" t="s">
        <v>41</v>
      </c>
      <c r="AK75" s="2">
        <v>0.47570000000000001</v>
      </c>
      <c r="AL75" s="2">
        <v>159</v>
      </c>
    </row>
    <row r="76" spans="1:38" x14ac:dyDescent="0.3">
      <c r="A76" s="15" t="s">
        <v>33</v>
      </c>
      <c r="B76" s="2" t="s">
        <v>27</v>
      </c>
      <c r="C76" s="2">
        <v>5</v>
      </c>
      <c r="D76" s="23">
        <v>2.1030000000000002</v>
      </c>
      <c r="E76" s="23">
        <v>3.6949999999999998</v>
      </c>
      <c r="F76" s="23">
        <v>2.4060000000000001</v>
      </c>
      <c r="G76" s="23">
        <f t="shared" si="4"/>
        <v>8.2040000000000006</v>
      </c>
      <c r="H76" s="23">
        <f t="shared" si="5"/>
        <v>25.633837152608486</v>
      </c>
      <c r="I76" s="23">
        <f t="shared" si="6"/>
        <v>45.039005363237436</v>
      </c>
      <c r="J76" s="23">
        <f t="shared" si="7"/>
        <v>29.327157484154071</v>
      </c>
      <c r="M76" s="2" t="s">
        <v>288</v>
      </c>
      <c r="N76" s="2">
        <v>18.600000000000001</v>
      </c>
      <c r="O76" s="2" t="s">
        <v>289</v>
      </c>
      <c r="P76" s="2" t="s">
        <v>47</v>
      </c>
      <c r="Q76" s="2" t="s">
        <v>83</v>
      </c>
      <c r="R76" s="2" t="s">
        <v>84</v>
      </c>
      <c r="S76" s="2">
        <v>8.8759999999999994</v>
      </c>
      <c r="T76" s="2">
        <v>159</v>
      </c>
      <c r="V76" s="2" t="s">
        <v>288</v>
      </c>
      <c r="W76" s="2">
        <v>-11.57</v>
      </c>
      <c r="X76" s="2" t="s">
        <v>390</v>
      </c>
      <c r="Y76" s="2" t="s">
        <v>47</v>
      </c>
      <c r="Z76" s="2" t="s">
        <v>54</v>
      </c>
      <c r="AA76" s="2">
        <v>4.5999999999999999E-3</v>
      </c>
      <c r="AB76" s="2">
        <v>8.8759999999999994</v>
      </c>
      <c r="AC76" s="2">
        <v>159</v>
      </c>
      <c r="AE76" t="s">
        <v>288</v>
      </c>
      <c r="AF76">
        <v>-7.0229999999999997</v>
      </c>
      <c r="AG76" t="s">
        <v>481</v>
      </c>
      <c r="AH76" t="s">
        <v>39</v>
      </c>
      <c r="AI76" t="s">
        <v>40</v>
      </c>
      <c r="AJ76">
        <v>8.9899999999999994E-2</v>
      </c>
      <c r="AK76" s="2">
        <v>8.8759999999999994</v>
      </c>
      <c r="AL76" s="2">
        <v>159</v>
      </c>
    </row>
    <row r="77" spans="1:38" x14ac:dyDescent="0.3">
      <c r="A77" s="15" t="s">
        <v>33</v>
      </c>
      <c r="B77" s="2" t="s">
        <v>27</v>
      </c>
      <c r="C77" s="2">
        <v>6</v>
      </c>
      <c r="D77" s="23">
        <v>3.456</v>
      </c>
      <c r="E77" s="23">
        <v>1.8280000000000001</v>
      </c>
      <c r="F77" s="23">
        <v>1.8440000000000001</v>
      </c>
      <c r="G77" s="23">
        <f t="shared" si="4"/>
        <v>7.1280000000000001</v>
      </c>
      <c r="H77" s="23">
        <f t="shared" si="5"/>
        <v>48.484848484848484</v>
      </c>
      <c r="I77" s="23">
        <f t="shared" si="6"/>
        <v>25.645342312008978</v>
      </c>
      <c r="J77" s="23">
        <f t="shared" si="7"/>
        <v>25.869809203142534</v>
      </c>
      <c r="M77" s="2" t="s">
        <v>290</v>
      </c>
      <c r="N77" s="2">
        <v>-0.72150000000000003</v>
      </c>
      <c r="O77" s="2" t="s">
        <v>291</v>
      </c>
      <c r="P77" s="2" t="s">
        <v>39</v>
      </c>
      <c r="Q77" s="2" t="s">
        <v>40</v>
      </c>
      <c r="R77" s="2" t="s">
        <v>80</v>
      </c>
      <c r="S77" s="2">
        <v>0.35970000000000002</v>
      </c>
      <c r="T77" s="2">
        <v>159</v>
      </c>
      <c r="V77" s="2" t="s">
        <v>290</v>
      </c>
      <c r="W77" s="2">
        <v>0.97919999999999996</v>
      </c>
      <c r="X77" s="2" t="s">
        <v>391</v>
      </c>
      <c r="Y77" s="2" t="s">
        <v>39</v>
      </c>
      <c r="Z77" s="2" t="s">
        <v>40</v>
      </c>
      <c r="AA77" s="2" t="s">
        <v>41</v>
      </c>
      <c r="AB77" s="2">
        <v>0.35970000000000002</v>
      </c>
      <c r="AC77" s="2">
        <v>159</v>
      </c>
      <c r="AE77" t="s">
        <v>290</v>
      </c>
      <c r="AF77">
        <v>-0.25769999999999998</v>
      </c>
      <c r="AG77" t="s">
        <v>482</v>
      </c>
      <c r="AH77" t="s">
        <v>39</v>
      </c>
      <c r="AI77" t="s">
        <v>40</v>
      </c>
      <c r="AJ77" t="s">
        <v>41</v>
      </c>
      <c r="AK77" s="2">
        <v>0.35970000000000002</v>
      </c>
      <c r="AL77" s="2">
        <v>159</v>
      </c>
    </row>
    <row r="78" spans="1:38" x14ac:dyDescent="0.3">
      <c r="A78" s="15" t="s">
        <v>33</v>
      </c>
      <c r="B78" s="2" t="s">
        <v>27</v>
      </c>
      <c r="C78" s="2">
        <v>7</v>
      </c>
      <c r="D78" s="23">
        <v>2.3140000000000001</v>
      </c>
      <c r="E78" s="23">
        <v>2.54</v>
      </c>
      <c r="F78" s="23">
        <v>2.8620000000000001</v>
      </c>
      <c r="G78" s="23">
        <f t="shared" si="4"/>
        <v>7.7160000000000002</v>
      </c>
      <c r="H78" s="23">
        <f t="shared" si="5"/>
        <v>29.989631933644372</v>
      </c>
      <c r="I78" s="23">
        <f t="shared" si="6"/>
        <v>32.918610679108347</v>
      </c>
      <c r="J78" s="23">
        <f t="shared" si="7"/>
        <v>37.091757387247277</v>
      </c>
      <c r="M78" s="2" t="s">
        <v>292</v>
      </c>
      <c r="N78" s="2">
        <v>20.69</v>
      </c>
      <c r="O78" s="2" t="s">
        <v>293</v>
      </c>
      <c r="P78" s="2" t="s">
        <v>47</v>
      </c>
      <c r="Q78" s="2" t="s">
        <v>83</v>
      </c>
      <c r="R78" s="2" t="s">
        <v>84</v>
      </c>
      <c r="S78" s="2">
        <v>10.31</v>
      </c>
      <c r="T78" s="2">
        <v>159</v>
      </c>
      <c r="V78" s="2" t="s">
        <v>292</v>
      </c>
      <c r="W78" s="2">
        <v>-14.05</v>
      </c>
      <c r="X78" s="2" t="s">
        <v>392</v>
      </c>
      <c r="Y78" s="2" t="s">
        <v>47</v>
      </c>
      <c r="Z78" s="2" t="s">
        <v>327</v>
      </c>
      <c r="AA78" s="2" t="s">
        <v>328</v>
      </c>
      <c r="AB78" s="2">
        <v>10.31</v>
      </c>
      <c r="AC78" s="2">
        <v>159</v>
      </c>
      <c r="AE78" t="s">
        <v>292</v>
      </c>
      <c r="AF78">
        <v>-6.6360000000000001</v>
      </c>
      <c r="AG78" t="s">
        <v>483</v>
      </c>
      <c r="AH78" t="s">
        <v>39</v>
      </c>
      <c r="AI78" t="s">
        <v>40</v>
      </c>
      <c r="AJ78">
        <v>0.10059999999999999</v>
      </c>
      <c r="AK78" s="2">
        <v>10.31</v>
      </c>
      <c r="AL78" s="2">
        <v>159</v>
      </c>
    </row>
    <row r="79" spans="1:38" x14ac:dyDescent="0.3">
      <c r="A79" s="15" t="s">
        <v>33</v>
      </c>
      <c r="B79" s="2" t="s">
        <v>27</v>
      </c>
      <c r="C79" s="2">
        <v>8</v>
      </c>
      <c r="D79" s="23">
        <v>3.3250000000000002</v>
      </c>
      <c r="E79" s="23">
        <v>1.7390000000000001</v>
      </c>
      <c r="F79" s="23">
        <v>2.0139999999999998</v>
      </c>
      <c r="G79" s="23">
        <f t="shared" si="4"/>
        <v>7.0779999999999994</v>
      </c>
      <c r="H79" s="23">
        <f t="shared" si="5"/>
        <v>46.976547047188475</v>
      </c>
      <c r="I79" s="23">
        <f t="shared" si="6"/>
        <v>24.569087312800232</v>
      </c>
      <c r="J79" s="23">
        <f t="shared" si="7"/>
        <v>28.454365640011304</v>
      </c>
      <c r="M79" s="2" t="s">
        <v>294</v>
      </c>
      <c r="N79" s="2">
        <v>-0.63770000000000004</v>
      </c>
      <c r="O79" s="2" t="s">
        <v>295</v>
      </c>
      <c r="P79" s="2" t="s">
        <v>39</v>
      </c>
      <c r="Q79" s="2" t="s">
        <v>40</v>
      </c>
      <c r="R79" s="2" t="s">
        <v>80</v>
      </c>
      <c r="S79" s="2">
        <v>0.31790000000000002</v>
      </c>
      <c r="T79" s="2">
        <v>159</v>
      </c>
      <c r="V79" s="2" t="s">
        <v>294</v>
      </c>
      <c r="W79" s="2">
        <v>0.93620000000000003</v>
      </c>
      <c r="X79" s="2" t="s">
        <v>393</v>
      </c>
      <c r="Y79" s="2" t="s">
        <v>39</v>
      </c>
      <c r="Z79" s="2" t="s">
        <v>40</v>
      </c>
      <c r="AA79" s="2" t="s">
        <v>41</v>
      </c>
      <c r="AB79" s="2">
        <v>0.31790000000000002</v>
      </c>
      <c r="AC79" s="2">
        <v>159</v>
      </c>
      <c r="AE79" t="s">
        <v>294</v>
      </c>
      <c r="AF79">
        <v>-0.29849999999999999</v>
      </c>
      <c r="AG79" t="s">
        <v>484</v>
      </c>
      <c r="AH79" t="s">
        <v>39</v>
      </c>
      <c r="AI79" t="s">
        <v>40</v>
      </c>
      <c r="AJ79" t="s">
        <v>41</v>
      </c>
      <c r="AK79" s="2">
        <v>0.31790000000000002</v>
      </c>
      <c r="AL79" s="2">
        <v>159</v>
      </c>
    </row>
    <row r="80" spans="1:38" x14ac:dyDescent="0.3">
      <c r="A80" s="15" t="s">
        <v>33</v>
      </c>
      <c r="B80" s="2" t="s">
        <v>27</v>
      </c>
      <c r="C80" s="2">
        <v>9</v>
      </c>
      <c r="D80" s="23">
        <v>2.3660000000000001</v>
      </c>
      <c r="E80" s="23">
        <v>2.766</v>
      </c>
      <c r="F80" s="23">
        <v>1.976</v>
      </c>
      <c r="G80" s="23">
        <f t="shared" si="4"/>
        <v>7.1079999999999997</v>
      </c>
      <c r="H80" s="23">
        <f t="shared" si="5"/>
        <v>33.286437816544741</v>
      </c>
      <c r="I80" s="23">
        <f t="shared" si="6"/>
        <v>38.913899831176138</v>
      </c>
      <c r="J80" s="23">
        <f t="shared" si="7"/>
        <v>27.799662352279125</v>
      </c>
      <c r="M80" s="2" t="s">
        <v>296</v>
      </c>
      <c r="N80" s="2">
        <v>-21.04</v>
      </c>
      <c r="O80" s="2" t="s">
        <v>297</v>
      </c>
      <c r="P80" s="2" t="s">
        <v>47</v>
      </c>
      <c r="Q80" s="2" t="s">
        <v>83</v>
      </c>
      <c r="R80" s="2" t="s">
        <v>84</v>
      </c>
      <c r="S80" s="2">
        <v>10.28</v>
      </c>
      <c r="T80" s="2">
        <v>159</v>
      </c>
      <c r="V80" s="2" t="s">
        <v>296</v>
      </c>
      <c r="W80" s="2">
        <v>19.96</v>
      </c>
      <c r="X80" s="2" t="s">
        <v>394</v>
      </c>
      <c r="Y80" s="2" t="s">
        <v>47</v>
      </c>
      <c r="Z80" s="2" t="s">
        <v>327</v>
      </c>
      <c r="AA80" s="2" t="s">
        <v>328</v>
      </c>
      <c r="AB80" s="2">
        <v>10.28</v>
      </c>
      <c r="AC80" s="2">
        <v>159</v>
      </c>
      <c r="AE80" t="s">
        <v>296</v>
      </c>
      <c r="AF80">
        <v>1.0860000000000001</v>
      </c>
      <c r="AG80" t="s">
        <v>485</v>
      </c>
      <c r="AH80" t="s">
        <v>39</v>
      </c>
      <c r="AI80" t="s">
        <v>40</v>
      </c>
      <c r="AJ80" t="s">
        <v>41</v>
      </c>
      <c r="AK80" s="2">
        <v>10.28</v>
      </c>
      <c r="AL80" s="2">
        <v>159</v>
      </c>
    </row>
    <row r="81" spans="1:38" x14ac:dyDescent="0.3">
      <c r="A81" s="15" t="s">
        <v>33</v>
      </c>
      <c r="B81" s="2" t="s">
        <v>27</v>
      </c>
      <c r="C81" s="2">
        <v>10</v>
      </c>
      <c r="D81" s="23">
        <v>1.9770000000000001</v>
      </c>
      <c r="E81" s="23">
        <v>3.468</v>
      </c>
      <c r="F81" s="23">
        <v>2.6619999999999999</v>
      </c>
      <c r="G81" s="23">
        <f t="shared" si="4"/>
        <v>8.1069999999999993</v>
      </c>
      <c r="H81" s="23">
        <f t="shared" si="5"/>
        <v>24.38633279881584</v>
      </c>
      <c r="I81" s="23">
        <f t="shared" si="6"/>
        <v>42.777846305661775</v>
      </c>
      <c r="J81" s="23">
        <f t="shared" si="7"/>
        <v>32.835820895522389</v>
      </c>
      <c r="M81" s="2" t="s">
        <v>298</v>
      </c>
      <c r="N81" s="2">
        <v>-1.47</v>
      </c>
      <c r="O81" s="2" t="s">
        <v>299</v>
      </c>
      <c r="P81" s="2" t="s">
        <v>39</v>
      </c>
      <c r="Q81" s="2" t="s">
        <v>40</v>
      </c>
      <c r="R81" s="2" t="s">
        <v>80</v>
      </c>
      <c r="S81" s="2">
        <v>0.7016</v>
      </c>
      <c r="T81" s="2">
        <v>159</v>
      </c>
      <c r="V81" s="2" t="s">
        <v>298</v>
      </c>
      <c r="W81" s="2">
        <v>6.077</v>
      </c>
      <c r="X81" s="2" t="s">
        <v>395</v>
      </c>
      <c r="Y81" s="2" t="s">
        <v>39</v>
      </c>
      <c r="Z81" s="2" t="s">
        <v>40</v>
      </c>
      <c r="AA81" s="2">
        <v>0.65669999999999995</v>
      </c>
      <c r="AB81" s="2">
        <v>0.7016</v>
      </c>
      <c r="AC81" s="2">
        <v>159</v>
      </c>
      <c r="AE81" t="s">
        <v>298</v>
      </c>
      <c r="AF81">
        <v>-4.6059999999999999</v>
      </c>
      <c r="AG81" t="s">
        <v>486</v>
      </c>
      <c r="AH81" t="s">
        <v>39</v>
      </c>
      <c r="AI81" t="s">
        <v>40</v>
      </c>
      <c r="AJ81">
        <v>0.70189999999999997</v>
      </c>
      <c r="AK81" s="2">
        <v>0.7016</v>
      </c>
      <c r="AL81" s="2">
        <v>159</v>
      </c>
    </row>
    <row r="82" spans="1:38" x14ac:dyDescent="0.3">
      <c r="A82" s="15" t="s">
        <v>33</v>
      </c>
      <c r="B82" s="2" t="s">
        <v>27</v>
      </c>
      <c r="C82" s="2">
        <v>11</v>
      </c>
      <c r="D82" s="23">
        <v>2.8250000000000002</v>
      </c>
      <c r="E82" s="23">
        <v>2.387</v>
      </c>
      <c r="F82" s="23">
        <v>1.724</v>
      </c>
      <c r="G82" s="23">
        <f t="shared" si="4"/>
        <v>6.9359999999999999</v>
      </c>
      <c r="H82" s="23">
        <f t="shared" si="5"/>
        <v>40.729527104959637</v>
      </c>
      <c r="I82" s="23">
        <f t="shared" si="6"/>
        <v>34.414648212226069</v>
      </c>
      <c r="J82" s="23">
        <f t="shared" si="7"/>
        <v>24.855824682814301</v>
      </c>
      <c r="M82" s="2" t="s">
        <v>300</v>
      </c>
      <c r="N82" s="2">
        <v>-20.79</v>
      </c>
      <c r="O82" s="2" t="s">
        <v>301</v>
      </c>
      <c r="P82" s="2" t="s">
        <v>47</v>
      </c>
      <c r="Q82" s="2" t="s">
        <v>83</v>
      </c>
      <c r="R82" s="2" t="s">
        <v>84</v>
      </c>
      <c r="S82" s="2">
        <v>10.36</v>
      </c>
      <c r="T82" s="2">
        <v>159</v>
      </c>
      <c r="V82" s="2" t="s">
        <v>300</v>
      </c>
      <c r="W82" s="2">
        <v>18.63</v>
      </c>
      <c r="X82" s="2" t="s">
        <v>396</v>
      </c>
      <c r="Y82" s="2" t="s">
        <v>47</v>
      </c>
      <c r="Z82" s="2" t="s">
        <v>327</v>
      </c>
      <c r="AA82" s="2" t="s">
        <v>328</v>
      </c>
      <c r="AB82" s="2">
        <v>10.36</v>
      </c>
      <c r="AC82" s="2">
        <v>159</v>
      </c>
      <c r="AE82" t="s">
        <v>300</v>
      </c>
      <c r="AF82">
        <v>2.16</v>
      </c>
      <c r="AG82" t="s">
        <v>487</v>
      </c>
      <c r="AH82" t="s">
        <v>39</v>
      </c>
      <c r="AI82" t="s">
        <v>40</v>
      </c>
      <c r="AJ82">
        <v>0.999</v>
      </c>
      <c r="AK82" s="2">
        <v>10.36</v>
      </c>
      <c r="AL82" s="2">
        <v>159</v>
      </c>
    </row>
    <row r="83" spans="1:38" x14ac:dyDescent="0.3">
      <c r="A83" s="15" t="s">
        <v>33</v>
      </c>
      <c r="B83" s="2" t="s">
        <v>27</v>
      </c>
      <c r="C83" s="2">
        <v>12</v>
      </c>
      <c r="D83" s="23">
        <v>2.2879999999999998</v>
      </c>
      <c r="E83" s="23">
        <v>2.4569999999999999</v>
      </c>
      <c r="F83" s="23">
        <v>2.327</v>
      </c>
      <c r="G83" s="23">
        <f t="shared" si="4"/>
        <v>7.0719999999999992</v>
      </c>
      <c r="H83" s="23">
        <f t="shared" si="5"/>
        <v>32.352941176470587</v>
      </c>
      <c r="I83" s="23">
        <f t="shared" si="6"/>
        <v>34.742647058823536</v>
      </c>
      <c r="J83" s="23">
        <f t="shared" si="7"/>
        <v>32.904411764705884</v>
      </c>
      <c r="M83" s="2" t="s">
        <v>302</v>
      </c>
      <c r="N83" s="2">
        <v>0.61850000000000005</v>
      </c>
      <c r="O83" s="2" t="s">
        <v>303</v>
      </c>
      <c r="P83" s="2" t="s">
        <v>39</v>
      </c>
      <c r="Q83" s="2" t="s">
        <v>40</v>
      </c>
      <c r="R83" s="2" t="s">
        <v>80</v>
      </c>
      <c r="S83" s="2">
        <v>0.30830000000000002</v>
      </c>
      <c r="T83" s="2">
        <v>159</v>
      </c>
      <c r="V83" s="2" t="s">
        <v>302</v>
      </c>
      <c r="W83" s="2">
        <v>3.5990000000000002</v>
      </c>
      <c r="X83" s="2" t="s">
        <v>397</v>
      </c>
      <c r="Y83" s="2" t="s">
        <v>39</v>
      </c>
      <c r="Z83" s="2" t="s">
        <v>40</v>
      </c>
      <c r="AA83" s="2">
        <v>0.98699999999999999</v>
      </c>
      <c r="AB83" s="2">
        <v>0.30830000000000002</v>
      </c>
      <c r="AC83" s="2">
        <v>159</v>
      </c>
      <c r="AE83" t="s">
        <v>302</v>
      </c>
      <c r="AF83">
        <v>-4.218</v>
      </c>
      <c r="AG83" t="s">
        <v>488</v>
      </c>
      <c r="AH83" t="s">
        <v>39</v>
      </c>
      <c r="AI83" t="s">
        <v>40</v>
      </c>
      <c r="AJ83">
        <v>0.76129999999999998</v>
      </c>
      <c r="AK83" s="2">
        <v>0.30830000000000002</v>
      </c>
      <c r="AL83" s="2">
        <v>159</v>
      </c>
    </row>
    <row r="84" spans="1:38" x14ac:dyDescent="0.3">
      <c r="A84" s="15" t="s">
        <v>33</v>
      </c>
      <c r="B84" s="2" t="s">
        <v>27</v>
      </c>
      <c r="C84" s="2">
        <v>13</v>
      </c>
      <c r="D84" s="23">
        <v>3.1709999999999998</v>
      </c>
      <c r="E84" s="23">
        <v>1.859</v>
      </c>
      <c r="F84" s="23">
        <v>2.0550000000000002</v>
      </c>
      <c r="G84" s="23">
        <f t="shared" si="4"/>
        <v>7.0849999999999991</v>
      </c>
      <c r="H84" s="23">
        <f t="shared" si="5"/>
        <v>44.756527875793935</v>
      </c>
      <c r="I84" s="23">
        <f t="shared" si="6"/>
        <v>26.238532110091743</v>
      </c>
      <c r="J84" s="23">
        <f t="shared" si="7"/>
        <v>29.004940014114332</v>
      </c>
      <c r="M84" s="2" t="s">
        <v>304</v>
      </c>
      <c r="N84" s="2">
        <v>-20.71</v>
      </c>
      <c r="O84" s="2" t="s">
        <v>305</v>
      </c>
      <c r="P84" s="2" t="s">
        <v>47</v>
      </c>
      <c r="Q84" s="2" t="s">
        <v>83</v>
      </c>
      <c r="R84" s="2" t="s">
        <v>84</v>
      </c>
      <c r="S84" s="2">
        <v>10.32</v>
      </c>
      <c r="T84" s="2">
        <v>159</v>
      </c>
      <c r="V84" s="2" t="s">
        <v>304</v>
      </c>
      <c r="W84" s="2">
        <v>18.59</v>
      </c>
      <c r="X84" s="2" t="s">
        <v>398</v>
      </c>
      <c r="Y84" s="2" t="s">
        <v>47</v>
      </c>
      <c r="Z84" s="2" t="s">
        <v>327</v>
      </c>
      <c r="AA84" s="2" t="s">
        <v>328</v>
      </c>
      <c r="AB84" s="2">
        <v>10.32</v>
      </c>
      <c r="AC84" s="2">
        <v>159</v>
      </c>
      <c r="AE84" t="s">
        <v>304</v>
      </c>
      <c r="AF84">
        <v>2.1190000000000002</v>
      </c>
      <c r="AG84" t="s">
        <v>489</v>
      </c>
      <c r="AH84" t="s">
        <v>39</v>
      </c>
      <c r="AI84" t="s">
        <v>40</v>
      </c>
      <c r="AJ84">
        <v>0.99919999999999998</v>
      </c>
      <c r="AK84" s="2">
        <v>10.32</v>
      </c>
      <c r="AL84" s="2">
        <v>159</v>
      </c>
    </row>
    <row r="85" spans="1:38" x14ac:dyDescent="0.3">
      <c r="A85" s="2" t="s">
        <v>5</v>
      </c>
      <c r="B85" s="2" t="s">
        <v>9</v>
      </c>
      <c r="C85" s="2">
        <v>1</v>
      </c>
      <c r="D85" s="23">
        <v>2.266</v>
      </c>
      <c r="E85" s="23">
        <v>0</v>
      </c>
      <c r="F85" s="23">
        <v>6.117</v>
      </c>
      <c r="G85" s="23">
        <f t="shared" si="4"/>
        <v>8.3829999999999991</v>
      </c>
      <c r="H85" s="23">
        <f t="shared" si="5"/>
        <v>27.030895860670405</v>
      </c>
      <c r="I85" s="23">
        <f t="shared" si="6"/>
        <v>0</v>
      </c>
      <c r="J85" s="23">
        <f t="shared" si="7"/>
        <v>72.969104139329602</v>
      </c>
      <c r="M85" s="2" t="s">
        <v>306</v>
      </c>
      <c r="N85" s="2">
        <v>19.57</v>
      </c>
      <c r="O85" s="2" t="s">
        <v>307</v>
      </c>
      <c r="P85" s="2" t="s">
        <v>47</v>
      </c>
      <c r="Q85" s="2" t="s">
        <v>83</v>
      </c>
      <c r="R85" s="2" t="s">
        <v>84</v>
      </c>
      <c r="S85" s="2">
        <v>9.1679999999999993</v>
      </c>
      <c r="T85" s="2">
        <v>159</v>
      </c>
      <c r="V85" s="2" t="s">
        <v>306</v>
      </c>
      <c r="W85" s="2">
        <v>-13.88</v>
      </c>
      <c r="X85" s="2" t="s">
        <v>399</v>
      </c>
      <c r="Y85" s="2" t="s">
        <v>47</v>
      </c>
      <c r="Z85" s="2" t="s">
        <v>83</v>
      </c>
      <c r="AA85" s="2">
        <v>2.0000000000000001E-4</v>
      </c>
      <c r="AB85" s="2">
        <v>9.1679999999999993</v>
      </c>
      <c r="AC85" s="2">
        <v>159</v>
      </c>
      <c r="AE85" t="s">
        <v>306</v>
      </c>
      <c r="AF85">
        <v>-5.6920000000000002</v>
      </c>
      <c r="AG85" t="s">
        <v>490</v>
      </c>
      <c r="AH85" t="s">
        <v>39</v>
      </c>
      <c r="AI85" t="s">
        <v>40</v>
      </c>
      <c r="AJ85">
        <v>0.38529999999999998</v>
      </c>
      <c r="AK85" s="2">
        <v>9.1679999999999993</v>
      </c>
      <c r="AL85" s="2">
        <v>159</v>
      </c>
    </row>
    <row r="86" spans="1:38" x14ac:dyDescent="0.3">
      <c r="A86" s="2" t="s">
        <v>5</v>
      </c>
      <c r="B86" s="2" t="s">
        <v>9</v>
      </c>
      <c r="C86" s="2">
        <v>2</v>
      </c>
      <c r="D86" s="23">
        <v>2.956</v>
      </c>
      <c r="E86" s="23">
        <v>0</v>
      </c>
      <c r="F86" s="23">
        <v>6.6589999999999998</v>
      </c>
      <c r="G86" s="23">
        <f t="shared" si="4"/>
        <v>9.6150000000000002</v>
      </c>
      <c r="H86" s="23">
        <f t="shared" si="5"/>
        <v>30.743629745189804</v>
      </c>
      <c r="I86" s="23">
        <f t="shared" si="6"/>
        <v>0</v>
      </c>
      <c r="J86" s="23">
        <f t="shared" si="7"/>
        <v>69.256370254810179</v>
      </c>
      <c r="M86" s="2" t="s">
        <v>308</v>
      </c>
      <c r="N86" s="2">
        <v>0.25240000000000001</v>
      </c>
      <c r="O86" s="2" t="s">
        <v>309</v>
      </c>
      <c r="P86" s="2" t="s">
        <v>39</v>
      </c>
      <c r="Q86" s="2" t="s">
        <v>40</v>
      </c>
      <c r="R86" s="2" t="s">
        <v>80</v>
      </c>
      <c r="S86" s="2">
        <v>0.12330000000000001</v>
      </c>
      <c r="T86" s="2">
        <v>159</v>
      </c>
      <c r="V86" s="2" t="s">
        <v>308</v>
      </c>
      <c r="W86" s="2">
        <v>-1.3260000000000001</v>
      </c>
      <c r="X86" s="2" t="s">
        <v>400</v>
      </c>
      <c r="Y86" s="2" t="s">
        <v>39</v>
      </c>
      <c r="Z86" s="2" t="s">
        <v>40</v>
      </c>
      <c r="AA86" s="2" t="s">
        <v>41</v>
      </c>
      <c r="AB86" s="2">
        <v>0.12330000000000001</v>
      </c>
      <c r="AC86" s="2">
        <v>159</v>
      </c>
      <c r="AE86" t="s">
        <v>308</v>
      </c>
      <c r="AF86">
        <v>1.0740000000000001</v>
      </c>
      <c r="AG86" t="s">
        <v>491</v>
      </c>
      <c r="AH86" t="s">
        <v>39</v>
      </c>
      <c r="AI86" t="s">
        <v>40</v>
      </c>
      <c r="AJ86" t="s">
        <v>41</v>
      </c>
      <c r="AK86" s="2">
        <v>0.12330000000000001</v>
      </c>
      <c r="AL86" s="2">
        <v>159</v>
      </c>
    </row>
    <row r="87" spans="1:38" x14ac:dyDescent="0.3">
      <c r="A87" s="2" t="s">
        <v>5</v>
      </c>
      <c r="B87" s="2" t="s">
        <v>9</v>
      </c>
      <c r="C87" s="2">
        <v>3</v>
      </c>
      <c r="D87" s="23">
        <v>2.948</v>
      </c>
      <c r="E87" s="23">
        <v>0</v>
      </c>
      <c r="F87" s="23">
        <v>6.75</v>
      </c>
      <c r="G87" s="23">
        <f t="shared" si="4"/>
        <v>9.6980000000000004</v>
      </c>
      <c r="H87" s="23">
        <f t="shared" si="5"/>
        <v>30.398020210352648</v>
      </c>
      <c r="I87" s="23">
        <f t="shared" si="6"/>
        <v>0</v>
      </c>
      <c r="J87" s="23">
        <f t="shared" si="7"/>
        <v>69.601979789647345</v>
      </c>
      <c r="M87" s="2" t="s">
        <v>310</v>
      </c>
      <c r="N87" s="2">
        <v>21.66</v>
      </c>
      <c r="O87" s="2" t="s">
        <v>311</v>
      </c>
      <c r="P87" s="2" t="s">
        <v>47</v>
      </c>
      <c r="Q87" s="2" t="s">
        <v>83</v>
      </c>
      <c r="R87" s="2" t="s">
        <v>84</v>
      </c>
      <c r="S87" s="2">
        <v>10.58</v>
      </c>
      <c r="T87" s="2">
        <v>159</v>
      </c>
      <c r="V87" s="2" t="s">
        <v>310</v>
      </c>
      <c r="W87" s="2">
        <v>-16.36</v>
      </c>
      <c r="X87" s="2" t="s">
        <v>401</v>
      </c>
      <c r="Y87" s="2" t="s">
        <v>47</v>
      </c>
      <c r="Z87" s="2" t="s">
        <v>327</v>
      </c>
      <c r="AA87" s="2" t="s">
        <v>328</v>
      </c>
      <c r="AB87" s="2">
        <v>10.58</v>
      </c>
      <c r="AC87" s="2">
        <v>159</v>
      </c>
      <c r="AE87" t="s">
        <v>310</v>
      </c>
      <c r="AF87">
        <v>-5.3049999999999997</v>
      </c>
      <c r="AG87" t="s">
        <v>492</v>
      </c>
      <c r="AH87" t="s">
        <v>39</v>
      </c>
      <c r="AI87" t="s">
        <v>40</v>
      </c>
      <c r="AJ87">
        <v>0.434</v>
      </c>
      <c r="AK87" s="2">
        <v>10.58</v>
      </c>
      <c r="AL87" s="2">
        <v>159</v>
      </c>
    </row>
    <row r="88" spans="1:38" x14ac:dyDescent="0.3">
      <c r="A88" s="2" t="s">
        <v>5</v>
      </c>
      <c r="B88" s="2" t="s">
        <v>9</v>
      </c>
      <c r="C88" s="2">
        <v>4</v>
      </c>
      <c r="D88" s="23">
        <v>2.3460000000000001</v>
      </c>
      <c r="E88" s="23">
        <v>0</v>
      </c>
      <c r="F88" s="23">
        <v>6.4969999999999999</v>
      </c>
      <c r="G88" s="23">
        <f t="shared" si="4"/>
        <v>8.843</v>
      </c>
      <c r="H88" s="23">
        <f t="shared" si="5"/>
        <v>26.529458328621509</v>
      </c>
      <c r="I88" s="23">
        <f t="shared" si="6"/>
        <v>0</v>
      </c>
      <c r="J88" s="23">
        <f t="shared" si="7"/>
        <v>73.470541671378484</v>
      </c>
      <c r="M88" s="2" t="s">
        <v>312</v>
      </c>
      <c r="N88" s="2">
        <v>0.33629999999999999</v>
      </c>
      <c r="O88" s="2" t="s">
        <v>313</v>
      </c>
      <c r="P88" s="2" t="s">
        <v>39</v>
      </c>
      <c r="Q88" s="2" t="s">
        <v>40</v>
      </c>
      <c r="R88" s="2" t="s">
        <v>80</v>
      </c>
      <c r="S88" s="2">
        <v>0.1643</v>
      </c>
      <c r="T88" s="2">
        <v>159</v>
      </c>
      <c r="V88" s="2" t="s">
        <v>312</v>
      </c>
      <c r="W88" s="2">
        <v>-1.369</v>
      </c>
      <c r="X88" s="2" t="s">
        <v>402</v>
      </c>
      <c r="Y88" s="2" t="s">
        <v>39</v>
      </c>
      <c r="Z88" s="2" t="s">
        <v>40</v>
      </c>
      <c r="AA88" s="2" t="s">
        <v>41</v>
      </c>
      <c r="AB88" s="2">
        <v>0.1643</v>
      </c>
      <c r="AC88" s="2">
        <v>159</v>
      </c>
      <c r="AE88" t="s">
        <v>312</v>
      </c>
      <c r="AF88">
        <v>1.0329999999999999</v>
      </c>
      <c r="AG88" t="s">
        <v>493</v>
      </c>
      <c r="AH88" t="s">
        <v>39</v>
      </c>
      <c r="AI88" t="s">
        <v>40</v>
      </c>
      <c r="AJ88" t="s">
        <v>41</v>
      </c>
      <c r="AK88" s="2">
        <v>0.1643</v>
      </c>
      <c r="AL88" s="2">
        <v>159</v>
      </c>
    </row>
    <row r="89" spans="1:38" x14ac:dyDescent="0.3">
      <c r="A89" s="2" t="s">
        <v>5</v>
      </c>
      <c r="B89" s="2" t="s">
        <v>9</v>
      </c>
      <c r="C89" s="2">
        <v>5</v>
      </c>
      <c r="D89" s="23">
        <v>3.335</v>
      </c>
      <c r="E89" s="23">
        <v>0</v>
      </c>
      <c r="F89" s="23">
        <v>6.7190000000000003</v>
      </c>
      <c r="G89" s="23">
        <f t="shared" si="4"/>
        <v>10.054</v>
      </c>
      <c r="H89" s="23">
        <f t="shared" si="5"/>
        <v>33.170877262780976</v>
      </c>
      <c r="I89" s="23">
        <f t="shared" si="6"/>
        <v>0</v>
      </c>
      <c r="J89" s="23">
        <f t="shared" si="7"/>
        <v>66.829122737219009</v>
      </c>
      <c r="M89" s="2" t="s">
        <v>314</v>
      </c>
      <c r="N89" s="2">
        <v>-19.32</v>
      </c>
      <c r="O89" s="2" t="s">
        <v>315</v>
      </c>
      <c r="P89" s="2" t="s">
        <v>47</v>
      </c>
      <c r="Q89" s="2" t="s">
        <v>83</v>
      </c>
      <c r="R89" s="2" t="s">
        <v>84</v>
      </c>
      <c r="S89" s="2">
        <v>9.2210000000000001</v>
      </c>
      <c r="T89" s="2">
        <v>159</v>
      </c>
      <c r="V89" s="2" t="s">
        <v>314</v>
      </c>
      <c r="W89" s="2">
        <v>12.55</v>
      </c>
      <c r="X89" s="2" t="s">
        <v>403</v>
      </c>
      <c r="Y89" s="2" t="s">
        <v>47</v>
      </c>
      <c r="Z89" s="2" t="s">
        <v>54</v>
      </c>
      <c r="AA89" s="2">
        <v>1.1999999999999999E-3</v>
      </c>
      <c r="AB89" s="2">
        <v>9.2210000000000001</v>
      </c>
      <c r="AC89" s="2">
        <v>159</v>
      </c>
      <c r="AE89" t="s">
        <v>314</v>
      </c>
      <c r="AF89">
        <v>6.766</v>
      </c>
      <c r="AG89" t="s">
        <v>494</v>
      </c>
      <c r="AH89" t="s">
        <v>39</v>
      </c>
      <c r="AI89" t="s">
        <v>40</v>
      </c>
      <c r="AJ89">
        <v>0.1222</v>
      </c>
      <c r="AK89" s="2">
        <v>9.2210000000000001</v>
      </c>
      <c r="AL89" s="2">
        <v>159</v>
      </c>
    </row>
    <row r="90" spans="1:38" x14ac:dyDescent="0.3">
      <c r="A90" s="2" t="s">
        <v>5</v>
      </c>
      <c r="B90" s="2" t="s">
        <v>9</v>
      </c>
      <c r="C90" s="2">
        <v>6</v>
      </c>
      <c r="D90" s="23">
        <v>2.786</v>
      </c>
      <c r="E90" s="23">
        <v>0</v>
      </c>
      <c r="F90" s="23">
        <v>5.6959999999999997</v>
      </c>
      <c r="G90" s="23">
        <f t="shared" si="4"/>
        <v>8.4819999999999993</v>
      </c>
      <c r="H90" s="23">
        <f t="shared" si="5"/>
        <v>32.846026880452726</v>
      </c>
      <c r="I90" s="23">
        <f t="shared" si="6"/>
        <v>0</v>
      </c>
      <c r="J90" s="23">
        <f t="shared" si="7"/>
        <v>67.153973119547288</v>
      </c>
      <c r="M90" s="2" t="s">
        <v>316</v>
      </c>
      <c r="N90" s="2">
        <v>2.0880000000000001</v>
      </c>
      <c r="O90" s="2" t="s">
        <v>317</v>
      </c>
      <c r="P90" s="2" t="s">
        <v>39</v>
      </c>
      <c r="Q90" s="2" t="s">
        <v>40</v>
      </c>
      <c r="R90" s="2" t="s">
        <v>80</v>
      </c>
      <c r="S90" s="2">
        <v>0.99680000000000002</v>
      </c>
      <c r="T90" s="2">
        <v>159</v>
      </c>
      <c r="V90" s="2" t="s">
        <v>316</v>
      </c>
      <c r="W90" s="2">
        <v>-2.4780000000000002</v>
      </c>
      <c r="X90" s="2" t="s">
        <v>404</v>
      </c>
      <c r="Y90" s="2" t="s">
        <v>39</v>
      </c>
      <c r="Z90" s="2" t="s">
        <v>40</v>
      </c>
      <c r="AA90" s="2">
        <v>0.99980000000000002</v>
      </c>
      <c r="AB90" s="2">
        <v>0.99680000000000002</v>
      </c>
      <c r="AC90" s="2">
        <v>159</v>
      </c>
      <c r="AE90" t="s">
        <v>316</v>
      </c>
      <c r="AF90">
        <v>0.38719999999999999</v>
      </c>
      <c r="AG90" t="s">
        <v>495</v>
      </c>
      <c r="AH90" t="s">
        <v>39</v>
      </c>
      <c r="AI90" t="s">
        <v>40</v>
      </c>
      <c r="AJ90" t="s">
        <v>41</v>
      </c>
      <c r="AK90" s="2">
        <v>0.99680000000000002</v>
      </c>
      <c r="AL90" s="2">
        <v>159</v>
      </c>
    </row>
    <row r="91" spans="1:38" x14ac:dyDescent="0.3">
      <c r="A91" s="2" t="s">
        <v>5</v>
      </c>
      <c r="B91" s="2" t="s">
        <v>9</v>
      </c>
      <c r="C91" s="2">
        <v>7</v>
      </c>
      <c r="D91" s="23">
        <v>2.8170000000000002</v>
      </c>
      <c r="E91" s="23">
        <v>0</v>
      </c>
      <c r="F91" s="23">
        <v>5.782</v>
      </c>
      <c r="G91" s="23">
        <f t="shared" si="4"/>
        <v>8.5990000000000002</v>
      </c>
      <c r="H91" s="23">
        <f t="shared" si="5"/>
        <v>32.759623212001401</v>
      </c>
      <c r="I91" s="23">
        <f t="shared" si="6"/>
        <v>0</v>
      </c>
      <c r="J91" s="23">
        <f t="shared" si="7"/>
        <v>67.240376787998599</v>
      </c>
      <c r="M91" s="2" t="s">
        <v>318</v>
      </c>
      <c r="N91" s="2">
        <v>-19.239999999999998</v>
      </c>
      <c r="O91" s="2" t="s">
        <v>319</v>
      </c>
      <c r="P91" s="2" t="s">
        <v>47</v>
      </c>
      <c r="Q91" s="2" t="s">
        <v>83</v>
      </c>
      <c r="R91" s="2" t="s">
        <v>84</v>
      </c>
      <c r="S91" s="2">
        <v>9.1809999999999992</v>
      </c>
      <c r="T91" s="2">
        <v>159</v>
      </c>
      <c r="V91" s="2" t="s">
        <v>318</v>
      </c>
      <c r="W91" s="2">
        <v>12.51</v>
      </c>
      <c r="X91" s="2" t="s">
        <v>405</v>
      </c>
      <c r="Y91" s="2" t="s">
        <v>47</v>
      </c>
      <c r="Z91" s="2" t="s">
        <v>54</v>
      </c>
      <c r="AA91" s="2">
        <v>1.2999999999999999E-3</v>
      </c>
      <c r="AB91" s="2">
        <v>9.1809999999999992</v>
      </c>
      <c r="AC91" s="2">
        <v>159</v>
      </c>
      <c r="AE91" t="s">
        <v>318</v>
      </c>
      <c r="AF91">
        <v>6.7249999999999996</v>
      </c>
      <c r="AG91" t="s">
        <v>496</v>
      </c>
      <c r="AH91" t="s">
        <v>39</v>
      </c>
      <c r="AI91" t="s">
        <v>40</v>
      </c>
      <c r="AJ91">
        <v>0.128</v>
      </c>
      <c r="AK91" s="2">
        <v>9.1809999999999992</v>
      </c>
      <c r="AL91" s="2">
        <v>159</v>
      </c>
    </row>
    <row r="92" spans="1:38" x14ac:dyDescent="0.3">
      <c r="A92" s="2" t="s">
        <v>5</v>
      </c>
      <c r="B92" s="2" t="s">
        <v>9</v>
      </c>
      <c r="C92" s="2">
        <v>8</v>
      </c>
      <c r="D92" s="23">
        <v>3.536</v>
      </c>
      <c r="E92" s="23">
        <v>0</v>
      </c>
      <c r="F92" s="23">
        <v>7.4489999999999998</v>
      </c>
      <c r="G92" s="23">
        <f t="shared" si="4"/>
        <v>10.984999999999999</v>
      </c>
      <c r="H92" s="23">
        <f t="shared" si="5"/>
        <v>32.189349112426036</v>
      </c>
      <c r="I92" s="23">
        <f t="shared" si="6"/>
        <v>0</v>
      </c>
      <c r="J92" s="23">
        <f t="shared" si="7"/>
        <v>67.810650887573971</v>
      </c>
      <c r="M92" s="2" t="s">
        <v>320</v>
      </c>
      <c r="N92" s="2">
        <v>21.41</v>
      </c>
      <c r="O92" s="2" t="s">
        <v>321</v>
      </c>
      <c r="P92" s="2" t="s">
        <v>47</v>
      </c>
      <c r="Q92" s="2" t="s">
        <v>83</v>
      </c>
      <c r="R92" s="2" t="s">
        <v>84</v>
      </c>
      <c r="S92" s="2">
        <v>10.67</v>
      </c>
      <c r="T92" s="2">
        <v>159</v>
      </c>
      <c r="V92" s="2" t="s">
        <v>320</v>
      </c>
      <c r="W92" s="2">
        <v>-15.03</v>
      </c>
      <c r="X92" s="2" t="s">
        <v>406</v>
      </c>
      <c r="Y92" s="2" t="s">
        <v>47</v>
      </c>
      <c r="Z92" s="2" t="s">
        <v>327</v>
      </c>
      <c r="AA92" s="2" t="s">
        <v>328</v>
      </c>
      <c r="AB92" s="2">
        <v>10.67</v>
      </c>
      <c r="AC92" s="2">
        <v>159</v>
      </c>
      <c r="AE92" t="s">
        <v>320</v>
      </c>
      <c r="AF92">
        <v>-6.3780000000000001</v>
      </c>
      <c r="AG92" t="s">
        <v>497</v>
      </c>
      <c r="AH92" t="s">
        <v>39</v>
      </c>
      <c r="AI92" t="s">
        <v>40</v>
      </c>
      <c r="AJ92">
        <v>0.13750000000000001</v>
      </c>
      <c r="AK92" s="2">
        <v>10.67</v>
      </c>
      <c r="AL92" s="2">
        <v>159</v>
      </c>
    </row>
    <row r="93" spans="1:38" x14ac:dyDescent="0.3">
      <c r="A93" s="2" t="s">
        <v>5</v>
      </c>
      <c r="B93" s="2" t="s">
        <v>9</v>
      </c>
      <c r="C93" s="2">
        <v>9</v>
      </c>
      <c r="D93" s="23">
        <v>2.7189999999999999</v>
      </c>
      <c r="E93" s="23">
        <v>0</v>
      </c>
      <c r="F93" s="23">
        <v>6.0359999999999996</v>
      </c>
      <c r="G93" s="23">
        <f t="shared" si="4"/>
        <v>8.754999999999999</v>
      </c>
      <c r="H93" s="23">
        <f t="shared" si="5"/>
        <v>31.056539120502574</v>
      </c>
      <c r="I93" s="23">
        <f t="shared" si="6"/>
        <v>0</v>
      </c>
      <c r="J93" s="23">
        <f t="shared" si="7"/>
        <v>68.943460879497437</v>
      </c>
      <c r="M93" s="2" t="s">
        <v>322</v>
      </c>
      <c r="N93" s="2">
        <v>8.3849999999999994E-2</v>
      </c>
      <c r="O93" s="2" t="s">
        <v>323</v>
      </c>
      <c r="P93" s="2" t="s">
        <v>39</v>
      </c>
      <c r="Q93" s="2" t="s">
        <v>40</v>
      </c>
      <c r="R93" s="2" t="s">
        <v>80</v>
      </c>
      <c r="S93" s="2">
        <v>4.1799999999999997E-2</v>
      </c>
      <c r="T93" s="2">
        <v>159</v>
      </c>
      <c r="V93" s="2" t="s">
        <v>322</v>
      </c>
      <c r="W93" s="2">
        <v>-4.308E-2</v>
      </c>
      <c r="X93" s="2" t="s">
        <v>407</v>
      </c>
      <c r="Y93" s="2" t="s">
        <v>39</v>
      </c>
      <c r="Z93" s="2" t="s">
        <v>40</v>
      </c>
      <c r="AA93" s="2" t="s">
        <v>41</v>
      </c>
      <c r="AB93" s="2">
        <v>4.1799999999999997E-2</v>
      </c>
      <c r="AC93" s="2">
        <v>159</v>
      </c>
      <c r="AE93" t="s">
        <v>322</v>
      </c>
      <c r="AF93">
        <v>-4.0770000000000001E-2</v>
      </c>
      <c r="AG93" t="s">
        <v>498</v>
      </c>
      <c r="AH93" t="s">
        <v>39</v>
      </c>
      <c r="AI93" t="s">
        <v>40</v>
      </c>
      <c r="AJ93" t="s">
        <v>41</v>
      </c>
      <c r="AK93" s="2">
        <v>4.1799999999999997E-2</v>
      </c>
      <c r="AL93" s="2">
        <v>159</v>
      </c>
    </row>
    <row r="94" spans="1:38" x14ac:dyDescent="0.3">
      <c r="A94" s="2" t="s">
        <v>5</v>
      </c>
      <c r="B94" s="2" t="s">
        <v>9</v>
      </c>
      <c r="C94" s="2">
        <v>10</v>
      </c>
      <c r="D94" s="23">
        <v>2.7040000000000002</v>
      </c>
      <c r="E94" s="23">
        <v>0</v>
      </c>
      <c r="F94" s="23">
        <v>6.7080000000000002</v>
      </c>
      <c r="G94" s="23">
        <f t="shared" si="4"/>
        <v>9.4120000000000008</v>
      </c>
      <c r="H94" s="23">
        <f t="shared" si="5"/>
        <v>28.729281767955801</v>
      </c>
      <c r="I94" s="23">
        <f t="shared" si="6"/>
        <v>0</v>
      </c>
      <c r="J94" s="23">
        <f t="shared" si="7"/>
        <v>71.270718232044189</v>
      </c>
      <c r="M94" s="2" t="s">
        <v>324</v>
      </c>
      <c r="N94" s="2">
        <v>-21.32</v>
      </c>
      <c r="O94" s="2" t="s">
        <v>325</v>
      </c>
      <c r="P94" s="2" t="s">
        <v>47</v>
      </c>
      <c r="Q94" s="2" t="s">
        <v>83</v>
      </c>
      <c r="R94" s="2" t="s">
        <v>84</v>
      </c>
      <c r="S94" s="2">
        <v>10.63</v>
      </c>
      <c r="T94" s="2">
        <v>159</v>
      </c>
      <c r="V94" s="2" t="s">
        <v>324</v>
      </c>
      <c r="W94" s="2">
        <v>14.99</v>
      </c>
      <c r="X94" s="2" t="s">
        <v>408</v>
      </c>
      <c r="Y94" s="2" t="s">
        <v>47</v>
      </c>
      <c r="Z94" s="2" t="s">
        <v>327</v>
      </c>
      <c r="AA94" s="2" t="s">
        <v>328</v>
      </c>
      <c r="AB94" s="2">
        <v>10.63</v>
      </c>
      <c r="AC94" s="2">
        <v>159</v>
      </c>
      <c r="AE94" t="s">
        <v>324</v>
      </c>
      <c r="AF94">
        <v>6.3380000000000001</v>
      </c>
      <c r="AG94" t="s">
        <v>499</v>
      </c>
      <c r="AH94" t="s">
        <v>39</v>
      </c>
      <c r="AI94" t="s">
        <v>40</v>
      </c>
      <c r="AJ94">
        <v>0.14419999999999999</v>
      </c>
      <c r="AK94" s="2">
        <v>10.63</v>
      </c>
      <c r="AL94" s="2">
        <v>159</v>
      </c>
    </row>
    <row r="95" spans="1:38" x14ac:dyDescent="0.3">
      <c r="A95" s="2" t="s">
        <v>5</v>
      </c>
      <c r="B95" s="2" t="s">
        <v>9</v>
      </c>
      <c r="C95" s="2">
        <v>11</v>
      </c>
      <c r="D95" s="23">
        <v>2.7679999999999998</v>
      </c>
      <c r="E95" s="23">
        <v>0</v>
      </c>
      <c r="F95" s="23">
        <v>5.5890000000000004</v>
      </c>
      <c r="G95" s="23">
        <f t="shared" si="4"/>
        <v>8.3569999999999993</v>
      </c>
      <c r="H95" s="23">
        <f t="shared" si="5"/>
        <v>33.121933708268521</v>
      </c>
      <c r="I95" s="23">
        <f t="shared" si="6"/>
        <v>0</v>
      </c>
      <c r="J95" s="23">
        <f t="shared" si="7"/>
        <v>66.8780662917315</v>
      </c>
      <c r="M95" s="2"/>
      <c r="N95" s="2"/>
      <c r="O95" s="2"/>
      <c r="P95" s="2"/>
      <c r="Q95" s="2"/>
      <c r="R95" s="2"/>
      <c r="S95" s="2"/>
      <c r="T95" s="2"/>
    </row>
    <row r="96" spans="1:38" x14ac:dyDescent="0.3">
      <c r="A96" s="2" t="s">
        <v>5</v>
      </c>
      <c r="B96" s="2" t="s">
        <v>9</v>
      </c>
      <c r="C96" s="2">
        <v>12</v>
      </c>
      <c r="D96" s="23">
        <v>3.08</v>
      </c>
      <c r="E96" s="23">
        <v>0</v>
      </c>
      <c r="F96" s="23">
        <v>6.5919999999999996</v>
      </c>
      <c r="G96" s="23">
        <f t="shared" si="4"/>
        <v>9.6720000000000006</v>
      </c>
      <c r="H96" s="23">
        <f t="shared" si="5"/>
        <v>31.84449958643507</v>
      </c>
      <c r="I96" s="23">
        <f t="shared" si="6"/>
        <v>0</v>
      </c>
      <c r="J96" s="23">
        <f t="shared" si="7"/>
        <v>68.155500413564923</v>
      </c>
      <c r="M96" s="2"/>
      <c r="N96" s="2"/>
      <c r="O96" s="2"/>
      <c r="P96" s="2"/>
      <c r="Q96" s="2"/>
      <c r="R96" s="2"/>
      <c r="S96" s="2"/>
      <c r="T96" s="2"/>
    </row>
    <row r="97" spans="1:20" x14ac:dyDescent="0.3">
      <c r="A97" s="2" t="s">
        <v>5</v>
      </c>
      <c r="B97" s="2" t="s">
        <v>9</v>
      </c>
      <c r="C97" s="2">
        <v>13</v>
      </c>
      <c r="D97" s="23">
        <v>2.5990000000000002</v>
      </c>
      <c r="E97" s="23">
        <v>0</v>
      </c>
      <c r="F97" s="23">
        <v>6.2770000000000001</v>
      </c>
      <c r="G97" s="23">
        <f t="shared" si="4"/>
        <v>8.8760000000000012</v>
      </c>
      <c r="H97" s="23">
        <f t="shared" si="5"/>
        <v>29.281207751239297</v>
      </c>
      <c r="I97" s="23">
        <f t="shared" si="6"/>
        <v>0</v>
      </c>
      <c r="J97" s="23">
        <f t="shared" si="7"/>
        <v>70.718792248760693</v>
      </c>
      <c r="M97" s="2"/>
      <c r="N97" s="2"/>
      <c r="O97" s="2"/>
      <c r="P97" s="2"/>
      <c r="Q97" s="2"/>
      <c r="R97" s="2"/>
      <c r="S97" s="2"/>
      <c r="T97" s="2"/>
    </row>
    <row r="98" spans="1:20" x14ac:dyDescent="0.3">
      <c r="A98" s="15" t="s">
        <v>28</v>
      </c>
      <c r="B98" s="2" t="s">
        <v>9</v>
      </c>
      <c r="C98" s="2">
        <v>1</v>
      </c>
      <c r="D98" s="23">
        <v>2.65</v>
      </c>
      <c r="E98" s="23">
        <v>0</v>
      </c>
      <c r="F98" s="23">
        <v>5.4219999999999997</v>
      </c>
      <c r="G98" s="23">
        <f t="shared" si="4"/>
        <v>8.0719999999999992</v>
      </c>
      <c r="H98" s="23">
        <f t="shared" si="5"/>
        <v>32.829534192269577</v>
      </c>
      <c r="I98" s="23">
        <f t="shared" si="6"/>
        <v>0</v>
      </c>
      <c r="J98" s="23">
        <f t="shared" si="7"/>
        <v>67.170465807730423</v>
      </c>
      <c r="M98" s="2"/>
      <c r="N98" s="2"/>
      <c r="O98" s="2"/>
      <c r="P98" s="2"/>
      <c r="Q98" s="2"/>
      <c r="R98" s="2"/>
      <c r="S98" s="2"/>
      <c r="T98" s="2"/>
    </row>
    <row r="99" spans="1:20" x14ac:dyDescent="0.3">
      <c r="A99" s="15" t="s">
        <v>28</v>
      </c>
      <c r="B99" s="2" t="s">
        <v>9</v>
      </c>
      <c r="C99" s="2">
        <v>2</v>
      </c>
      <c r="D99" s="23">
        <v>2.2490000000000001</v>
      </c>
      <c r="E99" s="23">
        <v>0</v>
      </c>
      <c r="F99" s="23">
        <v>4.452</v>
      </c>
      <c r="G99" s="23">
        <f t="shared" si="4"/>
        <v>6.7010000000000005</v>
      </c>
      <c r="H99" s="23">
        <f t="shared" si="5"/>
        <v>33.562154902253397</v>
      </c>
      <c r="I99" s="23">
        <f t="shared" si="6"/>
        <v>0</v>
      </c>
      <c r="J99" s="23">
        <f t="shared" si="7"/>
        <v>66.437845097746589</v>
      </c>
      <c r="M99" s="2"/>
      <c r="N99" s="2"/>
      <c r="O99" s="2"/>
      <c r="P99" s="2"/>
      <c r="Q99" s="2"/>
      <c r="R99" s="2"/>
      <c r="S99" s="2"/>
      <c r="T99" s="2"/>
    </row>
    <row r="100" spans="1:20" x14ac:dyDescent="0.3">
      <c r="A100" s="15" t="s">
        <v>28</v>
      </c>
      <c r="B100" s="2" t="s">
        <v>9</v>
      </c>
      <c r="C100" s="2">
        <v>3</v>
      </c>
      <c r="D100" s="23">
        <v>2.133</v>
      </c>
      <c r="E100" s="23">
        <v>0</v>
      </c>
      <c r="F100" s="23">
        <v>4.9160000000000004</v>
      </c>
      <c r="G100" s="23">
        <f t="shared" si="4"/>
        <v>7.0490000000000004</v>
      </c>
      <c r="H100" s="23">
        <f t="shared" si="5"/>
        <v>30.259611292381898</v>
      </c>
      <c r="I100" s="23">
        <f t="shared" si="6"/>
        <v>0</v>
      </c>
      <c r="J100" s="23">
        <f t="shared" si="7"/>
        <v>69.740388707618109</v>
      </c>
      <c r="M100" s="2"/>
      <c r="N100" s="2"/>
      <c r="O100" s="2"/>
      <c r="P100" s="2"/>
      <c r="Q100" s="2"/>
      <c r="R100" s="2"/>
      <c r="S100" s="2"/>
      <c r="T100" s="2"/>
    </row>
    <row r="101" spans="1:20" x14ac:dyDescent="0.3">
      <c r="A101" s="15" t="s">
        <v>28</v>
      </c>
      <c r="B101" s="2" t="s">
        <v>9</v>
      </c>
      <c r="C101" s="2">
        <v>4</v>
      </c>
      <c r="D101" s="23">
        <v>2.27</v>
      </c>
      <c r="E101" s="23">
        <v>0</v>
      </c>
      <c r="F101" s="23">
        <v>5.1319999999999997</v>
      </c>
      <c r="G101" s="23">
        <f t="shared" si="4"/>
        <v>7.4019999999999992</v>
      </c>
      <c r="H101" s="23">
        <f t="shared" si="5"/>
        <v>30.667387192650637</v>
      </c>
      <c r="I101" s="23">
        <f t="shared" si="6"/>
        <v>0</v>
      </c>
      <c r="J101" s="23">
        <f t="shared" si="7"/>
        <v>69.332612807349363</v>
      </c>
      <c r="M101" s="2"/>
      <c r="N101" s="2"/>
      <c r="O101" s="2"/>
      <c r="P101" s="2"/>
      <c r="Q101" s="2"/>
      <c r="R101" s="2"/>
      <c r="S101" s="2"/>
      <c r="T101" s="2"/>
    </row>
    <row r="102" spans="1:20" x14ac:dyDescent="0.3">
      <c r="A102" s="15" t="s">
        <v>28</v>
      </c>
      <c r="B102" s="2" t="s">
        <v>9</v>
      </c>
      <c r="C102" s="2">
        <v>5</v>
      </c>
      <c r="D102" s="23">
        <v>2.2530000000000001</v>
      </c>
      <c r="E102" s="23">
        <v>0</v>
      </c>
      <c r="F102" s="23">
        <v>4.7969999999999997</v>
      </c>
      <c r="G102" s="23">
        <f t="shared" si="4"/>
        <v>7.05</v>
      </c>
      <c r="H102" s="23">
        <f t="shared" si="5"/>
        <v>31.957446808510642</v>
      </c>
      <c r="I102" s="23">
        <f t="shared" si="6"/>
        <v>0</v>
      </c>
      <c r="J102" s="23">
        <f t="shared" si="7"/>
        <v>68.042553191489361</v>
      </c>
    </row>
    <row r="103" spans="1:20" x14ac:dyDescent="0.3">
      <c r="A103" s="15" t="s">
        <v>28</v>
      </c>
      <c r="B103" s="2" t="s">
        <v>9</v>
      </c>
      <c r="C103" s="2">
        <v>6</v>
      </c>
      <c r="D103" s="23">
        <v>1.8109999999999999</v>
      </c>
      <c r="E103" s="23">
        <v>0</v>
      </c>
      <c r="F103" s="23">
        <v>5.1950000000000003</v>
      </c>
      <c r="G103" s="23">
        <f t="shared" si="4"/>
        <v>7.0060000000000002</v>
      </c>
      <c r="H103" s="23">
        <f t="shared" si="5"/>
        <v>25.849272052526405</v>
      </c>
      <c r="I103" s="23">
        <f t="shared" si="6"/>
        <v>0</v>
      </c>
      <c r="J103" s="23">
        <f t="shared" si="7"/>
        <v>74.150727947473598</v>
      </c>
    </row>
    <row r="104" spans="1:20" x14ac:dyDescent="0.3">
      <c r="A104" s="15" t="s">
        <v>28</v>
      </c>
      <c r="B104" s="2" t="s">
        <v>9</v>
      </c>
      <c r="C104" s="2">
        <v>7</v>
      </c>
      <c r="D104" s="23">
        <v>1.827</v>
      </c>
      <c r="E104" s="23">
        <v>0</v>
      </c>
      <c r="F104" s="23">
        <v>4.1420000000000003</v>
      </c>
      <c r="G104" s="23">
        <f t="shared" si="4"/>
        <v>5.9690000000000003</v>
      </c>
      <c r="H104" s="23">
        <f t="shared" si="5"/>
        <v>30.608142067347959</v>
      </c>
      <c r="I104" s="23">
        <f t="shared" si="6"/>
        <v>0</v>
      </c>
      <c r="J104" s="23">
        <f t="shared" si="7"/>
        <v>69.39185793265203</v>
      </c>
    </row>
    <row r="105" spans="1:20" x14ac:dyDescent="0.3">
      <c r="A105" s="15" t="s">
        <v>28</v>
      </c>
      <c r="B105" s="2" t="s">
        <v>9</v>
      </c>
      <c r="C105" s="2">
        <v>8</v>
      </c>
      <c r="D105" s="23">
        <v>1.8919999999999999</v>
      </c>
      <c r="E105" s="23">
        <v>0</v>
      </c>
      <c r="F105" s="23">
        <v>4.5049999999999999</v>
      </c>
      <c r="G105" s="23">
        <f t="shared" ref="G105:G149" si="8">D105+E105+F105</f>
        <v>6.3970000000000002</v>
      </c>
      <c r="H105" s="23">
        <f t="shared" ref="H105:H149" si="9">D105/G105*100</f>
        <v>29.576363920587774</v>
      </c>
      <c r="I105" s="23">
        <f t="shared" ref="I105:I149" si="10">E105/G105*100</f>
        <v>0</v>
      </c>
      <c r="J105" s="23">
        <f t="shared" ref="J105:J149" si="11">F105/G105*100</f>
        <v>70.423636079412219</v>
      </c>
    </row>
    <row r="106" spans="1:20" x14ac:dyDescent="0.3">
      <c r="A106" s="15" t="s">
        <v>28</v>
      </c>
      <c r="B106" s="2" t="s">
        <v>9</v>
      </c>
      <c r="C106" s="2">
        <v>9</v>
      </c>
      <c r="D106" s="23">
        <v>2.032</v>
      </c>
      <c r="E106" s="23">
        <v>0</v>
      </c>
      <c r="F106" s="23">
        <v>4.3499999999999996</v>
      </c>
      <c r="G106" s="23">
        <f t="shared" si="8"/>
        <v>6.3819999999999997</v>
      </c>
      <c r="H106" s="23">
        <f t="shared" si="9"/>
        <v>31.839548730805394</v>
      </c>
      <c r="I106" s="23">
        <f t="shared" si="10"/>
        <v>0</v>
      </c>
      <c r="J106" s="23">
        <f t="shared" si="11"/>
        <v>68.16045126919461</v>
      </c>
    </row>
    <row r="107" spans="1:20" x14ac:dyDescent="0.3">
      <c r="A107" s="15" t="s">
        <v>28</v>
      </c>
      <c r="B107" s="2" t="s">
        <v>9</v>
      </c>
      <c r="C107" s="2">
        <v>10</v>
      </c>
      <c r="D107" s="23">
        <v>2.3420000000000001</v>
      </c>
      <c r="E107" s="23">
        <v>0</v>
      </c>
      <c r="F107" s="23">
        <v>5.4660000000000002</v>
      </c>
      <c r="G107" s="23">
        <f t="shared" si="8"/>
        <v>7.8079999999999998</v>
      </c>
      <c r="H107" s="23">
        <f t="shared" si="9"/>
        <v>29.994877049180328</v>
      </c>
      <c r="I107" s="23">
        <f t="shared" si="10"/>
        <v>0</v>
      </c>
      <c r="J107" s="23">
        <f t="shared" si="11"/>
        <v>70.005122950819683</v>
      </c>
    </row>
    <row r="108" spans="1:20" x14ac:dyDescent="0.3">
      <c r="A108" s="15" t="s">
        <v>28</v>
      </c>
      <c r="B108" s="2" t="s">
        <v>9</v>
      </c>
      <c r="C108" s="2">
        <v>11</v>
      </c>
      <c r="D108" s="23">
        <v>2.2290000000000001</v>
      </c>
      <c r="E108" s="23">
        <v>0</v>
      </c>
      <c r="F108" s="23">
        <v>4.4409999999999998</v>
      </c>
      <c r="G108" s="23">
        <f t="shared" si="8"/>
        <v>6.67</v>
      </c>
      <c r="H108" s="23">
        <f t="shared" si="9"/>
        <v>33.41829085457271</v>
      </c>
      <c r="I108" s="23">
        <f t="shared" si="10"/>
        <v>0</v>
      </c>
      <c r="J108" s="23">
        <f t="shared" si="11"/>
        <v>66.581709145427283</v>
      </c>
    </row>
    <row r="109" spans="1:20" x14ac:dyDescent="0.3">
      <c r="A109" s="15" t="s">
        <v>28</v>
      </c>
      <c r="B109" s="2" t="s">
        <v>9</v>
      </c>
      <c r="C109" s="2">
        <v>12</v>
      </c>
      <c r="D109" s="23">
        <v>2.3109999999999999</v>
      </c>
      <c r="E109" s="23">
        <v>0</v>
      </c>
      <c r="F109" s="23">
        <v>4.4649999999999999</v>
      </c>
      <c r="G109" s="23">
        <f t="shared" si="8"/>
        <v>6.7759999999999998</v>
      </c>
      <c r="H109" s="23">
        <f t="shared" si="9"/>
        <v>34.105667060212511</v>
      </c>
      <c r="I109" s="23">
        <f t="shared" si="10"/>
        <v>0</v>
      </c>
      <c r="J109" s="23">
        <f t="shared" si="11"/>
        <v>65.894332939787475</v>
      </c>
    </row>
    <row r="110" spans="1:20" x14ac:dyDescent="0.3">
      <c r="A110" s="15" t="s">
        <v>28</v>
      </c>
      <c r="B110" s="2" t="s">
        <v>9</v>
      </c>
      <c r="C110" s="2">
        <v>13</v>
      </c>
      <c r="D110" s="23">
        <v>2.4159999999999999</v>
      </c>
      <c r="E110" s="23">
        <v>0</v>
      </c>
      <c r="F110" s="23">
        <v>5.0579999999999998</v>
      </c>
      <c r="G110" s="23">
        <f t="shared" si="8"/>
        <v>7.4740000000000002</v>
      </c>
      <c r="H110" s="23">
        <f t="shared" si="9"/>
        <v>32.325394701632327</v>
      </c>
      <c r="I110" s="23">
        <f t="shared" si="10"/>
        <v>0</v>
      </c>
      <c r="J110" s="23">
        <f t="shared" si="11"/>
        <v>67.67460529836768</v>
      </c>
    </row>
    <row r="111" spans="1:20" x14ac:dyDescent="0.3">
      <c r="A111" s="15" t="s">
        <v>28</v>
      </c>
      <c r="B111" s="2" t="s">
        <v>9</v>
      </c>
      <c r="C111" s="2">
        <v>14</v>
      </c>
      <c r="D111" s="23">
        <v>2.4169999999999998</v>
      </c>
      <c r="E111" s="23">
        <v>0</v>
      </c>
      <c r="F111" s="23">
        <v>3.4359999999999999</v>
      </c>
      <c r="G111" s="23">
        <f t="shared" si="8"/>
        <v>5.8529999999999998</v>
      </c>
      <c r="H111" s="23">
        <f t="shared" si="9"/>
        <v>41.295062361182303</v>
      </c>
      <c r="I111" s="23">
        <f t="shared" si="10"/>
        <v>0</v>
      </c>
      <c r="J111" s="23">
        <f t="shared" si="11"/>
        <v>58.704937638817697</v>
      </c>
    </row>
    <row r="112" spans="1:20" x14ac:dyDescent="0.3">
      <c r="A112" s="15" t="s">
        <v>29</v>
      </c>
      <c r="B112" s="2" t="s">
        <v>9</v>
      </c>
      <c r="C112" s="2">
        <v>1</v>
      </c>
      <c r="D112" s="23">
        <v>2.5779999999999998</v>
      </c>
      <c r="E112" s="23">
        <v>0</v>
      </c>
      <c r="F112" s="23">
        <v>5.4359999999999999</v>
      </c>
      <c r="G112" s="23">
        <f t="shared" si="8"/>
        <v>8.0139999999999993</v>
      </c>
      <c r="H112" s="23">
        <f t="shared" si="9"/>
        <v>32.168704766658344</v>
      </c>
      <c r="I112" s="23">
        <f t="shared" si="10"/>
        <v>0</v>
      </c>
      <c r="J112" s="23">
        <f t="shared" si="11"/>
        <v>67.831295233341663</v>
      </c>
    </row>
    <row r="113" spans="1:10" x14ac:dyDescent="0.3">
      <c r="A113" s="15" t="s">
        <v>29</v>
      </c>
      <c r="B113" s="2" t="s">
        <v>9</v>
      </c>
      <c r="C113" s="2">
        <v>2</v>
      </c>
      <c r="D113" s="23">
        <v>2.9169999999999998</v>
      </c>
      <c r="E113" s="23">
        <v>0</v>
      </c>
      <c r="F113" s="23">
        <v>5.9809999999999999</v>
      </c>
      <c r="G113" s="23">
        <f t="shared" si="8"/>
        <v>8.8979999999999997</v>
      </c>
      <c r="H113" s="23">
        <f t="shared" si="9"/>
        <v>32.782647786019332</v>
      </c>
      <c r="I113" s="23">
        <f t="shared" si="10"/>
        <v>0</v>
      </c>
      <c r="J113" s="23">
        <f t="shared" si="11"/>
        <v>67.217352213980675</v>
      </c>
    </row>
    <row r="114" spans="1:10" x14ac:dyDescent="0.3">
      <c r="A114" s="15" t="s">
        <v>29</v>
      </c>
      <c r="B114" s="2" t="s">
        <v>9</v>
      </c>
      <c r="C114" s="2">
        <v>3</v>
      </c>
      <c r="D114" s="23">
        <v>2.395</v>
      </c>
      <c r="E114" s="23">
        <v>0</v>
      </c>
      <c r="F114" s="23">
        <v>4.452</v>
      </c>
      <c r="G114" s="23">
        <f t="shared" si="8"/>
        <v>6.8469999999999995</v>
      </c>
      <c r="H114" s="23">
        <f t="shared" si="9"/>
        <v>34.978822842120636</v>
      </c>
      <c r="I114" s="23">
        <f t="shared" si="10"/>
        <v>0</v>
      </c>
      <c r="J114" s="23">
        <f t="shared" si="11"/>
        <v>65.021177157879364</v>
      </c>
    </row>
    <row r="115" spans="1:10" x14ac:dyDescent="0.3">
      <c r="A115" s="15" t="s">
        <v>29</v>
      </c>
      <c r="B115" s="2" t="s">
        <v>9</v>
      </c>
      <c r="C115" s="2">
        <v>4</v>
      </c>
      <c r="D115" s="23">
        <v>2.35</v>
      </c>
      <c r="E115" s="23">
        <v>0</v>
      </c>
      <c r="F115" s="23">
        <v>5.2389999999999999</v>
      </c>
      <c r="G115" s="23">
        <f t="shared" si="8"/>
        <v>7.5890000000000004</v>
      </c>
      <c r="H115" s="23">
        <f t="shared" si="9"/>
        <v>30.965871656344707</v>
      </c>
      <c r="I115" s="23">
        <f t="shared" si="10"/>
        <v>0</v>
      </c>
      <c r="J115" s="23">
        <f t="shared" si="11"/>
        <v>69.034128343655283</v>
      </c>
    </row>
    <row r="116" spans="1:10" x14ac:dyDescent="0.3">
      <c r="A116" s="15" t="s">
        <v>29</v>
      </c>
      <c r="B116" s="2" t="s">
        <v>9</v>
      </c>
      <c r="C116" s="2">
        <v>5</v>
      </c>
      <c r="D116" s="23">
        <v>1.8740000000000001</v>
      </c>
      <c r="E116" s="23">
        <v>0</v>
      </c>
      <c r="F116" s="23">
        <v>5.0209999999999999</v>
      </c>
      <c r="G116" s="23">
        <f t="shared" si="8"/>
        <v>6.8949999999999996</v>
      </c>
      <c r="H116" s="23">
        <f t="shared" si="9"/>
        <v>27.179115300942712</v>
      </c>
      <c r="I116" s="23">
        <f t="shared" si="10"/>
        <v>0</v>
      </c>
      <c r="J116" s="23">
        <f t="shared" si="11"/>
        <v>72.820884699057288</v>
      </c>
    </row>
    <row r="117" spans="1:10" x14ac:dyDescent="0.3">
      <c r="A117" s="15" t="s">
        <v>29</v>
      </c>
      <c r="B117" s="2" t="s">
        <v>9</v>
      </c>
      <c r="C117" s="2">
        <v>6</v>
      </c>
      <c r="D117" s="23">
        <v>2.69</v>
      </c>
      <c r="E117" s="23">
        <v>0</v>
      </c>
      <c r="F117" s="23">
        <v>4.9189999999999996</v>
      </c>
      <c r="G117" s="23">
        <f t="shared" si="8"/>
        <v>7.609</v>
      </c>
      <c r="H117" s="23">
        <f t="shared" si="9"/>
        <v>35.352871599421739</v>
      </c>
      <c r="I117" s="23">
        <f t="shared" si="10"/>
        <v>0</v>
      </c>
      <c r="J117" s="23">
        <f t="shared" si="11"/>
        <v>64.647128400578254</v>
      </c>
    </row>
    <row r="118" spans="1:10" x14ac:dyDescent="0.3">
      <c r="A118" s="15" t="s">
        <v>29</v>
      </c>
      <c r="B118" s="2" t="s">
        <v>9</v>
      </c>
      <c r="C118" s="2">
        <v>7</v>
      </c>
      <c r="D118" s="23">
        <v>1.881</v>
      </c>
      <c r="E118" s="23">
        <v>0</v>
      </c>
      <c r="F118" s="23">
        <v>5.1150000000000002</v>
      </c>
      <c r="G118" s="23">
        <f t="shared" si="8"/>
        <v>6.9960000000000004</v>
      </c>
      <c r="H118" s="23">
        <f t="shared" si="9"/>
        <v>26.886792452830189</v>
      </c>
      <c r="I118" s="23">
        <f t="shared" si="10"/>
        <v>0</v>
      </c>
      <c r="J118" s="23">
        <f t="shared" si="11"/>
        <v>73.113207547169807</v>
      </c>
    </row>
    <row r="119" spans="1:10" x14ac:dyDescent="0.3">
      <c r="A119" s="15" t="s">
        <v>29</v>
      </c>
      <c r="B119" s="2" t="s">
        <v>9</v>
      </c>
      <c r="C119" s="2">
        <v>8</v>
      </c>
      <c r="D119" s="23">
        <v>2.3610000000000002</v>
      </c>
      <c r="E119" s="23">
        <v>0</v>
      </c>
      <c r="F119" s="23">
        <v>4.9989999999999997</v>
      </c>
      <c r="G119" s="23">
        <f t="shared" si="8"/>
        <v>7.3599999999999994</v>
      </c>
      <c r="H119" s="23">
        <f t="shared" si="9"/>
        <v>32.078804347826093</v>
      </c>
      <c r="I119" s="23">
        <f t="shared" si="10"/>
        <v>0</v>
      </c>
      <c r="J119" s="23">
        <f t="shared" si="11"/>
        <v>67.921195652173921</v>
      </c>
    </row>
    <row r="120" spans="1:10" x14ac:dyDescent="0.3">
      <c r="A120" s="15" t="s">
        <v>29</v>
      </c>
      <c r="B120" s="2" t="s">
        <v>9</v>
      </c>
      <c r="C120" s="2">
        <v>9</v>
      </c>
      <c r="D120" s="23">
        <v>2.4380000000000002</v>
      </c>
      <c r="E120" s="23">
        <v>0</v>
      </c>
      <c r="F120" s="23">
        <v>4.54</v>
      </c>
      <c r="G120" s="23">
        <f t="shared" si="8"/>
        <v>6.9779999999999998</v>
      </c>
      <c r="H120" s="23">
        <f t="shared" si="9"/>
        <v>34.938377758670107</v>
      </c>
      <c r="I120" s="23">
        <f t="shared" si="10"/>
        <v>0</v>
      </c>
      <c r="J120" s="23">
        <f t="shared" si="11"/>
        <v>65.0616222413299</v>
      </c>
    </row>
    <row r="121" spans="1:10" x14ac:dyDescent="0.3">
      <c r="A121" s="15" t="s">
        <v>29</v>
      </c>
      <c r="B121" s="2" t="s">
        <v>9</v>
      </c>
      <c r="C121" s="2">
        <v>10</v>
      </c>
      <c r="D121" s="23">
        <v>2.0630000000000002</v>
      </c>
      <c r="E121" s="23">
        <v>0</v>
      </c>
      <c r="F121" s="23">
        <v>4.3159999999999998</v>
      </c>
      <c r="G121" s="23">
        <f t="shared" si="8"/>
        <v>6.3789999999999996</v>
      </c>
      <c r="H121" s="23">
        <f t="shared" si="9"/>
        <v>32.340492240163037</v>
      </c>
      <c r="I121" s="23">
        <f t="shared" si="10"/>
        <v>0</v>
      </c>
      <c r="J121" s="23">
        <f t="shared" si="11"/>
        <v>67.65950775983697</v>
      </c>
    </row>
    <row r="122" spans="1:10" x14ac:dyDescent="0.3">
      <c r="A122" s="15" t="s">
        <v>29</v>
      </c>
      <c r="B122" s="2" t="s">
        <v>9</v>
      </c>
      <c r="C122" s="2">
        <v>11</v>
      </c>
      <c r="D122" s="23">
        <v>2.4350000000000001</v>
      </c>
      <c r="E122" s="23">
        <v>0</v>
      </c>
      <c r="F122" s="23">
        <v>5.2160000000000002</v>
      </c>
      <c r="G122" s="23">
        <f t="shared" si="8"/>
        <v>7.6509999999999998</v>
      </c>
      <c r="H122" s="23">
        <f t="shared" si="9"/>
        <v>31.825905110443081</v>
      </c>
      <c r="I122" s="23">
        <f t="shared" si="10"/>
        <v>0</v>
      </c>
      <c r="J122" s="23">
        <f t="shared" si="11"/>
        <v>68.174094889556926</v>
      </c>
    </row>
    <row r="123" spans="1:10" x14ac:dyDescent="0.3">
      <c r="A123" s="15" t="s">
        <v>29</v>
      </c>
      <c r="B123" s="2" t="s">
        <v>9</v>
      </c>
      <c r="C123" s="2">
        <v>12</v>
      </c>
      <c r="D123" s="23">
        <v>2.234</v>
      </c>
      <c r="E123" s="23">
        <v>0</v>
      </c>
      <c r="F123" s="23">
        <v>5.5679999999999996</v>
      </c>
      <c r="G123" s="23">
        <f t="shared" si="8"/>
        <v>7.8019999999999996</v>
      </c>
      <c r="H123" s="23">
        <f t="shared" si="9"/>
        <v>28.633683670853628</v>
      </c>
      <c r="I123" s="23">
        <f t="shared" si="10"/>
        <v>0</v>
      </c>
      <c r="J123" s="23">
        <f t="shared" si="11"/>
        <v>71.366316329146372</v>
      </c>
    </row>
    <row r="124" spans="1:10" x14ac:dyDescent="0.3">
      <c r="A124" s="15" t="s">
        <v>29</v>
      </c>
      <c r="B124" s="2" t="s">
        <v>9</v>
      </c>
      <c r="C124" s="2">
        <v>13</v>
      </c>
      <c r="D124" s="23">
        <v>2.5830000000000002</v>
      </c>
      <c r="E124" s="23">
        <v>0</v>
      </c>
      <c r="F124" s="23">
        <v>4.798</v>
      </c>
      <c r="G124" s="23">
        <f t="shared" si="8"/>
        <v>7.3810000000000002</v>
      </c>
      <c r="H124" s="23">
        <f t="shared" si="9"/>
        <v>34.995258095109065</v>
      </c>
      <c r="I124" s="23">
        <f t="shared" si="10"/>
        <v>0</v>
      </c>
      <c r="J124" s="23">
        <f t="shared" si="11"/>
        <v>65.004741904890935</v>
      </c>
    </row>
    <row r="125" spans="1:10" x14ac:dyDescent="0.3">
      <c r="A125" s="15" t="s">
        <v>30</v>
      </c>
      <c r="B125" s="2" t="s">
        <v>9</v>
      </c>
      <c r="C125" s="2">
        <v>1</v>
      </c>
      <c r="D125" s="23">
        <v>3.4009999999999998</v>
      </c>
      <c r="E125" s="23">
        <v>1.954</v>
      </c>
      <c r="F125" s="23">
        <v>3.3130000000000002</v>
      </c>
      <c r="G125" s="23">
        <f t="shared" si="8"/>
        <v>8.6679999999999993</v>
      </c>
      <c r="H125" s="23">
        <f t="shared" si="9"/>
        <v>39.236271342870324</v>
      </c>
      <c r="I125" s="23">
        <f t="shared" si="10"/>
        <v>22.542685740655287</v>
      </c>
      <c r="J125" s="23">
        <f t="shared" si="11"/>
        <v>38.221042916474396</v>
      </c>
    </row>
    <row r="126" spans="1:10" x14ac:dyDescent="0.3">
      <c r="A126" s="15" t="s">
        <v>30</v>
      </c>
      <c r="B126" s="2" t="s">
        <v>9</v>
      </c>
      <c r="C126" s="2">
        <v>2</v>
      </c>
      <c r="D126" s="23">
        <v>2.5219999999999998</v>
      </c>
      <c r="E126" s="23">
        <v>1.2889999999999999</v>
      </c>
      <c r="F126" s="23">
        <v>4.8529999999999998</v>
      </c>
      <c r="G126" s="23">
        <f t="shared" si="8"/>
        <v>8.6639999999999997</v>
      </c>
      <c r="H126" s="23">
        <f t="shared" si="9"/>
        <v>29.108956602031395</v>
      </c>
      <c r="I126" s="23">
        <f t="shared" si="10"/>
        <v>14.877654662973223</v>
      </c>
      <c r="J126" s="23">
        <f t="shared" si="11"/>
        <v>56.013388734995381</v>
      </c>
    </row>
    <row r="127" spans="1:10" x14ac:dyDescent="0.3">
      <c r="A127" s="15" t="s">
        <v>30</v>
      </c>
      <c r="B127" s="2" t="s">
        <v>9</v>
      </c>
      <c r="C127" s="2">
        <v>3</v>
      </c>
      <c r="D127" s="23">
        <v>1.9730000000000001</v>
      </c>
      <c r="E127" s="23">
        <v>1.33</v>
      </c>
      <c r="F127" s="23">
        <v>3.8679999999999999</v>
      </c>
      <c r="G127" s="23">
        <f t="shared" si="8"/>
        <v>7.1709999999999994</v>
      </c>
      <c r="H127" s="23">
        <f t="shared" si="9"/>
        <v>27.513596430065547</v>
      </c>
      <c r="I127" s="23">
        <f t="shared" si="10"/>
        <v>18.546925115046719</v>
      </c>
      <c r="J127" s="23">
        <f t="shared" si="11"/>
        <v>53.939478454887748</v>
      </c>
    </row>
    <row r="128" spans="1:10" x14ac:dyDescent="0.3">
      <c r="A128" s="15" t="s">
        <v>30</v>
      </c>
      <c r="B128" s="2" t="s">
        <v>9</v>
      </c>
      <c r="C128" s="2">
        <v>4</v>
      </c>
      <c r="D128" s="23">
        <v>3.2709999999999999</v>
      </c>
      <c r="E128" s="23">
        <v>1.8109999999999999</v>
      </c>
      <c r="F128" s="23">
        <v>3.4790000000000001</v>
      </c>
      <c r="G128" s="23">
        <f t="shared" si="8"/>
        <v>8.5609999999999999</v>
      </c>
      <c r="H128" s="23">
        <f t="shared" si="9"/>
        <v>38.208153253124635</v>
      </c>
      <c r="I128" s="23">
        <f t="shared" si="10"/>
        <v>21.154070786123118</v>
      </c>
      <c r="J128" s="23">
        <f t="shared" si="11"/>
        <v>40.637775960752251</v>
      </c>
    </row>
    <row r="129" spans="1:10" x14ac:dyDescent="0.3">
      <c r="A129" s="15" t="s">
        <v>30</v>
      </c>
      <c r="B129" s="2" t="s">
        <v>9</v>
      </c>
      <c r="C129" s="2">
        <v>5</v>
      </c>
      <c r="D129" s="23">
        <v>1.403</v>
      </c>
      <c r="E129" s="23">
        <v>1.8220000000000001</v>
      </c>
      <c r="F129" s="23">
        <v>4.7629999999999999</v>
      </c>
      <c r="G129" s="23">
        <f t="shared" si="8"/>
        <v>7.9879999999999995</v>
      </c>
      <c r="H129" s="23">
        <f t="shared" si="9"/>
        <v>17.563845768652982</v>
      </c>
      <c r="I129" s="23">
        <f t="shared" si="10"/>
        <v>22.809213820731099</v>
      </c>
      <c r="J129" s="23">
        <f t="shared" si="11"/>
        <v>59.626940410615923</v>
      </c>
    </row>
    <row r="130" spans="1:10" x14ac:dyDescent="0.3">
      <c r="A130" s="15" t="s">
        <v>30</v>
      </c>
      <c r="B130" s="2" t="s">
        <v>9</v>
      </c>
      <c r="C130" s="2">
        <v>6</v>
      </c>
      <c r="D130" s="23">
        <v>2.9660000000000002</v>
      </c>
      <c r="E130" s="23">
        <v>1.6060000000000001</v>
      </c>
      <c r="F130" s="23">
        <v>2.7229999999999999</v>
      </c>
      <c r="G130" s="23">
        <f t="shared" si="8"/>
        <v>7.2949999999999999</v>
      </c>
      <c r="H130" s="23">
        <f t="shared" si="9"/>
        <v>40.657984921178894</v>
      </c>
      <c r="I130" s="23">
        <f t="shared" si="10"/>
        <v>22.01507882111035</v>
      </c>
      <c r="J130" s="23">
        <f t="shared" si="11"/>
        <v>37.326936257710756</v>
      </c>
    </row>
    <row r="131" spans="1:10" x14ac:dyDescent="0.3">
      <c r="A131" s="15" t="s">
        <v>30</v>
      </c>
      <c r="B131" s="2" t="s">
        <v>9</v>
      </c>
      <c r="C131" s="2">
        <v>7</v>
      </c>
      <c r="D131" s="23">
        <v>3.056</v>
      </c>
      <c r="E131" s="23">
        <v>1.1160000000000001</v>
      </c>
      <c r="F131" s="23">
        <v>3.6669999999999998</v>
      </c>
      <c r="G131" s="23">
        <f t="shared" si="8"/>
        <v>7.8390000000000004</v>
      </c>
      <c r="H131" s="23">
        <f t="shared" si="9"/>
        <v>38.984564357698687</v>
      </c>
      <c r="I131" s="23">
        <f t="shared" si="10"/>
        <v>14.236509758897819</v>
      </c>
      <c r="J131" s="23">
        <f t="shared" si="11"/>
        <v>46.778925883403488</v>
      </c>
    </row>
    <row r="132" spans="1:10" x14ac:dyDescent="0.3">
      <c r="A132" s="15" t="s">
        <v>30</v>
      </c>
      <c r="B132" s="2" t="s">
        <v>9</v>
      </c>
      <c r="C132" s="2">
        <v>8</v>
      </c>
      <c r="D132" s="23">
        <v>2.6669999999999998</v>
      </c>
      <c r="E132" s="23">
        <v>2.3359999999999999</v>
      </c>
      <c r="F132" s="23">
        <v>3.6890000000000001</v>
      </c>
      <c r="G132" s="23">
        <f t="shared" si="8"/>
        <v>8.6920000000000002</v>
      </c>
      <c r="H132" s="23">
        <f t="shared" si="9"/>
        <v>30.683387022549468</v>
      </c>
      <c r="I132" s="23">
        <f t="shared" si="10"/>
        <v>26.875287620800737</v>
      </c>
      <c r="J132" s="23">
        <f t="shared" si="11"/>
        <v>42.441325356649799</v>
      </c>
    </row>
    <row r="133" spans="1:10" x14ac:dyDescent="0.3">
      <c r="A133" s="15" t="s">
        <v>30</v>
      </c>
      <c r="B133" s="2" t="s">
        <v>9</v>
      </c>
      <c r="C133" s="2">
        <v>9</v>
      </c>
      <c r="D133" s="23">
        <v>2.4740000000000002</v>
      </c>
      <c r="E133" s="23">
        <v>1.0509999999999999</v>
      </c>
      <c r="F133" s="23">
        <v>3.992</v>
      </c>
      <c r="G133" s="23">
        <f t="shared" si="8"/>
        <v>7.5170000000000003</v>
      </c>
      <c r="H133" s="23">
        <f t="shared" si="9"/>
        <v>32.91206598377012</v>
      </c>
      <c r="I133" s="23">
        <f t="shared" si="10"/>
        <v>13.981641612345349</v>
      </c>
      <c r="J133" s="23">
        <f t="shared" si="11"/>
        <v>53.106292403884524</v>
      </c>
    </row>
    <row r="134" spans="1:10" x14ac:dyDescent="0.3">
      <c r="A134" s="15" t="s">
        <v>30</v>
      </c>
      <c r="B134" s="2" t="s">
        <v>9</v>
      </c>
      <c r="C134" s="2">
        <v>10</v>
      </c>
      <c r="D134" s="23">
        <v>2.383</v>
      </c>
      <c r="E134" s="23">
        <v>1.167</v>
      </c>
      <c r="F134" s="23">
        <v>4.2610000000000001</v>
      </c>
      <c r="G134" s="23">
        <f t="shared" si="8"/>
        <v>7.8109999999999999</v>
      </c>
      <c r="H134" s="23">
        <f t="shared" si="9"/>
        <v>30.508257585456406</v>
      </c>
      <c r="I134" s="23">
        <f t="shared" si="10"/>
        <v>14.940468569965434</v>
      </c>
      <c r="J134" s="23">
        <f t="shared" si="11"/>
        <v>54.551273844578162</v>
      </c>
    </row>
    <row r="135" spans="1:10" x14ac:dyDescent="0.3">
      <c r="A135" s="15" t="s">
        <v>30</v>
      </c>
      <c r="B135" s="2" t="s">
        <v>9</v>
      </c>
      <c r="C135" s="2">
        <v>11</v>
      </c>
      <c r="D135" s="23">
        <v>2.0859999999999999</v>
      </c>
      <c r="E135" s="23">
        <v>3.5670000000000002</v>
      </c>
      <c r="F135" s="23">
        <v>2.621</v>
      </c>
      <c r="G135" s="23">
        <f t="shared" si="8"/>
        <v>8.2740000000000009</v>
      </c>
      <c r="H135" s="23">
        <f t="shared" si="9"/>
        <v>25.211505922165816</v>
      </c>
      <c r="I135" s="23">
        <f t="shared" si="10"/>
        <v>43.110949963741838</v>
      </c>
      <c r="J135" s="23">
        <f t="shared" si="11"/>
        <v>31.677544114092331</v>
      </c>
    </row>
    <row r="136" spans="1:10" x14ac:dyDescent="0.3">
      <c r="A136" s="15" t="s">
        <v>30</v>
      </c>
      <c r="B136" s="2" t="s">
        <v>9</v>
      </c>
      <c r="C136" s="2">
        <v>12</v>
      </c>
      <c r="D136" s="23">
        <v>1.7110000000000001</v>
      </c>
      <c r="E136" s="23">
        <v>1.5289999999999999</v>
      </c>
      <c r="F136" s="23">
        <v>5.2210000000000001</v>
      </c>
      <c r="G136" s="23">
        <f t="shared" si="8"/>
        <v>8.4610000000000003</v>
      </c>
      <c r="H136" s="23">
        <f t="shared" si="9"/>
        <v>20.222195957924598</v>
      </c>
      <c r="I136" s="23">
        <f t="shared" si="10"/>
        <v>18.071149982271599</v>
      </c>
      <c r="J136" s="23">
        <f t="shared" si="11"/>
        <v>61.706654059803803</v>
      </c>
    </row>
    <row r="137" spans="1:10" x14ac:dyDescent="0.3">
      <c r="A137" s="15" t="s">
        <v>30</v>
      </c>
      <c r="B137" s="2" t="s">
        <v>9</v>
      </c>
      <c r="C137" s="2">
        <v>13</v>
      </c>
      <c r="D137" s="23">
        <v>2.2730000000000001</v>
      </c>
      <c r="E137" s="23">
        <v>0</v>
      </c>
      <c r="F137" s="23">
        <v>6.1909999999999998</v>
      </c>
      <c r="G137" s="23">
        <f t="shared" si="8"/>
        <v>8.4640000000000004</v>
      </c>
      <c r="H137" s="23">
        <f t="shared" si="9"/>
        <v>26.854914933837431</v>
      </c>
      <c r="I137" s="23">
        <f t="shared" si="10"/>
        <v>0</v>
      </c>
      <c r="J137" s="23">
        <f t="shared" si="11"/>
        <v>73.145085066162565</v>
      </c>
    </row>
    <row r="138" spans="1:10" x14ac:dyDescent="0.3">
      <c r="A138" s="15" t="s">
        <v>31</v>
      </c>
      <c r="B138" s="2" t="s">
        <v>9</v>
      </c>
      <c r="C138" s="2">
        <v>1</v>
      </c>
      <c r="D138" s="23">
        <v>1.978</v>
      </c>
      <c r="E138" s="23">
        <v>1.022</v>
      </c>
      <c r="F138" s="23">
        <v>4.5220000000000002</v>
      </c>
      <c r="G138" s="23">
        <f t="shared" si="8"/>
        <v>7.5220000000000002</v>
      </c>
      <c r="H138" s="23">
        <f t="shared" si="9"/>
        <v>26.296197819728796</v>
      </c>
      <c r="I138" s="23">
        <f t="shared" si="10"/>
        <v>13.586812018080296</v>
      </c>
      <c r="J138" s="23">
        <f t="shared" si="11"/>
        <v>60.116990162190909</v>
      </c>
    </row>
    <row r="139" spans="1:10" x14ac:dyDescent="0.3">
      <c r="A139" s="15" t="s">
        <v>31</v>
      </c>
      <c r="B139" s="2" t="s">
        <v>9</v>
      </c>
      <c r="C139" s="2">
        <v>2</v>
      </c>
      <c r="D139" s="23">
        <v>2.3370000000000002</v>
      </c>
      <c r="E139" s="23">
        <v>1.6259999999999999</v>
      </c>
      <c r="F139" s="23">
        <v>3.085</v>
      </c>
      <c r="G139" s="23">
        <f t="shared" si="8"/>
        <v>7.048</v>
      </c>
      <c r="H139" s="23">
        <f t="shared" si="9"/>
        <v>33.158342792281502</v>
      </c>
      <c r="I139" s="23">
        <f t="shared" si="10"/>
        <v>23.07037457434733</v>
      </c>
      <c r="J139" s="23">
        <f t="shared" si="11"/>
        <v>43.771282633371165</v>
      </c>
    </row>
    <row r="140" spans="1:10" x14ac:dyDescent="0.3">
      <c r="A140" s="15" t="s">
        <v>31</v>
      </c>
      <c r="B140" s="2" t="s">
        <v>9</v>
      </c>
      <c r="C140" s="2">
        <v>3</v>
      </c>
      <c r="D140" s="23">
        <v>2.7450000000000001</v>
      </c>
      <c r="E140" s="23">
        <v>1.7330000000000001</v>
      </c>
      <c r="F140" s="23">
        <v>3.028</v>
      </c>
      <c r="G140" s="23">
        <f t="shared" si="8"/>
        <v>7.5060000000000002</v>
      </c>
      <c r="H140" s="23">
        <f t="shared" si="9"/>
        <v>36.570743405275778</v>
      </c>
      <c r="I140" s="23">
        <f t="shared" si="10"/>
        <v>23.088196109778846</v>
      </c>
      <c r="J140" s="23">
        <f t="shared" si="11"/>
        <v>40.341060484945373</v>
      </c>
    </row>
    <row r="141" spans="1:10" x14ac:dyDescent="0.3">
      <c r="A141" s="15" t="s">
        <v>31</v>
      </c>
      <c r="B141" s="2" t="s">
        <v>9</v>
      </c>
      <c r="C141" s="2">
        <v>4</v>
      </c>
      <c r="D141" s="23">
        <v>2.351</v>
      </c>
      <c r="E141" s="23">
        <v>0.60199999999999998</v>
      </c>
      <c r="F141" s="23">
        <v>3.8879999999999999</v>
      </c>
      <c r="G141" s="23">
        <f t="shared" si="8"/>
        <v>6.8409999999999993</v>
      </c>
      <c r="H141" s="23">
        <f t="shared" si="9"/>
        <v>34.366320713346006</v>
      </c>
      <c r="I141" s="23">
        <f t="shared" si="10"/>
        <v>8.799883058032453</v>
      </c>
      <c r="J141" s="23">
        <f t="shared" si="11"/>
        <v>56.833796228621544</v>
      </c>
    </row>
    <row r="142" spans="1:10" x14ac:dyDescent="0.3">
      <c r="A142" s="15" t="s">
        <v>31</v>
      </c>
      <c r="B142" s="2" t="s">
        <v>9</v>
      </c>
      <c r="C142" s="2">
        <v>5</v>
      </c>
      <c r="D142" s="23">
        <v>2.4</v>
      </c>
      <c r="E142" s="23">
        <v>2.3610000000000002</v>
      </c>
      <c r="F142" s="23">
        <v>2.988</v>
      </c>
      <c r="G142" s="23">
        <f t="shared" si="8"/>
        <v>7.7490000000000006</v>
      </c>
      <c r="H142" s="23">
        <f t="shared" si="9"/>
        <v>30.971738288811459</v>
      </c>
      <c r="I142" s="23">
        <f t="shared" si="10"/>
        <v>30.468447541618275</v>
      </c>
      <c r="J142" s="23">
        <f t="shared" si="11"/>
        <v>38.559814169570267</v>
      </c>
    </row>
    <row r="143" spans="1:10" x14ac:dyDescent="0.3">
      <c r="A143" s="15" t="s">
        <v>31</v>
      </c>
      <c r="B143" s="2" t="s">
        <v>9</v>
      </c>
      <c r="C143" s="2">
        <v>6</v>
      </c>
      <c r="D143" s="23">
        <v>2.2909999999999999</v>
      </c>
      <c r="E143" s="23">
        <v>1.9339999999999999</v>
      </c>
      <c r="F143" s="23">
        <v>2.996</v>
      </c>
      <c r="G143" s="23">
        <f t="shared" si="8"/>
        <v>7.2210000000000001</v>
      </c>
      <c r="H143" s="23">
        <f t="shared" si="9"/>
        <v>31.726907630522089</v>
      </c>
      <c r="I143" s="23">
        <f t="shared" si="10"/>
        <v>26.782994045146104</v>
      </c>
      <c r="J143" s="23">
        <f t="shared" si="11"/>
        <v>41.490098324331811</v>
      </c>
    </row>
    <row r="144" spans="1:10" x14ac:dyDescent="0.3">
      <c r="A144" s="15" t="s">
        <v>31</v>
      </c>
      <c r="B144" s="2" t="s">
        <v>9</v>
      </c>
      <c r="C144" s="2">
        <v>7</v>
      </c>
      <c r="D144" s="23">
        <v>2.399</v>
      </c>
      <c r="E144" s="23">
        <v>1.6319999999999999</v>
      </c>
      <c r="F144" s="23">
        <v>3.4</v>
      </c>
      <c r="G144" s="23">
        <f t="shared" si="8"/>
        <v>7.4309999999999992</v>
      </c>
      <c r="H144" s="23">
        <f t="shared" si="9"/>
        <v>32.283676490378149</v>
      </c>
      <c r="I144" s="23">
        <f t="shared" si="10"/>
        <v>21.962050867985468</v>
      </c>
      <c r="J144" s="23">
        <f t="shared" si="11"/>
        <v>45.754272641636391</v>
      </c>
    </row>
    <row r="145" spans="1:10" x14ac:dyDescent="0.3">
      <c r="A145" s="15" t="s">
        <v>31</v>
      </c>
      <c r="B145" s="2" t="s">
        <v>9</v>
      </c>
      <c r="C145" s="2">
        <v>8</v>
      </c>
      <c r="D145" s="23">
        <v>1.59</v>
      </c>
      <c r="E145" s="23">
        <v>1.532</v>
      </c>
      <c r="F145" s="23">
        <v>4.6989999999999998</v>
      </c>
      <c r="G145" s="23">
        <f t="shared" si="8"/>
        <v>7.8209999999999997</v>
      </c>
      <c r="H145" s="23">
        <f t="shared" si="9"/>
        <v>20.329881089374762</v>
      </c>
      <c r="I145" s="23">
        <f t="shared" si="10"/>
        <v>19.588287942718324</v>
      </c>
      <c r="J145" s="23">
        <f t="shared" si="11"/>
        <v>60.08183096790691</v>
      </c>
    </row>
    <row r="146" spans="1:10" x14ac:dyDescent="0.3">
      <c r="A146" s="15" t="s">
        <v>31</v>
      </c>
      <c r="B146" s="2" t="s">
        <v>9</v>
      </c>
      <c r="C146" s="2">
        <v>9</v>
      </c>
      <c r="D146" s="23">
        <v>2.4359999999999999</v>
      </c>
      <c r="E146" s="23">
        <v>0</v>
      </c>
      <c r="F146" s="23">
        <v>4.2889999999999997</v>
      </c>
      <c r="G146" s="23">
        <f t="shared" si="8"/>
        <v>6.7249999999999996</v>
      </c>
      <c r="H146" s="23">
        <f t="shared" si="9"/>
        <v>36.223048327137548</v>
      </c>
      <c r="I146" s="23">
        <f t="shared" si="10"/>
        <v>0</v>
      </c>
      <c r="J146" s="23">
        <f t="shared" si="11"/>
        <v>63.776951672862445</v>
      </c>
    </row>
    <row r="147" spans="1:10" x14ac:dyDescent="0.3">
      <c r="A147" s="15" t="s">
        <v>31</v>
      </c>
      <c r="B147" s="2" t="s">
        <v>9</v>
      </c>
      <c r="C147" s="2">
        <v>10</v>
      </c>
      <c r="D147" s="23">
        <v>2.3679999999999999</v>
      </c>
      <c r="E147" s="23">
        <v>0</v>
      </c>
      <c r="F147" s="23">
        <v>5.0860000000000003</v>
      </c>
      <c r="G147" s="23">
        <f t="shared" si="8"/>
        <v>7.4540000000000006</v>
      </c>
      <c r="H147" s="23">
        <f t="shared" si="9"/>
        <v>31.768178159377513</v>
      </c>
      <c r="I147" s="23">
        <f t="shared" si="10"/>
        <v>0</v>
      </c>
      <c r="J147" s="23">
        <f t="shared" si="11"/>
        <v>68.231821840622487</v>
      </c>
    </row>
    <row r="148" spans="1:10" x14ac:dyDescent="0.3">
      <c r="A148" s="15" t="s">
        <v>31</v>
      </c>
      <c r="B148" s="2" t="s">
        <v>9</v>
      </c>
      <c r="C148" s="2">
        <v>11</v>
      </c>
      <c r="D148" s="23">
        <v>2.3170000000000002</v>
      </c>
      <c r="E148" s="23">
        <v>1.2569999999999999</v>
      </c>
      <c r="F148" s="23">
        <v>3.1459999999999999</v>
      </c>
      <c r="G148" s="23">
        <f t="shared" si="8"/>
        <v>6.72</v>
      </c>
      <c r="H148" s="23">
        <f t="shared" si="9"/>
        <v>34.479166666666671</v>
      </c>
      <c r="I148" s="23">
        <f t="shared" si="10"/>
        <v>18.705357142857142</v>
      </c>
      <c r="J148" s="23">
        <f t="shared" si="11"/>
        <v>46.81547619047619</v>
      </c>
    </row>
    <row r="149" spans="1:10" x14ac:dyDescent="0.3">
      <c r="A149" s="15" t="s">
        <v>31</v>
      </c>
      <c r="B149" s="2" t="s">
        <v>9</v>
      </c>
      <c r="C149" s="2">
        <v>12</v>
      </c>
      <c r="D149" s="23">
        <v>2.351</v>
      </c>
      <c r="E149" s="23">
        <v>1.347</v>
      </c>
      <c r="F149" s="23">
        <v>3.0470000000000002</v>
      </c>
      <c r="G149" s="23">
        <f t="shared" si="8"/>
        <v>6.7450000000000001</v>
      </c>
      <c r="H149" s="23">
        <f t="shared" si="9"/>
        <v>34.855448480355818</v>
      </c>
      <c r="I149" s="23">
        <f t="shared" si="10"/>
        <v>19.970348406226833</v>
      </c>
      <c r="J149" s="23">
        <f t="shared" si="11"/>
        <v>45.174203113417349</v>
      </c>
    </row>
    <row r="150" spans="1:10" x14ac:dyDescent="0.3">
      <c r="A150" s="15" t="s">
        <v>32</v>
      </c>
      <c r="B150" s="2" t="s">
        <v>9</v>
      </c>
      <c r="C150" s="2">
        <v>1</v>
      </c>
      <c r="D150" s="23">
        <v>2.577</v>
      </c>
      <c r="E150" s="23">
        <v>0.92800000000000005</v>
      </c>
      <c r="F150" s="23">
        <v>4.0339999999999998</v>
      </c>
      <c r="G150" s="23">
        <f t="shared" ref="G150:G175" si="12">D150+E150+F150</f>
        <v>7.5389999999999997</v>
      </c>
      <c r="H150" s="23">
        <f t="shared" ref="H150:H175" si="13">D150/G150*100</f>
        <v>34.182252288101871</v>
      </c>
      <c r="I150" s="23">
        <f t="shared" ref="I150:I175" si="14">E150/G150*100</f>
        <v>12.309324844143786</v>
      </c>
      <c r="J150" s="23">
        <f t="shared" ref="J150:J175" si="15">F150/G150*100</f>
        <v>53.508422867754348</v>
      </c>
    </row>
    <row r="151" spans="1:10" x14ac:dyDescent="0.3">
      <c r="A151" s="15" t="s">
        <v>32</v>
      </c>
      <c r="B151" s="2" t="s">
        <v>9</v>
      </c>
      <c r="C151" s="2">
        <v>2</v>
      </c>
      <c r="D151" s="23">
        <v>2.536</v>
      </c>
      <c r="E151" s="23">
        <v>1.3120000000000001</v>
      </c>
      <c r="F151" s="23">
        <v>3.7869999999999999</v>
      </c>
      <c r="G151" s="23">
        <f t="shared" si="12"/>
        <v>7.6349999999999998</v>
      </c>
      <c r="H151" s="23">
        <f t="shared" si="13"/>
        <v>33.215455140798952</v>
      </c>
      <c r="I151" s="23">
        <f t="shared" si="14"/>
        <v>17.184020956123121</v>
      </c>
      <c r="J151" s="23">
        <f t="shared" si="15"/>
        <v>49.600523903077928</v>
      </c>
    </row>
    <row r="152" spans="1:10" x14ac:dyDescent="0.3">
      <c r="A152" s="15" t="s">
        <v>32</v>
      </c>
      <c r="B152" s="2" t="s">
        <v>9</v>
      </c>
      <c r="C152" s="2">
        <v>3</v>
      </c>
      <c r="D152" s="23">
        <v>2.4670000000000001</v>
      </c>
      <c r="E152" s="23">
        <v>1.9470000000000001</v>
      </c>
      <c r="F152" s="23">
        <v>3.802</v>
      </c>
      <c r="G152" s="23">
        <f t="shared" si="12"/>
        <v>8.2159999999999993</v>
      </c>
      <c r="H152" s="23">
        <f t="shared" si="13"/>
        <v>30.026777020447909</v>
      </c>
      <c r="I152" s="23">
        <f t="shared" si="14"/>
        <v>23.697663096397275</v>
      </c>
      <c r="J152" s="23">
        <f t="shared" si="15"/>
        <v>46.275559883154827</v>
      </c>
    </row>
    <row r="153" spans="1:10" x14ac:dyDescent="0.3">
      <c r="A153" s="15" t="s">
        <v>32</v>
      </c>
      <c r="B153" s="2" t="s">
        <v>9</v>
      </c>
      <c r="C153" s="2">
        <v>4</v>
      </c>
      <c r="D153" s="23">
        <v>2.0329999999999999</v>
      </c>
      <c r="E153" s="23">
        <v>2.12</v>
      </c>
      <c r="F153" s="23">
        <v>3.1059999999999999</v>
      </c>
      <c r="G153" s="23">
        <f t="shared" si="12"/>
        <v>7.2590000000000003</v>
      </c>
      <c r="H153" s="23">
        <f t="shared" si="13"/>
        <v>28.006612481057996</v>
      </c>
      <c r="I153" s="23">
        <f t="shared" si="14"/>
        <v>29.205124672819949</v>
      </c>
      <c r="J153" s="23">
        <f t="shared" si="15"/>
        <v>42.788262846122052</v>
      </c>
    </row>
    <row r="154" spans="1:10" x14ac:dyDescent="0.3">
      <c r="A154" s="15" t="s">
        <v>32</v>
      </c>
      <c r="B154" s="2" t="s">
        <v>9</v>
      </c>
      <c r="C154" s="2">
        <v>5</v>
      </c>
      <c r="D154" s="23">
        <v>2.4870000000000001</v>
      </c>
      <c r="E154" s="23">
        <v>1.7130000000000001</v>
      </c>
      <c r="F154" s="23">
        <v>2.254</v>
      </c>
      <c r="G154" s="23">
        <f t="shared" si="12"/>
        <v>6.4540000000000006</v>
      </c>
      <c r="H154" s="23">
        <f t="shared" si="13"/>
        <v>38.534242330337769</v>
      </c>
      <c r="I154" s="23">
        <f t="shared" si="14"/>
        <v>26.541679578555932</v>
      </c>
      <c r="J154" s="23">
        <f t="shared" si="15"/>
        <v>34.924078091106288</v>
      </c>
    </row>
    <row r="155" spans="1:10" x14ac:dyDescent="0.3">
      <c r="A155" s="15" t="s">
        <v>32</v>
      </c>
      <c r="B155" s="2" t="s">
        <v>9</v>
      </c>
      <c r="C155" s="2">
        <v>6</v>
      </c>
      <c r="D155" s="23">
        <v>2.3130000000000002</v>
      </c>
      <c r="E155" s="23">
        <v>1.208</v>
      </c>
      <c r="F155" s="23">
        <v>3.9260000000000002</v>
      </c>
      <c r="G155" s="23">
        <f t="shared" si="12"/>
        <v>7.4470000000000001</v>
      </c>
      <c r="H155" s="23">
        <f t="shared" si="13"/>
        <v>31.059487041761784</v>
      </c>
      <c r="I155" s="23">
        <f t="shared" si="14"/>
        <v>16.221297166644284</v>
      </c>
      <c r="J155" s="23">
        <f t="shared" si="15"/>
        <v>52.719215791593932</v>
      </c>
    </row>
    <row r="156" spans="1:10" x14ac:dyDescent="0.3">
      <c r="A156" s="15" t="s">
        <v>32</v>
      </c>
      <c r="B156" s="2" t="s">
        <v>9</v>
      </c>
      <c r="C156" s="2">
        <v>7</v>
      </c>
      <c r="D156" s="23">
        <v>1.65</v>
      </c>
      <c r="E156" s="23">
        <v>1.1850000000000001</v>
      </c>
      <c r="F156" s="23">
        <v>4.6150000000000002</v>
      </c>
      <c r="G156" s="23">
        <f t="shared" si="12"/>
        <v>7.45</v>
      </c>
      <c r="H156" s="23">
        <f t="shared" si="13"/>
        <v>22.147651006711406</v>
      </c>
      <c r="I156" s="23">
        <f t="shared" si="14"/>
        <v>15.906040268456376</v>
      </c>
      <c r="J156" s="23">
        <f t="shared" si="15"/>
        <v>61.946308724832214</v>
      </c>
    </row>
    <row r="157" spans="1:10" x14ac:dyDescent="0.3">
      <c r="A157" s="15" t="s">
        <v>32</v>
      </c>
      <c r="B157" s="2" t="s">
        <v>9</v>
      </c>
      <c r="C157" s="2">
        <v>8</v>
      </c>
      <c r="D157" s="23">
        <v>2.1560000000000001</v>
      </c>
      <c r="E157" s="23">
        <v>1.718</v>
      </c>
      <c r="F157" s="23">
        <v>3.2240000000000002</v>
      </c>
      <c r="G157" s="23">
        <f t="shared" si="12"/>
        <v>7.0980000000000008</v>
      </c>
      <c r="H157" s="23">
        <f t="shared" si="13"/>
        <v>30.374753451676529</v>
      </c>
      <c r="I157" s="23">
        <f t="shared" si="14"/>
        <v>24.204001127078048</v>
      </c>
      <c r="J157" s="23">
        <f t="shared" si="15"/>
        <v>45.421245421245423</v>
      </c>
    </row>
    <row r="158" spans="1:10" x14ac:dyDescent="0.3">
      <c r="A158" s="15" t="s">
        <v>32</v>
      </c>
      <c r="B158" s="2" t="s">
        <v>9</v>
      </c>
      <c r="C158" s="2">
        <v>9</v>
      </c>
      <c r="D158" s="23">
        <v>2.7850000000000001</v>
      </c>
      <c r="E158" s="23">
        <v>1.5820000000000001</v>
      </c>
      <c r="F158" s="23">
        <v>3.0880000000000001</v>
      </c>
      <c r="G158" s="23">
        <f t="shared" si="12"/>
        <v>7.4550000000000001</v>
      </c>
      <c r="H158" s="23">
        <f t="shared" si="13"/>
        <v>37.357478202548627</v>
      </c>
      <c r="I158" s="23">
        <f t="shared" si="14"/>
        <v>21.220657276995304</v>
      </c>
      <c r="J158" s="23">
        <f t="shared" si="15"/>
        <v>41.421864520456069</v>
      </c>
    </row>
    <row r="159" spans="1:10" x14ac:dyDescent="0.3">
      <c r="A159" s="15" t="s">
        <v>32</v>
      </c>
      <c r="B159" s="2" t="s">
        <v>9</v>
      </c>
      <c r="C159" s="2">
        <v>10</v>
      </c>
      <c r="D159" s="23">
        <v>1.581</v>
      </c>
      <c r="E159" s="23">
        <v>0</v>
      </c>
      <c r="F159" s="23">
        <v>5.7119999999999997</v>
      </c>
      <c r="G159" s="23">
        <f t="shared" si="12"/>
        <v>7.2929999999999993</v>
      </c>
      <c r="H159" s="23">
        <f t="shared" si="13"/>
        <v>21.67832167832168</v>
      </c>
      <c r="I159" s="23">
        <f t="shared" si="14"/>
        <v>0</v>
      </c>
      <c r="J159" s="23">
        <f t="shared" si="15"/>
        <v>78.32167832167832</v>
      </c>
    </row>
    <row r="160" spans="1:10" x14ac:dyDescent="0.3">
      <c r="A160" s="15" t="s">
        <v>32</v>
      </c>
      <c r="B160" s="2" t="s">
        <v>9</v>
      </c>
      <c r="C160" s="2">
        <v>11</v>
      </c>
      <c r="D160" s="23">
        <v>2.1669999999999998</v>
      </c>
      <c r="E160" s="23">
        <v>1.44</v>
      </c>
      <c r="F160" s="23">
        <v>3.0710000000000002</v>
      </c>
      <c r="G160" s="23">
        <f t="shared" si="12"/>
        <v>6.6779999999999999</v>
      </c>
      <c r="H160" s="23">
        <f t="shared" si="13"/>
        <v>32.449835280023962</v>
      </c>
      <c r="I160" s="23">
        <f t="shared" si="14"/>
        <v>21.563342318059298</v>
      </c>
      <c r="J160" s="23">
        <f t="shared" si="15"/>
        <v>45.986822401916747</v>
      </c>
    </row>
    <row r="161" spans="1:10" x14ac:dyDescent="0.3">
      <c r="A161" s="15" t="s">
        <v>32</v>
      </c>
      <c r="B161" s="2" t="s">
        <v>9</v>
      </c>
      <c r="C161" s="2">
        <v>12</v>
      </c>
      <c r="D161" s="23">
        <v>2.3090000000000002</v>
      </c>
      <c r="E161" s="23">
        <v>1.54</v>
      </c>
      <c r="F161" s="23">
        <v>3.16</v>
      </c>
      <c r="G161" s="23">
        <f t="shared" si="12"/>
        <v>7.0090000000000003</v>
      </c>
      <c r="H161" s="23">
        <f t="shared" si="13"/>
        <v>32.943358539021261</v>
      </c>
      <c r="I161" s="23">
        <f t="shared" si="14"/>
        <v>21.971750606363248</v>
      </c>
      <c r="J161" s="23">
        <f t="shared" si="15"/>
        <v>45.084890854615495</v>
      </c>
    </row>
    <row r="162" spans="1:10" x14ac:dyDescent="0.3">
      <c r="A162" s="15" t="s">
        <v>32</v>
      </c>
      <c r="B162" s="2" t="s">
        <v>9</v>
      </c>
      <c r="C162" s="2">
        <v>13</v>
      </c>
      <c r="D162" s="23">
        <v>1.66</v>
      </c>
      <c r="E162" s="23">
        <v>0.59599999999999997</v>
      </c>
      <c r="F162" s="23">
        <v>3.4649999999999999</v>
      </c>
      <c r="G162" s="23">
        <f t="shared" si="12"/>
        <v>5.7210000000000001</v>
      </c>
      <c r="H162" s="23">
        <f t="shared" si="13"/>
        <v>29.015906310085647</v>
      </c>
      <c r="I162" s="23">
        <f t="shared" si="14"/>
        <v>10.417759133018704</v>
      </c>
      <c r="J162" s="23">
        <f t="shared" si="15"/>
        <v>60.56633455689564</v>
      </c>
    </row>
    <row r="163" spans="1:10" x14ac:dyDescent="0.3">
      <c r="A163" s="15" t="s">
        <v>33</v>
      </c>
      <c r="B163" s="2" t="s">
        <v>9</v>
      </c>
      <c r="C163" s="2">
        <v>1</v>
      </c>
      <c r="D163" s="23">
        <v>2.431</v>
      </c>
      <c r="E163" s="23">
        <v>1.9810000000000001</v>
      </c>
      <c r="F163" s="23">
        <v>2.742</v>
      </c>
      <c r="G163" s="23">
        <f t="shared" si="12"/>
        <v>7.1539999999999999</v>
      </c>
      <c r="H163" s="23">
        <f t="shared" si="13"/>
        <v>33.98098965613643</v>
      </c>
      <c r="I163" s="23">
        <f t="shared" si="14"/>
        <v>27.690802348336597</v>
      </c>
      <c r="J163" s="23">
        <f t="shared" si="15"/>
        <v>38.328207995526981</v>
      </c>
    </row>
    <row r="164" spans="1:10" x14ac:dyDescent="0.3">
      <c r="A164" s="15" t="s">
        <v>33</v>
      </c>
      <c r="B164" s="2" t="s">
        <v>9</v>
      </c>
      <c r="C164" s="2">
        <v>2</v>
      </c>
      <c r="D164" s="23">
        <v>2.1960000000000002</v>
      </c>
      <c r="E164" s="23">
        <v>1.014</v>
      </c>
      <c r="F164" s="23">
        <v>3.41</v>
      </c>
      <c r="G164" s="23">
        <f t="shared" si="12"/>
        <v>6.62</v>
      </c>
      <c r="H164" s="23">
        <f t="shared" si="13"/>
        <v>33.172205438066463</v>
      </c>
      <c r="I164" s="23">
        <f t="shared" si="14"/>
        <v>15.317220543806648</v>
      </c>
      <c r="J164" s="23">
        <f t="shared" si="15"/>
        <v>51.510574018126889</v>
      </c>
    </row>
    <row r="165" spans="1:10" x14ac:dyDescent="0.3">
      <c r="A165" s="15" t="s">
        <v>33</v>
      </c>
      <c r="B165" s="2" t="s">
        <v>9</v>
      </c>
      <c r="C165" s="2">
        <v>3</v>
      </c>
      <c r="D165" s="23">
        <v>1.972</v>
      </c>
      <c r="E165" s="23">
        <v>1.52</v>
      </c>
      <c r="F165" s="23">
        <v>5.27</v>
      </c>
      <c r="G165" s="23">
        <f t="shared" si="12"/>
        <v>8.7620000000000005</v>
      </c>
      <c r="H165" s="23">
        <f t="shared" si="13"/>
        <v>22.506277105683633</v>
      </c>
      <c r="I165" s="23">
        <f t="shared" si="14"/>
        <v>17.347637525679069</v>
      </c>
      <c r="J165" s="23">
        <f t="shared" si="15"/>
        <v>60.146085368637294</v>
      </c>
    </row>
    <row r="166" spans="1:10" x14ac:dyDescent="0.3">
      <c r="A166" s="15" t="s">
        <v>33</v>
      </c>
      <c r="B166" s="2" t="s">
        <v>9</v>
      </c>
      <c r="C166" s="2">
        <v>4</v>
      </c>
      <c r="D166" s="23">
        <v>2.593</v>
      </c>
      <c r="E166" s="23">
        <v>2.008</v>
      </c>
      <c r="F166" s="23">
        <v>2.79</v>
      </c>
      <c r="G166" s="23">
        <f t="shared" si="12"/>
        <v>7.391</v>
      </c>
      <c r="H166" s="23">
        <f t="shared" si="13"/>
        <v>35.083209308618592</v>
      </c>
      <c r="I166" s="23">
        <f t="shared" si="14"/>
        <v>27.168177513191722</v>
      </c>
      <c r="J166" s="23">
        <f t="shared" si="15"/>
        <v>37.748613178189686</v>
      </c>
    </row>
    <row r="167" spans="1:10" x14ac:dyDescent="0.3">
      <c r="A167" s="15" t="s">
        <v>33</v>
      </c>
      <c r="B167" s="2" t="s">
        <v>9</v>
      </c>
      <c r="C167" s="2">
        <v>5</v>
      </c>
      <c r="D167" s="23">
        <v>2.2330000000000001</v>
      </c>
      <c r="E167" s="23">
        <v>1.0089999999999999</v>
      </c>
      <c r="F167" s="23">
        <v>4.4050000000000002</v>
      </c>
      <c r="G167" s="23">
        <f t="shared" si="12"/>
        <v>7.6470000000000002</v>
      </c>
      <c r="H167" s="23">
        <f t="shared" si="13"/>
        <v>29.200993853798874</v>
      </c>
      <c r="I167" s="23">
        <f t="shared" si="14"/>
        <v>13.194716882437554</v>
      </c>
      <c r="J167" s="23">
        <f t="shared" si="15"/>
        <v>57.604289263763562</v>
      </c>
    </row>
    <row r="168" spans="1:10" x14ac:dyDescent="0.3">
      <c r="A168" s="15" t="s">
        <v>33</v>
      </c>
      <c r="B168" s="2" t="s">
        <v>9</v>
      </c>
      <c r="C168" s="2">
        <v>6</v>
      </c>
      <c r="D168" s="23">
        <v>2.7360000000000002</v>
      </c>
      <c r="E168" s="23">
        <v>1.6479999999999999</v>
      </c>
      <c r="F168" s="23">
        <v>3.0110000000000001</v>
      </c>
      <c r="G168" s="23">
        <f t="shared" si="12"/>
        <v>7.3950000000000005</v>
      </c>
      <c r="H168" s="23">
        <f t="shared" si="13"/>
        <v>36.997971602434077</v>
      </c>
      <c r="I168" s="23">
        <f t="shared" si="14"/>
        <v>22.285327924273155</v>
      </c>
      <c r="J168" s="23">
        <f t="shared" si="15"/>
        <v>40.716700473292768</v>
      </c>
    </row>
    <row r="169" spans="1:10" x14ac:dyDescent="0.3">
      <c r="A169" s="15" t="s">
        <v>33</v>
      </c>
      <c r="B169" s="2" t="s">
        <v>9</v>
      </c>
      <c r="C169" s="2">
        <v>7</v>
      </c>
      <c r="D169" s="23">
        <v>2.8540000000000001</v>
      </c>
      <c r="E169" s="23">
        <v>2.4460000000000002</v>
      </c>
      <c r="F169" s="23">
        <v>3.282</v>
      </c>
      <c r="G169" s="23">
        <f t="shared" si="12"/>
        <v>8.5820000000000007</v>
      </c>
      <c r="H169" s="23">
        <f t="shared" si="13"/>
        <v>33.25565136331857</v>
      </c>
      <c r="I169" s="23">
        <f t="shared" si="14"/>
        <v>28.50151479841529</v>
      </c>
      <c r="J169" s="23">
        <f t="shared" si="15"/>
        <v>38.242833838266137</v>
      </c>
    </row>
    <row r="170" spans="1:10" x14ac:dyDescent="0.3">
      <c r="A170" s="15" t="s">
        <v>33</v>
      </c>
      <c r="B170" s="2" t="s">
        <v>9</v>
      </c>
      <c r="C170" s="2">
        <v>8</v>
      </c>
      <c r="D170" s="23">
        <v>2.7730000000000001</v>
      </c>
      <c r="E170" s="23">
        <v>1.63</v>
      </c>
      <c r="F170" s="23">
        <v>5.0350000000000001</v>
      </c>
      <c r="G170" s="23">
        <f t="shared" si="12"/>
        <v>9.4380000000000006</v>
      </c>
      <c r="H170" s="23">
        <f t="shared" si="13"/>
        <v>29.381224835770293</v>
      </c>
      <c r="I170" s="23">
        <f t="shared" si="14"/>
        <v>17.270608179699089</v>
      </c>
      <c r="J170" s="23">
        <f t="shared" si="15"/>
        <v>53.348166984530621</v>
      </c>
    </row>
    <row r="171" spans="1:10" x14ac:dyDescent="0.3">
      <c r="A171" s="15" t="s">
        <v>33</v>
      </c>
      <c r="B171" s="2" t="s">
        <v>9</v>
      </c>
      <c r="C171" s="2">
        <v>9</v>
      </c>
      <c r="D171" s="23">
        <v>2.5870000000000002</v>
      </c>
      <c r="E171" s="23">
        <v>1.0620000000000001</v>
      </c>
      <c r="F171" s="23">
        <v>3.2410000000000001</v>
      </c>
      <c r="G171" s="23">
        <f t="shared" si="12"/>
        <v>6.8900000000000006</v>
      </c>
      <c r="H171" s="23">
        <f t="shared" si="13"/>
        <v>37.547169811320749</v>
      </c>
      <c r="I171" s="23">
        <f t="shared" si="14"/>
        <v>15.413642960812771</v>
      </c>
      <c r="J171" s="23">
        <f t="shared" si="15"/>
        <v>47.039187227866471</v>
      </c>
    </row>
    <row r="172" spans="1:10" x14ac:dyDescent="0.3">
      <c r="A172" s="15" t="s">
        <v>33</v>
      </c>
      <c r="B172" s="2" t="s">
        <v>9</v>
      </c>
      <c r="C172" s="2">
        <v>10</v>
      </c>
      <c r="D172" s="23">
        <v>2.0489999999999999</v>
      </c>
      <c r="E172" s="23">
        <v>0.73299999999999998</v>
      </c>
      <c r="F172" s="23">
        <v>4.4000000000000004</v>
      </c>
      <c r="G172" s="23">
        <f t="shared" si="12"/>
        <v>7.1820000000000004</v>
      </c>
      <c r="H172" s="23">
        <f t="shared" si="13"/>
        <v>28.529657477025893</v>
      </c>
      <c r="I172" s="23">
        <f t="shared" si="14"/>
        <v>10.206070732386522</v>
      </c>
      <c r="J172" s="23">
        <f t="shared" si="15"/>
        <v>61.264271790587578</v>
      </c>
    </row>
    <row r="173" spans="1:10" x14ac:dyDescent="0.3">
      <c r="A173" s="15" t="s">
        <v>33</v>
      </c>
      <c r="B173" s="2" t="s">
        <v>9</v>
      </c>
      <c r="C173" s="2">
        <v>11</v>
      </c>
      <c r="D173" s="23">
        <v>2.0630000000000002</v>
      </c>
      <c r="E173" s="23">
        <v>2.5430000000000001</v>
      </c>
      <c r="F173" s="23">
        <v>3.2869999999999999</v>
      </c>
      <c r="G173" s="23">
        <f t="shared" si="12"/>
        <v>7.8929999999999998</v>
      </c>
      <c r="H173" s="23">
        <f t="shared" si="13"/>
        <v>26.137083491701514</v>
      </c>
      <c r="I173" s="23">
        <f t="shared" si="14"/>
        <v>32.218421386038266</v>
      </c>
      <c r="J173" s="23">
        <f t="shared" si="15"/>
        <v>41.644495122260231</v>
      </c>
    </row>
    <row r="174" spans="1:10" x14ac:dyDescent="0.3">
      <c r="A174" s="15" t="s">
        <v>33</v>
      </c>
      <c r="B174" s="2" t="s">
        <v>9</v>
      </c>
      <c r="C174" s="2">
        <v>12</v>
      </c>
      <c r="D174" s="23">
        <v>1.9570000000000001</v>
      </c>
      <c r="E174" s="23">
        <v>1.0149999999999999</v>
      </c>
      <c r="F174" s="23">
        <v>4.0869999999999997</v>
      </c>
      <c r="G174" s="23">
        <f t="shared" si="12"/>
        <v>7.0589999999999993</v>
      </c>
      <c r="H174" s="23">
        <f t="shared" si="13"/>
        <v>27.723473579827175</v>
      </c>
      <c r="I174" s="23">
        <f t="shared" si="14"/>
        <v>14.378807196486754</v>
      </c>
      <c r="J174" s="23">
        <f t="shared" si="15"/>
        <v>57.897719223686074</v>
      </c>
    </row>
    <row r="175" spans="1:10" x14ac:dyDescent="0.3">
      <c r="A175" s="16" t="s">
        <v>33</v>
      </c>
      <c r="B175" s="24" t="s">
        <v>9</v>
      </c>
      <c r="C175" s="24">
        <v>13</v>
      </c>
      <c r="D175" s="25">
        <v>2.0219999999999998</v>
      </c>
      <c r="E175" s="25">
        <v>0</v>
      </c>
      <c r="F175" s="25">
        <v>5.1959999999999997</v>
      </c>
      <c r="G175" s="25">
        <f t="shared" si="12"/>
        <v>7.218</v>
      </c>
      <c r="H175" s="25">
        <f t="shared" si="13"/>
        <v>28.013300083125515</v>
      </c>
      <c r="I175" s="25">
        <f t="shared" si="14"/>
        <v>0</v>
      </c>
      <c r="J175" s="25">
        <f t="shared" si="15"/>
        <v>71.986699916874471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Extended_Fig.10a</vt:lpstr>
      <vt:lpstr>Extended_Fig.10b</vt:lpstr>
      <vt:lpstr>Extended_Fig.10c</vt:lpstr>
      <vt:lpstr>Extended_Fig. 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dcterms:created xsi:type="dcterms:W3CDTF">2015-06-05T18:17:20Z</dcterms:created>
  <dcterms:modified xsi:type="dcterms:W3CDTF">2026-03-16T14:33:30Z</dcterms:modified>
</cp:coreProperties>
</file>