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8"/>
  <workbookPr/>
  <mc:AlternateContent xmlns:mc="http://schemas.openxmlformats.org/markup-compatibility/2006">
    <mc:Choice Requires="x15">
      <x15ac:absPath xmlns:x15ac="http://schemas.microsoft.com/office/spreadsheetml/2010/11/ac" url="https://tartuulikool-my.sharepoint.com/personal/ihor_ut_ee/Documents/immune_ageing/"/>
    </mc:Choice>
  </mc:AlternateContent>
  <xr:revisionPtr revIDLastSave="590" documentId="8_{E8023EDA-E98F-3146-B40A-74B25F8849D3}" xr6:coauthVersionLast="47" xr6:coauthVersionMax="47" xr10:uidLastSave="{C38D9995-E229-4975-8B4D-4C4398269F1B}"/>
  <bookViews>
    <workbookView xWindow="11560" yWindow="760" windowWidth="18680" windowHeight="18660" firstSheet="6" xr2:uid="{BFDC55F5-F28C-0E42-A030-5EBD093B06C5}"/>
  </bookViews>
  <sheets>
    <sheet name="Legend" sheetId="8" r:id="rId1"/>
    <sheet name="GSE157007" sheetId="2" r:id="rId2"/>
    <sheet name="GSE213516" sheetId="3" r:id="rId3"/>
    <sheet name="GSE214546" sheetId="4" r:id="rId4"/>
    <sheet name="HRA000203" sheetId="5" r:id="rId5"/>
    <sheet name="HRA000624" sheetId="1" r:id="rId6"/>
    <sheet name="HRA003766" sheetId="6" r:id="rId7"/>
    <sheet name="syn22255433" sheetId="7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7" l="1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" i="7"/>
  <c r="H2" i="6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" i="7"/>
  <c r="H3" i="6"/>
  <c r="H4" i="6"/>
  <c r="H5" i="6"/>
  <c r="H6" i="6"/>
  <c r="H7" i="6"/>
  <c r="H2" i="1"/>
  <c r="G3" i="6"/>
  <c r="G4" i="6"/>
  <c r="G5" i="6"/>
  <c r="G6" i="6"/>
  <c r="G7" i="6"/>
  <c r="G2" i="6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" i="4"/>
  <c r="H2" i="3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" i="4"/>
  <c r="H3" i="3"/>
  <c r="H4" i="3"/>
  <c r="H5" i="3"/>
  <c r="H6" i="3"/>
  <c r="H7" i="3"/>
  <c r="H8" i="3"/>
  <c r="H9" i="3"/>
  <c r="H10" i="3"/>
  <c r="H11" i="3"/>
  <c r="H12" i="3"/>
  <c r="H13" i="3"/>
  <c r="H2" i="2"/>
  <c r="G3" i="3"/>
  <c r="G4" i="3"/>
  <c r="G5" i="3"/>
  <c r="G6" i="3"/>
  <c r="G7" i="3"/>
  <c r="G8" i="3"/>
  <c r="G9" i="3"/>
  <c r="G10" i="3"/>
  <c r="G11" i="3"/>
  <c r="G12" i="3"/>
  <c r="G13" i="3"/>
  <c r="G2" i="3"/>
  <c r="H3" i="2"/>
  <c r="H4" i="2"/>
  <c r="H5" i="2"/>
  <c r="H6" i="2"/>
  <c r="H7" i="2"/>
  <c r="H8" i="2"/>
  <c r="H9" i="2"/>
  <c r="G3" i="2"/>
  <c r="G4" i="2"/>
  <c r="G5" i="2"/>
  <c r="G6" i="2"/>
  <c r="G7" i="2"/>
  <c r="G8" i="2"/>
  <c r="G9" i="2"/>
  <c r="G2" i="2"/>
  <c r="H17" i="1"/>
  <c r="H18" i="1"/>
  <c r="H19" i="1"/>
  <c r="H20" i="1"/>
  <c r="H21" i="1"/>
  <c r="G17" i="1"/>
  <c r="G18" i="1"/>
  <c r="G19" i="1"/>
  <c r="G20" i="1"/>
  <c r="G21" i="1"/>
  <c r="H12" i="1"/>
  <c r="H13" i="1"/>
  <c r="H14" i="1"/>
  <c r="H15" i="1"/>
  <c r="H16" i="1"/>
  <c r="G12" i="1"/>
  <c r="G13" i="1"/>
  <c r="G14" i="1"/>
  <c r="G15" i="1"/>
  <c r="G16" i="1"/>
  <c r="H7" i="1"/>
  <c r="H8" i="1"/>
  <c r="H9" i="1"/>
  <c r="H10" i="1"/>
  <c r="H11" i="1"/>
  <c r="G7" i="1"/>
  <c r="G8" i="1"/>
  <c r="G9" i="1"/>
  <c r="G10" i="1"/>
  <c r="G11" i="1"/>
  <c r="H3" i="1"/>
  <c r="H4" i="1"/>
  <c r="H5" i="1"/>
  <c r="H6" i="1"/>
  <c r="G3" i="1"/>
  <c r="G4" i="1"/>
  <c r="G5" i="1"/>
  <c r="G6" i="1"/>
  <c r="G2" i="1"/>
</calcChain>
</file>

<file path=xl/sharedStrings.xml><?xml version="1.0" encoding="utf-8"?>
<sst xmlns="http://schemas.openxmlformats.org/spreadsheetml/2006/main" count="393" uniqueCount="117">
  <si>
    <t>Supplementary table 1</t>
  </si>
  <si>
    <t>Sample metadata and quality control results for each dataset</t>
  </si>
  <si>
    <t>Sample</t>
  </si>
  <si>
    <t>Sex</t>
  </si>
  <si>
    <t>Age</t>
  </si>
  <si>
    <t>Age group</t>
  </si>
  <si>
    <t>Cells total</t>
  </si>
  <si>
    <t>Cells failed QC</t>
  </si>
  <si>
    <t>Cells passed QC</t>
  </si>
  <si>
    <t>% cells failed QC</t>
  </si>
  <si>
    <t>F012</t>
  </si>
  <si>
    <t>male</t>
  </si>
  <si>
    <t>young</t>
  </si>
  <si>
    <t>F014</t>
  </si>
  <si>
    <t>female</t>
  </si>
  <si>
    <t>F020</t>
  </si>
  <si>
    <t>old</t>
  </si>
  <si>
    <t>F021</t>
  </si>
  <si>
    <t>F023</t>
  </si>
  <si>
    <t>OH14</t>
  </si>
  <si>
    <t>OH15</t>
  </si>
  <si>
    <t>OH17</t>
  </si>
  <si>
    <t>F30</t>
  </si>
  <si>
    <t>F36</t>
  </si>
  <si>
    <t>F40</t>
  </si>
  <si>
    <t>F60</t>
  </si>
  <si>
    <t>F65</t>
  </si>
  <si>
    <t>F66</t>
  </si>
  <si>
    <t>F77</t>
  </si>
  <si>
    <t>M28</t>
  </si>
  <si>
    <t>M36</t>
  </si>
  <si>
    <t>M60</t>
  </si>
  <si>
    <t>M66</t>
  </si>
  <si>
    <t>M74</t>
  </si>
  <si>
    <t>PB00002</t>
  </si>
  <si>
    <t>M</t>
  </si>
  <si>
    <t>PB00003</t>
  </si>
  <si>
    <t>F</t>
  </si>
  <si>
    <t>PB00004</t>
  </si>
  <si>
    <t>PB00006</t>
  </si>
  <si>
    <t>PB00010</t>
  </si>
  <si>
    <t>PB00015</t>
  </si>
  <si>
    <t>PB00022</t>
  </si>
  <si>
    <t>PB00023</t>
  </si>
  <si>
    <t>PB00026</t>
  </si>
  <si>
    <t>PB00030</t>
  </si>
  <si>
    <t>PB00031</t>
  </si>
  <si>
    <t>PB00041</t>
  </si>
  <si>
    <t>PB00352</t>
  </si>
  <si>
    <t>PB00363</t>
  </si>
  <si>
    <t>PB00366</t>
  </si>
  <si>
    <t>PB00384</t>
  </si>
  <si>
    <t>PB00386</t>
  </si>
  <si>
    <t>PB00388</t>
  </si>
  <si>
    <t>PB00507</t>
  </si>
  <si>
    <t>PB00537</t>
  </si>
  <si>
    <t>PB00539</t>
  </si>
  <si>
    <t>PB00552</t>
  </si>
  <si>
    <t>PB00562</t>
  </si>
  <si>
    <t>PB00566</t>
  </si>
  <si>
    <t>PB00569</t>
  </si>
  <si>
    <t>AA_03</t>
  </si>
  <si>
    <t>60-70</t>
  </si>
  <si>
    <t>AA_04</t>
  </si>
  <si>
    <t>AA_05</t>
  </si>
  <si>
    <t>AA_07</t>
  </si>
  <si>
    <t>AA_08</t>
  </si>
  <si>
    <t>YA_01</t>
  </si>
  <si>
    <t>20-30</t>
  </si>
  <si>
    <t>YA_02</t>
  </si>
  <si>
    <t>YA_03</t>
  </si>
  <si>
    <t>YA_04</t>
  </si>
  <si>
    <t>YA_05</t>
  </si>
  <si>
    <t>YA_07</t>
  </si>
  <si>
    <t>30-40</t>
  </si>
  <si>
    <t>YA_08</t>
  </si>
  <si>
    <t>YF1</t>
  </si>
  <si>
    <t>YF2</t>
  </si>
  <si>
    <t>YF3</t>
  </si>
  <si>
    <t>YF4</t>
  </si>
  <si>
    <t>YF5</t>
  </si>
  <si>
    <t>YM1</t>
  </si>
  <si>
    <t>YM2</t>
  </si>
  <si>
    <t>YM3</t>
  </si>
  <si>
    <t>YM4</t>
  </si>
  <si>
    <t>YM5</t>
  </si>
  <si>
    <t>OF1</t>
  </si>
  <si>
    <t>OF2</t>
  </si>
  <si>
    <t>OF3</t>
  </si>
  <si>
    <t>70-80</t>
  </si>
  <si>
    <t>OF4</t>
  </si>
  <si>
    <t>OF5</t>
  </si>
  <si>
    <t>OM1</t>
  </si>
  <si>
    <t>OM2</t>
  </si>
  <si>
    <t>OM3</t>
  </si>
  <si>
    <t>OM4</t>
  </si>
  <si>
    <t>OM5</t>
  </si>
  <si>
    <t>A08</t>
  </si>
  <si>
    <t>A10</t>
  </si>
  <si>
    <t>A11</t>
  </si>
  <si>
    <t>A12</t>
  </si>
  <si>
    <t>A18</t>
  </si>
  <si>
    <t>A20</t>
  </si>
  <si>
    <t>A21</t>
  </si>
  <si>
    <t>A23</t>
  </si>
  <si>
    <t>A24</t>
  </si>
  <si>
    <t>A26</t>
  </si>
  <si>
    <t>D03</t>
  </si>
  <si>
    <t>D15</t>
  </si>
  <si>
    <t>D22</t>
  </si>
  <si>
    <t>D24</t>
  </si>
  <si>
    <t>E04</t>
  </si>
  <si>
    <t>E05</t>
  </si>
  <si>
    <t>E08</t>
  </si>
  <si>
    <t>E10</t>
  </si>
  <si>
    <t>E16</t>
  </si>
  <si>
    <t>E17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</si>
</sst>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scheme val="minor"/>
    </font>
    <font>
      <sz val="11"/>
      <color rgb="FF000000"/>
      <name val="Aptos Narrow"/>
      <scheme val="minor"/>
    </font>
    <font>
      <sz val="12"/>
      <color theme="1"/>
      <name val="Arial"/>
      <family val="2"/>
    </font>
    <font>
      <sz val="11"/>
      <color theme="1"/>
      <name val="Calibri"/>
      <family val="2"/>
    </font>
    <font>
      <b/>
      <sz val="12"/>
      <color theme="1"/>
      <name val="Helvetica"/>
      <charset val="1"/>
    </font>
    <font>
      <sz val="12"/>
      <color theme="1"/>
      <name val="Helvetic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6" fillId="0" borderId="1" xfId="0" applyFont="1" applyBorder="1"/>
    <xf numFmtId="0" fontId="7" fillId="0" borderId="1" xfId="0" applyFon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F0D14-31B1-49D4-97AF-C559280B7C7E}">
  <dimension ref="A1:B1"/>
  <sheetViews>
    <sheetView tabSelected="1" workbookViewId="0">
      <selection activeCell="C8" sqref="C8"/>
    </sheetView>
  </sheetViews>
  <sheetFormatPr defaultRowHeight="15.75"/>
  <cols>
    <col min="1" max="1" width="23" customWidth="1"/>
    <col min="2" max="2" width="56.125" customWidth="1"/>
  </cols>
  <sheetData>
    <row r="1" spans="1:2">
      <c r="A1" s="7" t="s">
        <v>0</v>
      </c>
      <c r="B1" s="8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C2AC4-F9F6-DB4A-A943-4F1FEADEBFC8}">
  <dimension ref="A1:H9"/>
  <sheetViews>
    <sheetView topLeftCell="C1" zoomScale="125" workbookViewId="0">
      <selection activeCell="H3" sqref="H3"/>
    </sheetView>
  </sheetViews>
  <sheetFormatPr defaultColWidth="10.875" defaultRowHeight="15.95"/>
  <cols>
    <col min="1" max="5" width="10.875" style="3"/>
    <col min="6" max="6" width="13.375" style="3" customWidth="1"/>
    <col min="7" max="7" width="14.875" style="3" customWidth="1"/>
    <col min="8" max="8" width="16" style="3" customWidth="1"/>
    <col min="9" max="16384" width="10.875" style="3"/>
  </cols>
  <sheetData>
    <row r="1" spans="1:8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</row>
    <row r="2" spans="1:8">
      <c r="A2" s="3" t="s">
        <v>10</v>
      </c>
      <c r="B2" s="3" t="s">
        <v>11</v>
      </c>
      <c r="C2" s="3">
        <v>27</v>
      </c>
      <c r="D2" s="3" t="s">
        <v>12</v>
      </c>
      <c r="E2" s="3">
        <v>6327</v>
      </c>
      <c r="F2" s="3">
        <v>601</v>
      </c>
      <c r="G2" s="3">
        <f>E2-F2</f>
        <v>5726</v>
      </c>
      <c r="H2" s="3">
        <f>ROUND(100*F2/E2, 2)</f>
        <v>9.5</v>
      </c>
    </row>
    <row r="3" spans="1:8">
      <c r="A3" s="3" t="s">
        <v>13</v>
      </c>
      <c r="B3" s="3" t="s">
        <v>14</v>
      </c>
      <c r="C3" s="3">
        <v>23</v>
      </c>
      <c r="D3" s="3" t="s">
        <v>12</v>
      </c>
      <c r="E3" s="3">
        <v>7089</v>
      </c>
      <c r="F3" s="3">
        <v>549</v>
      </c>
      <c r="G3" s="3">
        <f t="shared" ref="G3:G9" si="0">E3-F3</f>
        <v>6540</v>
      </c>
      <c r="H3" s="3">
        <f t="shared" ref="H3:H9" si="1">ROUND(100*F3/E3, 2)</f>
        <v>7.74</v>
      </c>
    </row>
    <row r="4" spans="1:8">
      <c r="A4" s="3" t="s">
        <v>15</v>
      </c>
      <c r="B4" s="3" t="s">
        <v>11</v>
      </c>
      <c r="C4" s="3">
        <v>78</v>
      </c>
      <c r="D4" s="3" t="s">
        <v>16</v>
      </c>
      <c r="E4" s="3">
        <v>6477</v>
      </c>
      <c r="F4" s="3">
        <v>598</v>
      </c>
      <c r="G4" s="3">
        <f t="shared" si="0"/>
        <v>5879</v>
      </c>
      <c r="H4" s="3">
        <f t="shared" si="1"/>
        <v>9.23</v>
      </c>
    </row>
    <row r="5" spans="1:8">
      <c r="A5" s="3" t="s">
        <v>17</v>
      </c>
      <c r="B5" s="3" t="s">
        <v>11</v>
      </c>
      <c r="C5" s="3">
        <v>72</v>
      </c>
      <c r="D5" s="3" t="s">
        <v>16</v>
      </c>
      <c r="E5" s="3">
        <v>6999</v>
      </c>
      <c r="F5" s="3">
        <v>682</v>
      </c>
      <c r="G5" s="3">
        <f t="shared" si="0"/>
        <v>6317</v>
      </c>
      <c r="H5" s="3">
        <f t="shared" si="1"/>
        <v>9.74</v>
      </c>
    </row>
    <row r="6" spans="1:8">
      <c r="A6" s="3" t="s">
        <v>18</v>
      </c>
      <c r="B6" s="3" t="s">
        <v>14</v>
      </c>
      <c r="C6" s="3">
        <v>80</v>
      </c>
      <c r="D6" s="3" t="s">
        <v>16</v>
      </c>
      <c r="E6" s="3">
        <v>8417</v>
      </c>
      <c r="F6" s="3">
        <v>837</v>
      </c>
      <c r="G6" s="3">
        <f t="shared" si="0"/>
        <v>7580</v>
      </c>
      <c r="H6" s="3">
        <f t="shared" si="1"/>
        <v>9.94</v>
      </c>
    </row>
    <row r="7" spans="1:8">
      <c r="A7" s="3" t="s">
        <v>19</v>
      </c>
      <c r="B7" s="3" t="s">
        <v>14</v>
      </c>
      <c r="C7" s="3">
        <v>88</v>
      </c>
      <c r="D7" s="3" t="s">
        <v>16</v>
      </c>
      <c r="E7" s="3">
        <v>12426</v>
      </c>
      <c r="F7" s="3">
        <v>2062</v>
      </c>
      <c r="G7" s="3">
        <f t="shared" si="0"/>
        <v>10364</v>
      </c>
      <c r="H7" s="3">
        <f t="shared" si="1"/>
        <v>16.59</v>
      </c>
    </row>
    <row r="8" spans="1:8">
      <c r="A8" s="3" t="s">
        <v>20</v>
      </c>
      <c r="B8" s="3" t="s">
        <v>11</v>
      </c>
      <c r="C8" s="3">
        <v>97</v>
      </c>
      <c r="D8" s="3" t="s">
        <v>16</v>
      </c>
      <c r="E8" s="3">
        <v>12148</v>
      </c>
      <c r="F8" s="3">
        <v>1595</v>
      </c>
      <c r="G8" s="3">
        <f t="shared" si="0"/>
        <v>10553</v>
      </c>
      <c r="H8" s="3">
        <f t="shared" si="1"/>
        <v>13.13</v>
      </c>
    </row>
    <row r="9" spans="1:8">
      <c r="A9" s="3" t="s">
        <v>21</v>
      </c>
      <c r="B9" s="3" t="s">
        <v>11</v>
      </c>
      <c r="C9" s="3">
        <v>100</v>
      </c>
      <c r="D9" s="3" t="s">
        <v>16</v>
      </c>
      <c r="E9" s="3">
        <v>12796</v>
      </c>
      <c r="F9" s="3">
        <v>1410</v>
      </c>
      <c r="G9" s="3">
        <f t="shared" si="0"/>
        <v>11386</v>
      </c>
      <c r="H9" s="3">
        <f t="shared" si="1"/>
        <v>11.02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27181-7213-ED4A-8DCB-89BCA9FED3AE}">
  <dimension ref="A1:H13"/>
  <sheetViews>
    <sheetView zoomScale="117" workbookViewId="0">
      <selection activeCell="D30" sqref="D30"/>
    </sheetView>
  </sheetViews>
  <sheetFormatPr defaultColWidth="11" defaultRowHeight="15.95"/>
  <cols>
    <col min="5" max="5" width="12.625" customWidth="1"/>
    <col min="6" max="6" width="14.625" customWidth="1"/>
    <col min="7" max="7" width="15.5" customWidth="1"/>
    <col min="8" max="8" width="15" customWidth="1"/>
  </cols>
  <sheetData>
    <row r="1" spans="1:8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</row>
    <row r="2" spans="1:8">
      <c r="A2" s="3" t="s">
        <v>22</v>
      </c>
      <c r="B2" s="3" t="s">
        <v>14</v>
      </c>
      <c r="C2" s="3">
        <v>30</v>
      </c>
      <c r="D2" s="3" t="s">
        <v>12</v>
      </c>
      <c r="E2" s="3">
        <v>8392</v>
      </c>
      <c r="F2" s="3">
        <v>1200</v>
      </c>
      <c r="G2" s="3">
        <f>E2-F2</f>
        <v>7192</v>
      </c>
      <c r="H2" s="3">
        <f>ROUND(100*F2/E2, 2)</f>
        <v>14.3</v>
      </c>
    </row>
    <row r="3" spans="1:8">
      <c r="A3" s="3" t="s">
        <v>23</v>
      </c>
      <c r="B3" s="3" t="s">
        <v>14</v>
      </c>
      <c r="C3" s="3">
        <v>36</v>
      </c>
      <c r="D3" s="3" t="s">
        <v>12</v>
      </c>
      <c r="E3" s="3">
        <v>10651</v>
      </c>
      <c r="F3" s="3">
        <v>1109</v>
      </c>
      <c r="G3" s="3">
        <f t="shared" ref="G3:G13" si="0">E3-F3</f>
        <v>9542</v>
      </c>
      <c r="H3" s="3">
        <f t="shared" ref="H3:H13" si="1">ROUND(100*F3/E3, 2)</f>
        <v>10.41</v>
      </c>
    </row>
    <row r="4" spans="1:8">
      <c r="A4" s="3" t="s">
        <v>24</v>
      </c>
      <c r="B4" s="3" t="s">
        <v>14</v>
      </c>
      <c r="C4" s="3">
        <v>40</v>
      </c>
      <c r="D4" s="3" t="s">
        <v>12</v>
      </c>
      <c r="E4" s="3">
        <v>7164</v>
      </c>
      <c r="F4" s="3">
        <v>689</v>
      </c>
      <c r="G4" s="3">
        <f t="shared" si="0"/>
        <v>6475</v>
      </c>
      <c r="H4" s="3">
        <f t="shared" si="1"/>
        <v>9.6199999999999992</v>
      </c>
    </row>
    <row r="5" spans="1:8">
      <c r="A5" s="3" t="s">
        <v>25</v>
      </c>
      <c r="B5" s="3" t="s">
        <v>14</v>
      </c>
      <c r="C5" s="3">
        <v>60</v>
      </c>
      <c r="D5" s="3" t="s">
        <v>16</v>
      </c>
      <c r="E5" s="3">
        <v>8353</v>
      </c>
      <c r="F5" s="3">
        <v>1125</v>
      </c>
      <c r="G5" s="3">
        <f t="shared" si="0"/>
        <v>7228</v>
      </c>
      <c r="H5" s="3">
        <f t="shared" si="1"/>
        <v>13.47</v>
      </c>
    </row>
    <row r="6" spans="1:8">
      <c r="A6" s="3" t="s">
        <v>26</v>
      </c>
      <c r="B6" s="3" t="s">
        <v>14</v>
      </c>
      <c r="C6" s="3">
        <v>65</v>
      </c>
      <c r="D6" s="3" t="s">
        <v>16</v>
      </c>
      <c r="E6" s="3">
        <v>7745</v>
      </c>
      <c r="F6" s="3">
        <v>830</v>
      </c>
      <c r="G6" s="3">
        <f t="shared" si="0"/>
        <v>6915</v>
      </c>
      <c r="H6" s="3">
        <f t="shared" si="1"/>
        <v>10.72</v>
      </c>
    </row>
    <row r="7" spans="1:8">
      <c r="A7" s="3" t="s">
        <v>27</v>
      </c>
      <c r="B7" s="3" t="s">
        <v>14</v>
      </c>
      <c r="C7" s="3">
        <v>66</v>
      </c>
      <c r="D7" s="3" t="s">
        <v>16</v>
      </c>
      <c r="E7" s="3">
        <v>7854</v>
      </c>
      <c r="F7" s="3">
        <v>919</v>
      </c>
      <c r="G7" s="3">
        <f t="shared" si="0"/>
        <v>6935</v>
      </c>
      <c r="H7" s="3">
        <f t="shared" si="1"/>
        <v>11.7</v>
      </c>
    </row>
    <row r="8" spans="1:8">
      <c r="A8" s="3" t="s">
        <v>28</v>
      </c>
      <c r="B8" s="3" t="s">
        <v>14</v>
      </c>
      <c r="C8" s="3">
        <v>77</v>
      </c>
      <c r="D8" s="3" t="s">
        <v>16</v>
      </c>
      <c r="E8" s="3">
        <v>7596</v>
      </c>
      <c r="F8" s="3">
        <v>598</v>
      </c>
      <c r="G8" s="3">
        <f t="shared" si="0"/>
        <v>6998</v>
      </c>
      <c r="H8" s="3">
        <f t="shared" si="1"/>
        <v>7.87</v>
      </c>
    </row>
    <row r="9" spans="1:8">
      <c r="A9" s="3" t="s">
        <v>29</v>
      </c>
      <c r="B9" s="3" t="s">
        <v>11</v>
      </c>
      <c r="C9" s="3">
        <v>28</v>
      </c>
      <c r="D9" s="3" t="s">
        <v>12</v>
      </c>
      <c r="E9" s="3">
        <v>8336</v>
      </c>
      <c r="F9" s="3">
        <v>717</v>
      </c>
      <c r="G9" s="3">
        <f t="shared" si="0"/>
        <v>7619</v>
      </c>
      <c r="H9" s="3">
        <f t="shared" si="1"/>
        <v>8.6</v>
      </c>
    </row>
    <row r="10" spans="1:8">
      <c r="A10" s="3" t="s">
        <v>30</v>
      </c>
      <c r="B10" s="3" t="s">
        <v>11</v>
      </c>
      <c r="C10" s="3">
        <v>36</v>
      </c>
      <c r="D10" s="3" t="s">
        <v>12</v>
      </c>
      <c r="E10" s="3">
        <v>8025</v>
      </c>
      <c r="F10" s="3">
        <v>467</v>
      </c>
      <c r="G10" s="3">
        <f t="shared" si="0"/>
        <v>7558</v>
      </c>
      <c r="H10" s="3">
        <f t="shared" si="1"/>
        <v>5.82</v>
      </c>
    </row>
    <row r="11" spans="1:8">
      <c r="A11" s="3" t="s">
        <v>31</v>
      </c>
      <c r="B11" s="3" t="s">
        <v>11</v>
      </c>
      <c r="C11" s="3">
        <v>60</v>
      </c>
      <c r="D11" s="3" t="s">
        <v>16</v>
      </c>
      <c r="E11" s="3">
        <v>8113</v>
      </c>
      <c r="F11" s="3">
        <v>715</v>
      </c>
      <c r="G11" s="3">
        <f t="shared" si="0"/>
        <v>7398</v>
      </c>
      <c r="H11" s="3">
        <f t="shared" si="1"/>
        <v>8.81</v>
      </c>
    </row>
    <row r="12" spans="1:8">
      <c r="A12" s="3" t="s">
        <v>32</v>
      </c>
      <c r="B12" s="3" t="s">
        <v>11</v>
      </c>
      <c r="C12" s="3">
        <v>66</v>
      </c>
      <c r="D12" s="3" t="s">
        <v>16</v>
      </c>
      <c r="E12" s="3">
        <v>7710</v>
      </c>
      <c r="F12" s="3">
        <v>636</v>
      </c>
      <c r="G12" s="3">
        <f t="shared" si="0"/>
        <v>7074</v>
      </c>
      <c r="H12" s="3">
        <f t="shared" si="1"/>
        <v>8.25</v>
      </c>
    </row>
    <row r="13" spans="1:8">
      <c r="A13" s="3" t="s">
        <v>33</v>
      </c>
      <c r="B13" s="3" t="s">
        <v>11</v>
      </c>
      <c r="C13" s="3">
        <v>74</v>
      </c>
      <c r="D13" s="3" t="s">
        <v>16</v>
      </c>
      <c r="E13" s="3">
        <v>8408</v>
      </c>
      <c r="F13" s="3">
        <v>811</v>
      </c>
      <c r="G13" s="3">
        <f t="shared" si="0"/>
        <v>7597</v>
      </c>
      <c r="H13" s="3">
        <f t="shared" si="1"/>
        <v>9.65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9A835-6BE2-DE45-A208-61F6981A9D17}">
  <dimension ref="A1:H26"/>
  <sheetViews>
    <sheetView zoomScale="114" workbookViewId="0">
      <selection activeCell="J16" sqref="J16"/>
    </sheetView>
  </sheetViews>
  <sheetFormatPr defaultColWidth="10.875" defaultRowHeight="15.95"/>
  <cols>
    <col min="1" max="5" width="10.875" style="3"/>
    <col min="6" max="6" width="15.5" style="3" customWidth="1"/>
    <col min="7" max="7" width="15.875" style="3" customWidth="1"/>
    <col min="8" max="8" width="15.5" style="3" customWidth="1"/>
    <col min="9" max="16384" width="10.875" style="3"/>
  </cols>
  <sheetData>
    <row r="1" spans="1:8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</row>
    <row r="2" spans="1:8">
      <c r="A2" s="4" t="s">
        <v>34</v>
      </c>
      <c r="B2" s="4" t="s">
        <v>35</v>
      </c>
      <c r="C2" s="4">
        <v>29</v>
      </c>
      <c r="D2" s="3" t="s">
        <v>12</v>
      </c>
      <c r="E2" s="3">
        <v>22592</v>
      </c>
      <c r="F2" s="3">
        <v>1984</v>
      </c>
      <c r="G2" s="3">
        <f>E2-F2</f>
        <v>20608</v>
      </c>
      <c r="H2" s="3">
        <f>ROUND(100*F2/E2, 2)</f>
        <v>8.7799999999999994</v>
      </c>
    </row>
    <row r="3" spans="1:8">
      <c r="A3" s="4" t="s">
        <v>36</v>
      </c>
      <c r="B3" s="4" t="s">
        <v>37</v>
      </c>
      <c r="C3" s="4">
        <v>31</v>
      </c>
      <c r="D3" s="3" t="s">
        <v>12</v>
      </c>
      <c r="E3" s="3">
        <v>22078</v>
      </c>
      <c r="F3" s="3">
        <v>1214</v>
      </c>
      <c r="G3" s="3">
        <f t="shared" ref="G3:G26" si="0">E3-F3</f>
        <v>20864</v>
      </c>
      <c r="H3" s="3">
        <f t="shared" ref="H3:H26" si="1">ROUND(100*F3/E3, 2)</f>
        <v>5.5</v>
      </c>
    </row>
    <row r="4" spans="1:8">
      <c r="A4" s="4" t="s">
        <v>38</v>
      </c>
      <c r="B4" s="4" t="s">
        <v>35</v>
      </c>
      <c r="C4" s="4">
        <v>31</v>
      </c>
      <c r="D4" s="3" t="s">
        <v>12</v>
      </c>
      <c r="E4" s="3">
        <v>24869</v>
      </c>
      <c r="F4" s="3">
        <v>4489</v>
      </c>
      <c r="G4" s="3">
        <f t="shared" si="0"/>
        <v>20380</v>
      </c>
      <c r="H4" s="3">
        <f t="shared" si="1"/>
        <v>18.05</v>
      </c>
    </row>
    <row r="5" spans="1:8">
      <c r="A5" s="4" t="s">
        <v>39</v>
      </c>
      <c r="B5" s="4" t="s">
        <v>37</v>
      </c>
      <c r="C5" s="4">
        <v>28</v>
      </c>
      <c r="D5" s="3" t="s">
        <v>12</v>
      </c>
      <c r="E5" s="3">
        <v>19612</v>
      </c>
      <c r="F5" s="3">
        <v>3218</v>
      </c>
      <c r="G5" s="3">
        <f t="shared" si="0"/>
        <v>16394</v>
      </c>
      <c r="H5" s="3">
        <f t="shared" si="1"/>
        <v>16.41</v>
      </c>
    </row>
    <row r="6" spans="1:8">
      <c r="A6" s="4" t="s">
        <v>40</v>
      </c>
      <c r="B6" s="4" t="s">
        <v>35</v>
      </c>
      <c r="C6" s="4">
        <v>32</v>
      </c>
      <c r="D6" s="3" t="s">
        <v>12</v>
      </c>
      <c r="E6" s="3">
        <v>18976</v>
      </c>
      <c r="F6" s="3">
        <v>1300</v>
      </c>
      <c r="G6" s="3">
        <f t="shared" si="0"/>
        <v>17676</v>
      </c>
      <c r="H6" s="3">
        <f t="shared" si="1"/>
        <v>6.85</v>
      </c>
    </row>
    <row r="7" spans="1:8">
      <c r="A7" s="4" t="s">
        <v>41</v>
      </c>
      <c r="B7" s="4" t="s">
        <v>35</v>
      </c>
      <c r="C7" s="4">
        <v>60</v>
      </c>
      <c r="D7" s="3" t="s">
        <v>16</v>
      </c>
      <c r="E7" s="3">
        <v>20648</v>
      </c>
      <c r="F7" s="3">
        <v>3379</v>
      </c>
      <c r="G7" s="3">
        <f t="shared" si="0"/>
        <v>17269</v>
      </c>
      <c r="H7" s="3">
        <f t="shared" si="1"/>
        <v>16.36</v>
      </c>
    </row>
    <row r="8" spans="1:8">
      <c r="A8" s="4" t="s">
        <v>42</v>
      </c>
      <c r="B8" s="4" t="s">
        <v>37</v>
      </c>
      <c r="C8" s="4">
        <v>30</v>
      </c>
      <c r="D8" s="3" t="s">
        <v>12</v>
      </c>
      <c r="E8" s="3">
        <v>22639</v>
      </c>
      <c r="F8" s="3">
        <v>3123</v>
      </c>
      <c r="G8" s="3">
        <f t="shared" si="0"/>
        <v>19516</v>
      </c>
      <c r="H8" s="3">
        <f t="shared" si="1"/>
        <v>13.79</v>
      </c>
    </row>
    <row r="9" spans="1:8">
      <c r="A9" s="4" t="s">
        <v>43</v>
      </c>
      <c r="B9" s="4" t="s">
        <v>37</v>
      </c>
      <c r="C9" s="4">
        <v>27</v>
      </c>
      <c r="D9" s="3" t="s">
        <v>12</v>
      </c>
      <c r="E9" s="3">
        <v>20854</v>
      </c>
      <c r="F9" s="3">
        <v>2150</v>
      </c>
      <c r="G9" s="3">
        <f t="shared" si="0"/>
        <v>18704</v>
      </c>
      <c r="H9" s="3">
        <f t="shared" si="1"/>
        <v>10.31</v>
      </c>
    </row>
    <row r="10" spans="1:8">
      <c r="A10" s="4" t="s">
        <v>44</v>
      </c>
      <c r="B10" s="4" t="s">
        <v>35</v>
      </c>
      <c r="C10" s="4">
        <v>32</v>
      </c>
      <c r="D10" s="3" t="s">
        <v>12</v>
      </c>
      <c r="E10" s="3">
        <v>18346</v>
      </c>
      <c r="F10" s="3">
        <v>2229</v>
      </c>
      <c r="G10" s="3">
        <f t="shared" si="0"/>
        <v>16117</v>
      </c>
      <c r="H10" s="3">
        <f t="shared" si="1"/>
        <v>12.15</v>
      </c>
    </row>
    <row r="11" spans="1:8">
      <c r="A11" s="4" t="s">
        <v>45</v>
      </c>
      <c r="B11" s="4" t="s">
        <v>37</v>
      </c>
      <c r="C11" s="4">
        <v>32</v>
      </c>
      <c r="D11" s="3" t="s">
        <v>12</v>
      </c>
      <c r="E11" s="3">
        <v>26514</v>
      </c>
      <c r="F11" s="3">
        <v>9024</v>
      </c>
      <c r="G11" s="3">
        <f t="shared" si="0"/>
        <v>17490</v>
      </c>
      <c r="H11" s="3">
        <f t="shared" si="1"/>
        <v>34.03</v>
      </c>
    </row>
    <row r="12" spans="1:8">
      <c r="A12" s="4" t="s">
        <v>46</v>
      </c>
      <c r="B12" s="4" t="s">
        <v>37</v>
      </c>
      <c r="C12" s="4">
        <v>27</v>
      </c>
      <c r="D12" s="3" t="s">
        <v>12</v>
      </c>
      <c r="E12" s="3">
        <v>20444</v>
      </c>
      <c r="F12" s="3">
        <v>1549</v>
      </c>
      <c r="G12" s="3">
        <f t="shared" si="0"/>
        <v>18895</v>
      </c>
      <c r="H12" s="3">
        <f t="shared" si="1"/>
        <v>7.58</v>
      </c>
    </row>
    <row r="13" spans="1:8">
      <c r="A13" s="4" t="s">
        <v>47</v>
      </c>
      <c r="B13" s="4" t="s">
        <v>35</v>
      </c>
      <c r="C13" s="4">
        <v>31</v>
      </c>
      <c r="D13" s="3" t="s">
        <v>12</v>
      </c>
      <c r="E13" s="3">
        <v>19563</v>
      </c>
      <c r="F13" s="3">
        <v>3436</v>
      </c>
      <c r="G13" s="3">
        <f t="shared" si="0"/>
        <v>16127</v>
      </c>
      <c r="H13" s="3">
        <f t="shared" si="1"/>
        <v>17.559999999999999</v>
      </c>
    </row>
    <row r="14" spans="1:8">
      <c r="A14" s="4" t="s">
        <v>48</v>
      </c>
      <c r="B14" s="4" t="s">
        <v>37</v>
      </c>
      <c r="C14" s="4">
        <v>61</v>
      </c>
      <c r="D14" s="3" t="s">
        <v>16</v>
      </c>
      <c r="E14" s="3">
        <v>26333</v>
      </c>
      <c r="F14" s="3">
        <v>2746</v>
      </c>
      <c r="G14" s="3">
        <f t="shared" si="0"/>
        <v>23587</v>
      </c>
      <c r="H14" s="3">
        <f t="shared" si="1"/>
        <v>10.43</v>
      </c>
    </row>
    <row r="15" spans="1:8">
      <c r="A15" s="4" t="s">
        <v>49</v>
      </c>
      <c r="B15" s="4" t="s">
        <v>35</v>
      </c>
      <c r="C15" s="4">
        <v>29</v>
      </c>
      <c r="D15" s="3" t="s">
        <v>12</v>
      </c>
      <c r="E15" s="3">
        <v>19636</v>
      </c>
      <c r="F15" s="3">
        <v>2615</v>
      </c>
      <c r="G15" s="3">
        <f t="shared" si="0"/>
        <v>17021</v>
      </c>
      <c r="H15" s="3">
        <f t="shared" si="1"/>
        <v>13.32</v>
      </c>
    </row>
    <row r="16" spans="1:8">
      <c r="A16" s="4" t="s">
        <v>50</v>
      </c>
      <c r="B16" s="4" t="s">
        <v>37</v>
      </c>
      <c r="C16" s="4">
        <v>35</v>
      </c>
      <c r="D16" s="3" t="s">
        <v>12</v>
      </c>
      <c r="E16" s="3">
        <v>21351</v>
      </c>
      <c r="F16" s="3">
        <v>1969</v>
      </c>
      <c r="G16" s="3">
        <f t="shared" si="0"/>
        <v>19382</v>
      </c>
      <c r="H16" s="3">
        <f t="shared" si="1"/>
        <v>9.2200000000000006</v>
      </c>
    </row>
    <row r="17" spans="1:8">
      <c r="A17" s="4" t="s">
        <v>51</v>
      </c>
      <c r="B17" s="4" t="s">
        <v>35</v>
      </c>
      <c r="C17" s="4">
        <v>34</v>
      </c>
      <c r="D17" s="3" t="s">
        <v>12</v>
      </c>
      <c r="E17" s="3">
        <v>17129</v>
      </c>
      <c r="F17" s="3">
        <v>2340</v>
      </c>
      <c r="G17" s="3">
        <f t="shared" si="0"/>
        <v>14789</v>
      </c>
      <c r="H17" s="3">
        <f t="shared" si="1"/>
        <v>13.66</v>
      </c>
    </row>
    <row r="18" spans="1:8">
      <c r="A18" s="4" t="s">
        <v>52</v>
      </c>
      <c r="B18" s="4" t="s">
        <v>35</v>
      </c>
      <c r="C18" s="4">
        <v>35</v>
      </c>
      <c r="D18" s="3" t="s">
        <v>12</v>
      </c>
      <c r="E18" s="3">
        <v>16191</v>
      </c>
      <c r="F18" s="3">
        <v>2357</v>
      </c>
      <c r="G18" s="3">
        <f t="shared" si="0"/>
        <v>13834</v>
      </c>
      <c r="H18" s="3">
        <f t="shared" si="1"/>
        <v>14.56</v>
      </c>
    </row>
    <row r="19" spans="1:8">
      <c r="A19" s="4" t="s">
        <v>53</v>
      </c>
      <c r="B19" s="4" t="s">
        <v>37</v>
      </c>
      <c r="C19" s="4">
        <v>62</v>
      </c>
      <c r="D19" s="3" t="s">
        <v>16</v>
      </c>
      <c r="E19" s="3">
        <v>19710</v>
      </c>
      <c r="F19" s="3">
        <v>2105</v>
      </c>
      <c r="G19" s="3">
        <f t="shared" si="0"/>
        <v>17605</v>
      </c>
      <c r="H19" s="3">
        <f t="shared" si="1"/>
        <v>10.68</v>
      </c>
    </row>
    <row r="20" spans="1:8">
      <c r="A20" s="4" t="s">
        <v>54</v>
      </c>
      <c r="B20" s="4" t="s">
        <v>37</v>
      </c>
      <c r="C20" s="4">
        <v>30</v>
      </c>
      <c r="D20" s="3" t="s">
        <v>12</v>
      </c>
      <c r="E20" s="3">
        <v>17602</v>
      </c>
      <c r="F20" s="3">
        <v>1905</v>
      </c>
      <c r="G20" s="3">
        <f t="shared" si="0"/>
        <v>15697</v>
      </c>
      <c r="H20" s="3">
        <f t="shared" si="1"/>
        <v>10.82</v>
      </c>
    </row>
    <row r="21" spans="1:8">
      <c r="A21" s="4" t="s">
        <v>55</v>
      </c>
      <c r="B21" s="4" t="s">
        <v>37</v>
      </c>
      <c r="C21" s="4">
        <v>62</v>
      </c>
      <c r="D21" s="3" t="s">
        <v>16</v>
      </c>
      <c r="E21" s="3">
        <v>18171</v>
      </c>
      <c r="F21" s="3">
        <v>1718</v>
      </c>
      <c r="G21" s="3">
        <f t="shared" si="0"/>
        <v>16453</v>
      </c>
      <c r="H21" s="3">
        <f t="shared" si="1"/>
        <v>9.4499999999999993</v>
      </c>
    </row>
    <row r="22" spans="1:8">
      <c r="A22" s="4" t="s">
        <v>56</v>
      </c>
      <c r="B22" s="4" t="s">
        <v>35</v>
      </c>
      <c r="C22" s="4">
        <v>63</v>
      </c>
      <c r="D22" s="3" t="s">
        <v>16</v>
      </c>
      <c r="E22" s="3">
        <v>19289</v>
      </c>
      <c r="F22" s="3">
        <v>3430</v>
      </c>
      <c r="G22" s="3">
        <f t="shared" si="0"/>
        <v>15859</v>
      </c>
      <c r="H22" s="3">
        <f t="shared" si="1"/>
        <v>17.78</v>
      </c>
    </row>
    <row r="23" spans="1:8">
      <c r="A23" s="4" t="s">
        <v>57</v>
      </c>
      <c r="B23" s="4" t="s">
        <v>37</v>
      </c>
      <c r="C23" s="4">
        <v>62</v>
      </c>
      <c r="D23" s="3" t="s">
        <v>16</v>
      </c>
      <c r="E23" s="3">
        <v>20665</v>
      </c>
      <c r="F23" s="3">
        <v>2305</v>
      </c>
      <c r="G23" s="3">
        <f t="shared" si="0"/>
        <v>18360</v>
      </c>
      <c r="H23" s="3">
        <f t="shared" si="1"/>
        <v>11.15</v>
      </c>
    </row>
    <row r="24" spans="1:8">
      <c r="A24" s="4" t="s">
        <v>58</v>
      </c>
      <c r="B24" s="4" t="s">
        <v>35</v>
      </c>
      <c r="C24" s="4">
        <v>61</v>
      </c>
      <c r="D24" s="3" t="s">
        <v>16</v>
      </c>
      <c r="E24" s="3">
        <v>18189</v>
      </c>
      <c r="F24" s="3">
        <v>2063</v>
      </c>
      <c r="G24" s="3">
        <f t="shared" si="0"/>
        <v>16126</v>
      </c>
      <c r="H24" s="3">
        <f t="shared" si="1"/>
        <v>11.34</v>
      </c>
    </row>
    <row r="25" spans="1:8">
      <c r="A25" s="4" t="s">
        <v>59</v>
      </c>
      <c r="B25" s="4" t="s">
        <v>35</v>
      </c>
      <c r="C25" s="4">
        <v>60</v>
      </c>
      <c r="D25" s="3" t="s">
        <v>16</v>
      </c>
      <c r="E25" s="3">
        <v>20651</v>
      </c>
      <c r="F25" s="3">
        <v>1828</v>
      </c>
      <c r="G25" s="3">
        <f t="shared" si="0"/>
        <v>18823</v>
      </c>
      <c r="H25" s="3">
        <f t="shared" si="1"/>
        <v>8.85</v>
      </c>
    </row>
    <row r="26" spans="1:8">
      <c r="A26" s="4" t="s">
        <v>60</v>
      </c>
      <c r="B26" s="4" t="s">
        <v>37</v>
      </c>
      <c r="C26" s="4">
        <v>63</v>
      </c>
      <c r="D26" s="3" t="s">
        <v>16</v>
      </c>
      <c r="E26" s="3">
        <v>20249</v>
      </c>
      <c r="F26" s="3">
        <v>1929</v>
      </c>
      <c r="G26" s="3">
        <f t="shared" si="0"/>
        <v>18320</v>
      </c>
      <c r="H26" s="3">
        <f t="shared" si="1"/>
        <v>9.5299999999999994</v>
      </c>
    </row>
  </sheetData>
  <sortState xmlns:xlrd2="http://schemas.microsoft.com/office/spreadsheetml/2017/richdata2" ref="A2:H26">
    <sortCondition ref="A2:A2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09F7-C6DD-1643-8881-310177815C0B}">
  <dimension ref="A1:H13"/>
  <sheetViews>
    <sheetView zoomScale="115" workbookViewId="0">
      <selection activeCell="D13" sqref="D13"/>
    </sheetView>
  </sheetViews>
  <sheetFormatPr defaultColWidth="10.875" defaultRowHeight="15.95"/>
  <cols>
    <col min="1" max="4" width="10.875" style="3"/>
    <col min="5" max="5" width="12" style="3" customWidth="1"/>
    <col min="6" max="6" width="14.625" style="3" customWidth="1"/>
    <col min="7" max="7" width="15" style="3" customWidth="1"/>
    <col min="8" max="8" width="14.875" style="3" customWidth="1"/>
    <col min="9" max="16384" width="10.875" style="3"/>
  </cols>
  <sheetData>
    <row r="1" spans="1:8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</row>
    <row r="2" spans="1:8">
      <c r="A2" s="3" t="s">
        <v>61</v>
      </c>
      <c r="B2" s="3" t="s">
        <v>14</v>
      </c>
      <c r="C2" s="3" t="s">
        <v>62</v>
      </c>
      <c r="D2" s="3" t="s">
        <v>16</v>
      </c>
      <c r="E2" s="3">
        <v>13256</v>
      </c>
    </row>
    <row r="3" spans="1:8">
      <c r="A3" s="3" t="s">
        <v>63</v>
      </c>
      <c r="B3" s="3" t="s">
        <v>14</v>
      </c>
      <c r="C3" s="3" t="s">
        <v>62</v>
      </c>
      <c r="D3" s="3" t="s">
        <v>16</v>
      </c>
      <c r="E3" s="3">
        <v>13313</v>
      </c>
    </row>
    <row r="4" spans="1:8">
      <c r="A4" s="3" t="s">
        <v>64</v>
      </c>
      <c r="B4" s="3" t="s">
        <v>14</v>
      </c>
      <c r="C4" s="3" t="s">
        <v>62</v>
      </c>
      <c r="D4" s="3" t="s">
        <v>16</v>
      </c>
      <c r="E4" s="3">
        <v>12798</v>
      </c>
    </row>
    <row r="5" spans="1:8">
      <c r="A5" s="3" t="s">
        <v>65</v>
      </c>
      <c r="B5" s="3" t="s">
        <v>11</v>
      </c>
      <c r="C5" s="3" t="s">
        <v>62</v>
      </c>
      <c r="D5" s="3" t="s">
        <v>16</v>
      </c>
      <c r="E5" s="3">
        <v>8360</v>
      </c>
    </row>
    <row r="6" spans="1:8">
      <c r="A6" s="3" t="s">
        <v>66</v>
      </c>
      <c r="B6" s="3" t="s">
        <v>11</v>
      </c>
      <c r="C6" s="3" t="s">
        <v>62</v>
      </c>
      <c r="D6" s="3" t="s">
        <v>16</v>
      </c>
      <c r="E6" s="3">
        <v>18026</v>
      </c>
    </row>
    <row r="7" spans="1:8">
      <c r="A7" s="3" t="s">
        <v>67</v>
      </c>
      <c r="B7" s="3" t="s">
        <v>14</v>
      </c>
      <c r="C7" s="3" t="s">
        <v>68</v>
      </c>
      <c r="D7" s="3" t="s">
        <v>12</v>
      </c>
      <c r="E7" s="3">
        <v>14674</v>
      </c>
    </row>
    <row r="8" spans="1:8">
      <c r="A8" s="3" t="s">
        <v>69</v>
      </c>
      <c r="B8" s="3" t="s">
        <v>11</v>
      </c>
      <c r="C8" s="3" t="s">
        <v>68</v>
      </c>
      <c r="D8" s="3" t="s">
        <v>12</v>
      </c>
      <c r="E8" s="3">
        <v>11595</v>
      </c>
    </row>
    <row r="9" spans="1:8">
      <c r="A9" s="3" t="s">
        <v>70</v>
      </c>
      <c r="B9" s="3" t="s">
        <v>11</v>
      </c>
      <c r="C9" s="3" t="s">
        <v>68</v>
      </c>
      <c r="D9" s="3" t="s">
        <v>12</v>
      </c>
      <c r="E9" s="3">
        <v>13483</v>
      </c>
    </row>
    <row r="10" spans="1:8">
      <c r="A10" s="3" t="s">
        <v>71</v>
      </c>
      <c r="B10" s="3" t="s">
        <v>11</v>
      </c>
      <c r="C10" s="3" t="s">
        <v>68</v>
      </c>
      <c r="D10" s="3" t="s">
        <v>12</v>
      </c>
      <c r="E10" s="3">
        <v>14146</v>
      </c>
    </row>
    <row r="11" spans="1:8">
      <c r="A11" s="3" t="s">
        <v>72</v>
      </c>
      <c r="B11" s="3" t="s">
        <v>14</v>
      </c>
      <c r="C11" s="3" t="s">
        <v>68</v>
      </c>
      <c r="D11" s="3" t="s">
        <v>12</v>
      </c>
      <c r="E11" s="3">
        <v>12810</v>
      </c>
    </row>
    <row r="12" spans="1:8">
      <c r="A12" s="3" t="s">
        <v>73</v>
      </c>
      <c r="B12" s="3" t="s">
        <v>11</v>
      </c>
      <c r="C12" s="3" t="s">
        <v>74</v>
      </c>
      <c r="D12" s="3" t="s">
        <v>12</v>
      </c>
      <c r="E12" s="3">
        <v>9860</v>
      </c>
    </row>
    <row r="13" spans="1:8">
      <c r="A13" s="3" t="s">
        <v>75</v>
      </c>
      <c r="B13" s="3" t="s">
        <v>11</v>
      </c>
      <c r="C13" s="3" t="s">
        <v>74</v>
      </c>
      <c r="D13" s="3" t="s">
        <v>12</v>
      </c>
      <c r="E13" s="3">
        <v>9563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B6252-7B0C-094D-A313-301B5409298B}">
  <dimension ref="A1:H21"/>
  <sheetViews>
    <sheetView workbookViewId="0">
      <selection activeCell="H3" sqref="H3"/>
    </sheetView>
  </sheetViews>
  <sheetFormatPr defaultColWidth="11" defaultRowHeight="15.95"/>
  <cols>
    <col min="6" max="6" width="13.625" customWidth="1"/>
    <col min="7" max="7" width="15" customWidth="1"/>
    <col min="8" max="8" width="17.625" customWidth="1"/>
  </cols>
  <sheetData>
    <row r="1" spans="1:8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</row>
    <row r="2" spans="1:8">
      <c r="A2" s="2" t="s">
        <v>76</v>
      </c>
      <c r="B2" s="2" t="s">
        <v>14</v>
      </c>
      <c r="C2" s="2" t="s">
        <v>68</v>
      </c>
      <c r="D2" s="2" t="s">
        <v>12</v>
      </c>
      <c r="E2" s="1">
        <v>10234</v>
      </c>
      <c r="F2" s="1">
        <v>1702</v>
      </c>
      <c r="G2" s="1">
        <f>E2-F2</f>
        <v>8532</v>
      </c>
      <c r="H2" s="1">
        <f>ROUND(100*F2/E2, 2)</f>
        <v>16.63</v>
      </c>
    </row>
    <row r="3" spans="1:8">
      <c r="A3" s="2" t="s">
        <v>77</v>
      </c>
      <c r="B3" s="2" t="s">
        <v>14</v>
      </c>
      <c r="C3" s="2" t="s">
        <v>68</v>
      </c>
      <c r="D3" s="2" t="s">
        <v>12</v>
      </c>
      <c r="E3" s="1">
        <v>9883</v>
      </c>
      <c r="F3" s="1">
        <v>2632</v>
      </c>
      <c r="G3" s="1">
        <f t="shared" ref="G3:G21" si="0">E3-F3</f>
        <v>7251</v>
      </c>
      <c r="H3" s="1">
        <f t="shared" ref="H3:H21" si="1">ROUND(100*F3/E3, 2)</f>
        <v>26.63</v>
      </c>
    </row>
    <row r="4" spans="1:8">
      <c r="A4" s="2" t="s">
        <v>78</v>
      </c>
      <c r="B4" s="2" t="s">
        <v>14</v>
      </c>
      <c r="C4" s="2" t="s">
        <v>68</v>
      </c>
      <c r="D4" s="2" t="s">
        <v>12</v>
      </c>
      <c r="E4" s="1">
        <v>14011</v>
      </c>
      <c r="F4" s="1">
        <v>3701</v>
      </c>
      <c r="G4" s="1">
        <f t="shared" si="0"/>
        <v>10310</v>
      </c>
      <c r="H4" s="1">
        <f t="shared" si="1"/>
        <v>26.41</v>
      </c>
    </row>
    <row r="5" spans="1:8">
      <c r="A5" s="2" t="s">
        <v>79</v>
      </c>
      <c r="B5" s="2" t="s">
        <v>14</v>
      </c>
      <c r="C5" s="2" t="s">
        <v>68</v>
      </c>
      <c r="D5" s="2" t="s">
        <v>12</v>
      </c>
      <c r="E5" s="1">
        <v>14434</v>
      </c>
      <c r="F5" s="1">
        <v>3717</v>
      </c>
      <c r="G5" s="1">
        <f t="shared" si="0"/>
        <v>10717</v>
      </c>
      <c r="H5" s="1">
        <f t="shared" si="1"/>
        <v>25.75</v>
      </c>
    </row>
    <row r="6" spans="1:8">
      <c r="A6" s="2" t="s">
        <v>80</v>
      </c>
      <c r="B6" s="2" t="s">
        <v>14</v>
      </c>
      <c r="C6" s="2" t="s">
        <v>68</v>
      </c>
      <c r="D6" s="2" t="s">
        <v>12</v>
      </c>
      <c r="E6" s="1">
        <v>12810</v>
      </c>
      <c r="F6" s="1">
        <v>2699</v>
      </c>
      <c r="G6" s="1">
        <f t="shared" si="0"/>
        <v>10111</v>
      </c>
      <c r="H6" s="1">
        <f t="shared" si="1"/>
        <v>21.07</v>
      </c>
    </row>
    <row r="7" spans="1:8">
      <c r="A7" s="2" t="s">
        <v>81</v>
      </c>
      <c r="B7" s="2" t="s">
        <v>11</v>
      </c>
      <c r="C7" s="2" t="s">
        <v>68</v>
      </c>
      <c r="D7" s="2" t="s">
        <v>12</v>
      </c>
      <c r="E7" s="1">
        <v>11595</v>
      </c>
      <c r="F7" s="1">
        <v>1430</v>
      </c>
      <c r="G7" s="1">
        <f t="shared" si="0"/>
        <v>10165</v>
      </c>
      <c r="H7" s="1">
        <f t="shared" si="1"/>
        <v>12.33</v>
      </c>
    </row>
    <row r="8" spans="1:8">
      <c r="A8" s="2" t="s">
        <v>82</v>
      </c>
      <c r="B8" s="2" t="s">
        <v>11</v>
      </c>
      <c r="C8" s="2" t="s">
        <v>68</v>
      </c>
      <c r="D8" s="2" t="s">
        <v>12</v>
      </c>
      <c r="E8" s="3">
        <v>13483</v>
      </c>
      <c r="F8" s="1">
        <v>5298</v>
      </c>
      <c r="G8" s="1">
        <f t="shared" si="0"/>
        <v>8185</v>
      </c>
      <c r="H8" s="1">
        <f t="shared" si="1"/>
        <v>39.29</v>
      </c>
    </row>
    <row r="9" spans="1:8">
      <c r="A9" s="2" t="s">
        <v>83</v>
      </c>
      <c r="B9" s="2" t="s">
        <v>11</v>
      </c>
      <c r="C9" s="2" t="s">
        <v>68</v>
      </c>
      <c r="D9" s="2" t="s">
        <v>12</v>
      </c>
      <c r="E9" s="3">
        <v>14146</v>
      </c>
      <c r="F9" s="3">
        <v>4511</v>
      </c>
      <c r="G9" s="1">
        <f t="shared" si="0"/>
        <v>9635</v>
      </c>
      <c r="H9" s="1">
        <f t="shared" si="1"/>
        <v>31.89</v>
      </c>
    </row>
    <row r="10" spans="1:8">
      <c r="A10" s="2" t="s">
        <v>84</v>
      </c>
      <c r="B10" s="2" t="s">
        <v>11</v>
      </c>
      <c r="C10" s="2" t="s">
        <v>68</v>
      </c>
      <c r="D10" s="2" t="s">
        <v>12</v>
      </c>
      <c r="E10" s="3">
        <v>9860</v>
      </c>
      <c r="F10" s="3">
        <v>2636</v>
      </c>
      <c r="G10" s="1">
        <f t="shared" si="0"/>
        <v>7224</v>
      </c>
      <c r="H10" s="1">
        <f t="shared" si="1"/>
        <v>26.73</v>
      </c>
    </row>
    <row r="11" spans="1:8">
      <c r="A11" s="2" t="s">
        <v>85</v>
      </c>
      <c r="B11" s="2" t="s">
        <v>11</v>
      </c>
      <c r="C11" s="2" t="s">
        <v>68</v>
      </c>
      <c r="D11" s="2" t="s">
        <v>12</v>
      </c>
      <c r="E11" s="3">
        <v>9563</v>
      </c>
      <c r="F11" s="3">
        <v>2030</v>
      </c>
      <c r="G11" s="1">
        <f t="shared" si="0"/>
        <v>7533</v>
      </c>
      <c r="H11" s="1">
        <f t="shared" si="1"/>
        <v>21.23</v>
      </c>
    </row>
    <row r="12" spans="1:8">
      <c r="A12" s="2" t="s">
        <v>86</v>
      </c>
      <c r="B12" s="2" t="s">
        <v>14</v>
      </c>
      <c r="C12" s="2" t="s">
        <v>62</v>
      </c>
      <c r="D12" s="3" t="s">
        <v>16</v>
      </c>
      <c r="E12" s="3">
        <v>11029</v>
      </c>
      <c r="F12" s="3">
        <v>1287</v>
      </c>
      <c r="G12" s="1">
        <f t="shared" si="0"/>
        <v>9742</v>
      </c>
      <c r="H12" s="1">
        <f t="shared" si="1"/>
        <v>11.67</v>
      </c>
    </row>
    <row r="13" spans="1:8">
      <c r="A13" s="2" t="s">
        <v>87</v>
      </c>
      <c r="B13" s="2" t="s">
        <v>14</v>
      </c>
      <c r="C13" s="3" t="s">
        <v>62</v>
      </c>
      <c r="D13" s="3" t="s">
        <v>16</v>
      </c>
      <c r="E13" s="3">
        <v>12798</v>
      </c>
      <c r="F13" s="3">
        <v>1507</v>
      </c>
      <c r="G13" s="1">
        <f t="shared" si="0"/>
        <v>11291</v>
      </c>
      <c r="H13" s="1">
        <f t="shared" si="1"/>
        <v>11.78</v>
      </c>
    </row>
    <row r="14" spans="1:8">
      <c r="A14" s="2" t="s">
        <v>88</v>
      </c>
      <c r="B14" s="2" t="s">
        <v>14</v>
      </c>
      <c r="C14" s="3" t="s">
        <v>89</v>
      </c>
      <c r="D14" s="3" t="s">
        <v>16</v>
      </c>
      <c r="E14" s="3">
        <v>12324</v>
      </c>
      <c r="F14" s="3">
        <v>1475</v>
      </c>
      <c r="G14" s="1">
        <f t="shared" si="0"/>
        <v>10849</v>
      </c>
      <c r="H14" s="1">
        <f t="shared" si="1"/>
        <v>11.97</v>
      </c>
    </row>
    <row r="15" spans="1:8">
      <c r="A15" s="2" t="s">
        <v>90</v>
      </c>
      <c r="B15" s="2" t="s">
        <v>14</v>
      </c>
      <c r="C15" s="3" t="s">
        <v>62</v>
      </c>
      <c r="D15" s="3" t="s">
        <v>16</v>
      </c>
      <c r="E15" s="3">
        <v>13075</v>
      </c>
      <c r="F15" s="3">
        <v>2254</v>
      </c>
      <c r="G15" s="1">
        <f t="shared" si="0"/>
        <v>10821</v>
      </c>
      <c r="H15" s="1">
        <f t="shared" si="1"/>
        <v>17.239999999999998</v>
      </c>
    </row>
    <row r="16" spans="1:8">
      <c r="A16" s="2" t="s">
        <v>91</v>
      </c>
      <c r="B16" s="2" t="s">
        <v>14</v>
      </c>
      <c r="C16" s="3" t="s">
        <v>62</v>
      </c>
      <c r="D16" s="3" t="s">
        <v>16</v>
      </c>
      <c r="E16" s="3">
        <v>13246</v>
      </c>
      <c r="F16" s="3">
        <v>1153</v>
      </c>
      <c r="G16" s="1">
        <f t="shared" si="0"/>
        <v>12093</v>
      </c>
      <c r="H16" s="1">
        <f t="shared" si="1"/>
        <v>8.6999999999999993</v>
      </c>
    </row>
    <row r="17" spans="1:8">
      <c r="A17" s="2" t="s">
        <v>92</v>
      </c>
      <c r="B17" s="2" t="s">
        <v>11</v>
      </c>
      <c r="C17" s="3" t="s">
        <v>62</v>
      </c>
      <c r="D17" s="3" t="s">
        <v>16</v>
      </c>
      <c r="E17">
        <v>10073</v>
      </c>
      <c r="F17">
        <v>1509</v>
      </c>
      <c r="G17" s="1">
        <f t="shared" si="0"/>
        <v>8564</v>
      </c>
      <c r="H17" s="1">
        <f t="shared" si="1"/>
        <v>14.98</v>
      </c>
    </row>
    <row r="18" spans="1:8">
      <c r="A18" s="2" t="s">
        <v>93</v>
      </c>
      <c r="B18" s="2" t="s">
        <v>11</v>
      </c>
      <c r="C18" s="3" t="s">
        <v>62</v>
      </c>
      <c r="D18" s="3" t="s">
        <v>16</v>
      </c>
      <c r="E18">
        <v>18026</v>
      </c>
      <c r="F18">
        <v>4872</v>
      </c>
      <c r="G18" s="1">
        <f t="shared" si="0"/>
        <v>13154</v>
      </c>
      <c r="H18" s="1">
        <f t="shared" si="1"/>
        <v>27.03</v>
      </c>
    </row>
    <row r="19" spans="1:8">
      <c r="A19" s="2" t="s">
        <v>94</v>
      </c>
      <c r="B19" s="2" t="s">
        <v>11</v>
      </c>
      <c r="C19" s="3" t="s">
        <v>62</v>
      </c>
      <c r="D19" s="3" t="s">
        <v>16</v>
      </c>
      <c r="E19">
        <v>13751</v>
      </c>
      <c r="F19">
        <v>2488</v>
      </c>
      <c r="G19" s="1">
        <f t="shared" si="0"/>
        <v>11263</v>
      </c>
      <c r="H19" s="1">
        <f t="shared" si="1"/>
        <v>18.09</v>
      </c>
    </row>
    <row r="20" spans="1:8">
      <c r="A20" s="2" t="s">
        <v>95</v>
      </c>
      <c r="B20" s="2" t="s">
        <v>11</v>
      </c>
      <c r="C20" s="3" t="s">
        <v>62</v>
      </c>
      <c r="D20" s="3" t="s">
        <v>16</v>
      </c>
      <c r="E20">
        <v>8360</v>
      </c>
      <c r="F20">
        <v>1242</v>
      </c>
      <c r="G20" s="1">
        <f t="shared" si="0"/>
        <v>7118</v>
      </c>
      <c r="H20" s="1">
        <f t="shared" si="1"/>
        <v>14.86</v>
      </c>
    </row>
    <row r="21" spans="1:8">
      <c r="A21" s="2" t="s">
        <v>96</v>
      </c>
      <c r="B21" s="2" t="s">
        <v>11</v>
      </c>
      <c r="C21" s="3" t="s">
        <v>62</v>
      </c>
      <c r="D21" s="3" t="s">
        <v>16</v>
      </c>
      <c r="E21">
        <v>11508</v>
      </c>
      <c r="F21">
        <v>924</v>
      </c>
      <c r="G21" s="1">
        <f t="shared" si="0"/>
        <v>10584</v>
      </c>
      <c r="H21" s="1">
        <f t="shared" si="1"/>
        <v>8.0299999999999994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19FEC-1CCD-7E42-A918-6DCDC359655E}">
  <dimension ref="A1:H7"/>
  <sheetViews>
    <sheetView workbookViewId="0">
      <selection activeCell="H3" sqref="H3"/>
    </sheetView>
  </sheetViews>
  <sheetFormatPr defaultColWidth="10.875" defaultRowHeight="15.95"/>
  <cols>
    <col min="1" max="5" width="10.875" style="3"/>
    <col min="6" max="6" width="14.125" style="3" customWidth="1"/>
    <col min="7" max="7" width="15.625" style="3" customWidth="1"/>
    <col min="8" max="8" width="15.5" style="3" customWidth="1"/>
    <col min="9" max="16384" width="10.875" style="3"/>
  </cols>
  <sheetData>
    <row r="1" spans="1:8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</row>
    <row r="2" spans="1:8">
      <c r="A2" s="6">
        <v>8351</v>
      </c>
      <c r="B2" s="3" t="s">
        <v>14</v>
      </c>
      <c r="C2" s="6">
        <v>24</v>
      </c>
      <c r="D2" s="6" t="s">
        <v>12</v>
      </c>
      <c r="E2" s="3">
        <v>10284</v>
      </c>
      <c r="F2" s="3">
        <v>632</v>
      </c>
      <c r="G2" s="3">
        <f>E2-F2</f>
        <v>9652</v>
      </c>
      <c r="H2" s="3">
        <f>ROUND(100*F2/E2, 2)</f>
        <v>6.15</v>
      </c>
    </row>
    <row r="3" spans="1:8">
      <c r="A3" s="6">
        <v>8517</v>
      </c>
      <c r="B3" s="3" t="s">
        <v>14</v>
      </c>
      <c r="C3" s="6">
        <v>25</v>
      </c>
      <c r="D3" s="6" t="s">
        <v>12</v>
      </c>
      <c r="E3" s="3">
        <v>9056</v>
      </c>
      <c r="F3" s="3">
        <v>801</v>
      </c>
      <c r="G3" s="3">
        <f t="shared" ref="G3:G7" si="0">E3-F3</f>
        <v>8255</v>
      </c>
      <c r="H3" s="3">
        <f t="shared" ref="H3:H7" si="1">ROUND(100*F3/E3, 2)</f>
        <v>8.84</v>
      </c>
    </row>
    <row r="4" spans="1:8">
      <c r="A4" s="6">
        <v>8533</v>
      </c>
      <c r="B4" s="3" t="s">
        <v>14</v>
      </c>
      <c r="C4" s="6">
        <v>23</v>
      </c>
      <c r="D4" s="6" t="s">
        <v>12</v>
      </c>
      <c r="E4" s="3">
        <v>10611</v>
      </c>
      <c r="F4" s="3">
        <v>699</v>
      </c>
      <c r="G4" s="3">
        <f t="shared" si="0"/>
        <v>9912</v>
      </c>
      <c r="H4" s="3">
        <f t="shared" si="1"/>
        <v>6.59</v>
      </c>
    </row>
    <row r="5" spans="1:8">
      <c r="A5" s="6">
        <v>10001</v>
      </c>
      <c r="B5" s="3" t="s">
        <v>14</v>
      </c>
      <c r="C5" s="6">
        <v>63</v>
      </c>
      <c r="D5" s="6" t="s">
        <v>16</v>
      </c>
      <c r="E5" s="3">
        <v>12061</v>
      </c>
      <c r="F5" s="3">
        <v>1585</v>
      </c>
      <c r="G5" s="3">
        <f t="shared" si="0"/>
        <v>10476</v>
      </c>
      <c r="H5" s="3">
        <f t="shared" si="1"/>
        <v>13.14</v>
      </c>
    </row>
    <row r="6" spans="1:8">
      <c r="A6" s="6">
        <v>10003</v>
      </c>
      <c r="B6" s="3" t="s">
        <v>14</v>
      </c>
      <c r="C6" s="6">
        <v>62</v>
      </c>
      <c r="D6" s="6" t="s">
        <v>16</v>
      </c>
      <c r="E6" s="3">
        <v>16940</v>
      </c>
      <c r="F6" s="3">
        <v>3474</v>
      </c>
      <c r="G6" s="3">
        <f t="shared" si="0"/>
        <v>13466</v>
      </c>
      <c r="H6" s="3">
        <f t="shared" si="1"/>
        <v>20.51</v>
      </c>
    </row>
    <row r="7" spans="1:8">
      <c r="A7" s="6">
        <v>10005</v>
      </c>
      <c r="B7" s="3" t="s">
        <v>14</v>
      </c>
      <c r="C7" s="6">
        <v>61</v>
      </c>
      <c r="D7" s="6" t="s">
        <v>16</v>
      </c>
      <c r="E7" s="3">
        <v>12109</v>
      </c>
      <c r="F7" s="3">
        <v>1975</v>
      </c>
      <c r="G7" s="3">
        <f t="shared" si="0"/>
        <v>10134</v>
      </c>
      <c r="H7" s="3">
        <f t="shared" si="1"/>
        <v>16.309999999999999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D278F-2029-C24C-B644-4CFB81C8275B}">
  <dimension ref="A1:H22"/>
  <sheetViews>
    <sheetView workbookViewId="0">
      <selection activeCell="D29" sqref="D29"/>
    </sheetView>
  </sheetViews>
  <sheetFormatPr defaultColWidth="11" defaultRowHeight="15.95"/>
  <cols>
    <col min="6" max="6" width="15.125" customWidth="1"/>
    <col min="7" max="7" width="14.5" customWidth="1"/>
    <col min="8" max="8" width="16" customWidth="1"/>
  </cols>
  <sheetData>
    <row r="1" spans="1:8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</row>
    <row r="2" spans="1:8">
      <c r="A2" s="3" t="s">
        <v>97</v>
      </c>
      <c r="B2" s="3" t="s">
        <v>11</v>
      </c>
      <c r="C2" s="3">
        <v>28</v>
      </c>
      <c r="D2" s="3" t="s">
        <v>12</v>
      </c>
      <c r="E2" s="3">
        <v>7878</v>
      </c>
      <c r="F2" s="3">
        <v>1450</v>
      </c>
      <c r="G2" s="3">
        <f>E2-F2</f>
        <v>6428</v>
      </c>
      <c r="H2" s="3">
        <f>ROUND(100*F2/E2, 2)</f>
        <v>18.41</v>
      </c>
    </row>
    <row r="3" spans="1:8">
      <c r="A3" s="3" t="s">
        <v>98</v>
      </c>
      <c r="B3" s="3" t="s">
        <v>11</v>
      </c>
      <c r="C3" s="3">
        <v>28</v>
      </c>
      <c r="D3" s="3" t="s">
        <v>12</v>
      </c>
      <c r="E3" s="3">
        <v>7738</v>
      </c>
      <c r="F3" s="3">
        <v>1151</v>
      </c>
      <c r="G3" s="3">
        <f t="shared" ref="G3:G21" si="0">E3-F3</f>
        <v>6587</v>
      </c>
      <c r="H3" s="3">
        <f t="shared" ref="H3:H21" si="1">ROUND(100*F3/E3, 2)</f>
        <v>14.87</v>
      </c>
    </row>
    <row r="4" spans="1:8">
      <c r="A4" s="3" t="s">
        <v>99</v>
      </c>
      <c r="B4" s="3" t="s">
        <v>11</v>
      </c>
      <c r="C4" s="3">
        <v>28</v>
      </c>
      <c r="D4" s="3" t="s">
        <v>12</v>
      </c>
      <c r="E4" s="3">
        <v>10925</v>
      </c>
      <c r="F4" s="3">
        <v>1637</v>
      </c>
      <c r="G4" s="3">
        <f t="shared" si="0"/>
        <v>9288</v>
      </c>
      <c r="H4" s="3">
        <f t="shared" si="1"/>
        <v>14.98</v>
      </c>
    </row>
    <row r="5" spans="1:8">
      <c r="A5" s="3" t="s">
        <v>100</v>
      </c>
      <c r="B5" s="3" t="s">
        <v>11</v>
      </c>
      <c r="C5" s="3">
        <v>27</v>
      </c>
      <c r="D5" s="3" t="s">
        <v>12</v>
      </c>
      <c r="E5" s="3">
        <v>8453</v>
      </c>
      <c r="F5" s="3">
        <v>1689</v>
      </c>
      <c r="G5" s="3">
        <f t="shared" si="0"/>
        <v>6764</v>
      </c>
      <c r="H5" s="3">
        <f t="shared" si="1"/>
        <v>19.98</v>
      </c>
    </row>
    <row r="6" spans="1:8">
      <c r="A6" s="3" t="s">
        <v>101</v>
      </c>
      <c r="B6" s="3" t="s">
        <v>11</v>
      </c>
      <c r="C6" s="3">
        <v>29</v>
      </c>
      <c r="D6" s="3" t="s">
        <v>12</v>
      </c>
      <c r="E6" s="3">
        <v>9089</v>
      </c>
      <c r="F6" s="3">
        <v>1394</v>
      </c>
      <c r="G6" s="3">
        <f t="shared" si="0"/>
        <v>7695</v>
      </c>
      <c r="H6" s="3">
        <f t="shared" si="1"/>
        <v>15.34</v>
      </c>
    </row>
    <row r="7" spans="1:8">
      <c r="A7" s="3" t="s">
        <v>102</v>
      </c>
      <c r="B7" s="3" t="s">
        <v>11</v>
      </c>
      <c r="C7" s="3">
        <v>26</v>
      </c>
      <c r="D7" s="3" t="s">
        <v>12</v>
      </c>
      <c r="E7" s="3">
        <v>16727</v>
      </c>
      <c r="F7" s="3">
        <v>2031</v>
      </c>
      <c r="G7" s="3">
        <f t="shared" si="0"/>
        <v>14696</v>
      </c>
      <c r="H7" s="3">
        <f t="shared" si="1"/>
        <v>12.14</v>
      </c>
    </row>
    <row r="8" spans="1:8">
      <c r="A8" s="3" t="s">
        <v>103</v>
      </c>
      <c r="B8" s="3" t="s">
        <v>11</v>
      </c>
      <c r="C8" s="3">
        <v>26</v>
      </c>
      <c r="D8" s="3" t="s">
        <v>12</v>
      </c>
      <c r="E8" s="3">
        <v>8636</v>
      </c>
      <c r="F8" s="3">
        <v>1338</v>
      </c>
      <c r="G8" s="3">
        <f t="shared" si="0"/>
        <v>7298</v>
      </c>
      <c r="H8" s="3">
        <f t="shared" si="1"/>
        <v>15.49</v>
      </c>
    </row>
    <row r="9" spans="1:8">
      <c r="A9" s="3" t="s">
        <v>104</v>
      </c>
      <c r="B9" s="3" t="s">
        <v>11</v>
      </c>
      <c r="C9" s="3">
        <v>26</v>
      </c>
      <c r="D9" s="3" t="s">
        <v>12</v>
      </c>
      <c r="E9" s="3">
        <v>7847</v>
      </c>
      <c r="F9" s="3">
        <v>1571</v>
      </c>
      <c r="G9" s="3">
        <f t="shared" si="0"/>
        <v>6276</v>
      </c>
      <c r="H9" s="3">
        <f t="shared" si="1"/>
        <v>20.02</v>
      </c>
    </row>
    <row r="10" spans="1:8">
      <c r="A10" s="3" t="s">
        <v>105</v>
      </c>
      <c r="B10" s="3" t="s">
        <v>11</v>
      </c>
      <c r="C10" s="3">
        <v>27</v>
      </c>
      <c r="D10" s="3" t="s">
        <v>12</v>
      </c>
      <c r="E10" s="3">
        <v>7346</v>
      </c>
      <c r="F10" s="3">
        <v>1047</v>
      </c>
      <c r="G10" s="3">
        <f t="shared" si="0"/>
        <v>6299</v>
      </c>
      <c r="H10" s="3">
        <f t="shared" si="1"/>
        <v>14.25</v>
      </c>
    </row>
    <row r="11" spans="1:8">
      <c r="A11" s="3" t="s">
        <v>106</v>
      </c>
      <c r="B11" s="3" t="s">
        <v>11</v>
      </c>
      <c r="C11" s="3">
        <v>28</v>
      </c>
      <c r="D11" s="3" t="s">
        <v>12</v>
      </c>
      <c r="E11" s="3">
        <v>7302</v>
      </c>
      <c r="F11" s="3">
        <v>1030</v>
      </c>
      <c r="G11" s="3">
        <f t="shared" si="0"/>
        <v>6272</v>
      </c>
      <c r="H11" s="3">
        <f t="shared" si="1"/>
        <v>14.11</v>
      </c>
    </row>
    <row r="12" spans="1:8">
      <c r="A12" s="3" t="s">
        <v>107</v>
      </c>
      <c r="B12" s="3" t="s">
        <v>11</v>
      </c>
      <c r="C12" s="3">
        <v>62</v>
      </c>
      <c r="D12" s="3" t="s">
        <v>16</v>
      </c>
      <c r="E12" s="3">
        <v>7195</v>
      </c>
      <c r="F12" s="3">
        <v>1389</v>
      </c>
      <c r="G12" s="3">
        <f t="shared" si="0"/>
        <v>5806</v>
      </c>
      <c r="H12" s="3">
        <f t="shared" si="1"/>
        <v>19.309999999999999</v>
      </c>
    </row>
    <row r="13" spans="1:8">
      <c r="A13" s="3" t="s">
        <v>108</v>
      </c>
      <c r="B13" s="3" t="s">
        <v>11</v>
      </c>
      <c r="C13" s="3">
        <v>64</v>
      </c>
      <c r="D13" s="3" t="s">
        <v>16</v>
      </c>
      <c r="E13" s="3">
        <v>7226</v>
      </c>
      <c r="F13" s="3">
        <v>1222</v>
      </c>
      <c r="G13" s="3">
        <f t="shared" si="0"/>
        <v>6004</v>
      </c>
      <c r="H13" s="3">
        <f t="shared" si="1"/>
        <v>16.91</v>
      </c>
    </row>
    <row r="14" spans="1:8">
      <c r="A14" s="3" t="s">
        <v>109</v>
      </c>
      <c r="B14" s="3" t="s">
        <v>11</v>
      </c>
      <c r="C14" s="3">
        <v>64</v>
      </c>
      <c r="D14" s="3" t="s">
        <v>16</v>
      </c>
      <c r="E14" s="3">
        <v>10849</v>
      </c>
      <c r="F14" s="3">
        <v>1962</v>
      </c>
      <c r="G14" s="3">
        <f t="shared" si="0"/>
        <v>8887</v>
      </c>
      <c r="H14" s="3">
        <f t="shared" si="1"/>
        <v>18.079999999999998</v>
      </c>
    </row>
    <row r="15" spans="1:8">
      <c r="A15" s="3" t="s">
        <v>110</v>
      </c>
      <c r="B15" s="3" t="s">
        <v>11</v>
      </c>
      <c r="C15" s="3">
        <v>63</v>
      </c>
      <c r="D15" s="3" t="s">
        <v>16</v>
      </c>
      <c r="E15" s="3">
        <v>7456</v>
      </c>
      <c r="F15" s="3">
        <v>1028</v>
      </c>
      <c r="G15" s="3">
        <f t="shared" si="0"/>
        <v>6428</v>
      </c>
      <c r="H15" s="3">
        <f t="shared" si="1"/>
        <v>13.79</v>
      </c>
    </row>
    <row r="16" spans="1:8">
      <c r="A16" s="3" t="s">
        <v>111</v>
      </c>
      <c r="B16" s="3" t="s">
        <v>11</v>
      </c>
      <c r="C16" s="3">
        <v>69</v>
      </c>
      <c r="D16" s="3" t="s">
        <v>16</v>
      </c>
      <c r="E16" s="3">
        <v>6204</v>
      </c>
      <c r="F16" s="3">
        <v>992</v>
      </c>
      <c r="G16" s="3">
        <f t="shared" si="0"/>
        <v>5212</v>
      </c>
      <c r="H16" s="3">
        <f t="shared" si="1"/>
        <v>15.99</v>
      </c>
    </row>
    <row r="17" spans="1:8">
      <c r="A17" s="3" t="s">
        <v>112</v>
      </c>
      <c r="B17" s="3" t="s">
        <v>11</v>
      </c>
      <c r="C17" s="3">
        <v>66</v>
      </c>
      <c r="D17" s="3" t="s">
        <v>16</v>
      </c>
      <c r="E17" s="3">
        <v>7312</v>
      </c>
      <c r="F17" s="3">
        <v>1588</v>
      </c>
      <c r="G17" s="3">
        <f t="shared" si="0"/>
        <v>5724</v>
      </c>
      <c r="H17" s="3">
        <f t="shared" si="1"/>
        <v>21.72</v>
      </c>
    </row>
    <row r="18" spans="1:8">
      <c r="A18" s="3" t="s">
        <v>113</v>
      </c>
      <c r="B18" s="3" t="s">
        <v>11</v>
      </c>
      <c r="C18" s="3">
        <v>66</v>
      </c>
      <c r="D18" s="3" t="s">
        <v>16</v>
      </c>
      <c r="E18" s="3">
        <v>7393</v>
      </c>
      <c r="F18" s="3">
        <v>1139</v>
      </c>
      <c r="G18" s="3">
        <f t="shared" si="0"/>
        <v>6254</v>
      </c>
      <c r="H18" s="3">
        <f t="shared" si="1"/>
        <v>15.41</v>
      </c>
    </row>
    <row r="19" spans="1:8">
      <c r="A19" s="3" t="s">
        <v>114</v>
      </c>
      <c r="B19" s="3" t="s">
        <v>11</v>
      </c>
      <c r="C19" s="3">
        <v>66</v>
      </c>
      <c r="D19" s="3" t="s">
        <v>16</v>
      </c>
      <c r="E19" s="3">
        <v>8343</v>
      </c>
      <c r="F19" s="3">
        <v>1039</v>
      </c>
      <c r="G19" s="3">
        <f t="shared" si="0"/>
        <v>7304</v>
      </c>
      <c r="H19" s="3">
        <f t="shared" si="1"/>
        <v>12.45</v>
      </c>
    </row>
    <row r="20" spans="1:8">
      <c r="A20" s="3" t="s">
        <v>115</v>
      </c>
      <c r="B20" s="3" t="s">
        <v>11</v>
      </c>
      <c r="C20" s="3">
        <v>70</v>
      </c>
      <c r="D20" s="3" t="s">
        <v>16</v>
      </c>
      <c r="E20" s="3">
        <v>8835</v>
      </c>
      <c r="F20" s="3">
        <v>2238</v>
      </c>
      <c r="G20" s="3">
        <f t="shared" si="0"/>
        <v>6597</v>
      </c>
      <c r="H20" s="3">
        <f t="shared" si="1"/>
        <v>25.33</v>
      </c>
    </row>
    <row r="21" spans="1:8">
      <c r="A21" s="3" t="s">
        <v>116</v>
      </c>
      <c r="B21" s="3" t="s">
        <v>11</v>
      </c>
      <c r="C21" s="3">
        <v>67</v>
      </c>
      <c r="D21" s="3" t="s">
        <v>16</v>
      </c>
      <c r="E21" s="3">
        <v>8166</v>
      </c>
      <c r="F21" s="3">
        <v>1042</v>
      </c>
      <c r="G21" s="3">
        <f t="shared" si="0"/>
        <v>7124</v>
      </c>
      <c r="H21" s="3">
        <f t="shared" si="1"/>
        <v>12.76</v>
      </c>
    </row>
    <row r="22" spans="1:8">
      <c r="E2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Ihor Filippov - QIAGEN</dc:creator>
  <cp:keywords/>
  <dc:description/>
  <cp:lastModifiedBy>Ihor Filippov</cp:lastModifiedBy>
  <cp:revision/>
  <dcterms:created xsi:type="dcterms:W3CDTF">2024-04-09T11:49:40Z</dcterms:created>
  <dcterms:modified xsi:type="dcterms:W3CDTF">2024-04-29T14:08:35Z</dcterms:modified>
  <cp:category/>
  <cp:contentStatus/>
</cp:coreProperties>
</file>