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255" yWindow="0" windowWidth="35085" windowHeight="13740" tabRatio="568" activeTab="14"/>
  </bookViews>
  <sheets>
    <sheet name="ST1" sheetId="1" r:id="rId1"/>
    <sheet name="ST2" sheetId="2" r:id="rId2"/>
    <sheet name="ST3" sheetId="3" r:id="rId3"/>
    <sheet name="ST4" sheetId="4" r:id="rId4"/>
    <sheet name="ST5" sheetId="5" r:id="rId5"/>
    <sheet name="ST6" sheetId="6" r:id="rId6"/>
    <sheet name="ST7" sheetId="7" r:id="rId7"/>
    <sheet name="ST8" sheetId="8" r:id="rId8"/>
    <sheet name="ST9" sheetId="9" r:id="rId9"/>
    <sheet name="ST10" sheetId="10" r:id="rId10"/>
    <sheet name="ST11" sheetId="11" r:id="rId11"/>
    <sheet name="ST12" sheetId="12" r:id="rId12"/>
    <sheet name="ST13" sheetId="13" r:id="rId13"/>
    <sheet name="ST14" sheetId="14" r:id="rId14"/>
    <sheet name="ST15" sheetId="15" r:id="rId15"/>
  </sheets>
  <definedNames>
    <definedName name="Z_C7B749DF_C047_E04D_9223_34A5E78A24B7_.wvu.FilterData" localSheetId="12">'ST13'!$A$3:$H$3</definedName>
    <definedName name="Z_D02A577B_79BC_4CA4_9B97_B734B865D9BF_.wvu.FilterData" localSheetId="12">'ST13'!$A$3:$H$3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8" i="7" l="1"/>
  <c r="N17" i="7"/>
  <c r="N15" i="7"/>
  <c r="N14" i="7"/>
  <c r="N16" i="7"/>
  <c r="N8" i="7"/>
  <c r="M8" i="7"/>
  <c r="M7" i="7"/>
  <c r="N7" i="7"/>
  <c r="F60" i="5"/>
  <c r="K60" i="5" s="1"/>
  <c r="E60" i="5"/>
  <c r="D60" i="5"/>
  <c r="H60" i="5"/>
  <c r="J60" i="5"/>
  <c r="S16" i="4"/>
  <c r="R16" i="4"/>
  <c r="Q16" i="4"/>
  <c r="S15" i="4"/>
  <c r="Q15" i="4"/>
  <c r="S14" i="4"/>
  <c r="R14" i="4"/>
  <c r="Q14" i="4"/>
  <c r="S13" i="4"/>
  <c r="R13" i="4"/>
  <c r="Q13" i="4"/>
  <c r="S12" i="4"/>
  <c r="R12" i="4"/>
  <c r="Q12" i="4"/>
  <c r="S11" i="4"/>
  <c r="R11" i="4"/>
  <c r="Q11" i="4"/>
  <c r="S10" i="4"/>
  <c r="R10" i="4"/>
  <c r="Q10" i="4"/>
  <c r="S9" i="4"/>
  <c r="R9" i="4"/>
  <c r="Q9" i="4"/>
  <c r="S8" i="4"/>
  <c r="R8" i="4"/>
  <c r="Q8" i="4"/>
  <c r="S7" i="4"/>
  <c r="R7" i="4"/>
  <c r="Q7" i="4"/>
  <c r="S6" i="4"/>
  <c r="R6" i="4"/>
  <c r="Q6" i="4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</calcChain>
</file>

<file path=xl/sharedStrings.xml><?xml version="1.0" encoding="utf-8"?>
<sst xmlns="http://schemas.openxmlformats.org/spreadsheetml/2006/main" count="5539" uniqueCount="1380">
  <si>
    <t>Supplementary Table 1. Summary of 507 whole-genome mutation data from Alexandrov et al., 2013.</t>
  </si>
  <si>
    <t>Supplementary Table 3. Recall of known cancer genes in COSMIC and previously published non-coding driver screens.</t>
  </si>
  <si>
    <t>Supplementary Table 2. Complete list of elements detected by ncDriver at 25% FDR.</t>
  </si>
  <si>
    <t>Number of samples and mutations in the different cancer types summarized for both SNVs and INDELs.</t>
  </si>
  <si>
    <t>INDELs overlapping polymorphisms from the 1000 Genomes Project were removed.</t>
  </si>
  <si>
    <t>Samples</t>
  </si>
  <si>
    <t>Mutations</t>
  </si>
  <si>
    <t>Median mutations per sample</t>
  </si>
  <si>
    <t>Cancer type</t>
  </si>
  <si>
    <t>Abbreviation</t>
  </si>
  <si>
    <t>SNV</t>
  </si>
  <si>
    <t>Recall of known cancer genes in COSMIC</t>
  </si>
  <si>
    <t>INDEL</t>
  </si>
  <si>
    <t>Acute lymphoblastic leukemia</t>
  </si>
  <si>
    <t>As described in the main text, the screen consisted of two stages: stage 1 acts as a pre-screen that limits the number of elements tested in stage 2.</t>
  </si>
  <si>
    <t>The below table shows the overlap and enrichment of elements detected by individual ncDriver tests with the COSMIC set of known cancer drivers.</t>
  </si>
  <si>
    <r>
      <t xml:space="preserve"> </t>
    </r>
    <r>
      <rPr>
        <b/>
        <sz val="12"/>
        <color rgb="FF000000"/>
        <rFont val="Arial"/>
        <family val="2"/>
      </rPr>
      <t xml:space="preserve"> </t>
    </r>
    <r>
      <rPr>
        <sz val="12"/>
        <color rgb="FF000000"/>
        <rFont val="Arial"/>
        <family val="2"/>
      </rPr>
      <t>Stage 1: a "mutational recurrence" test (columns I &amp; K) that was subjected to a q-value cutoff of 0.25</t>
    </r>
  </si>
  <si>
    <t>ALL</t>
  </si>
  <si>
    <t>The "ncDriver test method" (column B) indicates the evaluated tests. Both the "Mutational recurrence" test of stage 1 and the "Cancer specificity", "Local conservation", and "Global conservation" tests of stage 2 combined are separately evaluated.</t>
  </si>
  <si>
    <t xml:space="preserve">  Stage 2: three separate tests ("cancer type specificity", "conservation local", and "conservation global"), which were combined using Fisher's Method ("combined"; columns O &amp; P) and subjected to a final q-value cutoff of 0.25.</t>
  </si>
  <si>
    <t>For regulatory non-coding elements, the nearest protein-coding genes (with the nearest TSS) are considered.</t>
  </si>
  <si>
    <t>Column header details are given below the table.</t>
  </si>
  <si>
    <t>Acute myeloid leukemia</t>
  </si>
  <si>
    <t>AML</t>
  </si>
  <si>
    <t>Breast cancer</t>
  </si>
  <si>
    <t>BRCA</t>
  </si>
  <si>
    <t>Mutation type</t>
  </si>
  <si>
    <t>Chronic lymphocytic leukemia</t>
  </si>
  <si>
    <t>CLL</t>
  </si>
  <si>
    <t>Liver cancer</t>
  </si>
  <si>
    <t>When possible, a significance value was computed using Fisher’s exact test (values used for 2x2 contingency tables are in bold).</t>
  </si>
  <si>
    <t>LIV</t>
  </si>
  <si>
    <t>Lung adenocarcinoma</t>
  </si>
  <si>
    <t>LUAD</t>
  </si>
  <si>
    <t>B-cell lymphoma</t>
  </si>
  <si>
    <t>BCL</t>
  </si>
  <si>
    <t>Medulloblastoma</t>
  </si>
  <si>
    <t>MBL</t>
  </si>
  <si>
    <t>Chromosome</t>
  </si>
  <si>
    <t>Pancreatic cancer</t>
  </si>
  <si>
    <t>PACA</t>
  </si>
  <si>
    <t>Pilocytic astrocytoma</t>
  </si>
  <si>
    <t>PAS</t>
  </si>
  <si>
    <t>Detected</t>
  </si>
  <si>
    <t>Pan-cancer (all cancers)</t>
  </si>
  <si>
    <t>COSMIC</t>
  </si>
  <si>
    <t>Start</t>
  </si>
  <si>
    <t>End</t>
  </si>
  <si>
    <t>Element ID</t>
  </si>
  <si>
    <t>Element size (bp)</t>
  </si>
  <si>
    <t>Number of mutations</t>
  </si>
  <si>
    <t>Element type mutation rate</t>
  </si>
  <si>
    <t>Non-detected</t>
  </si>
  <si>
    <t>Stage 1</t>
  </si>
  <si>
    <t>Fisher's exact</t>
  </si>
  <si>
    <t>PAN</t>
  </si>
  <si>
    <t>Stage 2</t>
  </si>
  <si>
    <t>Element overlap p-value rank</t>
  </si>
  <si>
    <t>Element type</t>
  </si>
  <si>
    <t>Gene by nearest TSS</t>
  </si>
  <si>
    <t>Gene by nearest protein-coding TSS</t>
  </si>
  <si>
    <t>Gene in COSMIC</t>
  </si>
  <si>
    <t>ncDriver test method</t>
  </si>
  <si>
    <t>genes</t>
  </si>
  <si>
    <t>Protein-coding gene in COSMIC</t>
  </si>
  <si>
    <t>Overlap</t>
  </si>
  <si>
    <t>Non-overlap</t>
  </si>
  <si>
    <t>Genes</t>
  </si>
  <si>
    <t>Odds ratio</t>
  </si>
  <si>
    <t>Overlap to previous non-coding screen</t>
  </si>
  <si>
    <t>Hypermutated gene</t>
  </si>
  <si>
    <t>Hypermutated protein-coding gene</t>
  </si>
  <si>
    <t>Binding site for transcription factor (TF)</t>
  </si>
  <si>
    <t>test P-value</t>
  </si>
  <si>
    <t>Binding site TF in COSMIC</t>
  </si>
  <si>
    <t xml:space="preserve">Number of mutations by cancer type </t>
  </si>
  <si>
    <t>Protein-coding</t>
  </si>
  <si>
    <t>TCGA505 INDEL q-value combined</t>
  </si>
  <si>
    <t>Mutation recurrence</t>
  </si>
  <si>
    <t>TCGA505 INDEL recall</t>
  </si>
  <si>
    <t>TCGA505 SNV q-value combined</t>
  </si>
  <si>
    <t>TCGA505 SNV recall</t>
  </si>
  <si>
    <t>TCGA505 INDEL gene level elements</t>
  </si>
  <si>
    <t>TCGA505 SNV gene level elements</t>
  </si>
  <si>
    <t>P-value mutational recurrence</t>
  </si>
  <si>
    <t>Effect size mutational recurrence</t>
  </si>
  <si>
    <t>Cancer specificity*</t>
  </si>
  <si>
    <t>Q-value mutational recurrence</t>
  </si>
  <si>
    <t>P-value cancer type specificity</t>
  </si>
  <si>
    <t>Local conservation*</t>
  </si>
  <si>
    <t>P-value conservation local</t>
  </si>
  <si>
    <t>P-value conservation global</t>
  </si>
  <si>
    <t>P-value combined</t>
  </si>
  <si>
    <t>Q-value combined</t>
  </si>
  <si>
    <t>Global conservation*</t>
  </si>
  <si>
    <t>Acute lymphoblastic leukemia (ALL)</t>
  </si>
  <si>
    <t>Combined</t>
  </si>
  <si>
    <t>Combined, INDEL</t>
  </si>
  <si>
    <t>Acute myeloid leukemia (AML)</t>
  </si>
  <si>
    <t>Breast cancer (BRCA)</t>
  </si>
  <si>
    <t>Chronic lymphocytic leukemia (CLL)</t>
  </si>
  <si>
    <t>Liver cancer (LIV)</t>
  </si>
  <si>
    <t>Lung adenocarcinoma (LUAD)</t>
  </si>
  <si>
    <t>B-cell lymphoma (BCL)</t>
  </si>
  <si>
    <t>Medulloblastoma (MBL)</t>
  </si>
  <si>
    <t>Pancreatic cancer (PACA)</t>
  </si>
  <si>
    <t>Pilocytic astrocytoma (PAS)</t>
  </si>
  <si>
    <t>Combined, SNV</t>
  </si>
  <si>
    <t>snv</t>
  </si>
  <si>
    <t>Promoter 1kb</t>
  </si>
  <si>
    <t>chrX</t>
  </si>
  <si>
    <t>DHS</t>
  </si>
  <si>
    <t>Enhancer</t>
  </si>
  <si>
    <t>ENST00000457138.2;DDX3X</t>
  </si>
  <si>
    <t>TFBS peak</t>
  </si>
  <si>
    <t>TFBS motif</t>
  </si>
  <si>
    <t>Total regulatory</t>
  </si>
  <si>
    <t>TF of TFBS peak/motif</t>
  </si>
  <si>
    <t>cds</t>
  </si>
  <si>
    <t>COSMIC:572 COSMIC census genes (cosmic-census_all-Wed-May-4-09_29_33-2016)</t>
  </si>
  <si>
    <t>DDX3X</t>
  </si>
  <si>
    <t>.</t>
  </si>
  <si>
    <t>20020 protein-coding genes in total</t>
  </si>
  <si>
    <t>*tests INDEL+SNV among elements with mutation recurrence (q-value&lt;=0.25) and combined q-value&lt;=0.25</t>
  </si>
  <si>
    <t>nearest pc genes for regulatory elements</t>
  </si>
  <si>
    <t>chr16</t>
  </si>
  <si>
    <t>ENST00000382070.3;CREBBP</t>
  </si>
  <si>
    <t>Overlap to previously published non-coding driver screens</t>
  </si>
  <si>
    <t>CREBBP</t>
  </si>
  <si>
    <t>elements</t>
  </si>
  <si>
    <t>overlap</t>
  </si>
  <si>
    <t>non-overlap</t>
  </si>
  <si>
    <t>chr3</t>
  </si>
  <si>
    <t>Total unique non-coding</t>
  </si>
  <si>
    <t>ENST00000422781.1;RHOA</t>
  </si>
  <si>
    <t>Total unique non-coding includes ncRNAs</t>
  </si>
  <si>
    <t>RHOA</t>
  </si>
  <si>
    <t xml:space="preserve">Number of element regions overlapping previously published non-coding driver screens. </t>
  </si>
  <si>
    <t>chr17</t>
  </si>
  <si>
    <t>Previously published non-coding driver screens include 313 unique regions from Weinhold et al., 2014 and Melton et al., 2015</t>
  </si>
  <si>
    <t>ENST00000420246.2;TP53</t>
  </si>
  <si>
    <t>TP53</t>
  </si>
  <si>
    <t>chr1</t>
  </si>
  <si>
    <t>ENST00000374561.5;ID3</t>
  </si>
  <si>
    <t>ID3</t>
  </si>
  <si>
    <t>chr19</t>
  </si>
  <si>
    <t>ENST00000444061.3;SMARCA4</t>
  </si>
  <si>
    <t>SMARCA4</t>
  </si>
  <si>
    <t>ENST00000353414.4;COL11A1</t>
  </si>
  <si>
    <t>COL11A1</t>
  </si>
  <si>
    <t>chr8</t>
  </si>
  <si>
    <t>ENST00000050961.6;ZFHX4</t>
  </si>
  <si>
    <t>ZFHX4</t>
  </si>
  <si>
    <t>chr12</t>
  </si>
  <si>
    <t>ENST00000311936.3;KRAS</t>
  </si>
  <si>
    <t>KRAS</t>
  </si>
  <si>
    <t>chr4</t>
  </si>
  <si>
    <t>ENST00000393956.3;FBXW7</t>
  </si>
  <si>
    <t>FBXW7</t>
  </si>
  <si>
    <t>ENST00000378472.4;ZFPM2</t>
  </si>
  <si>
    <t>ZFPM2</t>
  </si>
  <si>
    <t>ENST00000524013.1;MYC</t>
  </si>
  <si>
    <t>MYC</t>
  </si>
  <si>
    <t>ENST00000542537.1;RYR2</t>
  </si>
  <si>
    <t>RYR2</t>
  </si>
  <si>
    <t>chr5</t>
  </si>
  <si>
    <t>ENST00000265071.2;CDH6</t>
  </si>
  <si>
    <t>CDH6</t>
  </si>
  <si>
    <t>ENST00000263967.3;PIK3CA</t>
  </si>
  <si>
    <t>PIK3CA</t>
  </si>
  <si>
    <t>ENST00000506700.1;LPHN3</t>
  </si>
  <si>
    <t>LPHN3</t>
  </si>
  <si>
    <t>chr2</t>
  </si>
  <si>
    <t>ENST00000434523.2;FBXO11</t>
  </si>
  <si>
    <t>FBXO11</t>
  </si>
  <si>
    <t>chr18</t>
  </si>
  <si>
    <t>ENST00000333681.4;BCL2</t>
  </si>
  <si>
    <t>BCL2</t>
  </si>
  <si>
    <t>chr14</t>
  </si>
  <si>
    <t>ENST00000330753.4;FLRT2</t>
  </si>
  <si>
    <t>FLRT2</t>
  </si>
  <si>
    <t>chr6</t>
  </si>
  <si>
    <t>ENST00000392299.2;GRM1</t>
  </si>
  <si>
    <t>GRM1</t>
  </si>
  <si>
    <t>ENST00000367492.2;HMCN1</t>
  </si>
  <si>
    <t>HMCN1</t>
  </si>
  <si>
    <t>ENST00000306858.7;FAM83B</t>
  </si>
  <si>
    <t>FAM83B</t>
  </si>
  <si>
    <t>ENST00000406316.2;NRXN1</t>
  </si>
  <si>
    <t>NRXN1</t>
  </si>
  <si>
    <t>chr11</t>
  </si>
  <si>
    <t>ENST00000409404.2;FAT3</t>
  </si>
  <si>
    <t>FAT3</t>
  </si>
  <si>
    <t>ENST00000462146.2;PDZRN3</t>
  </si>
  <si>
    <t>PDZRN3</t>
  </si>
  <si>
    <t>ENST00000443863.1;MAP3K13</t>
  </si>
  <si>
    <t>MAP3K13</t>
  </si>
  <si>
    <t>ENST00000290858.6;CBFB</t>
  </si>
  <si>
    <t>CBFB</t>
  </si>
  <si>
    <t>ENST00000435159.2;TMEM132C</t>
  </si>
  <si>
    <t>TMEM132C</t>
  </si>
  <si>
    <t>ENST00000520002.1;CSMD1</t>
  </si>
  <si>
    <t>CSMD1</t>
  </si>
  <si>
    <t>ENST00000304218.3;HIST1H1E</t>
  </si>
  <si>
    <t>HIST1H1E</t>
  </si>
  <si>
    <t>chr21</t>
  </si>
  <si>
    <t>ENST00000400169.1;CXADR</t>
  </si>
  <si>
    <t>CXADR</t>
  </si>
  <si>
    <t>ENST00000436443.1;ERBB4</t>
  </si>
  <si>
    <t>ERBB4</t>
  </si>
  <si>
    <t>ENST00000322002.3;SOX11</t>
  </si>
  <si>
    <t>SOX11</t>
  </si>
  <si>
    <t>ENST00000421865.2;LAMA2</t>
  </si>
  <si>
    <t>LAMA2</t>
  </si>
  <si>
    <t>ENST00000367462.3;BRINP3</t>
  </si>
  <si>
    <t>BRINP3</t>
  </si>
  <si>
    <t>ENST00000511377.1;CTNND2</t>
  </si>
  <si>
    <t>CTNND2</t>
  </si>
  <si>
    <t>ENST00000311170.4;VN1R4</t>
  </si>
  <si>
    <t>VN1R4</t>
  </si>
  <si>
    <t>ENST00000264463.4;CDH10</t>
  </si>
  <si>
    <t>CDH10</t>
  </si>
  <si>
    <t>ENST00000519076.1;TRPS1</t>
  </si>
  <si>
    <t>TRPS1</t>
  </si>
  <si>
    <t>ENST00000370490.1;SLITRK2</t>
  </si>
  <si>
    <t>SLITRK2</t>
  </si>
  <si>
    <t>ENST00000296358.4;OTOP1</t>
  </si>
  <si>
    <t>OTOP1</t>
  </si>
  <si>
    <t>ENST00000409605.1;XIRP2</t>
  </si>
  <si>
    <t>XIRP2</t>
  </si>
  <si>
    <t>ENST00000298119.4;LRFN5</t>
  </si>
  <si>
    <t>LRFN5</t>
  </si>
  <si>
    <t>ENST00000297405.5;CSMD3</t>
  </si>
  <si>
    <t>CSMD3</t>
  </si>
  <si>
    <t>DHS(MCV-38|chr8:128748980-128749130)</t>
  </si>
  <si>
    <t>dhs</t>
  </si>
  <si>
    <t>DHS(MCV-125|chr3:187463180-187463330)</t>
  </si>
  <si>
    <t>BCL6</t>
  </si>
  <si>
    <t>DHS(MCV-6|chr3:187462860-187463010)</t>
  </si>
  <si>
    <t>DHS(MCV-86|chr3:187462560-187462710)</t>
  </si>
  <si>
    <t>DHS(MCV-54|chr18:60986980-60987130)</t>
  </si>
  <si>
    <t>DHS(MCV-21|chr16:52531300-52531450)</t>
  </si>
  <si>
    <t>TOX3</t>
  </si>
  <si>
    <t>DHS(MCV-38|chr5:1295140-1295290)</t>
  </si>
  <si>
    <t>TERT</t>
  </si>
  <si>
    <t>DHS(MCV-125|chr2:27184700-27184850)</t>
  </si>
  <si>
    <t>MAPRE3</t>
  </si>
  <si>
    <t>DHS(MCV-8|chr3:187461885-187462035)</t>
  </si>
  <si>
    <t>RP11-211G3.2</t>
  </si>
  <si>
    <t>DHS(MCV-19|chr8:128748680-128748830)</t>
  </si>
  <si>
    <t>DHS(MCV-6|chr12:25205940-25206090)</t>
  </si>
  <si>
    <t>LRMP</t>
  </si>
  <si>
    <t>DHS(MCV-38|chr8:128749260-128749410)</t>
  </si>
  <si>
    <t>DHS(MCV-7|chr18:60986140-60986290)</t>
  </si>
  <si>
    <t>DHS(MCV-14|chr3:187463020-187463170)</t>
  </si>
  <si>
    <t>DHS(MCV-94|chr6:28909340-28909490)</t>
  </si>
  <si>
    <t>C6orf100</t>
  </si>
  <si>
    <t>DHS(MCV-35|chr8:128749760-128749910)</t>
  </si>
  <si>
    <t>DHS(MCV-5|chr18:60985905-60986055)</t>
  </si>
  <si>
    <t>DHS(MCV-107|chr4:182064500-182064650)</t>
  </si>
  <si>
    <t>LINC00290</t>
  </si>
  <si>
    <t>TENM3</t>
  </si>
  <si>
    <t>DHS(MCV-1|chr6:103383240-103383390)</t>
  </si>
  <si>
    <t>SNORA33</t>
  </si>
  <si>
    <t>GRIK2</t>
  </si>
  <si>
    <t>DHS(MCV-110|chr6:91005820-91005970)</t>
  </si>
  <si>
    <t>BACH2</t>
  </si>
  <si>
    <t>DHS(MCV-33|chr8:128749600-128749750)</t>
  </si>
  <si>
    <t>DHS(MCV-48|chr1:221488680-221488830)</t>
  </si>
  <si>
    <t>RP11-421L10.1</t>
  </si>
  <si>
    <t>DUSP10</t>
  </si>
  <si>
    <t>chr10</t>
  </si>
  <si>
    <t>DHS(MCV-10|chr10:53771040-53771190)</t>
  </si>
  <si>
    <t>PRKG1</t>
  </si>
  <si>
    <t>DHS(MCV-3|chr14:96179960-96180110)</t>
  </si>
  <si>
    <t>TCL1A</t>
  </si>
  <si>
    <t>DHS(MCV-122|chr12:117804960-117805110)</t>
  </si>
  <si>
    <t>NOS1</t>
  </si>
  <si>
    <t>DHS(MCV-1|chr19:31015005-31015155)</t>
  </si>
  <si>
    <t>AC011478.1</t>
  </si>
  <si>
    <t>ZNF536</t>
  </si>
  <si>
    <t>chr13</t>
  </si>
  <si>
    <t>DHS(MCV-2|chr13:45955325-45955475)</t>
  </si>
  <si>
    <t>TPT1-AS1</t>
  </si>
  <si>
    <t>SLC25A30</t>
  </si>
  <si>
    <t>DHS(MCV-9|chr16:32050540-32050690)</t>
  </si>
  <si>
    <t>AC142381.1</t>
  </si>
  <si>
    <t>DHS(MCV-4|chr18:60984880-60985030)</t>
  </si>
  <si>
    <t>DHS(MCV-36|chr18:60988040-60988190)</t>
  </si>
  <si>
    <t>DHS(MCV-2|chr11:46156425-46156575)</t>
  </si>
  <si>
    <t>PHF21A</t>
  </si>
  <si>
    <t>DHS(MCV-5|chr3:8094640-8094790)</t>
  </si>
  <si>
    <t>AC018832.1</t>
  </si>
  <si>
    <t>LMCD1</t>
  </si>
  <si>
    <t>DHS(MCV-1|chr8:73626180-73626330)</t>
  </si>
  <si>
    <t>RP11-313C15.1</t>
  </si>
  <si>
    <t>KCNB2</t>
  </si>
  <si>
    <t>Enhancer(chmm/segway|chr3:187462185-187463177)</t>
  </si>
  <si>
    <t>enhancer</t>
  </si>
  <si>
    <t>chr9</t>
  </si>
  <si>
    <t>Enhancer(chmm/segway|chr9:37025400-37027710)</t>
  </si>
  <si>
    <t>PAX5</t>
  </si>
  <si>
    <t>Enhancer(chmm/segway|chr16:52530005-52531876)</t>
  </si>
  <si>
    <t>Enhancer(chmm/segway|chr6:91005200-91007200)</t>
  </si>
  <si>
    <t>Enhancer(chmm/segway|chr18:60985200-60986702)</t>
  </si>
  <si>
    <t>Enhancer(chmm/segway|chr5:1294934-1295329)</t>
  </si>
  <si>
    <t>Enhancer(drm|chr1:175813900-175815500)</t>
  </si>
  <si>
    <t>RP11-222A5.1</t>
  </si>
  <si>
    <t>TNR</t>
  </si>
  <si>
    <t>Enhancer(chmm/segway|chr2:136874600-136876200)</t>
  </si>
  <si>
    <t>CXCR4</t>
  </si>
  <si>
    <t>Enhancer(chmm/segway|chr18:60988063-60988600)</t>
  </si>
  <si>
    <t>Enhancer(chmm/segway|chr14:21077400-21077533)</t>
  </si>
  <si>
    <t>RNASE11</t>
  </si>
  <si>
    <t>Enhancer(chmm/segway|chr1:148930011-148931799)</t>
  </si>
  <si>
    <t>RP11-14N7.2</t>
  </si>
  <si>
    <t>NBPF16</t>
  </si>
  <si>
    <t>Enhancer(chmm/segway|chr12:122458687-122459713)</t>
  </si>
  <si>
    <t>BCL7A</t>
  </si>
  <si>
    <t>Enhancer(chmm/segway|chr14:106042400-106045000)</t>
  </si>
  <si>
    <t>IGHA2</t>
  </si>
  <si>
    <t>TMEM121</t>
  </si>
  <si>
    <t>Enhancer(chmm/segway|chrX:12993600-12994000)</t>
  </si>
  <si>
    <t>TMSB4X</t>
  </si>
  <si>
    <t>Enhancer(drm|chr14:96179700-96181200)</t>
  </si>
  <si>
    <t>Enhancer(chmm/segway|chr11:89114121-89114977)</t>
  </si>
  <si>
    <t>NOX4</t>
  </si>
  <si>
    <t>Enhancer(drm|chr12:25206800-25208200)</t>
  </si>
  <si>
    <t>Enhancer(chmm/segway|chr3:187660429-187663125)</t>
  </si>
  <si>
    <t>RP11-44H4.1</t>
  </si>
  <si>
    <t>Enhancer(drm|chr5:26625400-26625700)</t>
  </si>
  <si>
    <t>CTD-2533K21.4</t>
  </si>
  <si>
    <t>CDH9</t>
  </si>
  <si>
    <t>Enhancer(chmm/segway|chr16:10972522-10973400)</t>
  </si>
  <si>
    <t>CIITA</t>
  </si>
  <si>
    <t>Enhancer(chmm/segway|chr4:162476200-162477448)</t>
  </si>
  <si>
    <t>FSTL5</t>
  </si>
  <si>
    <t>chr7</t>
  </si>
  <si>
    <t>Enhancer(chmm/segway|chr7:83687993-83688470)</t>
  </si>
  <si>
    <t>SEMA3A</t>
  </si>
  <si>
    <t>Enhancer(drm|chr1:221488400-221489200)</t>
  </si>
  <si>
    <t>Enhancer(drm|chr6:122144500-122145000)</t>
  </si>
  <si>
    <t>RNU2-8P</t>
  </si>
  <si>
    <t>GJA1</t>
  </si>
  <si>
    <t>Enhancer(chmm/segway|chr2:132398549-132399864)</t>
  </si>
  <si>
    <t>LINC01087</t>
  </si>
  <si>
    <t>C2orf27A</t>
  </si>
  <si>
    <t>Enhancer(drm|chr18:67024800-67026800)</t>
  </si>
  <si>
    <t>DOK6</t>
  </si>
  <si>
    <t>ENST00000579003.1;MIR142</t>
  </si>
  <si>
    <t>lncrna</t>
  </si>
  <si>
    <t>MIR142</t>
  </si>
  <si>
    <t>ENST00000450760.1;RP11-211G3.2</t>
  </si>
  <si>
    <t>ENST00000452700.1;AC003986.5</t>
  </si>
  <si>
    <t>AC003986.5</t>
  </si>
  <si>
    <t>chr15</t>
  </si>
  <si>
    <t>ENST00000554530.1;RP11-76E17.3</t>
  </si>
  <si>
    <t>RP11-76E17.3</t>
  </si>
  <si>
    <t>ENST00000496823.1;BCL6(Promoter|chr3:187462747-187463747)</t>
  </si>
  <si>
    <t>promoter1kb</t>
  </si>
  <si>
    <t>ENST00000524013.1;MYC(Promoter|chr8:128747966-128748966)</t>
  </si>
  <si>
    <t>ENST00000450760.1;RP11-211G3.2(Promoter|chr3:187460974-187461974)</t>
  </si>
  <si>
    <t>ENST00000589955.1;BCL2(Promoter|chr18:60985545-60986545)</t>
  </si>
  <si>
    <t>ENST00000298281.4;PCF11(Promoter|chr11:82867530-82868530)</t>
  </si>
  <si>
    <t>PCF11</t>
  </si>
  <si>
    <t>ENST00000334602.6;TERT(Promoter|chr5:1294604-1295604)</t>
  </si>
  <si>
    <t>ENST00000466288.1;CXCR4(Promoter|chr2:136874807-136875807)</t>
  </si>
  <si>
    <t>Supplementary Table 4. Significance evaluation of the number of recalled elements in Fredriksson et al., 2014.</t>
  </si>
  <si>
    <t>ENST00000380633.1;TMSB4X(Promoter|chrX:12993277-12994277)</t>
  </si>
  <si>
    <t>ENST00000556450.1;TCL1A(Promoter|chr14:96179935-96180935)</t>
  </si>
  <si>
    <t>Number of recalled elements and p-value calculation by simulating 1000 random element selections.</t>
  </si>
  <si>
    <t>Unique non-overlapping elements for SNV, INDEL and SNV+INDEL union</t>
  </si>
  <si>
    <t>ENST00000378677.2;DMD(Promoter|chrX:33145977-33146977)</t>
  </si>
  <si>
    <t>SNV+INDEL union of elements were used for recall and simulations</t>
  </si>
  <si>
    <t>DMD</t>
  </si>
  <si>
    <t>ENST00000515491.1;RP11-400D2.2(Promoter|chr4:135248104-135249104)</t>
  </si>
  <si>
    <t>RP11-400D2.2</t>
  </si>
  <si>
    <t>Number of significant elements SNV</t>
  </si>
  <si>
    <t>ENST00000568752.1;RP11-989E6.10(Promoter|chr16:33347779-33348779)</t>
  </si>
  <si>
    <t>RP11-989E6.10</t>
  </si>
  <si>
    <t>Number of significant elements INDEL</t>
  </si>
  <si>
    <t>Number of significant elements SNV+INDEL</t>
  </si>
  <si>
    <t>Number of recalled elements SNV</t>
  </si>
  <si>
    <t>ENST00000579003.1;MIR142(Promoter|chr17:56409369-56410369)</t>
  </si>
  <si>
    <t>Number of recalled elements INDEL</t>
  </si>
  <si>
    <t>Number of recalled elements SNV+INDEL</t>
  </si>
  <si>
    <t>Number of simulations with at least the same recall number SNV</t>
  </si>
  <si>
    <t>Number of simulations with at least the same recall number INDEL</t>
  </si>
  <si>
    <t>Number of simulations with at least the same recall number SNV+INDEL</t>
  </si>
  <si>
    <t>P-value recall SNV</t>
  </si>
  <si>
    <t>P-value recall INDEL</t>
  </si>
  <si>
    <t>P-value recall SNV+INDEL</t>
  </si>
  <si>
    <t>Mean number of recalled elements among simulations SNV</t>
  </si>
  <si>
    <t>Mean number of recalled elements among simulations INDEL</t>
  </si>
  <si>
    <t>ENST00000262059.4;CALCOCO1(Promoter|chr12:54121029-54122029)</t>
  </si>
  <si>
    <t>Mean number of recalled elements among simulations SNV+INDEL</t>
  </si>
  <si>
    <t>Ratio of observed and expected number of recalled elements SNV</t>
  </si>
  <si>
    <t>Ratio of observed and expected number of recalled elements INDEL</t>
  </si>
  <si>
    <t>Ratio of observed and expected number of recalled elements SNV+INDEL</t>
  </si>
  <si>
    <t>CALCOCO1</t>
  </si>
  <si>
    <t>ENST00000526421.1;BIRC3(Promoter|chr11:102187715-102188715)</t>
  </si>
  <si>
    <t>BIRC3</t>
  </si>
  <si>
    <t>ENST00000419013.1;AC096570.2(Promoter|chr2:22599966-22600966)</t>
  </si>
  <si>
    <t>AC096570.2</t>
  </si>
  <si>
    <t>ENST00000438753.1;RP11-526P5.2(Promoter|chr10:2543475-2544475)</t>
  </si>
  <si>
    <t>RP11-526P5.2</t>
  </si>
  <si>
    <t>ENST00000579003.1;MIR142(Promoter|chr17:56407869-56411869)</t>
  </si>
  <si>
    <t>promoter4kb</t>
  </si>
  <si>
    <t>ENST00000496823.1;BCL6(Promoter|chr3:187461247-187465247)</t>
  </si>
  <si>
    <t>ENST00000524013.1;MYC(Promoter|chr8:128746466-128750466)</t>
  </si>
  <si>
    <t>ENST00000574684.1;TP53(Promoter|chr17:7576437-7580437)</t>
  </si>
  <si>
    <t>ENST00000257749.4;BACH2(Promoter|chr6:91004461-91008461)</t>
  </si>
  <si>
    <t>ENST00000459381.1;AL589947.1(Promoter|chr6:93519759-93523759)</t>
  </si>
  <si>
    <t>AL589947.1</t>
  </si>
  <si>
    <t>Long ncRNA</t>
  </si>
  <si>
    <t>ENST00000023897.6;GABRA1(Promoter|chr5:161272197-161276197)</t>
  </si>
  <si>
    <t>GABRA1</t>
  </si>
  <si>
    <t>ENST00000515491.1;RP11-400D2.2(Promoter|chr4:135246604-135250604)</t>
  </si>
  <si>
    <t>Promoter 4kb</t>
  </si>
  <si>
    <t>ENST00000567067.1;RP11-575H3.1(Promoter|chr2:91766393-91770393)</t>
  </si>
  <si>
    <t>RP11-575H3.1</t>
  </si>
  <si>
    <t>Pseudogene</t>
  </si>
  <si>
    <t>ENST00000390756.1;AC109351.1(Promoter|chr4:29749818-29753818)</t>
  </si>
  <si>
    <t>Small ncRNA</t>
  </si>
  <si>
    <t>AC109351.1</t>
  </si>
  <si>
    <t>ENST00000489458.2;SGK1(Promoter|chr6:134493517-134497517)</t>
  </si>
  <si>
    <t>TFBS peaks</t>
  </si>
  <si>
    <t>SGK1</t>
  </si>
  <si>
    <t>ENST00000589955.1;BCL2(Promoter|chr18:60984045-60988045)</t>
  </si>
  <si>
    <t>TFBS motifs</t>
  </si>
  <si>
    <t>NA</t>
  </si>
  <si>
    <t>ENST00000334602.6;TERT(Promoter|chr5:1293104-1297104)</t>
  </si>
  <si>
    <t>All</t>
  </si>
  <si>
    <t>ENST00000453367.1;RP11-442O18.1(Promoter|chr10:130756326-130760326)</t>
  </si>
  <si>
    <t>RP11-442O18.1</t>
  </si>
  <si>
    <t>ENST00000388740.3;EYA1(Promoter|chr8:72266979-72270979)</t>
  </si>
  <si>
    <t>EYA1</t>
  </si>
  <si>
    <t>ENST00000609726.1;RP11-573D15.8(Promoter|chr3:186461624-186465624)</t>
  </si>
  <si>
    <t>RP11-573D15.8</t>
  </si>
  <si>
    <t>ENST00000549515.1;RP11-260G13.1(Promoter|chr14:29857552-29861552)</t>
  </si>
  <si>
    <t>RP11-260G13.1</t>
  </si>
  <si>
    <t>column</t>
  </si>
  <si>
    <t>ENST00000261822.4;BCL7A(Promoter|chr12:122457792-122461792)</t>
  </si>
  <si>
    <t>description</t>
  </si>
  <si>
    <t>ENST00000451311.2;TMSB4X(Promoter|chrX:12991227-12995227)</t>
  </si>
  <si>
    <t>element type</t>
  </si>
  <si>
    <t>number of identified significant elements using SNVs in Alexandrov et al., 2013</t>
  </si>
  <si>
    <t>ENST00000390184.1;AC006988.1(Promoter|chr7:88267835-88271835)</t>
  </si>
  <si>
    <t>number of identified significant elements using INDELs in Alexandrov et al., 2013</t>
  </si>
  <si>
    <t>AC006988.1</t>
  </si>
  <si>
    <t>number of identified significant elements using SNVs and INDELs in Alexandrov et al., 2013</t>
  </si>
  <si>
    <t>ENST00000522460.1;RP1-84O15.2(Promoter|chr8:34083957-34087957)</t>
  </si>
  <si>
    <t>number of recalled elements using SNVs in Fredriksson et al., 2014</t>
  </si>
  <si>
    <t>number of recalled elements using INDELs in Fredriksson et al., 2014</t>
  </si>
  <si>
    <t>RP1-84O15.2</t>
  </si>
  <si>
    <t>number of recalled elements using SNVs and INDELs in Fredriksson et al., 2014</t>
  </si>
  <si>
    <t>ENST00000547044.1;LRMP(Promoter|chr12:25203674-25207674)</t>
  </si>
  <si>
    <t>number of times (n out of 1000) the number of recalled elements was equal to or higher than observed recall, when randomly selecting the observed number of elements (SNVs; Fredriksson et al., 2014)</t>
  </si>
  <si>
    <t>number of times (n out of 1000) the number of recalled elements was equal to or higher than observed recall, when randomly selecting the observed number of elements (INDELs; Fredriksson et al., 2014)</t>
  </si>
  <si>
    <t>number of times (n out of 1000) the number of recalled elements was equal to or higher than observed recall, when randomly selecting the observed number of elements (SNVs+INDELs; Fredriksson et al., 2014)</t>
  </si>
  <si>
    <t>ENST00000378770.1;HSP90AA4P(Promoter|chr4:190392301-190396301)</t>
  </si>
  <si>
    <t>p-value for recall in Fredriksson et al., 2014; SNVs; p = (n+1)/(1000+1)</t>
  </si>
  <si>
    <t>HSP90AA4P</t>
  </si>
  <si>
    <t>p-value for recall in Fredriksson et al., 2014; INDELs; p = (n+1)/(1000+1)</t>
  </si>
  <si>
    <t>ENST00000311745.5;RBFOX1(Promoter|chr16:7380751-7384751)</t>
  </si>
  <si>
    <t>p-value for recall in Fredriksson et al., 2014; SNVs+INDELs; p = (n+1)/(1000+1)</t>
  </si>
  <si>
    <t>expected number of recalled elements calculated by mean number of recalled elements in 1000 random sets by SNVs</t>
  </si>
  <si>
    <t>RBFOX1</t>
  </si>
  <si>
    <t>expected number of recalled elements calculated by mean number of recalled elements in 1000 random sets by INDELs</t>
  </si>
  <si>
    <t>ENST00000264463.4;CDH10(Promoter|chr5:24643087-24647087)</t>
  </si>
  <si>
    <t>expected number of recalled elements calculated by mean number of recalled elements in 1000 random sets by SNVs+INDELs</t>
  </si>
  <si>
    <t>observed versus expected number of recalled elements by SNVs</t>
  </si>
  <si>
    <t>observed versus expected number of recalled elements by INDELs</t>
  </si>
  <si>
    <t>observed versus expected number of recalled elements by SNVs+INDELs</t>
  </si>
  <si>
    <t>ENST00000409817.1;CXCR4(Promoter|chr2:136871813-136875813)</t>
  </si>
  <si>
    <t>ENST00000393494.2;FOXP2(Promoter|chr7:114052329-114056329)</t>
  </si>
  <si>
    <t>FOXP2</t>
  </si>
  <si>
    <t>ENST00000257600.3;DTX1(Promoter|chr12:113493495-113497495)</t>
  </si>
  <si>
    <t>DTX1</t>
  </si>
  <si>
    <t>ENST00000533156.1;PAX6(Promoter|chr11:31825561-31829561)</t>
  </si>
  <si>
    <t>PAX6</t>
  </si>
  <si>
    <t>ENST00000539469.2;PDZRN4(Promoter|chr12:41829485-41833485)</t>
  </si>
  <si>
    <t>PDZRN4</t>
  </si>
  <si>
    <t>ENST00000532753.1;TPRXL(Promoter|chr3:13976879-13980879)</t>
  </si>
  <si>
    <t>TPRXL</t>
  </si>
  <si>
    <t>ENST00000522857.1;RP11-579E24.2(Promoter|chr8:64615314-64619314)</t>
  </si>
  <si>
    <t>RP11-579E24.2</t>
  </si>
  <si>
    <t>ENST00000563754.1;RP11-95H3.1(Promoter|chr16:65208476-65212476)</t>
  </si>
  <si>
    <t>RP11-95H3.1</t>
  </si>
  <si>
    <t>ENST00000371231.1;DAB1(Promoter|chr1:57754737-57758737)</t>
  </si>
  <si>
    <t>DAB1</t>
  </si>
  <si>
    <t>ENST00000598480.1;AC020952.1(Promoter|chr19:31638362-31642362)</t>
  </si>
  <si>
    <t>AC020952.1</t>
  </si>
  <si>
    <t>ENST00000476135.1;HDAC9(Promoter|chr7:18533362-18537362)</t>
  </si>
  <si>
    <t>HDAC9</t>
  </si>
  <si>
    <t>ENST00000463200.1;LINC00879(Promoter|chr3:94655107-94659107)</t>
  </si>
  <si>
    <t>LINC00879</t>
  </si>
  <si>
    <t>ENST00000367614.1;TDRD5(Promoter|chr1:179558748-179562748)</t>
  </si>
  <si>
    <t>TDRD5</t>
  </si>
  <si>
    <t>ENST00000599320.1;CTC-360G5.9(Promoter|chr19:39427272-39431272)</t>
  </si>
  <si>
    <t>CTC-360G5.9</t>
  </si>
  <si>
    <t>ENST00000275461.3;FERD3L(Promoter|chr7:19183044-19187044)</t>
  </si>
  <si>
    <t>FERD3L</t>
  </si>
  <si>
    <t>ENST00000581678.1;MIR4704(Promoter|chr13:66790382-66794382)</t>
  </si>
  <si>
    <t>MIR4704</t>
  </si>
  <si>
    <t>ENST00000566570.1;RP11-760D2.11(Promoter|chr7:56558817-56562817)</t>
  </si>
  <si>
    <t>RP11-760D2.11</t>
  </si>
  <si>
    <t>ENST00000508569.1;MEF2C(Promoter|chr5:88176976-88180976)</t>
  </si>
  <si>
    <t>MEF2C</t>
  </si>
  <si>
    <t>ENST00000556386.1;RP11-164H13.1(Promoter|chr14:96179817-96183817)</t>
  </si>
  <si>
    <t>RP11-164H13.1</t>
  </si>
  <si>
    <t>ENST00000544758.1;C10orf90(Promoter|chr10:128357079-128361079)</t>
  </si>
  <si>
    <t>C10orf90</t>
  </si>
  <si>
    <t>ENST00000464835.1;LRRN3(Promoter|chr7:110729150-110733150)</t>
  </si>
  <si>
    <t>LRRN3</t>
  </si>
  <si>
    <t>ENST00000537380.1;CIITA(Promoter|chr16:10969188-10973188)</t>
  </si>
  <si>
    <t>ENST00000411575.1;RP11-341A22.2(Promoter|chr9:106085316-106089316)</t>
  </si>
  <si>
    <t>RP11-341A22.2</t>
  </si>
  <si>
    <t>ENST00000381799.5;RHOH(Promoter|chr4:40196527-40200527)</t>
  </si>
  <si>
    <t>RHOH</t>
  </si>
  <si>
    <t>ENST00000470054.1;BAGE2</t>
  </si>
  <si>
    <t>pseudogene</t>
  </si>
  <si>
    <t>BAGE2</t>
  </si>
  <si>
    <t>ENST00000477875.1;FMO9P</t>
  </si>
  <si>
    <t>FMO9P</t>
  </si>
  <si>
    <t>ENST00000362698.1;RNU5A-1</t>
  </si>
  <si>
    <t>sncrna</t>
  </si>
  <si>
    <t>RNU5A-1</t>
  </si>
  <si>
    <t>TFP(ZBTB7A|chr17:56408142-56411914)</t>
  </si>
  <si>
    <t>tfp</t>
  </si>
  <si>
    <t>BZRAP1</t>
  </si>
  <si>
    <t>ZBTB7A</t>
  </si>
  <si>
    <t>TFP(TBP|chr3:187462368-187463923)</t>
  </si>
  <si>
    <t>TBP</t>
  </si>
  <si>
    <t>TFP(KAT2A|chr8:128748281-128749884)</t>
  </si>
  <si>
    <t>KAT2A</t>
  </si>
  <si>
    <t>TFP(CTCF|chr9:37026383-37026786)</t>
  </si>
  <si>
    <t>CTCF</t>
  </si>
  <si>
    <t>TFP(CTCF|chr17:7576554-7577043)</t>
  </si>
  <si>
    <t>TFP(CTCF|chr6:91004986-91006028)</t>
  </si>
  <si>
    <t>TFP(RAD21|chr21:17566329-17567081)</t>
  </si>
  <si>
    <t>SNORD74</t>
  </si>
  <si>
    <t>USP25</t>
  </si>
  <si>
    <t>RAD21</t>
  </si>
  <si>
    <t>TFP(JUND|chr16:52531049-52531523)</t>
  </si>
  <si>
    <t>JUND</t>
  </si>
  <si>
    <t>TFP(YY1|chr11:82868018-82868459)</t>
  </si>
  <si>
    <t>YY1</t>
  </si>
  <si>
    <t>TFP(MAFK|chr2:81425365-81425686)</t>
  </si>
  <si>
    <t>AC012075.2</t>
  </si>
  <si>
    <t>CTNNA2</t>
  </si>
  <si>
    <t>MAFK</t>
  </si>
  <si>
    <t>TFP(MYC|chr5:1294941-1295261)</t>
  </si>
  <si>
    <t>TFP(BRF1|chr6:28909302-28909627)</t>
  </si>
  <si>
    <t>BRF1</t>
  </si>
  <si>
    <t>TFP(ZBTB33|chr13:90643651-90645100)</t>
  </si>
  <si>
    <t>LINC00559</t>
  </si>
  <si>
    <t>GPC5</t>
  </si>
  <si>
    <t>ZBTB33</t>
  </si>
  <si>
    <t>TFP(EGR1|chr18:60985146-60986192)</t>
  </si>
  <si>
    <t>EGR1</t>
  </si>
  <si>
    <t>TFP(E2F6|chr4:135248037-135249563)</t>
  </si>
  <si>
    <t>PABPC4L</t>
  </si>
  <si>
    <t>E2F6</t>
  </si>
  <si>
    <t>TFP(USF2|chr15:66369621-66369923)</t>
  </si>
  <si>
    <t>MIR4311</t>
  </si>
  <si>
    <t>MEGF11</t>
  </si>
  <si>
    <t>USF2</t>
  </si>
  <si>
    <t>TFP(SPI1|chr2:27184503-27184777)</t>
  </si>
  <si>
    <t>SPI1</t>
  </si>
  <si>
    <t>TFP(SIN3A|chr1:148929111-148931699)</t>
  </si>
  <si>
    <t>SIN3A</t>
  </si>
  <si>
    <t>TFP(TRIM28|chr8:72623554-72624250)</t>
  </si>
  <si>
    <t>RP11-1144P22.1</t>
  </si>
  <si>
    <t>RP11-383H13.1</t>
  </si>
  <si>
    <t>TRIM28</t>
  </si>
  <si>
    <t>TFP(GABPA|chrX:140990636-140991956)</t>
  </si>
  <si>
    <t>MAGEC1</t>
  </si>
  <si>
    <t>GABPA</t>
  </si>
  <si>
    <t>TFP(E2F1|chr12:122458631-122459133)</t>
  </si>
  <si>
    <t>E2F1</t>
  </si>
  <si>
    <t>TFP(CTCF|chr4:113486065-113486402)</t>
  </si>
  <si>
    <t>NEUROG2</t>
  </si>
  <si>
    <t>TFP(PAX5|chr2:136874346-136875989)</t>
  </si>
  <si>
    <t>TFP(MAFK|chr5:7698398-7698658)</t>
  </si>
  <si>
    <t>ADCY2</t>
  </si>
  <si>
    <t>TFP(MAX|chr1:175814165-175814903)</t>
  </si>
  <si>
    <t>MAX</t>
  </si>
  <si>
    <t>TFP(CTCF|chr18:60987985-60988266)</t>
  </si>
  <si>
    <t>TFP(EP300|chr4:125901298-125902050)</t>
  </si>
  <si>
    <t>ANKRD50</t>
  </si>
  <si>
    <t>EP300</t>
  </si>
  <si>
    <t>TFP(FOXA2|chr3:186460682-186461820)</t>
  </si>
  <si>
    <t>KNG1</t>
  </si>
  <si>
    <t>FOXA2</t>
  </si>
  <si>
    <t>TFP(MEF2A|chr3:186782686-186783907)</t>
  </si>
  <si>
    <t>ST6GAL1</t>
  </si>
  <si>
    <t>MEF2A</t>
  </si>
  <si>
    <t>TFP(EP300|chr14:34065519-34066348)</t>
  </si>
  <si>
    <t>NPAS3</t>
  </si>
  <si>
    <t>TFP(CTCF|chr4:182064436-182064774)</t>
  </si>
  <si>
    <t>TFP(EP300|chr9:120165565-120166594)</t>
  </si>
  <si>
    <t>ASTN2</t>
  </si>
  <si>
    <t>TFP(REST|chr7:19184893-19187216)</t>
  </si>
  <si>
    <t>REST</t>
  </si>
  <si>
    <t>TFP(CTCF|chr17:26075109-26075411)</t>
  </si>
  <si>
    <t>RN7SL576P</t>
  </si>
  <si>
    <t>NOS2</t>
  </si>
  <si>
    <t>TFP(REST|chrX:12993110-12993921)</t>
  </si>
  <si>
    <t>TFP(FOXA1|chr7:140175800-140176175)</t>
  </si>
  <si>
    <t>MKRN1</t>
  </si>
  <si>
    <t>FOXA1</t>
  </si>
  <si>
    <t>TFP(RAD21|chr9:37370900-37372283)</t>
  </si>
  <si>
    <t>RP11-397D12.4</t>
  </si>
  <si>
    <t>GRHPR</t>
  </si>
  <si>
    <t>TFP(TRIM28|chr15:97620825-97622526)</t>
  </si>
  <si>
    <t>AC055873.1</t>
  </si>
  <si>
    <t>SPATA8</t>
  </si>
  <si>
    <t>TFP(CTCF|chr12:25205642-25206064)</t>
  </si>
  <si>
    <t>TFP(ZNF143|chr3:87217032-87217384)</t>
  </si>
  <si>
    <t>MIR4795</t>
  </si>
  <si>
    <t>CHMP2B</t>
  </si>
  <si>
    <t>ZNF143</t>
  </si>
  <si>
    <t>TFP(EP300|chr2:239575597-239576735)</t>
  </si>
  <si>
    <t>AC113618.1</t>
  </si>
  <si>
    <t>TWIST2</t>
  </si>
  <si>
    <t>TFP(PAX5|chr14:96179721-96180690)</t>
  </si>
  <si>
    <t>TFP(CTCF|chr5:2686762-2687463)</t>
  </si>
  <si>
    <t>RP11-129I19.2</t>
  </si>
  <si>
    <t>IRX2</t>
  </si>
  <si>
    <t>TFP(RAD21|chr11:46156125-46156509)</t>
  </si>
  <si>
    <t>TFP(PBX3|chr3:157335803-157336183)</t>
  </si>
  <si>
    <t>C3orf55</t>
  </si>
  <si>
    <t>PBX3</t>
  </si>
  <si>
    <t>TFP(HSF1|chrX:18692920-18693220)</t>
  </si>
  <si>
    <t>RS1</t>
  </si>
  <si>
    <t>HSF1</t>
  </si>
  <si>
    <t>chr20</t>
  </si>
  <si>
    <t>TFP(NFKB1|chr20:7751163-7751658)</t>
  </si>
  <si>
    <t>AL031653.1</t>
  </si>
  <si>
    <t>HAO1</t>
  </si>
  <si>
    <t>NFKB1</t>
  </si>
  <si>
    <t>TFP(CTCF|chr14:87532161-87533194)</t>
  </si>
  <si>
    <t>RP11-736P16.1</t>
  </si>
  <si>
    <t>RP11-322L20.1</t>
  </si>
  <si>
    <t>TFP(CTCF|chr12:117804842-117805188)</t>
  </si>
  <si>
    <t>TFP(GATA2|chr14:84720634-84721289)</t>
  </si>
  <si>
    <t>RP11-353P15.1</t>
  </si>
  <si>
    <t>RP11-497E19.2</t>
  </si>
  <si>
    <t>GATA2</t>
  </si>
  <si>
    <t>TFP(SMC3|chr7:79689566-79689905)</t>
  </si>
  <si>
    <t>GNAI1</t>
  </si>
  <si>
    <t>SMC3</t>
  </si>
  <si>
    <t>TFP(STAT3|chr11:89114174-89114645)</t>
  </si>
  <si>
    <t>STAT3</t>
  </si>
  <si>
    <t>TFP(E2F6|chr10:2543497-2544164)</t>
  </si>
  <si>
    <t>PFKP</t>
  </si>
  <si>
    <t>TFP(IRF4|chr11:102187776-102188821)</t>
  </si>
  <si>
    <t>IRF4</t>
  </si>
  <si>
    <t>TFP(EP300|chr6:105674366-105675754)</t>
  </si>
  <si>
    <t>AL359709.2</t>
  </si>
  <si>
    <t>POPDC3</t>
  </si>
  <si>
    <t>TFP(JUND|chr6:123810784-123811105)</t>
  </si>
  <si>
    <t>RP11-532N4.2</t>
  </si>
  <si>
    <t>TRDN</t>
  </si>
  <si>
    <t>TFP(GTF2F1|chr7:10819059-10820113)</t>
  </si>
  <si>
    <t>AC004535.2</t>
  </si>
  <si>
    <t>NDUFA4</t>
  </si>
  <si>
    <t>GTF2F1</t>
  </si>
  <si>
    <t>TFP(E2F1|chr4:134071398-134074661)</t>
  </si>
  <si>
    <t>PCDH10</t>
  </si>
  <si>
    <t>TFP(PAX5|chr5:113663781-113664149)</t>
  </si>
  <si>
    <t>KCNN2</t>
  </si>
  <si>
    <t>TFP(CTCF|chr3:37254482-37254853)</t>
  </si>
  <si>
    <t>RP11-259K5.1</t>
  </si>
  <si>
    <t>GOLGA4</t>
  </si>
  <si>
    <t>TFP(MEF2C|chr2:146169101-146170100)</t>
  </si>
  <si>
    <t>snR65</t>
  </si>
  <si>
    <t>ZEB2</t>
  </si>
  <si>
    <t>TFP(BCLAF1|chr16:10970634-10973160)</t>
  </si>
  <si>
    <t>BCLAF1</t>
  </si>
  <si>
    <t>TFP(HDAC2|chr14:69258557-69259376)</t>
  </si>
  <si>
    <t>ZFP36L1</t>
  </si>
  <si>
    <t>HDAC2</t>
  </si>
  <si>
    <t>TFP(RAD21|chr18:53705370-53705977)</t>
  </si>
  <si>
    <t>RP11-456O19.2</t>
  </si>
  <si>
    <t>TCF4</t>
  </si>
  <si>
    <t>TFP(ESR1|chr3:189022136-189023028)</t>
  </si>
  <si>
    <t>TPRG1-AS2</t>
  </si>
  <si>
    <t>TPRG1</t>
  </si>
  <si>
    <t>ESR1</t>
  </si>
  <si>
    <t>TFP(STAT3|chr1:221488716-221489211)</t>
  </si>
  <si>
    <t>TFP(POU5F1|chr16:62699217-62699586)</t>
  </si>
  <si>
    <t>AC009110.1</t>
  </si>
  <si>
    <t>CDH8</t>
  </si>
  <si>
    <t>POU5F1</t>
  </si>
  <si>
    <t>TFP(JUND|chr5:26625254-26625574)</t>
  </si>
  <si>
    <t>TPM(STAT1|chr3:187463272-187463287)</t>
  </si>
  <si>
    <t>tpm</t>
  </si>
  <si>
    <t>STAT1</t>
  </si>
  <si>
    <t>TPM(CTCF|chr2:27184756-27184778)</t>
  </si>
  <si>
    <t>TPM(RAD21|chr4:182064587-182064607)</t>
  </si>
  <si>
    <t>TPM(SMC3|chr2:49173791-49173806)</t>
  </si>
  <si>
    <t>FSHR</t>
  </si>
  <si>
    <t>TPM(E2F1|chr12:29301792-29301800)</t>
  </si>
  <si>
    <t>RP11-946L16.1</t>
  </si>
  <si>
    <t>FAR2</t>
  </si>
  <si>
    <t>indel</t>
  </si>
  <si>
    <t>ENST00000334877.4;KMT2E</t>
  </si>
  <si>
    <t>KMT2E</t>
  </si>
  <si>
    <t>ENST00000537084.1;FLT3</t>
  </si>
  <si>
    <t>FLT3</t>
  </si>
  <si>
    <t>DHS(MCV-19|chr1:68628585-68628735)</t>
  </si>
  <si>
    <t>WLS</t>
  </si>
  <si>
    <t>DHS(MCV-2|chr5:91273480-91273630)</t>
  </si>
  <si>
    <t>RP11-348J24.2</t>
  </si>
  <si>
    <t>ARRDC3</t>
  </si>
  <si>
    <t>Supplementary Table 5. Significantly mutated genome-wide TFBS sets detected by ncDriver.</t>
  </si>
  <si>
    <t>DHS(MCV-4|chr10:117894060-117894210)</t>
  </si>
  <si>
    <t>GFRA1</t>
  </si>
  <si>
    <t>DHS(MCV-118|chr1:85401980-85402130)</t>
  </si>
  <si>
    <t>LPAR3</t>
  </si>
  <si>
    <t>List of genome-wide TFBS sets, represented by their corresponding transcription factor, detected as overall significant by ncDriver.</t>
  </si>
  <si>
    <t>DHS(MCV-1|chr20:6594600-6594750)</t>
  </si>
  <si>
    <t>RP5-859D4.3</t>
  </si>
  <si>
    <t>BMP2</t>
  </si>
  <si>
    <t>DHS(MCV-4|chr20:29636400-29636550)</t>
  </si>
  <si>
    <t>AL441988.1</t>
  </si>
  <si>
    <t>FRG1B</t>
  </si>
  <si>
    <t>Column header definitions are listed below the table.</t>
  </si>
  <si>
    <t>DHS(MCV-1|chr15:100799305-100799455)</t>
  </si>
  <si>
    <t>ADAMTS17</t>
  </si>
  <si>
    <t>DHS(MCV-1|chr1:192017680-192017830)</t>
  </si>
  <si>
    <t>RGS18</t>
  </si>
  <si>
    <t>DHS(MCV-28|chr5:109201580-109201730)</t>
  </si>
  <si>
    <t>MAN2A1</t>
  </si>
  <si>
    <t>DHS(MCV-1|chr17:50149885-50150035)</t>
  </si>
  <si>
    <t>Number of regions</t>
  </si>
  <si>
    <t>CA10</t>
  </si>
  <si>
    <t>DHS(MCV-1|chr1:153755445-153755595)</t>
  </si>
  <si>
    <t>Y_RNA</t>
  </si>
  <si>
    <t>SLC27A3</t>
  </si>
  <si>
    <t>Size of regions (bp)</t>
  </si>
  <si>
    <t>Mutation rate</t>
  </si>
  <si>
    <t>Enhancer(drm|chr2:2372600-2372800)</t>
  </si>
  <si>
    <t>MYT1L</t>
  </si>
  <si>
    <t>ENST00000443419.1;AC073628.1</t>
  </si>
  <si>
    <t>Effect size (mutational recurrence)</t>
  </si>
  <si>
    <t>P-value cancer specificity test</t>
  </si>
  <si>
    <t>AC073628.1</t>
  </si>
  <si>
    <t>ENST00000429512.1;AP001476.4</t>
  </si>
  <si>
    <t>CTCF::CTCF_disc1_8mer</t>
  </si>
  <si>
    <t>AP001476.4</t>
  </si>
  <si>
    <t>ENST00000505702.1;RP3-368B9.2(Promoter|chr4:3634256-3635256)</t>
  </si>
  <si>
    <t>SMC3::SMC3_disc1_8mer</t>
  </si>
  <si>
    <t>RP3-368B9.2</t>
  </si>
  <si>
    <t>ENST00000392238.2;FAM117B(Promoter|chr2:203499411-203500411)</t>
  </si>
  <si>
    <t>RAD21::Rad21_disc1_8mer</t>
  </si>
  <si>
    <t>FAM117B</t>
  </si>
  <si>
    <t>ENST00000319856.4;OR4C3(Promoter|chr11:48345972-48346972)</t>
  </si>
  <si>
    <t>CTCF::CTCF_known1_8mer</t>
  </si>
  <si>
    <t>OR4C3</t>
  </si>
  <si>
    <t>RAD21::Rad21_disc5_8mer</t>
  </si>
  <si>
    <t>ENST00000505702.1;RP3-368B9.2(Promoter|chr4:3632756-3636756)</t>
  </si>
  <si>
    <t>CTCF::CTCF_disc8_8mer</t>
  </si>
  <si>
    <t>ENST00000385044.1;MIR122(Promoter|chr18:56116306-56120306)</t>
  </si>
  <si>
    <t>CTCF::CTCF_disc3_8mer</t>
  </si>
  <si>
    <t>MIR122</t>
  </si>
  <si>
    <t>-</t>
  </si>
  <si>
    <t>CTCF::CTCF_disc5_8mer</t>
  </si>
  <si>
    <t>ENST00000303116.6;FAM117B(Promoter|chr2:203497901-203501901)</t>
  </si>
  <si>
    <t>RAD21::Rad21_disc7_8mer</t>
  </si>
  <si>
    <t>RAD21::Rad21_disc3_8mer</t>
  </si>
  <si>
    <t>ENST00000581690.1;RP11-805F19.1(Promoter|chr18:15162466-15166466)</t>
  </si>
  <si>
    <t>RP11-805F19.1</t>
  </si>
  <si>
    <t>RAD21::Rad21_disc2_8mer</t>
  </si>
  <si>
    <t>CTCF::CTCF_disc2_8mer</t>
  </si>
  <si>
    <t>ENST00000505649.1;ALB(Promoter|chr4:74272355-74276355)</t>
  </si>
  <si>
    <t>ALB</t>
  </si>
  <si>
    <t>SMC3::SMC3_disc3_8mer</t>
  </si>
  <si>
    <t>FOSL1::AP-1_known4_8mer</t>
  </si>
  <si>
    <t>ENST00000580460.1;AL031601.1(Promoter|chr10:42728423-42732423)</t>
  </si>
  <si>
    <t>AL031601.1</t>
  </si>
  <si>
    <t>RFX5::RFX5_disc2_8mer</t>
  </si>
  <si>
    <t>SMC3::SMC3_disc4_8mer</t>
  </si>
  <si>
    <t>ENST00000319856.4;OR4C3(Promoter|chr11:48344472-48348472)</t>
  </si>
  <si>
    <t>RAD21::Rad21_disc4_8mer</t>
  </si>
  <si>
    <t>STAT1::STAT_known14_8mer</t>
  </si>
  <si>
    <t>ENST00000503609.1;RP11-463J17.1(Promoter|chr4:190800670-190804670)</t>
  </si>
  <si>
    <t>STAT3::STAT_known14_8mer</t>
  </si>
  <si>
    <t>RP11-463J17.1</t>
  </si>
  <si>
    <t>MYC::Myc_known6_8mer</t>
  </si>
  <si>
    <t>TFP(PAX5|chr10:8110910-8111661)</t>
  </si>
  <si>
    <t>POU2F2::Pou2f2_known7_8mer</t>
  </si>
  <si>
    <t>GATA3</t>
  </si>
  <si>
    <t>RAD21::Rad21_disc10_8mer</t>
  </si>
  <si>
    <t>TFP(MYC|chr4:3633470-3634292)</t>
  </si>
  <si>
    <t>NANOG::Nanog_disc4_8mer</t>
  </si>
  <si>
    <t>LINC00955</t>
  </si>
  <si>
    <t>JUND::AP-1_known4_8mer</t>
  </si>
  <si>
    <t>TFP(CTCF|chr20:40232656-40233123)</t>
  </si>
  <si>
    <t>POU2F2::Pou2f2_known10_8mer</t>
  </si>
  <si>
    <t>CHD6</t>
  </si>
  <si>
    <t>TFP(CTCF|chr13:73849405-73849687)</t>
  </si>
  <si>
    <t>RNY1P8</t>
  </si>
  <si>
    <t>KLF5</t>
  </si>
  <si>
    <t>TFP(CTCF|chr2:177504475-177504788)</t>
  </si>
  <si>
    <t>AC017048.3</t>
  </si>
  <si>
    <t>MTX2</t>
  </si>
  <si>
    <t>mutation type used in test, SNV or INDEL</t>
  </si>
  <si>
    <t>TFP(CTCF|chr1:68628553-68628755)</t>
  </si>
  <si>
    <t>ID of genomic element</t>
  </si>
  <si>
    <t>number of regions in element</t>
  </si>
  <si>
    <t>TFP(CTCF|chr1:85401915-85402244)</t>
  </si>
  <si>
    <t>element size in base pairs</t>
  </si>
  <si>
    <t>counted number of mutations in element</t>
  </si>
  <si>
    <t>mutation rate across all elements</t>
  </si>
  <si>
    <t>TFP(STAT3|chr3:106098132-106098535)</t>
  </si>
  <si>
    <t>effect size by ratio between observed and expected mutation count</t>
  </si>
  <si>
    <t>mutation recurrence: probability of randomly observing mutation count or higher, given element length and mutation rate, assuming binomial distribution</t>
  </si>
  <si>
    <t>CBLB</t>
  </si>
  <si>
    <t>cancer type: test value for independence between mutation frequencies inside and outside a given element across the cancer types</t>
  </si>
  <si>
    <t>conserv: local test value for randomly observing element mean PhyloP score or higher</t>
  </si>
  <si>
    <t>TFP(TCF4|chr1:166136048-166136497)</t>
  </si>
  <si>
    <t>conserv: global test value for randomly observing element mean PhyloP score or higher</t>
  </si>
  <si>
    <t>FAM78B</t>
  </si>
  <si>
    <t>combine: combined test value from tests for cancer type, local conservation and global conservation for elements passing mutational intensity test FDR</t>
  </si>
  <si>
    <t>combine: combined test value corrected for multiple testing using Benjamini and Hochberg</t>
  </si>
  <si>
    <t>TFP(SRF|chr12:112431657-112432000)</t>
  </si>
  <si>
    <t>TMEM116</t>
  </si>
  <si>
    <t>SRF</t>
  </si>
  <si>
    <t>CTCF_disc1 SNV cancer type effect sizes</t>
  </si>
  <si>
    <t>TFP(FOXA1|chr7:57607111-57607570)</t>
  </si>
  <si>
    <t>TFBS mutations</t>
  </si>
  <si>
    <t>Obs CTCF disc1 mutations</t>
  </si>
  <si>
    <t>TFBS length</t>
  </si>
  <si>
    <t>CTCF disc1 length</t>
  </si>
  <si>
    <t>Exp CTCF disc1 mutations</t>
  </si>
  <si>
    <t>RP11-368M16.3</t>
  </si>
  <si>
    <t>Mutational effect size</t>
  </si>
  <si>
    <t>ZNF716</t>
  </si>
  <si>
    <t>TFP(GATA2|chr10:110600691-110601171)</t>
  </si>
  <si>
    <t>RN7SKP278</t>
  </si>
  <si>
    <t>XPNPEP1</t>
  </si>
  <si>
    <t>TFP(GATA2|chr1:188873383-188873838)</t>
  </si>
  <si>
    <t>LINC01035</t>
  </si>
  <si>
    <t>TFP(EGR1|chr8:145288066-145288528)</t>
  </si>
  <si>
    <t>MROH1</t>
  </si>
  <si>
    <t>TPM(HDAC2|chr6:7551015-7551030)</t>
  </si>
  <si>
    <t>DSP</t>
  </si>
  <si>
    <t>PANCAN</t>
  </si>
  <si>
    <t>TPM(RAD21|chr1:85402080-85402100)</t>
  </si>
  <si>
    <t>TPM(HDAC2|chr1:162101523-162101538)</t>
  </si>
  <si>
    <t>MIR4654</t>
  </si>
  <si>
    <t>NOS1AP</t>
  </si>
  <si>
    <t>definition</t>
  </si>
  <si>
    <t>chromosomal location of element</t>
  </si>
  <si>
    <t>chromosomal start position of element</t>
  </si>
  <si>
    <t>chromosomal end position of element</t>
  </si>
  <si>
    <t>element ID</t>
  </si>
  <si>
    <t>number of mutations in element</t>
  </si>
  <si>
    <t>element type mutation rate</t>
  </si>
  <si>
    <t>effect size by ratio between observed and expected number of mutations</t>
  </si>
  <si>
    <t>mutation recurrence p-values corrected for multiple testing using Benjamini and Hochberg (q-value)</t>
  </si>
  <si>
    <t>combine: combined test value corrected for multiple testing using Benjamini and Hochberg (q-value)</t>
  </si>
  <si>
    <t>q-value rank in regions overlapping other identified driver elements (rank 1 corresponds to non-overlapping and unique elements)</t>
  </si>
  <si>
    <t>genomic element type (cds,lncrna,...,etc)</t>
  </si>
  <si>
    <t>gene selected as annotation for element</t>
  </si>
  <si>
    <t>protein-coding gene selected as annotation for element</t>
  </si>
  <si>
    <t>gene selected is in COSMIC census gene set</t>
  </si>
  <si>
    <t>protein-coding gene selected is in COSMIC census gene set</t>
  </si>
  <si>
    <t>non-coding element region found in previous screens (Weinhold et al., 2014; Melton et al., 2015)</t>
  </si>
  <si>
    <t>previously identified as Somatic Hypermutated Gene  (Khodabakhshi et al., 2012)</t>
  </si>
  <si>
    <t>protein coding gene previously identified as Somatic Hypermutated Gene  (Khodabakhshi et al., 2012)</t>
  </si>
  <si>
    <t>TF gene of identified regulatory binding site</t>
  </si>
  <si>
    <t>TF gene of identified regulatory binding site is in COSMIC census gene set</t>
  </si>
  <si>
    <t>counted number of mutations in cancer type Acute lymphoblastic leukemia (SNV only)</t>
  </si>
  <si>
    <t>counted number of mutations in cancer type Acute myeloid leukemia</t>
  </si>
  <si>
    <t>counted number of mutations in cancer type Breast cancer</t>
  </si>
  <si>
    <t>counted number of mutations in cancer type Chronic lymphocytic leukemia</t>
  </si>
  <si>
    <t>counted number of mutations in cancer type Liver cancer</t>
  </si>
  <si>
    <t>counted number of mutations in cancer type Lung adenocarcinoma</t>
  </si>
  <si>
    <t>counted number of mutations in cancer type Lymphoma B-cell (SNV only)</t>
  </si>
  <si>
    <t>counted number of mutations in cancer type Medullablastoma (SNV only)</t>
  </si>
  <si>
    <t>counted number of mutations in cancer type Pancreas (SNV only)</t>
  </si>
  <si>
    <t>counted number of mutations in cancer type Pilocytic astrocytoma (SNV only)</t>
  </si>
  <si>
    <t>detected in tcga505.indel data set at the element ID level; combined.p.BH value</t>
  </si>
  <si>
    <t>detected in tcga505.indel data set at the element ID level; yes=1, no=0</t>
  </si>
  <si>
    <t>detected in tcga505.snv data set at the element ID level; combined.p.BH value</t>
  </si>
  <si>
    <t>detected in tcga505.snv data set at the element ID level; yes=1, no=0</t>
  </si>
  <si>
    <t>number of elements detected in tcga505.indel data set at the gene ID level (non-overlapping rank 1)</t>
  </si>
  <si>
    <t>number of elements detected in tcga505.snv data set at the gene ID level (non-overlapping rank 1)</t>
  </si>
  <si>
    <t>Supplementary Table 6. GREAT functional enrichment tests for significantly mutated TFBS sets.</t>
  </si>
  <si>
    <t>GREAT functional enrichment tests for each set of significantly mutated TFBS set.</t>
  </si>
  <si>
    <t>Foreground mutated regions in each TFBS set were tested against background regions of all sites defined by the given TFBS set.</t>
  </si>
  <si>
    <t>Combined across snv and indel when both sign., and across motif subtypes for the same TF.</t>
  </si>
  <si>
    <t>Top 10 per ontology, minimum 10 genes per term, q-value&lt;=0.01.</t>
  </si>
  <si>
    <t>TFBS.set</t>
  </si>
  <si>
    <t>Ontology</t>
  </si>
  <si>
    <t>Term.Name</t>
  </si>
  <si>
    <t>Hyper.Rank</t>
  </si>
  <si>
    <t>Hyper.Raw.P-Value</t>
  </si>
  <si>
    <t>Hyper.FDR.Q-Val</t>
  </si>
  <si>
    <t>Hyper.Fold.Enrichment</t>
  </si>
  <si>
    <t>HyperForegroundRegionHits</t>
  </si>
  <si>
    <t>Hyper.Total.Regions</t>
  </si>
  <si>
    <t>Hyper.Region.Set.Coverage</t>
  </si>
  <si>
    <t>Hyper.Foreground.Gene.Hits</t>
  </si>
  <si>
    <t>Total.Genes.Annotated</t>
  </si>
  <si>
    <t>Disease Ontology</t>
  </si>
  <si>
    <t>hyperostosis</t>
  </si>
  <si>
    <t>nodular lymphoma</t>
  </si>
  <si>
    <t>hypogonadism</t>
  </si>
  <si>
    <t>common variable immunodeficiency</t>
  </si>
  <si>
    <t>GO Biological Process</t>
  </si>
  <si>
    <t>regulation of lymphocyte mediated immunity</t>
  </si>
  <si>
    <t>positive regulation of cell killing</t>
  </si>
  <si>
    <t>heparan sulfate proteoglycan metabolic process</t>
  </si>
  <si>
    <t>positive regulation of lymphocyte mediated immunity</t>
  </si>
  <si>
    <t>positive regulation of leukocyte mediated immunity</t>
  </si>
  <si>
    <t>regulation of cell killing</t>
  </si>
  <si>
    <t>detection of chemical stimulus involved in sensory perception</t>
  </si>
  <si>
    <t>protein secretion</t>
  </si>
  <si>
    <t>water homeostasis</t>
  </si>
  <si>
    <t>GO Cellular Component</t>
  </si>
  <si>
    <t>neuron projection membrane</t>
  </si>
  <si>
    <t>InterPro</t>
  </si>
  <si>
    <t>Potassium channel tetramerisation-type BTB domain</t>
  </si>
  <si>
    <t>Potassium channel, voltage dependent, Kv</t>
  </si>
  <si>
    <t>Voltage-gated potassium channel</t>
  </si>
  <si>
    <t>Potassium channel</t>
  </si>
  <si>
    <t>MGI Expression: Detected</t>
  </si>
  <si>
    <t>TS23_peritoneal cavity</t>
  </si>
  <si>
    <t>TS23_cornea stroma</t>
  </si>
  <si>
    <t>TS23_intraembryonic coelom pleural component</t>
  </si>
  <si>
    <t>Mouse Phenotype</t>
  </si>
  <si>
    <t>increased susceptibility to type IV hypersensitivity reaction</t>
  </si>
  <si>
    <t>cervical vertebral transformation</t>
  </si>
  <si>
    <t>MSigDB Cancer Neighborhood</t>
  </si>
  <si>
    <t>Neighborhood of RAB3A</t>
  </si>
  <si>
    <t>MSigDB Immunologic Signatures</t>
  </si>
  <si>
    <t>Genes down-regulated in comparison of peripheral mononuclear blood cells (PBMC) versus memory T cells.</t>
  </si>
  <si>
    <t>MSigDB Perturbation</t>
  </si>
  <si>
    <t>Genes co-regulated in uterus during a time course response to progesterone [PubChem=5994]: SOM cluster 8.</t>
  </si>
  <si>
    <t>Genes within amplicon 8q12-q22 identified in a copy number alterations study of 191 breast tumor samples.</t>
  </si>
  <si>
    <t>Cluster c: genes identifying an intrinsic group in head and neck squamous cell carcinoma (HNSCC).</t>
  </si>
  <si>
    <t>Genes down-regulated in head and neck tumor samples which clustered around known hypoxia genes.</t>
  </si>
  <si>
    <t>Genes down-regulated in plasma cells compared with B lymphocytes.</t>
  </si>
  <si>
    <t>Cluster b: genes identifying an intrinsic group in head and neck squamous cell carcinoma (HNSCC).</t>
  </si>
  <si>
    <t>Genes up-regulated in MS427 cells (Wilms tumor with normal WT1 [GeneID=7490]) after treatment with 10 microM tretinoin (ATRA) [PubChem=444795] for 24 h.</t>
  </si>
  <si>
    <t>Genes up-regulated in MDA-MB-231 cells (breast cancer) after knockdown of ZEB1 [GeneID=6935] by RNAi.</t>
  </si>
  <si>
    <t>Genes up-regulated in lymph nodes from patients with mantle cell lymphoma (MCL) compared to the non-malignant hyperplastic lymph nodes.</t>
  </si>
  <si>
    <t>MSigDB Predicted Promoter Motifs</t>
  </si>
  <si>
    <t>Motif NNNGNRRGNACANNGTGTTCTNNNNNN matches AR: androgen receptor (dihydrotestosterone receptor; testicular feminization; spinal and bulbar muscular atrophy; Kennedy disease)</t>
  </si>
  <si>
    <t>response to glucocorticoid stimulus</t>
  </si>
  <si>
    <t>response to corticosteroid stimulus</t>
  </si>
  <si>
    <t>Human Phenotype</t>
  </si>
  <si>
    <t>Genu valgum</t>
  </si>
  <si>
    <t>TS21_trunk</t>
  </si>
  <si>
    <t>TS28_heart atrium</t>
  </si>
  <si>
    <t>abnormal dorsal root ganglion morphology</t>
  </si>
  <si>
    <t>PANTHER Pathway</t>
  </si>
  <si>
    <t>Interleukin signaling pathway</t>
  </si>
  <si>
    <t>TS21_reproductive system</t>
  </si>
  <si>
    <t>TS21_urogenital sinus</t>
  </si>
  <si>
    <t>TS21_skeleton</t>
  </si>
  <si>
    <t>TS20_nose</t>
  </si>
  <si>
    <t>TS20_respiratory system</t>
  </si>
  <si>
    <t>kidney cysts</t>
  </si>
  <si>
    <t>Genes down-regulated in comparison of memory CD8 T cells versus effector CD8 T cells KLRG1 high [GeneID=10219].</t>
  </si>
  <si>
    <t>MSigDB miRNA Motifs</t>
  </si>
  <si>
    <t>Targets of MicroRNA TTTGTAG,MIR-520D</t>
  </si>
  <si>
    <t>Genes within amplicon 20q12-q13 identified in a copy number alterations study of 191 breast tumor samples.</t>
  </si>
  <si>
    <t>POU2F2</t>
  </si>
  <si>
    <t>psychotic disease</t>
  </si>
  <si>
    <t>schizophrenia</t>
  </si>
  <si>
    <t>telencephalon development</t>
  </si>
  <si>
    <t>eye development</t>
  </si>
  <si>
    <t>regulation of anatomical structure size</t>
  </si>
  <si>
    <t>positive regulation of organelle organization</t>
  </si>
  <si>
    <t>extracellular matrix</t>
  </si>
  <si>
    <t>Abnormality of the penis</t>
  </si>
  <si>
    <t>Abnormality of the testis</t>
  </si>
  <si>
    <t>Abnormality of the larynx</t>
  </si>
  <si>
    <t>TS26_telencephalon</t>
  </si>
  <si>
    <t>TS26_forebrain</t>
  </si>
  <si>
    <t>abnormal eyelid morphology</t>
  </si>
  <si>
    <t>abnormal CNS synaptic transmission</t>
  </si>
  <si>
    <t>abnormal long term potentiation</t>
  </si>
  <si>
    <t>abnormal spinal cord grey matter morphology</t>
  </si>
  <si>
    <t>abnormal synaptic transmission</t>
  </si>
  <si>
    <t>abnormal coat/hair pigmentation</t>
  </si>
  <si>
    <t>abnormal spinal cord morphology</t>
  </si>
  <si>
    <t>pigmentation phenotype</t>
  </si>
  <si>
    <t>abnormal eye development</t>
  </si>
  <si>
    <t>abnormal retinal layer morphology</t>
  </si>
  <si>
    <t>Neighborhood of FSHR</t>
  </si>
  <si>
    <t>Neighborhood of MLLT10</t>
  </si>
  <si>
    <t>Neighborhood of ATF2</t>
  </si>
  <si>
    <t>Neighborhood of RAD51L3</t>
  </si>
  <si>
    <t>Neighborhood of MAGEA9</t>
  </si>
  <si>
    <t>Neighborhood of ERCC4</t>
  </si>
  <si>
    <t>Neighborhood of MDM2</t>
  </si>
  <si>
    <t>Neighborhood of SUPT3H</t>
  </si>
  <si>
    <t>Neighborhood of CAMK4</t>
  </si>
  <si>
    <t>Neighborhood of IL16</t>
  </si>
  <si>
    <t>Genes down-regulated in comparison of dendritic cells (DC) versus B cells.</t>
  </si>
  <si>
    <t>Genes down-regulated in comparison of stimulated CD4 [GeneID=920] Th1 cells at 12 h versus stimulated CD4 [GeneID=920] Th2 cells at 12 h.</t>
  </si>
  <si>
    <t>Genes up-regulated in comparison of IgD+ peripheral blood B cells versus IgD- naive tonsil B cells.</t>
  </si>
  <si>
    <t>Genes down-regulated in comparison of monocytes versus myeloid dendritic cells (mDC).</t>
  </si>
  <si>
    <t>Genes up-regulated in comparison of untreated CD4 [GeneID=920] T cells at 0 h versus the untreated cells at 72 h.</t>
  </si>
  <si>
    <t>Genes down-regulated in comparison of effector memory T cells versus central memory T cells from peripheral blood mononuclear cells (PBMC).</t>
  </si>
  <si>
    <t>Genes up-regulated in comparison of control polymorphonuclear leukocytes (PMN) at 0 h versus PMN treated with F. tularensis vaccine at 24 h.</t>
  </si>
  <si>
    <t>Genes down-regulated in comparison of eosinophils versus neutrophils.</t>
  </si>
  <si>
    <t>Genes up-regulated in comparison of neutrophils versus central memory CD4 [GeneID=920] T cells.</t>
  </si>
  <si>
    <t>Genes up-regulated in comparison of macrophages cultured with M-CSF [GeneID=1435] versus macrophages cultured with M-CSF [GeneID=1435] and Pam3Cyc.</t>
  </si>
  <si>
    <t>Targets of MicroRNA GTATTAT,MIR-369-3P</t>
  </si>
  <si>
    <t>MSigDB Oncogenic Signatures</t>
  </si>
  <si>
    <t>Genes up-regulated in SKM-1 cells (AML) after knockdown of STK33 [Gene ID=65975] by RNAi.</t>
  </si>
  <si>
    <t>MSigDB Pathway</t>
  </si>
  <si>
    <t>Genes involved in Meiosis</t>
  </si>
  <si>
    <t>Genes involved in Cell Cycle</t>
  </si>
  <si>
    <t>Genes up-regulated in mesenchymal stem cells (MSC) engineered to express EWS-FLI1 [GeneID=2130;2321] fusion protein.</t>
  </si>
  <si>
    <t>Set 'Eed targets': genes identified by ChIP on chip as targets of the Polycomb protein EED [GeneID=8726] in human embryonic stem cells.</t>
  </si>
  <si>
    <t>Genes up-regulated in at least one of three multiple myeloma (MM) cell lines treated with the DNA hypomethylating agent decitabine (5-aza-2'-deoxycytidine) [PubChem=451668].</t>
  </si>
  <si>
    <t>The 'group 1 set' of genes associated with acquired endocrine therapy resistance in breast tumors expressing ESR1 and ERBB2 [GeneID=2099;2064].</t>
  </si>
  <si>
    <t>Genes down-regulated in hematopoietic stem cells (HSC, CD34+ [GeneID=947]) cultured in a three-dimentional collagen gel compared to the cells grown in suspension.</t>
  </si>
  <si>
    <t>Set 'PRC2 targets': Polycomb Repression Complex 2 (PRC) targets; identified by ChIP on chip on human embryonic stem cells as genes that: posess the trimethylated H3K27 mark in their promoters and are bound by SUZ12 [GeneID=23512] and EED [GeneID=8726] Polycomb proteins.</t>
  </si>
  <si>
    <t>Genes down-regulated in UB27 cells (osteosarcoma) at any time point after inducing the expression of a mutant form of WT1 [GeneID=7490].</t>
  </si>
  <si>
    <t>The 'NPM1 signature 3': genes up-regulated in pediatric AML (acute myeloid leukemia) with mutated NPM1 [GeneID=4869] compared to the AML cases with intact NPM1 and MLL [GeneID=4297].</t>
  </si>
  <si>
    <t>Genes up-regulated in HEK293 cells (embryonic kidney) at 6 h, 12 h or 24 h after infection with reovirus strain T3A (known as a strong inducer of apoptosis).</t>
  </si>
  <si>
    <t>Motif KDMAYYNTGACCT matches AR: androgen receptor (dihydrotestosterone receptor; testicular feminization; spinal and bulbar muscular atrophy; Kennedy disease)</t>
  </si>
  <si>
    <t>Motif RNCAGCTGC matches TFAP4: transcription factor AP-4 (activating enhancer binding protein 4)</t>
  </si>
  <si>
    <t>Motif NNNNNNNGKACNNNNTGTTCTNNNNNN matches NR3C1: nuclear receptor subfamily 3, group C, member 1 (glucocorticoid receptor)</t>
  </si>
  <si>
    <t>Motif ATGTTWAYATAA matches TEF: thyrotrophic embryonic factor</t>
  </si>
  <si>
    <t>Motif NRTTAYGTAAYN matches NFIL3: nuclear factor, interleukin 3 regulated</t>
  </si>
  <si>
    <t>Motif CKSNYTAAAAAWRMCY (no known TF)</t>
  </si>
  <si>
    <t>Motif TATGCAAATN matches POU2F1: POU domain, class 2, transcription factor 1</t>
  </si>
  <si>
    <t>Motif TTTSGCGSG matches E2F&amp;lt;br&amp;gt; TFDP1: transcription factor Dp-1</t>
  </si>
  <si>
    <t>Motif NNNNATGCAAATNAN matches POU2F1: POU domain, class 2, transcription factor 1</t>
  </si>
  <si>
    <t>lateral sclerosis</t>
  </si>
  <si>
    <t>Genes up-regulated in comparison of naive B cells versus memory B cells.</t>
  </si>
  <si>
    <t>Genes up-regulated in comparison of peripheral blood mononuclear cells (PBMC) from LAIV influenza vaccinee at day 3 post-vaccination versus those at day 7 post-vaccination.</t>
  </si>
  <si>
    <t>Genes up-regulated in MFCF-7 cells (breast cancer) by exogenous HG1 [GeneID=2688].</t>
  </si>
  <si>
    <t>Genes up-regulated between two breast carcinoma subtypes: metaplastic (MCB) and ductal (DCB).</t>
  </si>
  <si>
    <t>Genes down-regulated in RD cells (embryonal rhabdomyosarcoma, ERMS) by expression of PAX3- or PAX7-FOXO1 [GeneID=5077;5081;2308] fusions off retroviral vectors.</t>
  </si>
  <si>
    <t>Genes up-regulated during epithelial to mesenchymal transition (EMT) induced by TGFB1 [GeneID=7040] in the EpH4 cells (mammary epithelium cell line transformed by HRAS [GeneID=3265]).</t>
  </si>
  <si>
    <t>Genes down-regulated in AIDS-related primary effusion lymphoma (PEL) samples compared to other tumor subtypes and normal B lymphocytes.</t>
  </si>
  <si>
    <t>Genes down-regulated in HUVEC cells (endothelium) by ETS1 [GeneID=2113] which were up-regulated by SP100 [GeneID=6672].</t>
  </si>
  <si>
    <t>Genes up-regulated in polymorphonuclear neutrophilic granulocytes (PMNs) attracted to skin wounds.</t>
  </si>
  <si>
    <t>Genes down-regulated in C2AS12 cells (myoblast) by IGF1 [GeneID=3479] vs PDGFB [GeneID=5155].</t>
  </si>
  <si>
    <t>Genes specific to BEC (blood endothelium cells) repressed in BEC by expression of PROX1 [GeneID=5629] off adenovirus vector.</t>
  </si>
  <si>
    <t>Genes up-regulated in comparison of NK cells versus neutrophils.</t>
  </si>
  <si>
    <t>Genes down-regulated in TIG3 cells (fibroblasts) upon knockdown of EZH2 [Gene ID=2146] gene.</t>
  </si>
  <si>
    <t>Genes down-regulated in MCF-7 cells (breast cancer) over-expressing a mutant K112E form of CCND1 [Gene ID=595] gene.</t>
  </si>
  <si>
    <t>G-protein coupled receptor signaling pathway, coupled to cyclic nucleotide second messenger</t>
  </si>
  <si>
    <t>G-protein coupled receptor signaling pathway</t>
  </si>
  <si>
    <t>adenylate cyclase-modulating G-protein coupled receptor signaling pathway</t>
  </si>
  <si>
    <t>regulation of chemotaxis</t>
  </si>
  <si>
    <t>regulation of behavior</t>
  </si>
  <si>
    <t>GO Molecular Function</t>
  </si>
  <si>
    <t>G-protein coupled receptor activity</t>
  </si>
  <si>
    <t>G-protein coupled peptide receptor activity</t>
  </si>
  <si>
    <t>peptide receptor activity</t>
  </si>
  <si>
    <t>G protein-coupled receptor, rhodopsin-like</t>
  </si>
  <si>
    <t>GPCR, rhodopsin-like, 7TM</t>
  </si>
  <si>
    <t>TS22_brainstem</t>
  </si>
  <si>
    <t>abnormal urination</t>
  </si>
  <si>
    <t>Genes down-regulated in comparison of naive CD8 T cells versus memory CD8 T cells.</t>
  </si>
  <si>
    <t>Genes involved in Class A/1 (Rhodopsin-like receptors)</t>
  </si>
  <si>
    <t>Genes involved in GPCR ligand binding</t>
  </si>
  <si>
    <t>Genes involved in G alpha (i) signalling events</t>
  </si>
  <si>
    <t>Neuroactive ligand-receptor interaction</t>
  </si>
  <si>
    <t>Genes down-regulated in BJUB cells (B-lymphoma) in response to  rapamycin [PubChem=6610346] treatment.</t>
  </si>
  <si>
    <t>Genes down-regulated in SH-SY5Y cells (neuroblastoma) after knockdown of NF1 [GeneID=4763] by RNAi.</t>
  </si>
  <si>
    <t>Motif NNNNNNRGNACNNKNTGTTCTNNNNNN matches PGR: progesterone receptor</t>
  </si>
  <si>
    <t>Supplementary Table 7. C(T-&gt;N)N context mutation enrichment at CTCF position 16 in liver.</t>
  </si>
  <si>
    <t>Test of enrichment of mutations in liver samples at CTCF TFBS position 16 given local sequence contexts.</t>
  </si>
  <si>
    <t>Context</t>
  </si>
  <si>
    <t>Genome frequency</t>
  </si>
  <si>
    <t>Position 16 frequency</t>
  </si>
  <si>
    <t>Mutation frequency</t>
  </si>
  <si>
    <t>Mutation frequency position 16</t>
  </si>
  <si>
    <t>Mutation type frequency</t>
  </si>
  <si>
    <t>Mutation type frequency position 16</t>
  </si>
  <si>
    <t>Mutation type frequency outside position 16</t>
  </si>
  <si>
    <t>Fisher's exact test</t>
  </si>
  <si>
    <t>CTA</t>
  </si>
  <si>
    <t>CTA-&gt;CAA</t>
  </si>
  <si>
    <t>CTA-&gt;CCA</t>
  </si>
  <si>
    <t>pos16</t>
  </si>
  <si>
    <t>CTA-&gt;CGA</t>
  </si>
  <si>
    <t>+</t>
  </si>
  <si>
    <t>no mutation</t>
  </si>
  <si>
    <t>CTN</t>
  </si>
  <si>
    <t>CTC</t>
  </si>
  <si>
    <t>CTC-&gt;CAC</t>
  </si>
  <si>
    <t>CTC-&gt;CCC</t>
  </si>
  <si>
    <t>CTC-&gt;CGC</t>
  </si>
  <si>
    <t>P-value</t>
  </si>
  <si>
    <t>Odds ratio (OR)</t>
  </si>
  <si>
    <t>CTG</t>
  </si>
  <si>
    <t>CTG-&gt;CAG</t>
  </si>
  <si>
    <t>CTG-&gt;CCG</t>
  </si>
  <si>
    <t>Numbers used for Fisher's exact test</t>
  </si>
  <si>
    <t>CTG-&gt;CGG</t>
  </si>
  <si>
    <t>Sum of mutation frequency at position 16</t>
  </si>
  <si>
    <t>Sum of mutation frequency</t>
  </si>
  <si>
    <t>CTT</t>
  </si>
  <si>
    <t>CTT-&gt;CAT</t>
  </si>
  <si>
    <t>Sum of mutation frequency outside position 16</t>
  </si>
  <si>
    <t>CTT-&gt;CCT</t>
  </si>
  <si>
    <t>Sum of no mutation frequency at position 16</t>
  </si>
  <si>
    <t>CTT-&gt;CGT</t>
  </si>
  <si>
    <t>Sum of no mutation frequency outside position 16</t>
  </si>
  <si>
    <t>Supplementary Table 8. Average-site and position-based tests for elevated PhyloP conservation of mutated positions in CTCF sites and 30bp flank regions.</t>
  </si>
  <si>
    <r>
      <rPr>
        <sz val="12"/>
        <color rgb="FF000000"/>
        <rFont val="Arial"/>
        <family val="2"/>
      </rPr>
      <t>Tests of elevated conservation levels at either the entire CTCF TFBSs associated with SNVs (header: Average-site tests).</t>
    </r>
  </si>
  <si>
    <t>Tests of elevated conservation levels at individual positions (header: Position-based tests).</t>
  </si>
  <si>
    <r>
      <t xml:space="preserve">See </t>
    </r>
    <r>
      <rPr>
        <b/>
        <sz val="12"/>
        <color rgb="FF000000"/>
        <rFont val="Arial"/>
        <family val="2"/>
      </rPr>
      <t>Supplemental Figure 5</t>
    </r>
    <r>
      <rPr>
        <sz val="12"/>
        <color rgb="FF000000"/>
        <rFont val="Arial"/>
        <family val="2"/>
      </rPr>
      <t xml:space="preserve"> for illustration for test of TFBS conservation.</t>
    </r>
  </si>
  <si>
    <t>Average-site tests</t>
  </si>
  <si>
    <t>Position-based tests</t>
  </si>
  <si>
    <t>Mutated position (relative to site)</t>
  </si>
  <si>
    <t>Number of sites relative to mutation (foreground)</t>
  </si>
  <si>
    <t>Mean foreground site PhyloP</t>
  </si>
  <si>
    <t>Number of sites mutated elsewhere (background)</t>
  </si>
  <si>
    <t>Mean background site PhyloP</t>
  </si>
  <si>
    <t>Foreground/background PhyloP ratio</t>
  </si>
  <si>
    <t>P-value Wilcoxon</t>
  </si>
  <si>
    <t>Q-value Wilcoxon</t>
  </si>
  <si>
    <t>Number of mutations (foreground)</t>
  </si>
  <si>
    <t>Mean foreground position PhyloP</t>
  </si>
  <si>
    <t>Number of positions mutated elsewhere (background)</t>
  </si>
  <si>
    <t>Mean background position PhyloP</t>
  </si>
  <si>
    <t>+1</t>
  </si>
  <si>
    <t>+2</t>
  </si>
  <si>
    <t>+3</t>
  </si>
  <si>
    <t>+4</t>
  </si>
  <si>
    <t>+5</t>
  </si>
  <si>
    <t>+6</t>
  </si>
  <si>
    <t>+7</t>
  </si>
  <si>
    <t>+8</t>
  </si>
  <si>
    <t>+9</t>
  </si>
  <si>
    <t>+10</t>
  </si>
  <si>
    <t>+11</t>
  </si>
  <si>
    <t>+12</t>
  </si>
  <si>
    <t>+13</t>
  </si>
  <si>
    <t>+14</t>
  </si>
  <si>
    <t>+15</t>
  </si>
  <si>
    <t>+16</t>
  </si>
  <si>
    <t>+17</t>
  </si>
  <si>
    <t>+18</t>
  </si>
  <si>
    <t>+19</t>
  </si>
  <si>
    <t>+20</t>
  </si>
  <si>
    <t>+21</t>
  </si>
  <si>
    <t>+22</t>
  </si>
  <si>
    <t>+23</t>
  </si>
  <si>
    <t>+24</t>
  </si>
  <si>
    <t>+25</t>
  </si>
  <si>
    <t>+26</t>
  </si>
  <si>
    <t>+27</t>
  </si>
  <si>
    <t>+28</t>
  </si>
  <si>
    <t>+29</t>
  </si>
  <si>
    <t>+30</t>
  </si>
  <si>
    <t>Supplementary Table 9. Mapping of cancer types to closest epigenomic roadmap normal tissue.</t>
  </si>
  <si>
    <r>
      <rPr>
        <sz val="12"/>
        <color rgb="FF000000"/>
        <rFont val="Arial"/>
        <family val="2"/>
      </rPr>
      <t>Tests of elevated conservation levels at either the entire CTCF TFBSs associated with SNVs (header: Average-site tests).</t>
    </r>
  </si>
  <si>
    <t>Epigenomic norm tissue</t>
  </si>
  <si>
    <t>excluded due to few sites</t>
  </si>
  <si>
    <t>E029,E062</t>
  </si>
  <si>
    <t>E028,E027</t>
  </si>
  <si>
    <t>E032,E031</t>
  </si>
  <si>
    <t>E066</t>
  </si>
  <si>
    <t>E096</t>
  </si>
  <si>
    <t>E116</t>
  </si>
  <si>
    <t>E081,E082</t>
  </si>
  <si>
    <t>E098</t>
  </si>
  <si>
    <t>Supplementary Table 10. Overview of the 505 TCGA whole-genome samples used in the survival analysis.</t>
  </si>
  <si>
    <t>Samples mapped</t>
  </si>
  <si>
    <t>Samples with survival data</t>
  </si>
  <si>
    <t>Samples with median follow up</t>
  </si>
  <si>
    <t>Samples with mean follow up</t>
  </si>
  <si>
    <t>Samples alive</t>
  </si>
  <si>
    <t>BLCA</t>
  </si>
  <si>
    <t>COAD</t>
  </si>
  <si>
    <t>GBM</t>
  </si>
  <si>
    <t>HNSC</t>
  </si>
  <si>
    <t>KICH</t>
  </si>
  <si>
    <t>KIRC</t>
  </si>
  <si>
    <t>LGG</t>
  </si>
  <si>
    <t>LUSC</t>
  </si>
  <si>
    <t>PRAD</t>
  </si>
  <si>
    <t>SKCM</t>
  </si>
  <si>
    <t>THCA</t>
  </si>
  <si>
    <t>UCEC</t>
  </si>
  <si>
    <t>the specific cancer type</t>
  </si>
  <si>
    <t>the number of samples within each cancer type, given the working set (being either the 505 whole-genome set, or the exome set minus the 505 whole-genome samples)</t>
  </si>
  <si>
    <t>the number of samples with clinical data</t>
  </si>
  <si>
    <t>the number of samples with survival data (clinical follow-up)</t>
  </si>
  <si>
    <t>the median follow up time (days)</t>
  </si>
  <si>
    <t>the mean follow up time (days)</t>
  </si>
  <si>
    <t>the number of patients still alive at the end of the follow-up</t>
  </si>
  <si>
    <t>Supplementary Table 11. Overview of the 5336 TCGA exome samples used in the survival analysis.</t>
  </si>
  <si>
    <t>ACC</t>
  </si>
  <si>
    <t>CESC</t>
  </si>
  <si>
    <t>CHOL</t>
  </si>
  <si>
    <t>ESCA</t>
  </si>
  <si>
    <t>Supplementary Table 12. Survival analysis of mutations in protein-coding genes recalled on element-level from the 5336 TCGA exome samples.</t>
  </si>
  <si>
    <t>KIRP</t>
  </si>
  <si>
    <t>Gene ID</t>
  </si>
  <si>
    <t>Number of cancer types</t>
  </si>
  <si>
    <t>Cancer types</t>
  </si>
  <si>
    <t>P-values</t>
  </si>
  <si>
    <t>P-value (Fisher's method combined)</t>
  </si>
  <si>
    <t>Q-value</t>
  </si>
  <si>
    <t>LIHC</t>
  </si>
  <si>
    <t>ACC;BLCA;BRCA;CESC;ESCA;HNSC;KICH;KIRC;KIRP;LGG;LIHC;LUAD;PAAD;PRAD;SKCM;STAD;UCEC;UCS</t>
  </si>
  <si>
    <t>0.00510;0.25324;0.18436;0.51002;0.26802;0.14317;0.17757;0.02649;0.10581;0.92595;0.02526;0.00569;0.12638;0.16204;0.73752;0.93015;0.50167;0.73580</t>
  </si>
  <si>
    <t>PAAD</t>
  </si>
  <si>
    <t>PCPG</t>
  </si>
  <si>
    <t>BLCA;BRCA;CESC;ESCA;HNSC;KIRC;LGG;LIHC;LUAD;PAAD;PRAD;SKCM;STAD;THCA;UCEC;UCS</t>
  </si>
  <si>
    <t>STAD</t>
  </si>
  <si>
    <t>0.47869;0.02185;0.20371;0.91083;0.46957;0.43463;0.93831;0.00226;0.69491;0.62020;0.76338;0.89536;0.98671;1.17e-05;0.84350;0.14065</t>
  </si>
  <si>
    <t>LIHC;PAAD;SKCM;UCEC</t>
  </si>
  <si>
    <t>0.14668;0.41229;0.73687;0.00108</t>
  </si>
  <si>
    <t>BLCA;BRCA;CESC;ESCA;HNSC;LIHC;LUAD;PAAD;PRAD;SKCM;STAD;UCEC</t>
  </si>
  <si>
    <t>0.144960;0.255306;0.220545;0.159191;0.641858;0.000114;0.367240;0.333120;0.618569;0.690221;0.789235;0.925333</t>
  </si>
  <si>
    <t>UCS</t>
  </si>
  <si>
    <t>BLCA;BRCA;CESC;HNSC;LGG;LIHC;LUAD;PAAD;SKCM;STAD;UCEC</t>
  </si>
  <si>
    <t>UVM</t>
  </si>
  <si>
    <t>0.00824;0.00312;0.41036;0.30090;0.94194;0.02311;0.93684;0.51910;0.55009;0.92574;0.78636</t>
  </si>
  <si>
    <t>ACC;BLCA;BRCA;ESCA;HNSC;KIRC;LIHC;LUAD;PAAD;PRAD;SKCM;STAD;UCEC;UCS</t>
  </si>
  <si>
    <t>0.002262;0.831388;0.899892;0.691646;0.482908;0.270820;0.000948;0.610506;0.153246;0.666610;0.841331;0.955405;0.902218;0.303237</t>
  </si>
  <si>
    <t>ACC;BLCA;BRCA;CESC;ESCA;HNSC;KIRC;KIRP;LGG;LIHC;LUAD;PAAD;PRAD;SKCM;STAD;THCA;UCEC</t>
  </si>
  <si>
    <t>0.11571;0.00604;0.97303;0.86047;0.13921;0.41107;0.24497;0.03734;0.87944;0.05075;0.87741;0.40837;0.85501;0.97819;0.92469;0.06119;0.97078</t>
  </si>
  <si>
    <t>BLCA;BRCA;CESC;ESCA;HNSC;KIRC;KIRP;LGG;LIHC;LUAD;PAAD;PRAD;SKCM;STAD;THCA;UCEC</t>
  </si>
  <si>
    <t>0.55553;0.73782;0.09038;0.03708;0.44590;0.00433;0.20754;0.94573;0.10733;0.86398;0.77608;0.60487;0.19173;0.72714;0.67176;0.35464</t>
  </si>
  <si>
    <t>BLCA;BRCA;CESC;ESCA;HNSC;KIRP;LGG;LIHC;LUAD;PAAD;SKCM;STAD;THCA;UCEC</t>
  </si>
  <si>
    <t>0.23025;0.33387;0.94171;0.39873;0.32983;0.77365;0.95935;0.02200;0.44790;0.39401;0.20295;0.40039;0.00403;0.89636</t>
  </si>
  <si>
    <t>ACC;BLCA;BRCA;CESC;ESCA;HNSC;KIRC;KIRP;LGG;LIHC;LUAD;PAAD;PRAD;SKCM;STAD;THCA;UCEC;UCS</t>
  </si>
  <si>
    <t>0.00189;0.10566;0.00168;0.10811;0.11698;0.54716;0.88688;0.88512;0.88853;0.54763;0.87479;0.68195;0.77958;0.98168;0.98849;0.79347;0.81262;0.32649</t>
  </si>
  <si>
    <t>ACC;BRCA;CESC;ESCA;HNSC;LIHC;LUAD;SKCM;UCEC</t>
  </si>
  <si>
    <t>0.40512;0.79223;0.55532;0.48583;0.11507;0.00772;0.30568;0.19320;0.82981</t>
  </si>
  <si>
    <t>BLCA;CESC;ESCA;HNSC;LGG;LIHC;LUAD;PAAD;SKCM;STAD;UCEC;UCS</t>
  </si>
  <si>
    <t>0.27029;0.61520;0.19599;0.51174;0.84882;0.00257;0.39848;0.06499;0.87223;0.96780;0.76485;0.21545</t>
  </si>
  <si>
    <t>BLCA;BRCA;CESC;ESCA;HNSC;KIRC;KIRP;LIHC;LUAD;PAAD;PRAD;SKCM;STAD;UCEC</t>
  </si>
  <si>
    <t>0.61461;0.00836;0.32329;0.02487;0.31731;0.63695;0.13209;0.19705;0.58847;0.51910;0.57442;0.73767;0.57960;0.90613</t>
  </si>
  <si>
    <t>0.945;1.75e-05;0.848;0.843;0.876;0.790;0.295;0.875;0.196;0.645;0.103;0.627;0.396;0.819;0.359;0.823</t>
  </si>
  <si>
    <t>BLCA;CESC;HNSC;LIHC;LUAD;PAAD;SKCM;STAD;THCA;UCEC</t>
  </si>
  <si>
    <t>0.0439;0.9281;0.9619;0.0163;0.0959;0.8326;0.2035;0.4164;0.6231;0.7041</t>
  </si>
  <si>
    <t>0.36041;0.84091;0.36438;0.55410;0.63461;0.64268;0.12982;0.80336;0.95575;0.04167;0.36232;0.02661;0.59189;0.96412;0.47596;0.00316;0.89757</t>
  </si>
  <si>
    <t>BLCA;BRCA;CESC;ESCA;HNSC;KIRC;LIHC;LUAD;PAAD;PRAD;SKCM;STAD;UCEC</t>
  </si>
  <si>
    <t>0.39552;0.00854;0.86702;0.68608;0.77275;0.86095;0.55999;0.50907;0.00447;0.61297;0.08756;0.89793;0.85822</t>
  </si>
  <si>
    <t>LIHC;LUAD;PRAD;SKCM;STAD;UCEC</t>
  </si>
  <si>
    <t>0.00416;0.56933;0.57918;0.77939;0.51456;0.70339</t>
  </si>
  <si>
    <t>LIHC;LUAD;SKCM;STAD</t>
  </si>
  <si>
    <t>0.0651;0.8125;0.1713;0.4967</t>
  </si>
  <si>
    <t>BLCA;BRCA;CESC;ESCA;HNSC;LIHC;LUAD;SKCM;STAD;UCEC</t>
  </si>
  <si>
    <t>0.0608;0.7848;0.6599;0.1508;0.5005;0.0139;0.7377;0.3836;0.7937;0.8162</t>
  </si>
  <si>
    <t>BLCA;CESC;HNSC;LIHC;LUAD;SKCM;STAD</t>
  </si>
  <si>
    <t>0.859;0.663;0.157;0.167;0.507;0.137;0.208</t>
  </si>
  <si>
    <t>ACC;BLCA;BRCA;CESC;ESCA;HNSC;KIRC;KIRP;LGG;LIHC;LUAD;PAAD;PRAD;SKCM;STAD;THCA;UCEC;UCS;UVM</t>
  </si>
  <si>
    <t>0.1623;0.0709;0.0176;0.9290;0.6654;0.2848;0.5795;0.4486;0.8421;0.1902;0.6643;0.6330;0.1034;0.5953;0.4709;0.7137;0.1506;0.7355;0.8013</t>
  </si>
  <si>
    <t>BLCA;BRCA;CESC;ESCA;HNSC;KIRP;LGG;LIHC;LUAD;PAAD;PRAD;SKCM;STAD;THCA;UCEC;UCS</t>
  </si>
  <si>
    <t>0.86469;0.85506;0.88847;0.00299;0.08509;0.64461;0.90845;0.22548;0.08399;0.42189;0.59416;0.41053;0.75609;0.66448;0.55804;0.54852</t>
  </si>
  <si>
    <t>BRCA;LIHC;SKCM;STAD</t>
  </si>
  <si>
    <t>0.8129;0.0817;0.5481;0.3711</t>
  </si>
  <si>
    <t>0.4518;0.2365;0.8643;0.8210;0.6460;0.1255;0.1755;0.3228;0.7016;0.6419;0.0189;0.5198;0.3113;0.8609</t>
  </si>
  <si>
    <t>BLCA;BRCA;CESC;ESCA;HNSC;KIRC;LIHC;LUAD;PAAD;SKCM;STAD;UCEC</t>
  </si>
  <si>
    <t>0.2141;0.7512;0.5595;0.3261;0.2522;0.4316;0.7199;0.0191;0.2144;0.5391;0.9936;0.7872</t>
  </si>
  <si>
    <t>BLCA;CESC;ESCA;HNSC;LGG;LIHC;LUAD;PAAD;PRAD;SKCM;STAD;THCA;UCEC</t>
  </si>
  <si>
    <t>0.8226;0.0134;0.6260;0.9938;0.8215;0.2900;0.5502;0.0629;0.6322;0.1088;0.7236;0.6567;0.8660</t>
  </si>
  <si>
    <t>BLCA;CESC;HNSC;LIHC;LUAD;SKCM;STAD;UCEC</t>
  </si>
  <si>
    <t>0.778;0.130;0.584;0.163;0.359;0.860;0.437;0.223</t>
  </si>
  <si>
    <t>HNSC;LIHC;SKCM;STAD;UCEC</t>
  </si>
  <si>
    <t>0.4966;0.0574;0.5127;0.8864;0.7759</t>
  </si>
  <si>
    <t>ESCA;HNSC;LIHC;LUAD;PAAD;SKCM;STAD</t>
  </si>
  <si>
    <t>0.8189;0.6929;0.4991;0.0163;0.5786;0.7296;0.7368</t>
  </si>
  <si>
    <t>LUAD;SKCM</t>
  </si>
  <si>
    <t>0.262;0.779</t>
  </si>
  <si>
    <t>0.3830;0.7156;0.0560;0.6447;0.4241;0.9066;0.5642;0.3404;0.2053;0.5229;0.6036;0.2800;0.9319;0.0432;0.9816;0.5808</t>
  </si>
  <si>
    <t>BLCA;CESC;HNSC;LGG;LIHC;LUAD;PAAD;SKCM;STAD;UCEC;UCS</t>
  </si>
  <si>
    <t>0.6180;0.9056;0.7769;0.2106;0.0985;0.4313;0.4394;0.7788;0.2566;0.7461;0.1932</t>
  </si>
  <si>
    <t>BLCA;CESC;ESCA;HNSC;LIHC;LUAD;SKCM;STAD</t>
  </si>
  <si>
    <t>0.2523;0.8666;0.0735;0.8253;0.2579;0.6736;0.9184;0.4810</t>
  </si>
  <si>
    <t>ACC;BLCA;BRCA;CESC;ESCA;HNSC;LGG;LIHC;LUAD;PAAD;PRAD;SKCM;STAD;UCEC</t>
  </si>
  <si>
    <t>0.0263;0.4193;0.3120;0.8768;0.3456;0.6567;0.8023;0.1806;0.4027;0.2809;0.5661;0.9583;0.9737;0.5797</t>
  </si>
  <si>
    <t>BLCA;ESCA;HNSC;KIRC;LGG;LIHC;LUAD;PAAD;PRAD;SKCM;STAD;THCA;UCEC</t>
  </si>
  <si>
    <t>0.9127;0.2251;0.2662;0.2292;0.9383;0.2267;0.9270;0.2792;0.6218;0.0772;0.6076;0.6114;0.9194</t>
  </si>
  <si>
    <t>BLCA;BRCA;CESC;HNSC;LIHC;LUAD;PAAD;SKCM;STAD;UCEC</t>
  </si>
  <si>
    <t>0.535;0.113;0.482;0.906;0.176;0.552;0.261;0.805;0.957;0.459</t>
  </si>
  <si>
    <t>BLCA;BRCA;CESC;ESCA;HNSC;KIRC;KIRP;LGG;LIHC;LUAD;SKCM;STAD;THCA;UCEC;UCS</t>
  </si>
  <si>
    <t>0.5943;0.8345;0.8797;0.8764;0.6439;0.9231;0.1527;0.9660;0.0403;0.0354;0.8355;0.9785;0.5852;0.7308;0.2288</t>
  </si>
  <si>
    <t>0.6444;0.9196;0.2076;0.1319;0.8470;0.7885;0.8120;0.0601;0.8689;0.0317;0.8092;0.5564;0.6035;0.5737;0.4839;0.6045;0.9503</t>
  </si>
  <si>
    <t>0.1619;0.7278;0.3818;0.0513;0.4514;0.3339;0.4470;0.5810;0.8860;0.3699;0.9142;0.5295;0.2170;0.4448;0.8996;0.5808;0.8925;0.5600</t>
  </si>
  <si>
    <t>0.6426;0.5188;0.8356;0.8591;0.0829;0.4857;0.0115;0.2401;0.3321;0.7504;0.8289;0.7065;0.7220;0.6067;0.9368;0.6238;0.9093;0.9716;0.1681</t>
  </si>
  <si>
    <t>0.788;0.715;0.821;0.226;0.886;0.128;0.718;0.520;0.571;0.437;0.415;0.780</t>
  </si>
  <si>
    <t>BLCA;BRCA;CESC;ESCA;HNSC;KIRC;LIHC;LUAD;PAAD;SKCM;STAD;THCA;UCEC</t>
  </si>
  <si>
    <t>0.7300;0.7641;0.5569;0.9722;0.3441;0.4657;0.0429;0.9717;0.6358;0.5949;0.6761;0.5849;0.9177</t>
  </si>
  <si>
    <t>0.625;0.427;0.721;0.810;0.273;0.825;0.904;0.348;0.176;0.707;0.761;0.797;0.955;0.198;0.577;0.396</t>
  </si>
  <si>
    <t>BLCA;BRCA;CESC;ESCA;HNSC;LGG;LIHC;LUAD;PRAD;SKCM;STAD;UCEC</t>
  </si>
  <si>
    <t>0.919;0.464;0.742;0.981;0.606;0.240;0.196;0.340;0.650;0.965;0.999;0.851</t>
  </si>
  <si>
    <t>BLCA;CESC;ESCA;HNSC;KIRC;LGG;LIHC;LUAD;PRAD;SKCM;STAD;UCEC</t>
  </si>
  <si>
    <t>0.9110;0.8427;0.7918;0.9598;0.6298;0.7210;0.2714;0.0839;0.6255;0.7502;0.8477;0.7686</t>
  </si>
  <si>
    <t>element id / CDS region used to combine non-coding calls</t>
  </si>
  <si>
    <t>gene ID</t>
  </si>
  <si>
    <t>number of observed mutations across cancer types and samples</t>
  </si>
  <si>
    <t>number of cancer types combined for Fisher's method</t>
  </si>
  <si>
    <t>cancer types combined for Fisher's method</t>
  </si>
  <si>
    <t>the cancer-type specific p-values that are combined with Fisher's method</t>
  </si>
  <si>
    <t>p-value obtained with Fisher's method</t>
  </si>
  <si>
    <t>q-value after correcting for multiple testing (Benjamini-Hochberg approach)</t>
  </si>
  <si>
    <t>Supplementary Table 13. Survival analysis of non-coding mutations recalled on element-level from the 5336 TCGA exome samples.</t>
  </si>
  <si>
    <t>Nearest gene</t>
  </si>
  <si>
    <t>Nearest protein-coding gene</t>
  </si>
  <si>
    <t>ESCA;HNSC;LIHC;STAD;UCEC</t>
  </si>
  <si>
    <t>0.0126;0.9052;2.47e-10;0.8873;0.7865</t>
  </si>
  <si>
    <t>BRCA;ESCA;LIHC;LUAD;STAD;UCEC</t>
  </si>
  <si>
    <t>0.599387;0.499467;0.106316;0.592460;0.000189;0.947493</t>
  </si>
  <si>
    <t>LIHC;STAD</t>
  </si>
  <si>
    <t>0.0213;0.1988</t>
  </si>
  <si>
    <t>BRCA;CESC;ESCA;HNSC;KICH;LGG;LIHC;LUAD;PRAD;SKCM;STAD;UCEC;UCS</t>
  </si>
  <si>
    <t>0.33357;0.90511;0.77253;0.04270;0.00628;0.95124;0.08806;0.12662;0.06510;0.12204;0.60945;0.90978;0.89788</t>
  </si>
  <si>
    <t>HNSC;LUAD;PAAD;STAD;THCA;UCEC</t>
  </si>
  <si>
    <t>0.0490;0.1758;0.3184;0.4129;0.0445;0.8292</t>
  </si>
  <si>
    <t>LIHC;UCEC</t>
  </si>
  <si>
    <t>0.6538;0.0373</t>
  </si>
  <si>
    <t>HNSC;LIHC;UCEC</t>
  </si>
  <si>
    <t>0.0196;0.5320;0.7727</t>
  </si>
  <si>
    <t>ESCA;LIHC</t>
  </si>
  <si>
    <t>0.8906;0.0412</t>
  </si>
  <si>
    <t>PAAD;STAD</t>
  </si>
  <si>
    <t>0.6135;0.0613</t>
  </si>
  <si>
    <t>BRCA;ESCA;HNSC;LIHC;STAD;UCEC</t>
  </si>
  <si>
    <t>0.136;0.176;0.139;0.414;0.855;0.908</t>
  </si>
  <si>
    <t>0.288;0.724</t>
  </si>
  <si>
    <t>LIHC;SKCM;UCEC</t>
  </si>
  <si>
    <t>0.167;0.870;0.718</t>
  </si>
  <si>
    <t>BRCA;LIHC;PAAD;STAD;UCEC</t>
  </si>
  <si>
    <t>0.534;0.175;0.774;0.310;0.807</t>
  </si>
  <si>
    <t>BLCA;CESC;CHOL;ESCA;HNSC;KIRC;LGG;LIHC;LUAD;PAAD;PCPG;PRAD;SKCM;STAD</t>
  </si>
  <si>
    <t>0.6527;0.0395;0.3916;0.6383;0.2592;0.3376;0.9413;0.2388;0.9961;0.4200;0.6939;0.6420;0.6391;0.8865</t>
  </si>
  <si>
    <t>SKCM;STAD</t>
  </si>
  <si>
    <t>0.665;0.604</t>
  </si>
  <si>
    <t>SKCM;UCEC</t>
  </si>
  <si>
    <t>0.694;0.756</t>
  </si>
  <si>
    <t>ESCA;LUAD;SKCM</t>
  </si>
  <si>
    <t>0.627;0.620;0.760</t>
  </si>
  <si>
    <t>add element abbrev. and definitions here</t>
  </si>
  <si>
    <t>nearest gene</t>
  </si>
  <si>
    <t>nearest protein-coding gene</t>
  </si>
  <si>
    <t>Supplementary Table 14. Survival analysis of mutations in protein-coding exons recalled on element-level from the 505 whole genome TCGA samples.</t>
  </si>
  <si>
    <t>Gene</t>
  </si>
  <si>
    <t>BLCA;BRCA;COAD;GBM;HNSC;KICH;LUAD;LUSC;SKCM;UCEC</t>
  </si>
  <si>
    <t>0.2999;0.3863;0.5472;0.9775;9.91e-05;0.2618;0.0809;0.8226;0.5991;0.0755</t>
  </si>
  <si>
    <t>COAD;LUAD;UCEC</t>
  </si>
  <si>
    <t>0.42393;0.00679;0.70498</t>
  </si>
  <si>
    <t>LUAD;LUSC;SKCM;UCEC</t>
  </si>
  <si>
    <t>0.0469;0.1869;0.3904;0.9434</t>
  </si>
  <si>
    <t>BLCA;BRCA;COAD;HNSC;LUAD;LUSC;SKCM;UCEC</t>
  </si>
  <si>
    <t>0.4450;0.1225;0.7174;0.0245;0.1097;0.9745;0.3171;0.9434</t>
  </si>
  <si>
    <t>BRCA;COAD;UCEC</t>
  </si>
  <si>
    <t>0.437;0.223;0.620</t>
  </si>
  <si>
    <t>BLCA;BRCA;COAD;HNSC;LUSC;UCEC</t>
  </si>
  <si>
    <t>0.625;0.150;0.512;0.781;0.565;0.437</t>
  </si>
  <si>
    <t>COAD;LUAD;SKCM;UCEC</t>
  </si>
  <si>
    <t>0.681;0.277;0.740;0.587</t>
  </si>
  <si>
    <t>COAD;HNSC;LUAD;LUSC;SKCM;UCEC</t>
  </si>
  <si>
    <t>0.657;0.168;0.667;0.757;0.545;0.929</t>
  </si>
  <si>
    <t>Supplementary Table 15. Survival analysis of non-coding mutations recalled on element-level from the 505 whole genome TCGA samples.</t>
  </si>
  <si>
    <t>BLCA;GBM;LGG;SKCM;THCA</t>
  </si>
  <si>
    <t>0.4064;0.0135;0.6429;0.4455;0.0627</t>
  </si>
  <si>
    <t>BRCA;SKCM</t>
  </si>
  <si>
    <t>0.0727;0.4242</t>
  </si>
  <si>
    <t>BLCA;COAD;LUAD;LUSC;SKCM</t>
  </si>
  <si>
    <t>0.6868;0.2986;0.6456;0.0393;0.5512</t>
  </si>
  <si>
    <t>BRCA;COAD;LUAD;LUSC;SKCM</t>
  </si>
  <si>
    <t>0.8904;0.8497;0.5974;0.0588;0.2645</t>
  </si>
  <si>
    <t>COAD;HNSC;LUSC;SKCM;UCEC</t>
  </si>
  <si>
    <t>0.078;0.829;0.857;0.336;0.513</t>
  </si>
  <si>
    <t>BRCA;COAD;HNSC;LUAD;LUSC;SKCM;UCEC</t>
  </si>
  <si>
    <t>0.7183;0.8761;0.7839;0.2304;0.0978;0.8410;0.5195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</si>
</sst>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E+00"/>
    <numFmt numFmtId="165" formatCode="0.0"/>
    <numFmt numFmtId="166" formatCode="0.000"/>
    <numFmt numFmtId="167" formatCode="0.0000"/>
  </numFmts>
  <fonts count="20" x14ac:knownFonts="1">
    <font>
      <sz val="12"/>
      <color rgb="FF000000"/>
      <name val="Calibri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Calibri"/>
      <family val="2"/>
    </font>
    <font>
      <sz val="10"/>
      <color rgb="FF000000"/>
      <name val="Calibri"/>
      <family val="2"/>
    </font>
    <font>
      <b/>
      <sz val="10"/>
      <color rgb="FF006100"/>
      <name val="Arial"/>
      <family val="2"/>
    </font>
    <font>
      <b/>
      <sz val="12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6"/>
      <color rgb="FF000000"/>
      <name val="Times New Roman"/>
      <family val="1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Arial"/>
      <family val="2"/>
    </font>
    <font>
      <b/>
      <sz val="12"/>
      <color rgb="FF000000"/>
      <name val="Times New Roman"/>
      <family val="1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8"/>
      <color rgb="FFFF0000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0" xfId="0" applyFont="1"/>
    <xf numFmtId="2" fontId="2" fillId="0" borderId="0" xfId="0" applyNumberFormat="1" applyFont="1" applyAlignment="1">
      <alignment vertical="center"/>
    </xf>
    <xf numFmtId="0" fontId="3" fillId="0" borderId="0" xfId="0" applyFont="1"/>
    <xf numFmtId="11" fontId="2" fillId="0" borderId="0" xfId="0" applyNumberFormat="1" applyFont="1" applyAlignment="1">
      <alignment vertical="center"/>
    </xf>
    <xf numFmtId="0" fontId="3" fillId="0" borderId="1" xfId="0" applyFont="1" applyBorder="1"/>
    <xf numFmtId="164" fontId="2" fillId="0" borderId="0" xfId="0" applyNumberFormat="1" applyFont="1"/>
    <xf numFmtId="2" fontId="2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/>
    <xf numFmtId="1" fontId="4" fillId="0" borderId="1" xfId="0" applyNumberFormat="1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/>
    <xf numFmtId="0" fontId="3" fillId="0" borderId="5" xfId="0" applyFont="1" applyBorder="1" applyAlignment="1">
      <alignment horizontal="left" vertical="center"/>
    </xf>
    <xf numFmtId="1" fontId="4" fillId="0" borderId="4" xfId="0" applyNumberFormat="1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/>
    </xf>
    <xf numFmtId="0" fontId="4" fillId="0" borderId="6" xfId="0" applyFont="1" applyBorder="1"/>
    <xf numFmtId="0" fontId="3" fillId="0" borderId="1" xfId="0" applyFont="1" applyBorder="1" applyAlignment="1">
      <alignment horizontal="left" vertical="center"/>
    </xf>
    <xf numFmtId="1" fontId="4" fillId="0" borderId="6" xfId="0" applyNumberFormat="1" applyFont="1" applyBorder="1"/>
    <xf numFmtId="2" fontId="3" fillId="0" borderId="1" xfId="0" applyNumberFormat="1" applyFont="1" applyBorder="1" applyAlignment="1">
      <alignment horizontal="left" vertical="center"/>
    </xf>
    <xf numFmtId="0" fontId="0" fillId="0" borderId="0" xfId="0" applyFont="1"/>
    <xf numFmtId="11" fontId="3" fillId="0" borderId="1" xfId="0" applyNumberFormat="1" applyFont="1" applyBorder="1" applyAlignment="1">
      <alignment horizontal="left" vertical="center"/>
    </xf>
    <xf numFmtId="0" fontId="3" fillId="0" borderId="4" xfId="0" applyFont="1" applyBorder="1"/>
    <xf numFmtId="0" fontId="2" fillId="0" borderId="4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164" fontId="3" fillId="2" borderId="4" xfId="0" applyNumberFormat="1" applyFont="1" applyFill="1" applyBorder="1" applyAlignment="1">
      <alignment horizontal="center" textRotation="90"/>
    </xf>
    <xf numFmtId="11" fontId="7" fillId="3" borderId="1" xfId="0" applyNumberFormat="1" applyFont="1" applyFill="1" applyBorder="1" applyAlignment="1">
      <alignment vertical="center"/>
    </xf>
    <xf numFmtId="2" fontId="3" fillId="0" borderId="4" xfId="0" applyNumberFormat="1" applyFont="1" applyBorder="1" applyAlignment="1">
      <alignment horizontal="center" textRotation="90"/>
    </xf>
    <xf numFmtId="0" fontId="3" fillId="0" borderId="7" xfId="0" applyFont="1" applyBorder="1" applyAlignment="1">
      <alignment textRotation="90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164" fontId="4" fillId="0" borderId="1" xfId="0" applyNumberFormat="1" applyFont="1" applyBorder="1"/>
    <xf numFmtId="164" fontId="4" fillId="2" borderId="1" xfId="0" applyNumberFormat="1" applyFont="1" applyFill="1" applyBorder="1"/>
    <xf numFmtId="2" fontId="4" fillId="0" borderId="1" xfId="0" applyNumberFormat="1" applyFont="1" applyBorder="1"/>
    <xf numFmtId="11" fontId="4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2" fontId="4" fillId="0" borderId="0" xfId="0" applyNumberFormat="1" applyFont="1" applyAlignment="1">
      <alignment vertical="center"/>
    </xf>
    <xf numFmtId="11" fontId="4" fillId="0" borderId="0" xfId="0" applyNumberFormat="1" applyFont="1" applyAlignment="1">
      <alignment vertical="center"/>
    </xf>
    <xf numFmtId="164" fontId="4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165" fontId="4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49" fontId="8" fillId="2" borderId="1" xfId="0" applyNumberFormat="1" applyFont="1" applyFill="1" applyBorder="1" applyAlignment="1">
      <alignment horizontal="center" textRotation="90"/>
    </xf>
    <xf numFmtId="49" fontId="8" fillId="0" borderId="1" xfId="0" applyNumberFormat="1" applyFont="1" applyBorder="1" applyAlignment="1">
      <alignment horizontal="center" textRotation="90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/>
    <xf numFmtId="0" fontId="0" fillId="0" borderId="1" xfId="0" applyFont="1" applyBorder="1"/>
    <xf numFmtId="166" fontId="0" fillId="0" borderId="1" xfId="0" applyNumberFormat="1" applyFont="1" applyBorder="1"/>
    <xf numFmtId="166" fontId="0" fillId="2" borderId="1" xfId="0" applyNumberFormat="1" applyFont="1" applyFill="1" applyBorder="1"/>
    <xf numFmtId="166" fontId="0" fillId="2" borderId="1" xfId="0" applyNumberFormat="1" applyFont="1" applyFill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2" fontId="4" fillId="0" borderId="0" xfId="0" applyNumberFormat="1" applyFont="1"/>
    <xf numFmtId="0" fontId="0" fillId="0" borderId="0" xfId="0" applyFont="1" applyAlignment="1">
      <alignment horizontal="left"/>
    </xf>
    <xf numFmtId="165" fontId="0" fillId="0" borderId="0" xfId="0" applyNumberFormat="1" applyFont="1"/>
    <xf numFmtId="0" fontId="9" fillId="0" borderId="0" xfId="0" applyFont="1" applyAlignment="1">
      <alignment horizontal="left"/>
    </xf>
    <xf numFmtId="0" fontId="10" fillId="0" borderId="0" xfId="0" applyFont="1"/>
    <xf numFmtId="165" fontId="9" fillId="0" borderId="0" xfId="0" applyNumberFormat="1" applyFont="1"/>
    <xf numFmtId="0" fontId="10" fillId="0" borderId="0" xfId="0" applyFont="1" applyAlignment="1">
      <alignment horizontal="left"/>
    </xf>
    <xf numFmtId="165" fontId="10" fillId="0" borderId="0" xfId="0" applyNumberFormat="1" applyFont="1"/>
    <xf numFmtId="2" fontId="10" fillId="0" borderId="0" xfId="0" applyNumberFormat="1" applyFont="1"/>
    <xf numFmtId="11" fontId="10" fillId="0" borderId="0" xfId="0" applyNumberFormat="1" applyFont="1"/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1" fontId="0" fillId="0" borderId="0" xfId="0" applyNumberFormat="1" applyFont="1"/>
    <xf numFmtId="164" fontId="0" fillId="0" borderId="0" xfId="0" applyNumberFormat="1" applyFont="1"/>
    <xf numFmtId="2" fontId="0" fillId="0" borderId="0" xfId="0" applyNumberFormat="1" applyFont="1"/>
    <xf numFmtId="49" fontId="3" fillId="0" borderId="1" xfId="0" applyNumberFormat="1" applyFont="1" applyBorder="1" applyAlignment="1">
      <alignment horizontal="center" textRotation="90"/>
    </xf>
    <xf numFmtId="1" fontId="3" fillId="0" borderId="1" xfId="0" applyNumberFormat="1" applyFont="1" applyBorder="1" applyAlignment="1">
      <alignment horizontal="center" textRotation="90"/>
    </xf>
    <xf numFmtId="164" fontId="3" fillId="0" borderId="1" xfId="0" applyNumberFormat="1" applyFont="1" applyBorder="1" applyAlignment="1">
      <alignment horizontal="center" textRotation="90"/>
    </xf>
    <xf numFmtId="49" fontId="8" fillId="0" borderId="0" xfId="0" applyNumberFormat="1" applyFont="1" applyAlignment="1">
      <alignment horizontal="center" textRotation="90"/>
    </xf>
    <xf numFmtId="1" fontId="10" fillId="0" borderId="0" xfId="0" applyNumberFormat="1" applyFont="1"/>
    <xf numFmtId="0" fontId="12" fillId="0" borderId="0" xfId="0" applyFont="1"/>
    <xf numFmtId="1" fontId="3" fillId="0" borderId="0" xfId="0" applyNumberFormat="1" applyFont="1"/>
    <xf numFmtId="11" fontId="4" fillId="0" borderId="1" xfId="0" applyNumberFormat="1" applyFont="1" applyBorder="1"/>
    <xf numFmtId="49" fontId="4" fillId="0" borderId="1" xfId="0" applyNumberFormat="1" applyFont="1" applyBorder="1"/>
    <xf numFmtId="164" fontId="0" fillId="0" borderId="0" xfId="0" applyNumberFormat="1" applyFont="1" applyAlignment="1">
      <alignment horizontal="center"/>
    </xf>
    <xf numFmtId="0" fontId="9" fillId="0" borderId="0" xfId="0" applyFont="1"/>
    <xf numFmtId="0" fontId="13" fillId="0" borderId="0" xfId="0" applyFont="1" applyAlignment="1">
      <alignment horizontal="left"/>
    </xf>
    <xf numFmtId="167" fontId="2" fillId="0" borderId="0" xfId="0" applyNumberFormat="1" applyFont="1"/>
    <xf numFmtId="2" fontId="3" fillId="0" borderId="1" xfId="0" applyNumberFormat="1" applyFont="1" applyBorder="1" applyAlignment="1">
      <alignment horizontal="center" textRotation="90"/>
    </xf>
    <xf numFmtId="167" fontId="3" fillId="0" borderId="1" xfId="0" applyNumberFormat="1" applyFont="1" applyBorder="1" applyAlignment="1">
      <alignment horizontal="center" textRotation="90"/>
    </xf>
    <xf numFmtId="167" fontId="4" fillId="0" borderId="1" xfId="0" applyNumberFormat="1" applyFont="1" applyBorder="1"/>
    <xf numFmtId="167" fontId="0" fillId="0" borderId="0" xfId="0" applyNumberFormat="1" applyFont="1"/>
    <xf numFmtId="0" fontId="4" fillId="0" borderId="0" xfId="0" applyFont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14" fillId="0" borderId="1" xfId="0" applyFont="1" applyBorder="1" applyAlignment="1">
      <alignment horizontal="center"/>
    </xf>
    <xf numFmtId="11" fontId="4" fillId="0" borderId="8" xfId="0" applyNumberFormat="1" applyFont="1" applyBorder="1"/>
    <xf numFmtId="0" fontId="1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0" fillId="0" borderId="9" xfId="0" applyFont="1" applyBorder="1"/>
    <xf numFmtId="0" fontId="0" fillId="0" borderId="10" xfId="0" applyFont="1" applyBorder="1"/>
    <xf numFmtId="0" fontId="0" fillId="0" borderId="8" xfId="0" applyFont="1" applyBorder="1"/>
    <xf numFmtId="0" fontId="3" fillId="0" borderId="1" xfId="0" applyFont="1" applyBorder="1" applyAlignment="1">
      <alignment horizontal="center" textRotation="90"/>
    </xf>
    <xf numFmtId="0" fontId="3" fillId="0" borderId="7" xfId="0" applyFont="1" applyBorder="1" applyAlignment="1">
      <alignment horizontal="center" textRotation="90"/>
    </xf>
    <xf numFmtId="0" fontId="8" fillId="0" borderId="0" xfId="0" applyFont="1"/>
    <xf numFmtId="0" fontId="0" fillId="0" borderId="1" xfId="0" applyFont="1" applyBorder="1" applyAlignment="1">
      <alignment horizontal="right"/>
    </xf>
    <xf numFmtId="0" fontId="14" fillId="0" borderId="1" xfId="0" applyFont="1" applyBorder="1"/>
    <xf numFmtId="0" fontId="1" fillId="0" borderId="0" xfId="0" applyFont="1" applyAlignment="1"/>
    <xf numFmtId="0" fontId="16" fillId="0" borderId="0" xfId="0" applyFont="1"/>
    <xf numFmtId="0" fontId="17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11" fontId="10" fillId="0" borderId="1" xfId="0" applyNumberFormat="1" applyFont="1" applyBorder="1"/>
    <xf numFmtId="11" fontId="16" fillId="0" borderId="0" xfId="0" applyNumberFormat="1" applyFont="1"/>
    <xf numFmtId="11" fontId="17" fillId="0" borderId="0" xfId="0" applyNumberFormat="1" applyFont="1"/>
    <xf numFmtId="0" fontId="18" fillId="0" borderId="0" xfId="0" applyFont="1"/>
    <xf numFmtId="11" fontId="4" fillId="0" borderId="0" xfId="0" applyNumberFormat="1" applyFont="1"/>
    <xf numFmtId="0" fontId="10" fillId="0" borderId="1" xfId="0" applyFont="1" applyBorder="1" applyAlignment="1"/>
    <xf numFmtId="11" fontId="10" fillId="0" borderId="1" xfId="0" applyNumberFormat="1" applyFont="1" applyBorder="1" applyAlignment="1"/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49" fontId="3" fillId="2" borderId="4" xfId="0" applyNumberFormat="1" applyFont="1" applyFill="1" applyBorder="1" applyAlignment="1">
      <alignment horizontal="center" textRotation="90"/>
    </xf>
    <xf numFmtId="0" fontId="5" fillId="0" borderId="7" xfId="0" applyFont="1" applyBorder="1"/>
    <xf numFmtId="49" fontId="3" fillId="0" borderId="4" xfId="0" applyNumberFormat="1" applyFont="1" applyBorder="1" applyAlignment="1">
      <alignment horizontal="center" textRotation="90"/>
    </xf>
    <xf numFmtId="164" fontId="3" fillId="2" borderId="2" xfId="0" applyNumberFormat="1" applyFont="1" applyFill="1" applyBorder="1" applyAlignment="1">
      <alignment horizontal="center"/>
    </xf>
    <xf numFmtId="0" fontId="5" fillId="0" borderId="5" xfId="0" applyFont="1" applyBorder="1"/>
    <xf numFmtId="164" fontId="3" fillId="0" borderId="4" xfId="0" applyNumberFormat="1" applyFont="1" applyBorder="1" applyAlignment="1">
      <alignment horizontal="center" textRotation="90"/>
    </xf>
    <xf numFmtId="164" fontId="3" fillId="2" borderId="4" xfId="0" applyNumberFormat="1" applyFont="1" applyFill="1" applyBorder="1" applyAlignment="1">
      <alignment horizontal="center" textRotation="90"/>
    </xf>
  </cellXfs>
  <cellStyles count="1">
    <cellStyle name="Normal" xfId="0" builtinId="0"/>
  </cellStyles>
  <dxfs count="9"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  <dxf>
      <font>
        <color rgb="FF006100"/>
      </font>
      <fill>
        <patternFill patternType="solid">
          <fgColor rgb="FFC6EFCE"/>
          <bgColor rgb="FFC6EFCE"/>
        </patternFill>
      </fill>
      <border>
        <left/>
        <right/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000"/>
  <sheetViews>
    <sheetView workbookViewId="0">
      <pane ySplit="5" topLeftCell="A6" activePane="bottomLeft" state="frozen"/>
      <selection pane="bottomLeft"/>
    </sheetView>
  </sheetViews>
  <sheetFormatPr defaultColWidth="11.125" defaultRowHeight="15" customHeight="1" x14ac:dyDescent="0.25"/>
  <cols>
    <col min="1" max="1" width="24.125" customWidth="1"/>
    <col min="2" max="8" width="12.125" customWidth="1"/>
    <col min="9" max="9" width="10.5" customWidth="1"/>
    <col min="10" max="10" width="24.125" customWidth="1"/>
    <col min="11" max="11" width="8.875" customWidth="1"/>
    <col min="12" max="12" width="26.375" customWidth="1"/>
    <col min="13" max="26" width="10.5" customWidth="1"/>
  </cols>
  <sheetData>
    <row r="1" spans="1:12" ht="15" customHeight="1" x14ac:dyDescent="0.25">
      <c r="A1" s="1" t="s">
        <v>0</v>
      </c>
      <c r="B1" s="1"/>
      <c r="C1" s="1"/>
      <c r="D1" s="1"/>
      <c r="E1" s="1"/>
      <c r="F1" s="1"/>
      <c r="G1" s="5"/>
      <c r="H1" s="5"/>
      <c r="J1" s="5"/>
      <c r="K1" s="5"/>
      <c r="L1" s="5"/>
    </row>
    <row r="2" spans="1:12" ht="15" customHeight="1" x14ac:dyDescent="0.25">
      <c r="A2" s="3" t="s">
        <v>3</v>
      </c>
      <c r="B2" s="1"/>
      <c r="C2" s="1"/>
      <c r="D2" s="1"/>
      <c r="E2" s="1"/>
      <c r="F2" s="1"/>
      <c r="G2" s="5"/>
      <c r="H2" s="5"/>
      <c r="J2" s="5"/>
      <c r="K2" s="5"/>
      <c r="L2" s="5"/>
    </row>
    <row r="3" spans="1:12" ht="15" customHeight="1" x14ac:dyDescent="0.25">
      <c r="A3" s="3" t="s">
        <v>4</v>
      </c>
      <c r="B3" s="7"/>
      <c r="C3" s="7"/>
      <c r="D3" s="7"/>
      <c r="E3" s="7"/>
      <c r="F3" s="7"/>
      <c r="G3" s="5"/>
      <c r="H3" s="5"/>
      <c r="J3" s="5"/>
      <c r="K3" s="5"/>
      <c r="L3" s="5"/>
    </row>
    <row r="4" spans="1:12" ht="15" customHeight="1" x14ac:dyDescent="0.25">
      <c r="A4" s="9"/>
      <c r="B4" s="9"/>
      <c r="C4" s="132" t="s">
        <v>5</v>
      </c>
      <c r="D4" s="133"/>
      <c r="E4" s="132" t="s">
        <v>6</v>
      </c>
      <c r="F4" s="133"/>
      <c r="G4" s="9" t="s">
        <v>7</v>
      </c>
      <c r="H4" s="9"/>
      <c r="I4" s="7"/>
      <c r="J4" s="7"/>
      <c r="K4" s="7"/>
      <c r="L4" s="7"/>
    </row>
    <row r="5" spans="1:12" ht="15" customHeight="1" x14ac:dyDescent="0.25">
      <c r="A5" s="9" t="s">
        <v>8</v>
      </c>
      <c r="B5" s="9" t="s">
        <v>9</v>
      </c>
      <c r="C5" s="9" t="s">
        <v>10</v>
      </c>
      <c r="D5" s="9" t="s">
        <v>12</v>
      </c>
      <c r="E5" s="9" t="s">
        <v>10</v>
      </c>
      <c r="F5" s="9" t="s">
        <v>12</v>
      </c>
      <c r="G5" s="9" t="s">
        <v>10</v>
      </c>
      <c r="H5" s="9" t="s">
        <v>12</v>
      </c>
      <c r="I5" s="7"/>
      <c r="J5" s="16"/>
      <c r="K5" s="5"/>
      <c r="L5" s="5"/>
    </row>
    <row r="6" spans="1:12" ht="15" customHeight="1" x14ac:dyDescent="0.25">
      <c r="A6" s="19" t="s">
        <v>13</v>
      </c>
      <c r="B6" s="19" t="s">
        <v>17</v>
      </c>
      <c r="C6" s="19">
        <v>1</v>
      </c>
      <c r="D6" s="19">
        <v>0</v>
      </c>
      <c r="E6" s="19">
        <v>7741</v>
      </c>
      <c r="F6" s="19">
        <v>0</v>
      </c>
      <c r="G6" s="20">
        <v>7741</v>
      </c>
      <c r="H6" s="20">
        <v>0</v>
      </c>
      <c r="I6" s="16"/>
      <c r="J6" s="16"/>
      <c r="K6" s="5"/>
      <c r="L6" s="5"/>
    </row>
    <row r="7" spans="1:12" ht="15" customHeight="1" x14ac:dyDescent="0.25">
      <c r="A7" s="19" t="s">
        <v>22</v>
      </c>
      <c r="B7" s="19" t="s">
        <v>23</v>
      </c>
      <c r="C7" s="19">
        <v>7</v>
      </c>
      <c r="D7" s="19">
        <v>7</v>
      </c>
      <c r="E7" s="19">
        <v>3414</v>
      </c>
      <c r="F7" s="19">
        <v>65</v>
      </c>
      <c r="G7" s="20">
        <v>428</v>
      </c>
      <c r="H7" s="20">
        <v>8</v>
      </c>
      <c r="I7" s="16"/>
      <c r="J7" s="16"/>
      <c r="K7" s="5"/>
      <c r="L7" s="5"/>
    </row>
    <row r="8" spans="1:12" ht="15" customHeight="1" x14ac:dyDescent="0.25">
      <c r="A8" s="19" t="s">
        <v>24</v>
      </c>
      <c r="B8" s="19" t="s">
        <v>25</v>
      </c>
      <c r="C8" s="19">
        <v>119</v>
      </c>
      <c r="D8" s="19">
        <v>119</v>
      </c>
      <c r="E8" s="19">
        <v>647695</v>
      </c>
      <c r="F8" s="19">
        <v>28202</v>
      </c>
      <c r="G8" s="20">
        <v>3579</v>
      </c>
      <c r="H8" s="20">
        <v>173</v>
      </c>
      <c r="I8" s="16"/>
      <c r="J8" s="16"/>
      <c r="K8" s="5"/>
      <c r="L8" s="5"/>
    </row>
    <row r="9" spans="1:12" ht="15" customHeight="1" x14ac:dyDescent="0.25">
      <c r="A9" s="19" t="s">
        <v>27</v>
      </c>
      <c r="B9" s="19" t="s">
        <v>28</v>
      </c>
      <c r="C9" s="19">
        <v>28</v>
      </c>
      <c r="D9" s="19">
        <v>27</v>
      </c>
      <c r="E9" s="19">
        <v>51776</v>
      </c>
      <c r="F9" s="19">
        <v>6480</v>
      </c>
      <c r="G9" s="20">
        <v>1793</v>
      </c>
      <c r="H9" s="20">
        <v>254</v>
      </c>
      <c r="I9" s="16"/>
      <c r="J9" s="16"/>
      <c r="K9" s="5"/>
      <c r="L9" s="5"/>
    </row>
    <row r="10" spans="1:12" ht="15" customHeight="1" x14ac:dyDescent="0.25">
      <c r="A10" s="19" t="s">
        <v>29</v>
      </c>
      <c r="B10" s="19" t="s">
        <v>31</v>
      </c>
      <c r="C10" s="19">
        <v>88</v>
      </c>
      <c r="D10" s="19">
        <v>88</v>
      </c>
      <c r="E10" s="19">
        <v>850734</v>
      </c>
      <c r="F10" s="19">
        <v>30407</v>
      </c>
      <c r="G10" s="20">
        <v>8518</v>
      </c>
      <c r="H10" s="20">
        <v>248</v>
      </c>
      <c r="I10" s="16"/>
      <c r="J10" s="16"/>
      <c r="K10" s="5"/>
      <c r="L10" s="5"/>
    </row>
    <row r="11" spans="1:12" ht="15" customHeight="1" x14ac:dyDescent="0.25">
      <c r="A11" s="19" t="s">
        <v>32</v>
      </c>
      <c r="B11" s="19" t="s">
        <v>33</v>
      </c>
      <c r="C11" s="19">
        <v>24</v>
      </c>
      <c r="D11" s="19">
        <v>24</v>
      </c>
      <c r="E11" s="19">
        <v>1446336</v>
      </c>
      <c r="F11" s="19">
        <v>148908</v>
      </c>
      <c r="G11" s="20">
        <v>44670</v>
      </c>
      <c r="H11" s="20">
        <v>5588</v>
      </c>
      <c r="I11" s="16"/>
      <c r="J11" s="16"/>
      <c r="K11" s="5"/>
      <c r="L11" s="5"/>
    </row>
    <row r="12" spans="1:12" ht="15" customHeight="1" x14ac:dyDescent="0.25">
      <c r="A12" s="19" t="s">
        <v>34</v>
      </c>
      <c r="B12" s="19" t="s">
        <v>35</v>
      </c>
      <c r="C12" s="19">
        <v>24</v>
      </c>
      <c r="D12" s="19">
        <v>0</v>
      </c>
      <c r="E12" s="19">
        <v>127469</v>
      </c>
      <c r="F12" s="19">
        <v>0</v>
      </c>
      <c r="G12" s="20">
        <v>3432</v>
      </c>
      <c r="H12" s="20">
        <v>0</v>
      </c>
      <c r="I12" s="16"/>
      <c r="J12" s="16"/>
      <c r="K12" s="5"/>
      <c r="L12" s="5"/>
    </row>
    <row r="13" spans="1:12" ht="15" customHeight="1" x14ac:dyDescent="0.25">
      <c r="A13" s="19" t="s">
        <v>36</v>
      </c>
      <c r="B13" s="19" t="s">
        <v>37</v>
      </c>
      <c r="C13" s="19">
        <v>100</v>
      </c>
      <c r="D13" s="19">
        <v>0</v>
      </c>
      <c r="E13" s="19">
        <v>124941</v>
      </c>
      <c r="F13" s="19">
        <v>0</v>
      </c>
      <c r="G13" s="20">
        <v>963</v>
      </c>
      <c r="H13" s="20">
        <v>0</v>
      </c>
      <c r="I13" s="16"/>
      <c r="J13" s="16"/>
      <c r="K13" s="5"/>
      <c r="L13" s="5"/>
    </row>
    <row r="14" spans="1:12" ht="15" customHeight="1" x14ac:dyDescent="0.25">
      <c r="A14" s="19" t="s">
        <v>39</v>
      </c>
      <c r="B14" s="19" t="s">
        <v>40</v>
      </c>
      <c r="C14" s="19">
        <v>15</v>
      </c>
      <c r="D14" s="19">
        <v>0</v>
      </c>
      <c r="E14" s="19">
        <v>112068</v>
      </c>
      <c r="F14" s="19">
        <v>0</v>
      </c>
      <c r="G14" s="20">
        <v>6903</v>
      </c>
      <c r="H14" s="20">
        <v>0</v>
      </c>
      <c r="I14" s="16"/>
      <c r="J14" s="16"/>
      <c r="K14" s="5"/>
      <c r="L14" s="5"/>
    </row>
    <row r="15" spans="1:12" ht="15" customHeight="1" x14ac:dyDescent="0.25">
      <c r="A15" s="23" t="s">
        <v>41</v>
      </c>
      <c r="B15" s="23" t="s">
        <v>42</v>
      </c>
      <c r="C15" s="23">
        <v>101</v>
      </c>
      <c r="D15" s="23">
        <v>0</v>
      </c>
      <c r="E15" s="23">
        <v>10577</v>
      </c>
      <c r="F15" s="23">
        <v>0</v>
      </c>
      <c r="G15" s="25">
        <v>69</v>
      </c>
      <c r="H15" s="25">
        <v>0</v>
      </c>
      <c r="I15" s="16"/>
      <c r="J15" s="16"/>
      <c r="K15" s="5"/>
      <c r="L15" s="5"/>
    </row>
    <row r="16" spans="1:12" ht="15" customHeight="1" x14ac:dyDescent="0.25">
      <c r="A16" s="30" t="s">
        <v>44</v>
      </c>
      <c r="B16" s="30" t="s">
        <v>55</v>
      </c>
      <c r="C16" s="30">
        <v>507</v>
      </c>
      <c r="D16" s="30">
        <v>265</v>
      </c>
      <c r="E16" s="30">
        <v>3382751</v>
      </c>
      <c r="F16" s="30">
        <v>214062</v>
      </c>
      <c r="G16" s="32">
        <v>2052</v>
      </c>
      <c r="H16" s="32">
        <v>230</v>
      </c>
      <c r="I16" s="7"/>
      <c r="J16" s="16"/>
      <c r="K16" s="5"/>
      <c r="L16" s="5"/>
    </row>
    <row r="17" spans="1:12" ht="15" customHeight="1" x14ac:dyDescent="0.25">
      <c r="A17" s="5"/>
      <c r="B17" s="5"/>
      <c r="C17" s="5"/>
      <c r="D17" s="5"/>
      <c r="E17" s="5"/>
      <c r="F17" s="5"/>
      <c r="G17" s="5"/>
      <c r="H17" s="5"/>
      <c r="J17" s="34"/>
      <c r="K17" s="5"/>
      <c r="L17" s="5"/>
    </row>
    <row r="18" spans="1:12" ht="15" customHeight="1" x14ac:dyDescent="0.25">
      <c r="A18" s="5"/>
      <c r="B18" s="5"/>
      <c r="C18" s="5"/>
      <c r="D18" s="5"/>
      <c r="E18" s="5"/>
      <c r="F18" s="5"/>
      <c r="G18" s="5"/>
      <c r="H18" s="5"/>
      <c r="J18" s="34"/>
      <c r="K18" s="5"/>
      <c r="L18" s="5"/>
    </row>
    <row r="19" spans="1:12" ht="15" customHeight="1" x14ac:dyDescent="0.25">
      <c r="A19" s="5"/>
      <c r="B19" s="5"/>
      <c r="C19" s="5"/>
      <c r="D19" s="5"/>
      <c r="E19" s="5"/>
      <c r="F19" s="5"/>
      <c r="G19" s="5"/>
      <c r="H19" s="5"/>
      <c r="J19" s="34"/>
      <c r="K19" s="5"/>
      <c r="L19" s="5"/>
    </row>
    <row r="20" spans="1:12" ht="15" customHeight="1" x14ac:dyDescent="0.25">
      <c r="A20" s="5"/>
      <c r="B20" s="5"/>
      <c r="C20" s="5"/>
      <c r="D20" s="5"/>
      <c r="E20" s="5"/>
      <c r="F20" s="5"/>
      <c r="G20" s="5"/>
      <c r="H20" s="5"/>
      <c r="J20" s="34"/>
      <c r="K20" s="5"/>
      <c r="L20" s="5"/>
    </row>
    <row r="21" spans="1:12" ht="15" customHeight="1" x14ac:dyDescent="0.25">
      <c r="A21" s="5"/>
      <c r="B21" s="5"/>
      <c r="C21" s="5"/>
      <c r="D21" s="5"/>
      <c r="E21" s="5"/>
      <c r="F21" s="5"/>
      <c r="G21" s="5"/>
      <c r="H21" s="5"/>
      <c r="J21" s="34"/>
      <c r="K21" s="5"/>
      <c r="L21" s="5"/>
    </row>
    <row r="22" spans="1:12" ht="15" customHeight="1" x14ac:dyDescent="0.25">
      <c r="A22" s="5"/>
      <c r="B22" s="5"/>
      <c r="C22" s="5"/>
      <c r="D22" s="5"/>
      <c r="E22" s="5"/>
      <c r="F22" s="5"/>
      <c r="G22" s="5"/>
      <c r="H22" s="5"/>
      <c r="J22" s="5"/>
      <c r="K22" s="5"/>
      <c r="L22" s="5"/>
    </row>
    <row r="23" spans="1:12" ht="15" customHeight="1" x14ac:dyDescent="0.25">
      <c r="A23" s="5"/>
      <c r="B23" s="5"/>
      <c r="C23" s="5"/>
      <c r="D23" s="5"/>
      <c r="E23" s="5"/>
      <c r="F23" s="5"/>
      <c r="G23" s="5"/>
      <c r="H23" s="5"/>
      <c r="J23" s="5"/>
      <c r="K23" s="5"/>
      <c r="L23" s="5"/>
    </row>
    <row r="24" spans="1:12" ht="15" customHeight="1" x14ac:dyDescent="0.25">
      <c r="A24" s="5"/>
      <c r="B24" s="5"/>
      <c r="C24" s="5"/>
      <c r="D24" s="5"/>
      <c r="E24" s="5"/>
      <c r="F24" s="5"/>
      <c r="G24" s="5"/>
      <c r="H24" s="5"/>
      <c r="J24" s="5"/>
      <c r="K24" s="5"/>
      <c r="L24" s="5"/>
    </row>
    <row r="25" spans="1:12" ht="15" customHeight="1" x14ac:dyDescent="0.25">
      <c r="A25" s="5"/>
      <c r="B25" s="5"/>
      <c r="C25" s="5"/>
      <c r="D25" s="5"/>
      <c r="E25" s="5"/>
      <c r="F25" s="5"/>
      <c r="G25" s="5"/>
      <c r="H25" s="5"/>
      <c r="J25" s="5"/>
      <c r="K25" s="5"/>
      <c r="L25" s="5"/>
    </row>
    <row r="26" spans="1:12" ht="15" customHeight="1" x14ac:dyDescent="0.25">
      <c r="A26" s="5"/>
      <c r="B26" s="5"/>
      <c r="C26" s="5"/>
      <c r="D26" s="5"/>
      <c r="E26" s="5"/>
      <c r="F26" s="5"/>
      <c r="G26" s="5"/>
      <c r="H26" s="5"/>
      <c r="J26" s="5"/>
      <c r="K26" s="5"/>
      <c r="L26" s="5"/>
    </row>
    <row r="27" spans="1:12" ht="15" customHeight="1" x14ac:dyDescent="0.25">
      <c r="A27" s="5"/>
      <c r="B27" s="5"/>
      <c r="C27" s="5"/>
      <c r="D27" s="5"/>
      <c r="E27" s="5"/>
      <c r="F27" s="5"/>
      <c r="G27" s="5"/>
      <c r="H27" s="5"/>
      <c r="J27" s="5"/>
      <c r="K27" s="5"/>
      <c r="L27" s="5"/>
    </row>
    <row r="28" spans="1:12" ht="15" customHeight="1" x14ac:dyDescent="0.25">
      <c r="A28" s="5"/>
      <c r="B28" s="5"/>
      <c r="C28" s="5"/>
      <c r="D28" s="5"/>
      <c r="E28" s="5"/>
      <c r="F28" s="5"/>
      <c r="G28" s="5"/>
      <c r="H28" s="5"/>
      <c r="J28" s="5"/>
      <c r="K28" s="5"/>
      <c r="L28" s="5"/>
    </row>
    <row r="29" spans="1:12" ht="15" customHeight="1" x14ac:dyDescent="0.25">
      <c r="A29" s="5"/>
      <c r="B29" s="5"/>
      <c r="C29" s="5"/>
      <c r="D29" s="5"/>
      <c r="E29" s="5"/>
      <c r="F29" s="5"/>
      <c r="G29" s="5"/>
      <c r="H29" s="5"/>
      <c r="J29" s="5"/>
      <c r="K29" s="5"/>
      <c r="L29" s="5"/>
    </row>
    <row r="30" spans="1:12" ht="15" customHeight="1" x14ac:dyDescent="0.25">
      <c r="A30" s="5"/>
      <c r="B30" s="5"/>
      <c r="C30" s="5"/>
      <c r="D30" s="5"/>
      <c r="E30" s="5"/>
      <c r="F30" s="5"/>
      <c r="G30" s="5"/>
      <c r="H30" s="5"/>
      <c r="J30" s="5"/>
      <c r="K30" s="5"/>
      <c r="L30" s="5"/>
    </row>
    <row r="31" spans="1:12" ht="15" customHeight="1" x14ac:dyDescent="0.25">
      <c r="A31" s="5"/>
      <c r="B31" s="5"/>
      <c r="C31" s="5"/>
      <c r="D31" s="5"/>
      <c r="E31" s="5"/>
      <c r="F31" s="5"/>
      <c r="G31" s="5"/>
      <c r="H31" s="5"/>
      <c r="J31" s="5"/>
      <c r="K31" s="5"/>
      <c r="L31" s="5"/>
    </row>
    <row r="32" spans="1:12" ht="15" customHeight="1" x14ac:dyDescent="0.25">
      <c r="A32" s="5"/>
      <c r="B32" s="5"/>
      <c r="C32" s="5"/>
      <c r="D32" s="5"/>
      <c r="E32" s="5"/>
      <c r="F32" s="5"/>
      <c r="G32" s="5"/>
      <c r="H32" s="5"/>
      <c r="J32" s="5"/>
      <c r="K32" s="5"/>
      <c r="L32" s="5"/>
    </row>
    <row r="33" spans="1:12" ht="15" customHeight="1" x14ac:dyDescent="0.25">
      <c r="A33" s="5"/>
      <c r="B33" s="5"/>
      <c r="C33" s="5"/>
      <c r="D33" s="5"/>
      <c r="E33" s="5"/>
      <c r="F33" s="5"/>
      <c r="G33" s="5"/>
      <c r="H33" s="5"/>
      <c r="J33" s="5"/>
      <c r="K33" s="5"/>
      <c r="L33" s="5"/>
    </row>
    <row r="34" spans="1:12" ht="15" customHeight="1" x14ac:dyDescent="0.25">
      <c r="A34" s="5"/>
      <c r="B34" s="5"/>
      <c r="C34" s="5"/>
      <c r="D34" s="5"/>
      <c r="E34" s="5"/>
      <c r="F34" s="5"/>
      <c r="G34" s="5"/>
      <c r="H34" s="5"/>
      <c r="J34" s="5"/>
      <c r="K34" s="5"/>
      <c r="L34" s="5"/>
    </row>
    <row r="35" spans="1:12" ht="15" customHeight="1" x14ac:dyDescent="0.25">
      <c r="A35" s="5"/>
      <c r="B35" s="5"/>
      <c r="C35" s="5"/>
      <c r="D35" s="5"/>
      <c r="E35" s="5"/>
      <c r="F35" s="5"/>
      <c r="G35" s="5"/>
      <c r="H35" s="5"/>
      <c r="J35" s="5"/>
      <c r="K35" s="5"/>
      <c r="L35" s="5"/>
    </row>
    <row r="36" spans="1:12" ht="15" customHeight="1" x14ac:dyDescent="0.25">
      <c r="A36" s="5"/>
      <c r="B36" s="5"/>
      <c r="C36" s="5"/>
      <c r="D36" s="5"/>
      <c r="E36" s="5"/>
      <c r="F36" s="5"/>
      <c r="G36" s="5"/>
      <c r="H36" s="5"/>
      <c r="J36" s="5"/>
      <c r="K36" s="5"/>
      <c r="L36" s="5"/>
    </row>
    <row r="37" spans="1:12" ht="15" customHeight="1" x14ac:dyDescent="0.25">
      <c r="A37" s="5"/>
      <c r="B37" s="5"/>
      <c r="C37" s="5"/>
      <c r="D37" s="5"/>
      <c r="E37" s="5"/>
      <c r="F37" s="5"/>
      <c r="G37" s="5"/>
      <c r="H37" s="5"/>
      <c r="J37" s="5"/>
      <c r="K37" s="5"/>
      <c r="L37" s="5"/>
    </row>
    <row r="38" spans="1:12" ht="15" customHeight="1" x14ac:dyDescent="0.25">
      <c r="A38" s="5"/>
      <c r="B38" s="5"/>
      <c r="C38" s="5"/>
      <c r="D38" s="5"/>
      <c r="E38" s="5"/>
      <c r="F38" s="5"/>
      <c r="G38" s="5"/>
      <c r="H38" s="5"/>
      <c r="J38" s="5"/>
      <c r="K38" s="5"/>
      <c r="L38" s="5"/>
    </row>
    <row r="39" spans="1:12" ht="15" customHeight="1" x14ac:dyDescent="0.25">
      <c r="A39" s="5"/>
      <c r="B39" s="5"/>
      <c r="C39" s="5"/>
      <c r="D39" s="5"/>
      <c r="E39" s="5"/>
      <c r="F39" s="5"/>
      <c r="G39" s="5"/>
      <c r="H39" s="5"/>
      <c r="J39" s="5"/>
      <c r="K39" s="5"/>
      <c r="L39" s="5"/>
    </row>
    <row r="40" spans="1:12" ht="15" customHeight="1" x14ac:dyDescent="0.25">
      <c r="A40" s="5"/>
      <c r="B40" s="5"/>
      <c r="C40" s="5"/>
      <c r="D40" s="5"/>
      <c r="E40" s="5"/>
      <c r="F40" s="5"/>
      <c r="G40" s="5"/>
      <c r="H40" s="5"/>
      <c r="J40" s="5"/>
      <c r="K40" s="5"/>
      <c r="L40" s="5"/>
    </row>
    <row r="41" spans="1:12" ht="15" customHeight="1" x14ac:dyDescent="0.25">
      <c r="A41" s="5"/>
      <c r="B41" s="5"/>
      <c r="C41" s="5"/>
      <c r="D41" s="5"/>
      <c r="E41" s="5"/>
      <c r="F41" s="5"/>
      <c r="G41" s="5"/>
      <c r="H41" s="5"/>
      <c r="J41" s="5"/>
      <c r="K41" s="5"/>
      <c r="L41" s="5"/>
    </row>
    <row r="42" spans="1:12" ht="15" customHeight="1" x14ac:dyDescent="0.25">
      <c r="A42" s="5"/>
      <c r="B42" s="5"/>
      <c r="C42" s="5"/>
      <c r="D42" s="5"/>
      <c r="E42" s="5"/>
      <c r="F42" s="5"/>
      <c r="G42" s="5"/>
      <c r="H42" s="5"/>
      <c r="J42" s="5"/>
      <c r="K42" s="5"/>
      <c r="L42" s="5"/>
    </row>
    <row r="43" spans="1:12" ht="15" customHeight="1" x14ac:dyDescent="0.25">
      <c r="A43" s="5"/>
      <c r="B43" s="5"/>
      <c r="C43" s="5"/>
      <c r="D43" s="5"/>
      <c r="E43" s="5"/>
      <c r="F43" s="5"/>
      <c r="G43" s="5"/>
      <c r="H43" s="5"/>
      <c r="J43" s="5"/>
      <c r="K43" s="5"/>
      <c r="L43" s="5"/>
    </row>
    <row r="44" spans="1:12" ht="15" customHeight="1" x14ac:dyDescent="0.25">
      <c r="A44" s="5"/>
      <c r="B44" s="5"/>
      <c r="C44" s="5"/>
      <c r="D44" s="5"/>
      <c r="E44" s="5"/>
      <c r="F44" s="5"/>
      <c r="G44" s="5"/>
      <c r="H44" s="5"/>
      <c r="J44" s="5"/>
      <c r="K44" s="5"/>
      <c r="L44" s="5"/>
    </row>
    <row r="45" spans="1:12" ht="15" customHeight="1" x14ac:dyDescent="0.25">
      <c r="A45" s="5"/>
      <c r="B45" s="5"/>
      <c r="C45" s="5"/>
      <c r="D45" s="5"/>
      <c r="E45" s="5"/>
      <c r="F45" s="5"/>
      <c r="G45" s="5"/>
      <c r="H45" s="5"/>
      <c r="J45" s="5"/>
      <c r="K45" s="5"/>
      <c r="L45" s="5"/>
    </row>
    <row r="46" spans="1:12" ht="15" customHeight="1" x14ac:dyDescent="0.25">
      <c r="A46" s="5"/>
      <c r="B46" s="5"/>
      <c r="C46" s="5"/>
      <c r="D46" s="5"/>
      <c r="E46" s="5"/>
      <c r="F46" s="5"/>
      <c r="G46" s="5"/>
      <c r="H46" s="5"/>
      <c r="J46" s="5"/>
      <c r="K46" s="5"/>
      <c r="L46" s="5"/>
    </row>
    <row r="47" spans="1:12" ht="15" customHeight="1" x14ac:dyDescent="0.25">
      <c r="A47" s="5"/>
      <c r="B47" s="5"/>
      <c r="C47" s="5"/>
      <c r="D47" s="5"/>
      <c r="E47" s="5"/>
      <c r="F47" s="5"/>
      <c r="G47" s="5"/>
      <c r="H47" s="5"/>
      <c r="J47" s="5"/>
      <c r="K47" s="5"/>
      <c r="L47" s="5"/>
    </row>
    <row r="48" spans="1:12" ht="15" customHeight="1" x14ac:dyDescent="0.25">
      <c r="A48" s="5"/>
      <c r="B48" s="5"/>
      <c r="C48" s="5"/>
      <c r="D48" s="5"/>
      <c r="E48" s="5"/>
      <c r="F48" s="5"/>
      <c r="G48" s="5"/>
      <c r="H48" s="5"/>
      <c r="J48" s="5"/>
      <c r="K48" s="5"/>
      <c r="L48" s="5"/>
    </row>
    <row r="49" spans="1:12" ht="15.75" x14ac:dyDescent="0.25">
      <c r="A49" s="5"/>
      <c r="B49" s="5"/>
      <c r="C49" s="5"/>
      <c r="D49" s="5"/>
      <c r="E49" s="5"/>
      <c r="F49" s="5"/>
      <c r="G49" s="5"/>
      <c r="H49" s="5"/>
      <c r="J49" s="5"/>
      <c r="K49" s="5"/>
      <c r="L49" s="5"/>
    </row>
    <row r="50" spans="1:12" ht="15.75" x14ac:dyDescent="0.25">
      <c r="A50" s="5"/>
      <c r="B50" s="5"/>
      <c r="C50" s="5"/>
      <c r="D50" s="5"/>
      <c r="E50" s="5"/>
      <c r="F50" s="5"/>
      <c r="G50" s="5"/>
      <c r="H50" s="5"/>
      <c r="J50" s="5"/>
      <c r="K50" s="5"/>
      <c r="L50" s="5"/>
    </row>
    <row r="51" spans="1:12" ht="15.75" x14ac:dyDescent="0.25">
      <c r="A51" s="5"/>
      <c r="B51" s="5"/>
      <c r="C51" s="5"/>
      <c r="D51" s="5"/>
      <c r="E51" s="5"/>
      <c r="F51" s="5"/>
      <c r="G51" s="5"/>
      <c r="H51" s="5"/>
      <c r="J51" s="5"/>
      <c r="K51" s="5"/>
      <c r="L51" s="5"/>
    </row>
    <row r="52" spans="1:12" ht="15.75" x14ac:dyDescent="0.25">
      <c r="A52" s="5"/>
      <c r="B52" s="5"/>
      <c r="C52" s="5"/>
      <c r="D52" s="5"/>
      <c r="E52" s="5"/>
      <c r="F52" s="5"/>
      <c r="G52" s="5"/>
      <c r="H52" s="5"/>
      <c r="J52" s="5"/>
      <c r="K52" s="5"/>
      <c r="L52" s="5"/>
    </row>
    <row r="53" spans="1:12" ht="15.75" x14ac:dyDescent="0.25">
      <c r="A53" s="5"/>
      <c r="B53" s="5"/>
      <c r="C53" s="5"/>
      <c r="D53" s="5"/>
      <c r="E53" s="5"/>
      <c r="F53" s="5"/>
      <c r="G53" s="5"/>
      <c r="H53" s="5"/>
      <c r="J53" s="5"/>
      <c r="K53" s="5"/>
      <c r="L53" s="5"/>
    </row>
    <row r="54" spans="1:12" ht="15.75" x14ac:dyDescent="0.25">
      <c r="A54" s="5"/>
      <c r="B54" s="5"/>
      <c r="C54" s="5"/>
      <c r="D54" s="5"/>
      <c r="E54" s="5"/>
      <c r="F54" s="5"/>
      <c r="G54" s="5"/>
      <c r="H54" s="5"/>
      <c r="J54" s="5"/>
      <c r="K54" s="5"/>
      <c r="L54" s="5"/>
    </row>
    <row r="55" spans="1:12" ht="15.75" x14ac:dyDescent="0.25">
      <c r="A55" s="5"/>
      <c r="B55" s="5"/>
      <c r="C55" s="5"/>
      <c r="D55" s="5"/>
      <c r="E55" s="5"/>
      <c r="F55" s="5"/>
      <c r="G55" s="5"/>
      <c r="H55" s="5"/>
      <c r="J55" s="5"/>
      <c r="K55" s="5"/>
      <c r="L55" s="5"/>
    </row>
    <row r="56" spans="1:12" ht="15.75" x14ac:dyDescent="0.25">
      <c r="A56" s="5"/>
      <c r="B56" s="5"/>
      <c r="C56" s="5"/>
      <c r="D56" s="5"/>
      <c r="E56" s="5"/>
      <c r="F56" s="5"/>
      <c r="G56" s="5"/>
      <c r="H56" s="5"/>
      <c r="J56" s="5"/>
      <c r="K56" s="5"/>
      <c r="L56" s="5"/>
    </row>
    <row r="57" spans="1:12" ht="15.75" x14ac:dyDescent="0.25">
      <c r="A57" s="5"/>
      <c r="B57" s="5"/>
      <c r="C57" s="5"/>
      <c r="D57" s="5"/>
      <c r="E57" s="5"/>
      <c r="F57" s="5"/>
      <c r="G57" s="5"/>
      <c r="H57" s="5"/>
      <c r="J57" s="5"/>
      <c r="K57" s="5"/>
      <c r="L57" s="5"/>
    </row>
    <row r="58" spans="1:12" ht="15.75" x14ac:dyDescent="0.25">
      <c r="A58" s="5"/>
      <c r="B58" s="5"/>
      <c r="C58" s="5"/>
      <c r="D58" s="5"/>
      <c r="E58" s="5"/>
      <c r="F58" s="5"/>
      <c r="G58" s="5"/>
      <c r="H58" s="5"/>
      <c r="J58" s="5"/>
      <c r="K58" s="5"/>
      <c r="L58" s="5"/>
    </row>
    <row r="59" spans="1:12" ht="15.75" x14ac:dyDescent="0.25">
      <c r="A59" s="5"/>
      <c r="B59" s="5"/>
      <c r="C59" s="5"/>
      <c r="D59" s="5"/>
      <c r="E59" s="5"/>
      <c r="F59" s="5"/>
      <c r="G59" s="5"/>
      <c r="H59" s="5"/>
      <c r="J59" s="5"/>
      <c r="K59" s="5"/>
      <c r="L59" s="5"/>
    </row>
    <row r="60" spans="1:12" ht="15.75" x14ac:dyDescent="0.25">
      <c r="A60" s="5"/>
      <c r="B60" s="5"/>
      <c r="C60" s="5"/>
      <c r="D60" s="5"/>
      <c r="E60" s="5"/>
      <c r="F60" s="5"/>
      <c r="G60" s="5"/>
      <c r="H60" s="5"/>
      <c r="J60" s="5"/>
      <c r="K60" s="5"/>
      <c r="L60" s="5"/>
    </row>
    <row r="61" spans="1:12" ht="15.75" x14ac:dyDescent="0.25">
      <c r="A61" s="5"/>
      <c r="B61" s="5"/>
      <c r="C61" s="5"/>
      <c r="D61" s="5"/>
      <c r="E61" s="5"/>
      <c r="F61" s="5"/>
      <c r="G61" s="5"/>
      <c r="H61" s="5"/>
      <c r="J61" s="5"/>
      <c r="K61" s="5"/>
      <c r="L61" s="5"/>
    </row>
    <row r="62" spans="1:12" ht="15.75" x14ac:dyDescent="0.25">
      <c r="A62" s="5"/>
      <c r="B62" s="5"/>
      <c r="C62" s="5"/>
      <c r="D62" s="5"/>
      <c r="E62" s="5"/>
      <c r="F62" s="5"/>
      <c r="G62" s="5"/>
      <c r="H62" s="5"/>
      <c r="J62" s="5"/>
      <c r="K62" s="5"/>
      <c r="L62" s="5"/>
    </row>
    <row r="63" spans="1:12" ht="15.75" x14ac:dyDescent="0.25">
      <c r="A63" s="5"/>
      <c r="B63" s="5"/>
      <c r="C63" s="5"/>
      <c r="D63" s="5"/>
      <c r="E63" s="5"/>
      <c r="F63" s="5"/>
      <c r="G63" s="5"/>
      <c r="H63" s="5"/>
      <c r="J63" s="5"/>
      <c r="K63" s="5"/>
      <c r="L63" s="5"/>
    </row>
    <row r="64" spans="1:12" ht="15.75" x14ac:dyDescent="0.25">
      <c r="A64" s="5"/>
      <c r="B64" s="5"/>
      <c r="C64" s="5"/>
      <c r="D64" s="5"/>
      <c r="E64" s="5"/>
      <c r="F64" s="5"/>
      <c r="G64" s="5"/>
      <c r="H64" s="5"/>
      <c r="J64" s="5"/>
      <c r="K64" s="5"/>
      <c r="L64" s="5"/>
    </row>
    <row r="65" spans="1:12" ht="15.75" x14ac:dyDescent="0.25">
      <c r="A65" s="5"/>
      <c r="B65" s="5"/>
      <c r="C65" s="5"/>
      <c r="D65" s="5"/>
      <c r="E65" s="5"/>
      <c r="F65" s="5"/>
      <c r="G65" s="5"/>
      <c r="H65" s="5"/>
      <c r="J65" s="5"/>
      <c r="K65" s="5"/>
      <c r="L65" s="5"/>
    </row>
    <row r="66" spans="1:12" ht="15.75" x14ac:dyDescent="0.25">
      <c r="A66" s="5"/>
      <c r="B66" s="5"/>
      <c r="C66" s="5"/>
      <c r="D66" s="5"/>
      <c r="E66" s="5"/>
      <c r="F66" s="5"/>
      <c r="G66" s="5"/>
      <c r="H66" s="5"/>
      <c r="J66" s="5"/>
      <c r="K66" s="5"/>
      <c r="L66" s="5"/>
    </row>
    <row r="67" spans="1:12" ht="15.75" x14ac:dyDescent="0.25">
      <c r="A67" s="5"/>
      <c r="B67" s="5"/>
      <c r="C67" s="5"/>
      <c r="D67" s="5"/>
      <c r="E67" s="5"/>
      <c r="F67" s="5"/>
      <c r="G67" s="5"/>
      <c r="H67" s="5"/>
      <c r="J67" s="5"/>
      <c r="K67" s="5"/>
      <c r="L67" s="5"/>
    </row>
    <row r="68" spans="1:12" ht="15.75" x14ac:dyDescent="0.25">
      <c r="A68" s="5"/>
      <c r="B68" s="5"/>
      <c r="C68" s="5"/>
      <c r="D68" s="5"/>
      <c r="E68" s="5"/>
      <c r="F68" s="5"/>
      <c r="G68" s="5"/>
      <c r="H68" s="5"/>
      <c r="J68" s="5"/>
      <c r="K68" s="5"/>
      <c r="L68" s="5"/>
    </row>
    <row r="69" spans="1:12" ht="15.75" x14ac:dyDescent="0.25">
      <c r="A69" s="5"/>
      <c r="B69" s="5"/>
      <c r="C69" s="5"/>
      <c r="D69" s="5"/>
      <c r="E69" s="5"/>
      <c r="F69" s="5"/>
      <c r="G69" s="5"/>
      <c r="H69" s="5"/>
      <c r="J69" s="5"/>
      <c r="K69" s="5"/>
      <c r="L69" s="5"/>
    </row>
    <row r="70" spans="1:12" ht="15.75" x14ac:dyDescent="0.25">
      <c r="A70" s="5"/>
      <c r="B70" s="5"/>
      <c r="C70" s="5"/>
      <c r="D70" s="5"/>
      <c r="E70" s="5"/>
      <c r="F70" s="5"/>
      <c r="G70" s="5"/>
      <c r="H70" s="5"/>
      <c r="J70" s="5"/>
      <c r="K70" s="5"/>
      <c r="L70" s="5"/>
    </row>
    <row r="71" spans="1:12" ht="15.75" x14ac:dyDescent="0.25">
      <c r="A71" s="5"/>
      <c r="B71" s="5"/>
      <c r="C71" s="5"/>
      <c r="D71" s="5"/>
      <c r="E71" s="5"/>
      <c r="F71" s="5"/>
      <c r="G71" s="5"/>
      <c r="H71" s="5"/>
      <c r="J71" s="5"/>
      <c r="K71" s="5"/>
      <c r="L71" s="5"/>
    </row>
    <row r="72" spans="1:12" ht="15.75" x14ac:dyDescent="0.25">
      <c r="A72" s="5"/>
      <c r="B72" s="5"/>
      <c r="C72" s="5"/>
      <c r="D72" s="5"/>
      <c r="E72" s="5"/>
      <c r="F72" s="5"/>
      <c r="G72" s="5"/>
      <c r="H72" s="5"/>
      <c r="J72" s="5"/>
      <c r="K72" s="5"/>
      <c r="L72" s="5"/>
    </row>
    <row r="73" spans="1:12" ht="15.75" x14ac:dyDescent="0.25">
      <c r="A73" s="5"/>
      <c r="B73" s="5"/>
      <c r="C73" s="5"/>
      <c r="D73" s="5"/>
      <c r="E73" s="5"/>
      <c r="F73" s="5"/>
      <c r="G73" s="5"/>
      <c r="H73" s="5"/>
      <c r="J73" s="5"/>
      <c r="K73" s="5"/>
      <c r="L73" s="5"/>
    </row>
    <row r="74" spans="1:12" ht="15.75" x14ac:dyDescent="0.25">
      <c r="A74" s="5"/>
      <c r="B74" s="5"/>
      <c r="C74" s="5"/>
      <c r="D74" s="5"/>
      <c r="E74" s="5"/>
      <c r="F74" s="5"/>
      <c r="G74" s="5"/>
      <c r="H74" s="5"/>
      <c r="J74" s="5"/>
      <c r="K74" s="5"/>
      <c r="L74" s="5"/>
    </row>
    <row r="75" spans="1:12" ht="15.75" x14ac:dyDescent="0.25">
      <c r="A75" s="5"/>
      <c r="B75" s="5"/>
      <c r="C75" s="5"/>
      <c r="D75" s="5"/>
      <c r="E75" s="5"/>
      <c r="F75" s="5"/>
      <c r="G75" s="5"/>
      <c r="H75" s="5"/>
      <c r="J75" s="5"/>
      <c r="K75" s="5"/>
      <c r="L75" s="5"/>
    </row>
    <row r="76" spans="1:12" ht="15.75" x14ac:dyDescent="0.25">
      <c r="A76" s="5"/>
      <c r="B76" s="5"/>
      <c r="C76" s="5"/>
      <c r="D76" s="5"/>
      <c r="E76" s="5"/>
      <c r="F76" s="5"/>
      <c r="G76" s="5"/>
      <c r="H76" s="5"/>
      <c r="J76" s="5"/>
      <c r="K76" s="5"/>
      <c r="L76" s="5"/>
    </row>
    <row r="77" spans="1:12" ht="15.75" x14ac:dyDescent="0.25">
      <c r="A77" s="5"/>
      <c r="B77" s="5"/>
      <c r="C77" s="5"/>
      <c r="D77" s="5"/>
      <c r="E77" s="5"/>
      <c r="F77" s="5"/>
      <c r="G77" s="5"/>
      <c r="H77" s="5"/>
      <c r="J77" s="5"/>
      <c r="K77" s="5"/>
      <c r="L77" s="5"/>
    </row>
    <row r="78" spans="1:12" ht="15.75" x14ac:dyDescent="0.25">
      <c r="A78" s="5"/>
      <c r="B78" s="5"/>
      <c r="C78" s="5"/>
      <c r="D78" s="5"/>
      <c r="E78" s="5"/>
      <c r="F78" s="5"/>
      <c r="G78" s="5"/>
      <c r="H78" s="5"/>
      <c r="J78" s="5"/>
      <c r="K78" s="5"/>
      <c r="L78" s="5"/>
    </row>
    <row r="79" spans="1:12" ht="15.75" x14ac:dyDescent="0.25">
      <c r="A79" s="5"/>
      <c r="B79" s="5"/>
      <c r="C79" s="5"/>
      <c r="D79" s="5"/>
      <c r="E79" s="5"/>
      <c r="F79" s="5"/>
      <c r="G79" s="5"/>
      <c r="H79" s="5"/>
      <c r="J79" s="5"/>
      <c r="K79" s="5"/>
      <c r="L79" s="5"/>
    </row>
    <row r="80" spans="1:12" ht="15.75" x14ac:dyDescent="0.25">
      <c r="A80" s="5"/>
      <c r="B80" s="5"/>
      <c r="C80" s="5"/>
      <c r="D80" s="5"/>
      <c r="E80" s="5"/>
      <c r="F80" s="5"/>
      <c r="G80" s="5"/>
      <c r="H80" s="5"/>
      <c r="J80" s="5"/>
      <c r="K80" s="5"/>
      <c r="L80" s="5"/>
    </row>
    <row r="81" spans="1:12" ht="15.75" x14ac:dyDescent="0.25">
      <c r="A81" s="5"/>
      <c r="B81" s="5"/>
      <c r="C81" s="5"/>
      <c r="D81" s="5"/>
      <c r="E81" s="5"/>
      <c r="F81" s="5"/>
      <c r="G81" s="5"/>
      <c r="H81" s="5"/>
      <c r="J81" s="5"/>
      <c r="K81" s="5"/>
      <c r="L81" s="5"/>
    </row>
    <row r="82" spans="1:12" ht="15.75" x14ac:dyDescent="0.25">
      <c r="A82" s="5"/>
      <c r="B82" s="5"/>
      <c r="C82" s="5"/>
      <c r="D82" s="5"/>
      <c r="E82" s="5"/>
      <c r="F82" s="5"/>
      <c r="G82" s="5"/>
      <c r="H82" s="5"/>
      <c r="J82" s="5"/>
      <c r="K82" s="5"/>
      <c r="L82" s="5"/>
    </row>
    <row r="83" spans="1:12" ht="15.75" x14ac:dyDescent="0.25">
      <c r="A83" s="5"/>
      <c r="B83" s="5"/>
      <c r="C83" s="5"/>
      <c r="D83" s="5"/>
      <c r="E83" s="5"/>
      <c r="F83" s="5"/>
      <c r="G83" s="5"/>
      <c r="H83" s="5"/>
      <c r="J83" s="5"/>
      <c r="K83" s="5"/>
      <c r="L83" s="5"/>
    </row>
    <row r="84" spans="1:12" ht="15.75" x14ac:dyDescent="0.25">
      <c r="A84" s="5"/>
      <c r="B84" s="5"/>
      <c r="C84" s="5"/>
      <c r="D84" s="5"/>
      <c r="E84" s="5"/>
      <c r="F84" s="5"/>
      <c r="G84" s="5"/>
      <c r="H84" s="5"/>
      <c r="J84" s="5"/>
      <c r="K84" s="5"/>
      <c r="L84" s="5"/>
    </row>
    <row r="85" spans="1:12" ht="15.75" x14ac:dyDescent="0.25">
      <c r="A85" s="5"/>
      <c r="B85" s="5"/>
      <c r="C85" s="5"/>
      <c r="D85" s="5"/>
      <c r="E85" s="5"/>
      <c r="F85" s="5"/>
      <c r="G85" s="5"/>
      <c r="H85" s="5"/>
      <c r="J85" s="5"/>
      <c r="K85" s="5"/>
      <c r="L85" s="5"/>
    </row>
    <row r="86" spans="1:12" ht="15.75" x14ac:dyDescent="0.25">
      <c r="A86" s="5"/>
      <c r="B86" s="5"/>
      <c r="C86" s="5"/>
      <c r="D86" s="5"/>
      <c r="E86" s="5"/>
      <c r="F86" s="5"/>
      <c r="G86" s="5"/>
      <c r="H86" s="5"/>
      <c r="J86" s="5"/>
      <c r="K86" s="5"/>
      <c r="L86" s="5"/>
    </row>
    <row r="87" spans="1:12" ht="15.75" x14ac:dyDescent="0.25">
      <c r="A87" s="5"/>
      <c r="B87" s="5"/>
      <c r="C87" s="5"/>
      <c r="D87" s="5"/>
      <c r="E87" s="5"/>
      <c r="F87" s="5"/>
      <c r="G87" s="5"/>
      <c r="H87" s="5"/>
      <c r="J87" s="5"/>
      <c r="K87" s="5"/>
      <c r="L87" s="5"/>
    </row>
    <row r="88" spans="1:12" ht="15.75" x14ac:dyDescent="0.25">
      <c r="A88" s="5"/>
      <c r="B88" s="5"/>
      <c r="C88" s="5"/>
      <c r="D88" s="5"/>
      <c r="E88" s="5"/>
      <c r="F88" s="5"/>
      <c r="G88" s="5"/>
      <c r="H88" s="5"/>
      <c r="J88" s="5"/>
      <c r="K88" s="5"/>
      <c r="L88" s="5"/>
    </row>
    <row r="89" spans="1:12" ht="15.75" x14ac:dyDescent="0.25">
      <c r="A89" s="5"/>
      <c r="B89" s="5"/>
      <c r="C89" s="5"/>
      <c r="D89" s="5"/>
      <c r="E89" s="5"/>
      <c r="F89" s="5"/>
      <c r="G89" s="5"/>
      <c r="H89" s="5"/>
      <c r="J89" s="5"/>
      <c r="K89" s="5"/>
      <c r="L89" s="5"/>
    </row>
    <row r="90" spans="1:12" ht="15.75" x14ac:dyDescent="0.25">
      <c r="A90" s="5"/>
      <c r="B90" s="5"/>
      <c r="C90" s="5"/>
      <c r="D90" s="5"/>
      <c r="E90" s="5"/>
      <c r="F90" s="5"/>
      <c r="G90" s="5"/>
      <c r="H90" s="5"/>
      <c r="J90" s="5"/>
      <c r="K90" s="5"/>
      <c r="L90" s="5"/>
    </row>
    <row r="91" spans="1:12" ht="15.75" x14ac:dyDescent="0.25">
      <c r="A91" s="5"/>
      <c r="B91" s="5"/>
      <c r="C91" s="5"/>
      <c r="D91" s="5"/>
      <c r="E91" s="5"/>
      <c r="F91" s="5"/>
      <c r="G91" s="5"/>
      <c r="H91" s="5"/>
      <c r="J91" s="5"/>
      <c r="K91" s="5"/>
      <c r="L91" s="5"/>
    </row>
    <row r="92" spans="1:12" ht="15.75" x14ac:dyDescent="0.25">
      <c r="A92" s="5"/>
      <c r="B92" s="5"/>
      <c r="C92" s="5"/>
      <c r="D92" s="5"/>
      <c r="E92" s="5"/>
      <c r="F92" s="5"/>
      <c r="G92" s="5"/>
      <c r="H92" s="5"/>
      <c r="J92" s="5"/>
      <c r="K92" s="5"/>
      <c r="L92" s="5"/>
    </row>
    <row r="93" spans="1:12" ht="15.75" x14ac:dyDescent="0.25">
      <c r="A93" s="5"/>
      <c r="B93" s="5"/>
      <c r="C93" s="5"/>
      <c r="D93" s="5"/>
      <c r="E93" s="5"/>
      <c r="F93" s="5"/>
      <c r="G93" s="5"/>
      <c r="H93" s="5"/>
      <c r="J93" s="5"/>
      <c r="K93" s="5"/>
      <c r="L93" s="5"/>
    </row>
    <row r="94" spans="1:12" ht="15.75" x14ac:dyDescent="0.25">
      <c r="A94" s="5"/>
      <c r="B94" s="5"/>
      <c r="C94" s="5"/>
      <c r="D94" s="5"/>
      <c r="E94" s="5"/>
      <c r="F94" s="5"/>
      <c r="G94" s="5"/>
      <c r="H94" s="5"/>
      <c r="J94" s="5"/>
      <c r="K94" s="5"/>
      <c r="L94" s="5"/>
    </row>
    <row r="95" spans="1:12" ht="15.75" x14ac:dyDescent="0.25">
      <c r="A95" s="5"/>
      <c r="B95" s="5"/>
      <c r="C95" s="5"/>
      <c r="D95" s="5"/>
      <c r="E95" s="5"/>
      <c r="F95" s="5"/>
      <c r="G95" s="5"/>
      <c r="H95" s="5"/>
      <c r="J95" s="5"/>
      <c r="K95" s="5"/>
      <c r="L95" s="5"/>
    </row>
    <row r="96" spans="1:12" ht="15.75" x14ac:dyDescent="0.25">
      <c r="A96" s="5"/>
      <c r="B96" s="5"/>
      <c r="C96" s="5"/>
      <c r="D96" s="5"/>
      <c r="E96" s="5"/>
      <c r="F96" s="5"/>
      <c r="G96" s="5"/>
      <c r="H96" s="5"/>
      <c r="J96" s="5"/>
      <c r="K96" s="5"/>
      <c r="L96" s="5"/>
    </row>
    <row r="97" spans="1:12" ht="15.75" x14ac:dyDescent="0.25">
      <c r="A97" s="5"/>
      <c r="B97" s="5"/>
      <c r="C97" s="5"/>
      <c r="D97" s="5"/>
      <c r="E97" s="5"/>
      <c r="F97" s="5"/>
      <c r="G97" s="5"/>
      <c r="H97" s="5"/>
      <c r="J97" s="5"/>
      <c r="K97" s="5"/>
      <c r="L97" s="5"/>
    </row>
    <row r="98" spans="1:12" ht="15.75" x14ac:dyDescent="0.25">
      <c r="A98" s="5"/>
      <c r="B98" s="5"/>
      <c r="C98" s="5"/>
      <c r="D98" s="5"/>
      <c r="E98" s="5"/>
      <c r="F98" s="5"/>
      <c r="G98" s="5"/>
      <c r="H98" s="5"/>
      <c r="J98" s="5"/>
      <c r="K98" s="5"/>
      <c r="L98" s="5"/>
    </row>
    <row r="99" spans="1:12" ht="15.75" x14ac:dyDescent="0.25">
      <c r="A99" s="5"/>
      <c r="B99" s="5"/>
      <c r="C99" s="5"/>
      <c r="D99" s="5"/>
      <c r="E99" s="5"/>
      <c r="F99" s="5"/>
      <c r="G99" s="5"/>
      <c r="H99" s="5"/>
      <c r="J99" s="5"/>
      <c r="K99" s="5"/>
      <c r="L99" s="5"/>
    </row>
    <row r="100" spans="1:12" ht="15.75" x14ac:dyDescent="0.25">
      <c r="A100" s="5"/>
      <c r="B100" s="5"/>
      <c r="C100" s="5"/>
      <c r="D100" s="5"/>
      <c r="E100" s="5"/>
      <c r="F100" s="5"/>
      <c r="G100" s="5"/>
      <c r="H100" s="5"/>
      <c r="J100" s="5"/>
      <c r="K100" s="5"/>
      <c r="L100" s="5"/>
    </row>
    <row r="101" spans="1:12" ht="15.75" x14ac:dyDescent="0.25">
      <c r="A101" s="5"/>
      <c r="B101" s="5"/>
      <c r="C101" s="5"/>
      <c r="D101" s="5"/>
      <c r="E101" s="5"/>
      <c r="F101" s="5"/>
      <c r="G101" s="5"/>
      <c r="H101" s="5"/>
      <c r="J101" s="5"/>
      <c r="K101" s="5"/>
      <c r="L101" s="5"/>
    </row>
    <row r="102" spans="1:12" ht="15.75" x14ac:dyDescent="0.25">
      <c r="A102" s="5"/>
      <c r="B102" s="5"/>
      <c r="C102" s="5"/>
      <c r="D102" s="5"/>
      <c r="E102" s="5"/>
      <c r="F102" s="5"/>
      <c r="G102" s="5"/>
      <c r="H102" s="5"/>
      <c r="J102" s="5"/>
      <c r="K102" s="5"/>
      <c r="L102" s="5"/>
    </row>
    <row r="103" spans="1:12" ht="15.75" x14ac:dyDescent="0.25">
      <c r="A103" s="5"/>
      <c r="B103" s="5"/>
      <c r="C103" s="5"/>
      <c r="D103" s="5"/>
      <c r="E103" s="5"/>
      <c r="F103" s="5"/>
      <c r="G103" s="5"/>
      <c r="H103" s="5"/>
      <c r="J103" s="5"/>
      <c r="K103" s="5"/>
      <c r="L103" s="5"/>
    </row>
    <row r="104" spans="1:12" ht="15.75" x14ac:dyDescent="0.25">
      <c r="A104" s="5"/>
      <c r="B104" s="5"/>
      <c r="C104" s="5"/>
      <c r="D104" s="5"/>
      <c r="E104" s="5"/>
      <c r="F104" s="5"/>
      <c r="G104" s="5"/>
      <c r="H104" s="5"/>
      <c r="J104" s="5"/>
      <c r="K104" s="5"/>
      <c r="L104" s="5"/>
    </row>
    <row r="105" spans="1:12" ht="15.75" x14ac:dyDescent="0.25">
      <c r="A105" s="5"/>
      <c r="B105" s="5"/>
      <c r="C105" s="5"/>
      <c r="D105" s="5"/>
      <c r="E105" s="5"/>
      <c r="F105" s="5"/>
      <c r="G105" s="5"/>
      <c r="H105" s="5"/>
      <c r="J105" s="5"/>
      <c r="K105" s="5"/>
      <c r="L105" s="5"/>
    </row>
    <row r="106" spans="1:12" ht="15.75" x14ac:dyDescent="0.25">
      <c r="A106" s="5"/>
      <c r="B106" s="5"/>
      <c r="C106" s="5"/>
      <c r="D106" s="5"/>
      <c r="E106" s="5"/>
      <c r="F106" s="5"/>
      <c r="G106" s="5"/>
      <c r="H106" s="5"/>
      <c r="J106" s="5"/>
      <c r="K106" s="5"/>
      <c r="L106" s="5"/>
    </row>
    <row r="107" spans="1:12" ht="15.75" x14ac:dyDescent="0.25">
      <c r="A107" s="5"/>
      <c r="B107" s="5"/>
      <c r="C107" s="5"/>
      <c r="D107" s="5"/>
      <c r="E107" s="5"/>
      <c r="F107" s="5"/>
      <c r="G107" s="5"/>
      <c r="H107" s="5"/>
      <c r="J107" s="5"/>
      <c r="K107" s="5"/>
      <c r="L107" s="5"/>
    </row>
    <row r="108" spans="1:12" ht="15.75" x14ac:dyDescent="0.25">
      <c r="A108" s="5"/>
      <c r="B108" s="5"/>
      <c r="C108" s="5"/>
      <c r="D108" s="5"/>
      <c r="E108" s="5"/>
      <c r="F108" s="5"/>
      <c r="G108" s="5"/>
      <c r="H108" s="5"/>
      <c r="J108" s="5"/>
      <c r="K108" s="5"/>
      <c r="L108" s="5"/>
    </row>
    <row r="109" spans="1:12" ht="15.75" x14ac:dyDescent="0.25">
      <c r="A109" s="5"/>
      <c r="B109" s="5"/>
      <c r="C109" s="5"/>
      <c r="D109" s="5"/>
      <c r="E109" s="5"/>
      <c r="F109" s="5"/>
      <c r="G109" s="5"/>
      <c r="H109" s="5"/>
      <c r="J109" s="5"/>
      <c r="K109" s="5"/>
      <c r="L109" s="5"/>
    </row>
    <row r="110" spans="1:12" ht="15.75" x14ac:dyDescent="0.25">
      <c r="A110" s="5"/>
      <c r="B110" s="5"/>
      <c r="C110" s="5"/>
      <c r="D110" s="5"/>
      <c r="E110" s="5"/>
      <c r="F110" s="5"/>
      <c r="G110" s="5"/>
      <c r="H110" s="5"/>
      <c r="J110" s="5"/>
      <c r="K110" s="5"/>
      <c r="L110" s="5"/>
    </row>
    <row r="111" spans="1:12" ht="15.75" x14ac:dyDescent="0.25">
      <c r="A111" s="5"/>
      <c r="B111" s="5"/>
      <c r="C111" s="5"/>
      <c r="D111" s="5"/>
      <c r="E111" s="5"/>
      <c r="F111" s="5"/>
      <c r="G111" s="5"/>
      <c r="H111" s="5"/>
      <c r="J111" s="5"/>
      <c r="K111" s="5"/>
      <c r="L111" s="5"/>
    </row>
    <row r="112" spans="1:12" ht="15.75" x14ac:dyDescent="0.25">
      <c r="A112" s="5"/>
      <c r="B112" s="5"/>
      <c r="C112" s="5"/>
      <c r="D112" s="5"/>
      <c r="E112" s="5"/>
      <c r="F112" s="5"/>
      <c r="G112" s="5"/>
      <c r="H112" s="5"/>
      <c r="J112" s="5"/>
      <c r="K112" s="5"/>
      <c r="L112" s="5"/>
    </row>
    <row r="113" spans="1:12" ht="15.75" x14ac:dyDescent="0.25">
      <c r="A113" s="5"/>
      <c r="B113" s="5"/>
      <c r="C113" s="5"/>
      <c r="D113" s="5"/>
      <c r="E113" s="5"/>
      <c r="F113" s="5"/>
      <c r="G113" s="5"/>
      <c r="H113" s="5"/>
      <c r="J113" s="5"/>
      <c r="K113" s="5"/>
      <c r="L113" s="5"/>
    </row>
    <row r="114" spans="1:12" ht="15.75" x14ac:dyDescent="0.25">
      <c r="A114" s="5"/>
      <c r="B114" s="5"/>
      <c r="C114" s="5"/>
      <c r="D114" s="5"/>
      <c r="E114" s="5"/>
      <c r="F114" s="5"/>
      <c r="G114" s="5"/>
      <c r="H114" s="5"/>
      <c r="J114" s="5"/>
      <c r="K114" s="5"/>
      <c r="L114" s="5"/>
    </row>
    <row r="115" spans="1:12" ht="15.75" x14ac:dyDescent="0.25">
      <c r="A115" s="5"/>
      <c r="B115" s="5"/>
      <c r="C115" s="5"/>
      <c r="D115" s="5"/>
      <c r="E115" s="5"/>
      <c r="F115" s="5"/>
      <c r="G115" s="5"/>
      <c r="H115" s="5"/>
      <c r="J115" s="5"/>
      <c r="K115" s="5"/>
      <c r="L115" s="5"/>
    </row>
    <row r="116" spans="1:12" ht="15.75" x14ac:dyDescent="0.25">
      <c r="A116" s="5"/>
      <c r="B116" s="5"/>
      <c r="C116" s="5"/>
      <c r="D116" s="5"/>
      <c r="E116" s="5"/>
      <c r="F116" s="5"/>
      <c r="G116" s="5"/>
      <c r="H116" s="5"/>
      <c r="J116" s="5"/>
      <c r="K116" s="5"/>
      <c r="L116" s="5"/>
    </row>
    <row r="117" spans="1:12" ht="15.75" x14ac:dyDescent="0.25">
      <c r="A117" s="5"/>
      <c r="B117" s="5"/>
      <c r="C117" s="5"/>
      <c r="D117" s="5"/>
      <c r="E117" s="5"/>
      <c r="F117" s="5"/>
      <c r="G117" s="5"/>
      <c r="H117" s="5"/>
      <c r="J117" s="5"/>
      <c r="K117" s="5"/>
      <c r="L117" s="5"/>
    </row>
    <row r="118" spans="1:12" ht="15.75" x14ac:dyDescent="0.25">
      <c r="A118" s="5"/>
      <c r="B118" s="5"/>
      <c r="C118" s="5"/>
      <c r="D118" s="5"/>
      <c r="E118" s="5"/>
      <c r="F118" s="5"/>
      <c r="G118" s="5"/>
      <c r="H118" s="5"/>
      <c r="J118" s="5"/>
      <c r="K118" s="5"/>
      <c r="L118" s="5"/>
    </row>
    <row r="119" spans="1:12" ht="15.75" x14ac:dyDescent="0.25">
      <c r="A119" s="5"/>
      <c r="B119" s="5"/>
      <c r="C119" s="5"/>
      <c r="D119" s="5"/>
      <c r="E119" s="5"/>
      <c r="F119" s="5"/>
      <c r="G119" s="5"/>
      <c r="H119" s="5"/>
      <c r="J119" s="5"/>
      <c r="K119" s="5"/>
      <c r="L119" s="5"/>
    </row>
    <row r="120" spans="1:12" ht="15.75" x14ac:dyDescent="0.25">
      <c r="A120" s="5"/>
      <c r="B120" s="5"/>
      <c r="C120" s="5"/>
      <c r="D120" s="5"/>
      <c r="E120" s="5"/>
      <c r="F120" s="5"/>
      <c r="G120" s="5"/>
      <c r="H120" s="5"/>
      <c r="J120" s="5"/>
      <c r="K120" s="5"/>
      <c r="L120" s="5"/>
    </row>
    <row r="121" spans="1:12" ht="15.75" x14ac:dyDescent="0.25">
      <c r="A121" s="5"/>
      <c r="B121" s="5"/>
      <c r="C121" s="5"/>
      <c r="D121" s="5"/>
      <c r="E121" s="5"/>
      <c r="F121" s="5"/>
      <c r="G121" s="5"/>
      <c r="H121" s="5"/>
      <c r="J121" s="5"/>
      <c r="K121" s="5"/>
      <c r="L121" s="5"/>
    </row>
    <row r="122" spans="1:12" ht="15.75" x14ac:dyDescent="0.25">
      <c r="A122" s="5"/>
      <c r="B122" s="5"/>
      <c r="C122" s="5"/>
      <c r="D122" s="5"/>
      <c r="E122" s="5"/>
      <c r="F122" s="5"/>
      <c r="G122" s="5"/>
      <c r="H122" s="5"/>
      <c r="J122" s="5"/>
      <c r="K122" s="5"/>
      <c r="L122" s="5"/>
    </row>
    <row r="123" spans="1:12" ht="15.75" x14ac:dyDescent="0.25">
      <c r="A123" s="5"/>
      <c r="B123" s="5"/>
      <c r="C123" s="5"/>
      <c r="D123" s="5"/>
      <c r="E123" s="5"/>
      <c r="F123" s="5"/>
      <c r="G123" s="5"/>
      <c r="H123" s="5"/>
      <c r="J123" s="5"/>
      <c r="K123" s="5"/>
      <c r="L123" s="5"/>
    </row>
    <row r="124" spans="1:12" ht="15.75" x14ac:dyDescent="0.25">
      <c r="A124" s="5"/>
      <c r="B124" s="5"/>
      <c r="C124" s="5"/>
      <c r="D124" s="5"/>
      <c r="E124" s="5"/>
      <c r="F124" s="5"/>
      <c r="G124" s="5"/>
      <c r="H124" s="5"/>
      <c r="J124" s="5"/>
      <c r="K124" s="5"/>
      <c r="L124" s="5"/>
    </row>
    <row r="125" spans="1:12" ht="15.75" x14ac:dyDescent="0.25">
      <c r="A125" s="5"/>
      <c r="B125" s="5"/>
      <c r="C125" s="5"/>
      <c r="D125" s="5"/>
      <c r="E125" s="5"/>
      <c r="F125" s="5"/>
      <c r="G125" s="5"/>
      <c r="H125" s="5"/>
      <c r="J125" s="5"/>
      <c r="K125" s="5"/>
      <c r="L125" s="5"/>
    </row>
    <row r="126" spans="1:12" ht="15.75" x14ac:dyDescent="0.25">
      <c r="A126" s="5"/>
      <c r="B126" s="5"/>
      <c r="C126" s="5"/>
      <c r="D126" s="5"/>
      <c r="E126" s="5"/>
      <c r="F126" s="5"/>
      <c r="G126" s="5"/>
      <c r="H126" s="5"/>
      <c r="J126" s="5"/>
      <c r="K126" s="5"/>
      <c r="L126" s="5"/>
    </row>
    <row r="127" spans="1:12" ht="15.75" x14ac:dyDescent="0.25">
      <c r="A127" s="5"/>
      <c r="B127" s="5"/>
      <c r="C127" s="5"/>
      <c r="D127" s="5"/>
      <c r="E127" s="5"/>
      <c r="F127" s="5"/>
      <c r="G127" s="5"/>
      <c r="H127" s="5"/>
      <c r="J127" s="5"/>
      <c r="K127" s="5"/>
      <c r="L127" s="5"/>
    </row>
    <row r="128" spans="1:12" ht="15.75" x14ac:dyDescent="0.25">
      <c r="A128" s="5"/>
      <c r="B128" s="5"/>
      <c r="C128" s="5"/>
      <c r="D128" s="5"/>
      <c r="E128" s="5"/>
      <c r="F128" s="5"/>
      <c r="G128" s="5"/>
      <c r="H128" s="5"/>
      <c r="J128" s="5"/>
      <c r="K128" s="5"/>
      <c r="L128" s="5"/>
    </row>
    <row r="129" spans="1:12" ht="15.75" x14ac:dyDescent="0.25">
      <c r="A129" s="5"/>
      <c r="B129" s="5"/>
      <c r="C129" s="5"/>
      <c r="D129" s="5"/>
      <c r="E129" s="5"/>
      <c r="F129" s="5"/>
      <c r="G129" s="5"/>
      <c r="H129" s="5"/>
      <c r="J129" s="5"/>
      <c r="K129" s="5"/>
      <c r="L129" s="5"/>
    </row>
    <row r="130" spans="1:12" ht="15.75" x14ac:dyDescent="0.25">
      <c r="A130" s="5"/>
      <c r="B130" s="5"/>
      <c r="C130" s="5"/>
      <c r="D130" s="5"/>
      <c r="E130" s="5"/>
      <c r="F130" s="5"/>
      <c r="G130" s="5"/>
      <c r="H130" s="5"/>
      <c r="J130" s="5"/>
      <c r="K130" s="5"/>
      <c r="L130" s="5"/>
    </row>
    <row r="131" spans="1:12" ht="15.75" x14ac:dyDescent="0.25">
      <c r="A131" s="5"/>
      <c r="B131" s="5"/>
      <c r="C131" s="5"/>
      <c r="D131" s="5"/>
      <c r="E131" s="5"/>
      <c r="F131" s="5"/>
      <c r="G131" s="5"/>
      <c r="H131" s="5"/>
      <c r="J131" s="5"/>
      <c r="K131" s="5"/>
      <c r="L131" s="5"/>
    </row>
    <row r="132" spans="1:12" ht="15.75" x14ac:dyDescent="0.25">
      <c r="A132" s="5"/>
      <c r="B132" s="5"/>
      <c r="C132" s="5"/>
      <c r="D132" s="5"/>
      <c r="E132" s="5"/>
      <c r="F132" s="5"/>
      <c r="G132" s="5"/>
      <c r="H132" s="5"/>
      <c r="J132" s="5"/>
      <c r="K132" s="5"/>
      <c r="L132" s="5"/>
    </row>
    <row r="133" spans="1:12" ht="15.75" x14ac:dyDescent="0.25">
      <c r="A133" s="5"/>
      <c r="B133" s="5"/>
      <c r="C133" s="5"/>
      <c r="D133" s="5"/>
      <c r="E133" s="5"/>
      <c r="F133" s="5"/>
      <c r="G133" s="5"/>
      <c r="H133" s="5"/>
      <c r="J133" s="5"/>
      <c r="K133" s="5"/>
      <c r="L133" s="5"/>
    </row>
    <row r="134" spans="1:12" ht="15.75" x14ac:dyDescent="0.25">
      <c r="A134" s="5"/>
      <c r="B134" s="5"/>
      <c r="C134" s="5"/>
      <c r="D134" s="5"/>
      <c r="E134" s="5"/>
      <c r="F134" s="5"/>
      <c r="G134" s="5"/>
      <c r="H134" s="5"/>
      <c r="J134" s="5"/>
      <c r="K134" s="5"/>
      <c r="L134" s="5"/>
    </row>
    <row r="135" spans="1:12" ht="15.75" x14ac:dyDescent="0.25">
      <c r="A135" s="5"/>
      <c r="B135" s="5"/>
      <c r="C135" s="5"/>
      <c r="D135" s="5"/>
      <c r="E135" s="5"/>
      <c r="F135" s="5"/>
      <c r="G135" s="5"/>
      <c r="H135" s="5"/>
      <c r="J135" s="5"/>
      <c r="K135" s="5"/>
      <c r="L135" s="5"/>
    </row>
    <row r="136" spans="1:12" ht="15.75" x14ac:dyDescent="0.25">
      <c r="A136" s="5"/>
      <c r="B136" s="5"/>
      <c r="C136" s="5"/>
      <c r="D136" s="5"/>
      <c r="E136" s="5"/>
      <c r="F136" s="5"/>
      <c r="G136" s="5"/>
      <c r="H136" s="5"/>
      <c r="J136" s="5"/>
      <c r="K136" s="5"/>
      <c r="L136" s="5"/>
    </row>
    <row r="137" spans="1:12" ht="15.75" x14ac:dyDescent="0.25">
      <c r="A137" s="5"/>
      <c r="B137" s="5"/>
      <c r="C137" s="5"/>
      <c r="D137" s="5"/>
      <c r="E137" s="5"/>
      <c r="F137" s="5"/>
      <c r="G137" s="5"/>
      <c r="H137" s="5"/>
      <c r="J137" s="5"/>
      <c r="K137" s="5"/>
      <c r="L137" s="5"/>
    </row>
    <row r="138" spans="1:12" ht="15.75" x14ac:dyDescent="0.25">
      <c r="A138" s="5"/>
      <c r="B138" s="5"/>
      <c r="C138" s="5"/>
      <c r="D138" s="5"/>
      <c r="E138" s="5"/>
      <c r="F138" s="5"/>
      <c r="G138" s="5"/>
      <c r="H138" s="5"/>
      <c r="J138" s="5"/>
      <c r="K138" s="5"/>
      <c r="L138" s="5"/>
    </row>
    <row r="139" spans="1:12" ht="15.75" x14ac:dyDescent="0.25">
      <c r="A139" s="5"/>
      <c r="B139" s="5"/>
      <c r="C139" s="5"/>
      <c r="D139" s="5"/>
      <c r="E139" s="5"/>
      <c r="F139" s="5"/>
      <c r="G139" s="5"/>
      <c r="H139" s="5"/>
      <c r="J139" s="5"/>
      <c r="K139" s="5"/>
      <c r="L139" s="5"/>
    </row>
    <row r="140" spans="1:12" ht="15.75" x14ac:dyDescent="0.25">
      <c r="A140" s="5"/>
      <c r="B140" s="5"/>
      <c r="C140" s="5"/>
      <c r="D140" s="5"/>
      <c r="E140" s="5"/>
      <c r="F140" s="5"/>
      <c r="G140" s="5"/>
      <c r="H140" s="5"/>
      <c r="J140" s="5"/>
      <c r="K140" s="5"/>
      <c r="L140" s="5"/>
    </row>
    <row r="141" spans="1:12" ht="15.75" x14ac:dyDescent="0.25">
      <c r="A141" s="5"/>
      <c r="B141" s="5"/>
      <c r="C141" s="5"/>
      <c r="D141" s="5"/>
      <c r="E141" s="5"/>
      <c r="F141" s="5"/>
      <c r="G141" s="5"/>
      <c r="H141" s="5"/>
      <c r="J141" s="5"/>
      <c r="K141" s="5"/>
      <c r="L141" s="5"/>
    </row>
    <row r="142" spans="1:12" ht="15.75" x14ac:dyDescent="0.25">
      <c r="A142" s="5"/>
      <c r="B142" s="5"/>
      <c r="C142" s="5"/>
      <c r="D142" s="5"/>
      <c r="E142" s="5"/>
      <c r="F142" s="5"/>
      <c r="G142" s="5"/>
      <c r="H142" s="5"/>
      <c r="J142" s="5"/>
      <c r="K142" s="5"/>
      <c r="L142" s="5"/>
    </row>
    <row r="143" spans="1:12" ht="15.75" x14ac:dyDescent="0.25">
      <c r="A143" s="5"/>
      <c r="B143" s="5"/>
      <c r="C143" s="5"/>
      <c r="D143" s="5"/>
      <c r="E143" s="5"/>
      <c r="F143" s="5"/>
      <c r="G143" s="5"/>
      <c r="H143" s="5"/>
      <c r="J143" s="5"/>
      <c r="K143" s="5"/>
      <c r="L143" s="5"/>
    </row>
    <row r="144" spans="1:12" ht="15.75" x14ac:dyDescent="0.25">
      <c r="A144" s="5"/>
      <c r="B144" s="5"/>
      <c r="C144" s="5"/>
      <c r="D144" s="5"/>
      <c r="E144" s="5"/>
      <c r="F144" s="5"/>
      <c r="G144" s="5"/>
      <c r="H144" s="5"/>
      <c r="J144" s="5"/>
      <c r="K144" s="5"/>
      <c r="L144" s="5"/>
    </row>
    <row r="145" spans="1:12" ht="15.75" x14ac:dyDescent="0.25">
      <c r="A145" s="5"/>
      <c r="B145" s="5"/>
      <c r="C145" s="5"/>
      <c r="D145" s="5"/>
      <c r="E145" s="5"/>
      <c r="F145" s="5"/>
      <c r="G145" s="5"/>
      <c r="H145" s="5"/>
      <c r="J145" s="5"/>
      <c r="K145" s="5"/>
      <c r="L145" s="5"/>
    </row>
    <row r="146" spans="1:12" ht="15.75" x14ac:dyDescent="0.25">
      <c r="A146" s="5"/>
      <c r="B146" s="5"/>
      <c r="C146" s="5"/>
      <c r="D146" s="5"/>
      <c r="E146" s="5"/>
      <c r="F146" s="5"/>
      <c r="G146" s="5"/>
      <c r="H146" s="5"/>
      <c r="J146" s="5"/>
      <c r="K146" s="5"/>
      <c r="L146" s="5"/>
    </row>
    <row r="147" spans="1:12" ht="15.75" x14ac:dyDescent="0.25">
      <c r="A147" s="5"/>
      <c r="B147" s="5"/>
      <c r="C147" s="5"/>
      <c r="D147" s="5"/>
      <c r="E147" s="5"/>
      <c r="F147" s="5"/>
      <c r="G147" s="5"/>
      <c r="H147" s="5"/>
      <c r="J147" s="5"/>
      <c r="K147" s="5"/>
      <c r="L147" s="5"/>
    </row>
    <row r="148" spans="1:12" ht="15.75" x14ac:dyDescent="0.25">
      <c r="A148" s="5"/>
      <c r="B148" s="5"/>
      <c r="C148" s="5"/>
      <c r="D148" s="5"/>
      <c r="E148" s="5"/>
      <c r="F148" s="5"/>
      <c r="G148" s="5"/>
      <c r="H148" s="5"/>
      <c r="J148" s="5"/>
      <c r="K148" s="5"/>
      <c r="L148" s="5"/>
    </row>
    <row r="149" spans="1:12" ht="15.75" x14ac:dyDescent="0.25">
      <c r="A149" s="5"/>
      <c r="B149" s="5"/>
      <c r="C149" s="5"/>
      <c r="D149" s="5"/>
      <c r="E149" s="5"/>
      <c r="F149" s="5"/>
      <c r="G149" s="5"/>
      <c r="H149" s="5"/>
      <c r="J149" s="5"/>
      <c r="K149" s="5"/>
      <c r="L149" s="5"/>
    </row>
    <row r="150" spans="1:12" ht="15.75" x14ac:dyDescent="0.25">
      <c r="A150" s="5"/>
      <c r="B150" s="5"/>
      <c r="C150" s="5"/>
      <c r="D150" s="5"/>
      <c r="E150" s="5"/>
      <c r="F150" s="5"/>
      <c r="G150" s="5"/>
      <c r="H150" s="5"/>
      <c r="J150" s="5"/>
      <c r="K150" s="5"/>
      <c r="L150" s="5"/>
    </row>
    <row r="151" spans="1:12" ht="15.75" x14ac:dyDescent="0.25">
      <c r="A151" s="5"/>
      <c r="B151" s="5"/>
      <c r="C151" s="5"/>
      <c r="D151" s="5"/>
      <c r="E151" s="5"/>
      <c r="F151" s="5"/>
      <c r="G151" s="5"/>
      <c r="H151" s="5"/>
      <c r="J151" s="5"/>
      <c r="K151" s="5"/>
      <c r="L151" s="5"/>
    </row>
    <row r="152" spans="1:12" ht="15.75" x14ac:dyDescent="0.25">
      <c r="A152" s="5"/>
      <c r="B152" s="5"/>
      <c r="C152" s="5"/>
      <c r="D152" s="5"/>
      <c r="E152" s="5"/>
      <c r="F152" s="5"/>
      <c r="G152" s="5"/>
      <c r="H152" s="5"/>
      <c r="J152" s="5"/>
      <c r="K152" s="5"/>
      <c r="L152" s="5"/>
    </row>
    <row r="153" spans="1:12" ht="15.75" x14ac:dyDescent="0.25">
      <c r="A153" s="5"/>
      <c r="B153" s="5"/>
      <c r="C153" s="5"/>
      <c r="D153" s="5"/>
      <c r="E153" s="5"/>
      <c r="F153" s="5"/>
      <c r="G153" s="5"/>
      <c r="H153" s="5"/>
      <c r="J153" s="5"/>
      <c r="K153" s="5"/>
      <c r="L153" s="5"/>
    </row>
    <row r="154" spans="1:12" ht="15.75" x14ac:dyDescent="0.25">
      <c r="A154" s="5"/>
      <c r="B154" s="5"/>
      <c r="C154" s="5"/>
      <c r="D154" s="5"/>
      <c r="E154" s="5"/>
      <c r="F154" s="5"/>
      <c r="G154" s="5"/>
      <c r="H154" s="5"/>
      <c r="J154" s="5"/>
      <c r="K154" s="5"/>
      <c r="L154" s="5"/>
    </row>
    <row r="155" spans="1:12" ht="15.75" x14ac:dyDescent="0.25">
      <c r="A155" s="5"/>
      <c r="B155" s="5"/>
      <c r="C155" s="5"/>
      <c r="D155" s="5"/>
      <c r="E155" s="5"/>
      <c r="F155" s="5"/>
      <c r="G155" s="5"/>
      <c r="H155" s="5"/>
      <c r="J155" s="5"/>
      <c r="K155" s="5"/>
      <c r="L155" s="5"/>
    </row>
    <row r="156" spans="1:12" ht="15.75" x14ac:dyDescent="0.25">
      <c r="A156" s="5"/>
      <c r="B156" s="5"/>
      <c r="C156" s="5"/>
      <c r="D156" s="5"/>
      <c r="E156" s="5"/>
      <c r="F156" s="5"/>
      <c r="G156" s="5"/>
      <c r="H156" s="5"/>
      <c r="J156" s="5"/>
      <c r="K156" s="5"/>
      <c r="L156" s="5"/>
    </row>
    <row r="157" spans="1:12" ht="15.75" x14ac:dyDescent="0.25">
      <c r="A157" s="5"/>
      <c r="B157" s="5"/>
      <c r="C157" s="5"/>
      <c r="D157" s="5"/>
      <c r="E157" s="5"/>
      <c r="F157" s="5"/>
      <c r="G157" s="5"/>
      <c r="H157" s="5"/>
      <c r="J157" s="5"/>
      <c r="K157" s="5"/>
      <c r="L157" s="5"/>
    </row>
    <row r="158" spans="1:12" ht="15.75" x14ac:dyDescent="0.25">
      <c r="A158" s="5"/>
      <c r="B158" s="5"/>
      <c r="C158" s="5"/>
      <c r="D158" s="5"/>
      <c r="E158" s="5"/>
      <c r="F158" s="5"/>
      <c r="G158" s="5"/>
      <c r="H158" s="5"/>
      <c r="J158" s="5"/>
      <c r="K158" s="5"/>
      <c r="L158" s="5"/>
    </row>
    <row r="159" spans="1:12" ht="15.75" x14ac:dyDescent="0.25">
      <c r="A159" s="5"/>
      <c r="B159" s="5"/>
      <c r="C159" s="5"/>
      <c r="D159" s="5"/>
      <c r="E159" s="5"/>
      <c r="F159" s="5"/>
      <c r="G159" s="5"/>
      <c r="H159" s="5"/>
      <c r="J159" s="5"/>
      <c r="K159" s="5"/>
      <c r="L159" s="5"/>
    </row>
    <row r="160" spans="1:12" ht="15.75" x14ac:dyDescent="0.25">
      <c r="A160" s="5"/>
      <c r="B160" s="5"/>
      <c r="C160" s="5"/>
      <c r="D160" s="5"/>
      <c r="E160" s="5"/>
      <c r="F160" s="5"/>
      <c r="G160" s="5"/>
      <c r="H160" s="5"/>
      <c r="J160" s="5"/>
      <c r="K160" s="5"/>
      <c r="L160" s="5"/>
    </row>
    <row r="161" spans="1:12" ht="15.75" x14ac:dyDescent="0.25">
      <c r="A161" s="5"/>
      <c r="B161" s="5"/>
      <c r="C161" s="5"/>
      <c r="D161" s="5"/>
      <c r="E161" s="5"/>
      <c r="F161" s="5"/>
      <c r="G161" s="5"/>
      <c r="H161" s="5"/>
      <c r="J161" s="5"/>
      <c r="K161" s="5"/>
      <c r="L161" s="5"/>
    </row>
    <row r="162" spans="1:12" ht="15.75" x14ac:dyDescent="0.25">
      <c r="A162" s="5"/>
      <c r="B162" s="5"/>
      <c r="C162" s="5"/>
      <c r="D162" s="5"/>
      <c r="E162" s="5"/>
      <c r="F162" s="5"/>
      <c r="G162" s="5"/>
      <c r="H162" s="5"/>
      <c r="J162" s="5"/>
      <c r="K162" s="5"/>
      <c r="L162" s="5"/>
    </row>
    <row r="163" spans="1:12" ht="15.75" x14ac:dyDescent="0.25">
      <c r="A163" s="5"/>
      <c r="B163" s="5"/>
      <c r="C163" s="5"/>
      <c r="D163" s="5"/>
      <c r="E163" s="5"/>
      <c r="F163" s="5"/>
      <c r="G163" s="5"/>
      <c r="H163" s="5"/>
      <c r="J163" s="5"/>
      <c r="K163" s="5"/>
      <c r="L163" s="5"/>
    </row>
    <row r="164" spans="1:12" ht="15.75" x14ac:dyDescent="0.25">
      <c r="A164" s="5"/>
      <c r="B164" s="5"/>
      <c r="C164" s="5"/>
      <c r="D164" s="5"/>
      <c r="E164" s="5"/>
      <c r="F164" s="5"/>
      <c r="G164" s="5"/>
      <c r="H164" s="5"/>
      <c r="J164" s="5"/>
      <c r="K164" s="5"/>
      <c r="L164" s="5"/>
    </row>
    <row r="165" spans="1:12" ht="15.75" x14ac:dyDescent="0.25">
      <c r="A165" s="5"/>
      <c r="B165" s="5"/>
      <c r="C165" s="5"/>
      <c r="D165" s="5"/>
      <c r="E165" s="5"/>
      <c r="F165" s="5"/>
      <c r="G165" s="5"/>
      <c r="H165" s="5"/>
      <c r="J165" s="5"/>
      <c r="K165" s="5"/>
      <c r="L165" s="5"/>
    </row>
    <row r="166" spans="1:12" ht="15.75" x14ac:dyDescent="0.25">
      <c r="A166" s="5"/>
      <c r="B166" s="5"/>
      <c r="C166" s="5"/>
      <c r="D166" s="5"/>
      <c r="E166" s="5"/>
      <c r="F166" s="5"/>
      <c r="G166" s="5"/>
      <c r="H166" s="5"/>
      <c r="J166" s="5"/>
      <c r="K166" s="5"/>
      <c r="L166" s="5"/>
    </row>
    <row r="167" spans="1:12" ht="15.75" x14ac:dyDescent="0.25">
      <c r="A167" s="5"/>
      <c r="B167" s="5"/>
      <c r="C167" s="5"/>
      <c r="D167" s="5"/>
      <c r="E167" s="5"/>
      <c r="F167" s="5"/>
      <c r="G167" s="5"/>
      <c r="H167" s="5"/>
      <c r="J167" s="5"/>
      <c r="K167" s="5"/>
      <c r="L167" s="5"/>
    </row>
    <row r="168" spans="1:12" ht="15.75" x14ac:dyDescent="0.25">
      <c r="A168" s="5"/>
      <c r="B168" s="5"/>
      <c r="C168" s="5"/>
      <c r="D168" s="5"/>
      <c r="E168" s="5"/>
      <c r="F168" s="5"/>
      <c r="G168" s="5"/>
      <c r="H168" s="5"/>
      <c r="J168" s="5"/>
      <c r="K168" s="5"/>
      <c r="L168" s="5"/>
    </row>
    <row r="169" spans="1:12" ht="15.75" x14ac:dyDescent="0.25">
      <c r="A169" s="5"/>
      <c r="B169" s="5"/>
      <c r="C169" s="5"/>
      <c r="D169" s="5"/>
      <c r="E169" s="5"/>
      <c r="F169" s="5"/>
      <c r="G169" s="5"/>
      <c r="H169" s="5"/>
      <c r="J169" s="5"/>
      <c r="K169" s="5"/>
      <c r="L169" s="5"/>
    </row>
    <row r="170" spans="1:12" ht="15.75" x14ac:dyDescent="0.25">
      <c r="A170" s="5"/>
      <c r="B170" s="5"/>
      <c r="C170" s="5"/>
      <c r="D170" s="5"/>
      <c r="E170" s="5"/>
      <c r="F170" s="5"/>
      <c r="G170" s="5"/>
      <c r="H170" s="5"/>
      <c r="J170" s="5"/>
      <c r="K170" s="5"/>
      <c r="L170" s="5"/>
    </row>
    <row r="171" spans="1:12" ht="15.75" x14ac:dyDescent="0.25">
      <c r="A171" s="5"/>
      <c r="B171" s="5"/>
      <c r="C171" s="5"/>
      <c r="D171" s="5"/>
      <c r="E171" s="5"/>
      <c r="F171" s="5"/>
      <c r="G171" s="5"/>
      <c r="H171" s="5"/>
      <c r="J171" s="5"/>
      <c r="K171" s="5"/>
      <c r="L171" s="5"/>
    </row>
    <row r="172" spans="1:12" ht="15.75" x14ac:dyDescent="0.25">
      <c r="A172" s="5"/>
      <c r="B172" s="5"/>
      <c r="C172" s="5"/>
      <c r="D172" s="5"/>
      <c r="E172" s="5"/>
      <c r="F172" s="5"/>
      <c r="G172" s="5"/>
      <c r="H172" s="5"/>
      <c r="J172" s="5"/>
      <c r="K172" s="5"/>
      <c r="L172" s="5"/>
    </row>
    <row r="173" spans="1:12" ht="15.75" x14ac:dyDescent="0.25">
      <c r="A173" s="5"/>
      <c r="B173" s="5"/>
      <c r="C173" s="5"/>
      <c r="D173" s="5"/>
      <c r="E173" s="5"/>
      <c r="F173" s="5"/>
      <c r="G173" s="5"/>
      <c r="H173" s="5"/>
      <c r="J173" s="5"/>
      <c r="K173" s="5"/>
      <c r="L173" s="5"/>
    </row>
    <row r="174" spans="1:12" ht="15.75" x14ac:dyDescent="0.25">
      <c r="A174" s="5"/>
      <c r="B174" s="5"/>
      <c r="C174" s="5"/>
      <c r="D174" s="5"/>
      <c r="E174" s="5"/>
      <c r="F174" s="5"/>
      <c r="G174" s="5"/>
      <c r="H174" s="5"/>
      <c r="J174" s="5"/>
      <c r="K174" s="5"/>
      <c r="L174" s="5"/>
    </row>
    <row r="175" spans="1:12" ht="15.75" x14ac:dyDescent="0.25">
      <c r="A175" s="5"/>
      <c r="B175" s="5"/>
      <c r="C175" s="5"/>
      <c r="D175" s="5"/>
      <c r="E175" s="5"/>
      <c r="F175" s="5"/>
      <c r="G175" s="5"/>
      <c r="H175" s="5"/>
      <c r="J175" s="5"/>
      <c r="K175" s="5"/>
      <c r="L175" s="5"/>
    </row>
    <row r="176" spans="1:12" ht="15.75" x14ac:dyDescent="0.25">
      <c r="A176" s="5"/>
      <c r="B176" s="5"/>
      <c r="C176" s="5"/>
      <c r="D176" s="5"/>
      <c r="E176" s="5"/>
      <c r="F176" s="5"/>
      <c r="G176" s="5"/>
      <c r="H176" s="5"/>
      <c r="J176" s="5"/>
      <c r="K176" s="5"/>
      <c r="L176" s="5"/>
    </row>
    <row r="177" spans="1:12" ht="15.75" x14ac:dyDescent="0.25">
      <c r="A177" s="5"/>
      <c r="B177" s="5"/>
      <c r="C177" s="5"/>
      <c r="D177" s="5"/>
      <c r="E177" s="5"/>
      <c r="F177" s="5"/>
      <c r="G177" s="5"/>
      <c r="H177" s="5"/>
      <c r="J177" s="5"/>
      <c r="K177" s="5"/>
      <c r="L177" s="5"/>
    </row>
    <row r="178" spans="1:12" ht="15.75" x14ac:dyDescent="0.25">
      <c r="A178" s="5"/>
      <c r="B178" s="5"/>
      <c r="C178" s="5"/>
      <c r="D178" s="5"/>
      <c r="E178" s="5"/>
      <c r="F178" s="5"/>
      <c r="G178" s="5"/>
      <c r="H178" s="5"/>
      <c r="J178" s="5"/>
      <c r="K178" s="5"/>
      <c r="L178" s="5"/>
    </row>
    <row r="179" spans="1:12" ht="15.75" x14ac:dyDescent="0.25">
      <c r="A179" s="5"/>
      <c r="B179" s="5"/>
      <c r="C179" s="5"/>
      <c r="D179" s="5"/>
      <c r="E179" s="5"/>
      <c r="F179" s="5"/>
      <c r="G179" s="5"/>
      <c r="H179" s="5"/>
      <c r="J179" s="5"/>
      <c r="K179" s="5"/>
      <c r="L179" s="5"/>
    </row>
    <row r="180" spans="1:12" ht="15.75" x14ac:dyDescent="0.25">
      <c r="A180" s="5"/>
      <c r="B180" s="5"/>
      <c r="C180" s="5"/>
      <c r="D180" s="5"/>
      <c r="E180" s="5"/>
      <c r="F180" s="5"/>
      <c r="G180" s="5"/>
      <c r="H180" s="5"/>
      <c r="J180" s="5"/>
      <c r="K180" s="5"/>
      <c r="L180" s="5"/>
    </row>
    <row r="181" spans="1:12" ht="15.75" x14ac:dyDescent="0.25">
      <c r="A181" s="5"/>
      <c r="B181" s="5"/>
      <c r="C181" s="5"/>
      <c r="D181" s="5"/>
      <c r="E181" s="5"/>
      <c r="F181" s="5"/>
      <c r="G181" s="5"/>
      <c r="H181" s="5"/>
      <c r="J181" s="5"/>
      <c r="K181" s="5"/>
      <c r="L181" s="5"/>
    </row>
    <row r="182" spans="1:12" ht="15.75" x14ac:dyDescent="0.25">
      <c r="A182" s="5"/>
      <c r="B182" s="5"/>
      <c r="C182" s="5"/>
      <c r="D182" s="5"/>
      <c r="E182" s="5"/>
      <c r="F182" s="5"/>
      <c r="G182" s="5"/>
      <c r="H182" s="5"/>
      <c r="J182" s="5"/>
      <c r="K182" s="5"/>
      <c r="L182" s="5"/>
    </row>
    <row r="183" spans="1:12" ht="15.75" x14ac:dyDescent="0.25">
      <c r="A183" s="5"/>
      <c r="B183" s="5"/>
      <c r="C183" s="5"/>
      <c r="D183" s="5"/>
      <c r="E183" s="5"/>
      <c r="F183" s="5"/>
      <c r="G183" s="5"/>
      <c r="H183" s="5"/>
      <c r="J183" s="5"/>
      <c r="K183" s="5"/>
      <c r="L183" s="5"/>
    </row>
    <row r="184" spans="1:12" ht="15.75" x14ac:dyDescent="0.25">
      <c r="A184" s="5"/>
      <c r="B184" s="5"/>
      <c r="C184" s="5"/>
      <c r="D184" s="5"/>
      <c r="E184" s="5"/>
      <c r="F184" s="5"/>
      <c r="G184" s="5"/>
      <c r="H184" s="5"/>
      <c r="J184" s="5"/>
      <c r="K184" s="5"/>
      <c r="L184" s="5"/>
    </row>
    <row r="185" spans="1:12" ht="15.75" x14ac:dyDescent="0.25">
      <c r="A185" s="5"/>
      <c r="B185" s="5"/>
      <c r="C185" s="5"/>
      <c r="D185" s="5"/>
      <c r="E185" s="5"/>
      <c r="F185" s="5"/>
      <c r="G185" s="5"/>
      <c r="H185" s="5"/>
      <c r="J185" s="5"/>
      <c r="K185" s="5"/>
      <c r="L185" s="5"/>
    </row>
    <row r="186" spans="1:12" ht="15.75" x14ac:dyDescent="0.25">
      <c r="A186" s="5"/>
      <c r="B186" s="5"/>
      <c r="C186" s="5"/>
      <c r="D186" s="5"/>
      <c r="E186" s="5"/>
      <c r="F186" s="5"/>
      <c r="G186" s="5"/>
      <c r="H186" s="5"/>
      <c r="J186" s="5"/>
      <c r="K186" s="5"/>
      <c r="L186" s="5"/>
    </row>
    <row r="187" spans="1:12" ht="15.75" x14ac:dyDescent="0.25">
      <c r="A187" s="5"/>
      <c r="B187" s="5"/>
      <c r="C187" s="5"/>
      <c r="D187" s="5"/>
      <c r="E187" s="5"/>
      <c r="F187" s="5"/>
      <c r="G187" s="5"/>
      <c r="H187" s="5"/>
      <c r="J187" s="5"/>
      <c r="K187" s="5"/>
      <c r="L187" s="5"/>
    </row>
    <row r="188" spans="1:12" ht="15.75" x14ac:dyDescent="0.25">
      <c r="A188" s="5"/>
      <c r="B188" s="5"/>
      <c r="C188" s="5"/>
      <c r="D188" s="5"/>
      <c r="E188" s="5"/>
      <c r="F188" s="5"/>
      <c r="G188" s="5"/>
      <c r="H188" s="5"/>
      <c r="J188" s="5"/>
      <c r="K188" s="5"/>
      <c r="L188" s="5"/>
    </row>
    <row r="189" spans="1:12" ht="15.75" x14ac:dyDescent="0.25">
      <c r="A189" s="5"/>
      <c r="B189" s="5"/>
      <c r="C189" s="5"/>
      <c r="D189" s="5"/>
      <c r="E189" s="5"/>
      <c r="F189" s="5"/>
      <c r="G189" s="5"/>
      <c r="H189" s="5"/>
      <c r="J189" s="5"/>
      <c r="K189" s="5"/>
      <c r="L189" s="5"/>
    </row>
    <row r="190" spans="1:12" ht="15.75" x14ac:dyDescent="0.25">
      <c r="A190" s="5"/>
      <c r="B190" s="5"/>
      <c r="C190" s="5"/>
      <c r="D190" s="5"/>
      <c r="E190" s="5"/>
      <c r="F190" s="5"/>
      <c r="G190" s="5"/>
      <c r="H190" s="5"/>
      <c r="J190" s="5"/>
      <c r="K190" s="5"/>
      <c r="L190" s="5"/>
    </row>
    <row r="191" spans="1:12" ht="15.75" x14ac:dyDescent="0.25">
      <c r="A191" s="5"/>
      <c r="B191" s="5"/>
      <c r="C191" s="5"/>
      <c r="D191" s="5"/>
      <c r="E191" s="5"/>
      <c r="F191" s="5"/>
      <c r="G191" s="5"/>
      <c r="H191" s="5"/>
      <c r="J191" s="5"/>
      <c r="K191" s="5"/>
      <c r="L191" s="5"/>
    </row>
    <row r="192" spans="1:12" ht="15.75" x14ac:dyDescent="0.25">
      <c r="A192" s="5"/>
      <c r="B192" s="5"/>
      <c r="C192" s="5"/>
      <c r="D192" s="5"/>
      <c r="E192" s="5"/>
      <c r="F192" s="5"/>
      <c r="G192" s="5"/>
      <c r="H192" s="5"/>
      <c r="J192" s="5"/>
      <c r="K192" s="5"/>
      <c r="L192" s="5"/>
    </row>
    <row r="193" spans="1:12" ht="15.75" x14ac:dyDescent="0.25">
      <c r="A193" s="5"/>
      <c r="B193" s="5"/>
      <c r="C193" s="5"/>
      <c r="D193" s="5"/>
      <c r="E193" s="5"/>
      <c r="F193" s="5"/>
      <c r="G193" s="5"/>
      <c r="H193" s="5"/>
      <c r="J193" s="5"/>
      <c r="K193" s="5"/>
      <c r="L193" s="5"/>
    </row>
    <row r="194" spans="1:12" ht="15.75" x14ac:dyDescent="0.25">
      <c r="A194" s="5"/>
      <c r="B194" s="5"/>
      <c r="C194" s="5"/>
      <c r="D194" s="5"/>
      <c r="E194" s="5"/>
      <c r="F194" s="5"/>
      <c r="G194" s="5"/>
      <c r="H194" s="5"/>
      <c r="J194" s="5"/>
      <c r="K194" s="5"/>
      <c r="L194" s="5"/>
    </row>
    <row r="195" spans="1:12" ht="15.75" x14ac:dyDescent="0.25">
      <c r="A195" s="5"/>
      <c r="B195" s="5"/>
      <c r="C195" s="5"/>
      <c r="D195" s="5"/>
      <c r="E195" s="5"/>
      <c r="F195" s="5"/>
      <c r="G195" s="5"/>
      <c r="H195" s="5"/>
      <c r="J195" s="5"/>
      <c r="K195" s="5"/>
      <c r="L195" s="5"/>
    </row>
    <row r="196" spans="1:12" ht="15.75" x14ac:dyDescent="0.25">
      <c r="A196" s="5"/>
      <c r="B196" s="5"/>
      <c r="C196" s="5"/>
      <c r="D196" s="5"/>
      <c r="E196" s="5"/>
      <c r="F196" s="5"/>
      <c r="G196" s="5"/>
      <c r="H196" s="5"/>
      <c r="J196" s="5"/>
      <c r="K196" s="5"/>
      <c r="L196" s="5"/>
    </row>
    <row r="197" spans="1:12" ht="15.75" x14ac:dyDescent="0.25">
      <c r="A197" s="5"/>
      <c r="B197" s="5"/>
      <c r="C197" s="5"/>
      <c r="D197" s="5"/>
      <c r="E197" s="5"/>
      <c r="F197" s="5"/>
      <c r="G197" s="5"/>
      <c r="H197" s="5"/>
      <c r="J197" s="5"/>
      <c r="K197" s="5"/>
      <c r="L197" s="5"/>
    </row>
    <row r="198" spans="1:12" ht="15.75" x14ac:dyDescent="0.25">
      <c r="A198" s="5"/>
      <c r="B198" s="5"/>
      <c r="C198" s="5"/>
      <c r="D198" s="5"/>
      <c r="E198" s="5"/>
      <c r="F198" s="5"/>
      <c r="G198" s="5"/>
      <c r="H198" s="5"/>
      <c r="J198" s="5"/>
      <c r="K198" s="5"/>
      <c r="L198" s="5"/>
    </row>
    <row r="199" spans="1:12" ht="15.75" x14ac:dyDescent="0.25">
      <c r="A199" s="5"/>
      <c r="B199" s="5"/>
      <c r="C199" s="5"/>
      <c r="D199" s="5"/>
      <c r="E199" s="5"/>
      <c r="F199" s="5"/>
      <c r="G199" s="5"/>
      <c r="H199" s="5"/>
      <c r="J199" s="5"/>
      <c r="K199" s="5"/>
      <c r="L199" s="5"/>
    </row>
    <row r="200" spans="1:12" ht="15.75" x14ac:dyDescent="0.25">
      <c r="A200" s="5"/>
      <c r="B200" s="5"/>
      <c r="C200" s="5"/>
      <c r="D200" s="5"/>
      <c r="E200" s="5"/>
      <c r="F200" s="5"/>
      <c r="G200" s="5"/>
      <c r="H200" s="5"/>
      <c r="J200" s="5"/>
      <c r="K200" s="5"/>
      <c r="L200" s="5"/>
    </row>
    <row r="201" spans="1:12" ht="15.75" x14ac:dyDescent="0.25">
      <c r="A201" s="5"/>
      <c r="B201" s="5"/>
      <c r="C201" s="5"/>
      <c r="D201" s="5"/>
      <c r="E201" s="5"/>
      <c r="F201" s="5"/>
      <c r="G201" s="5"/>
      <c r="H201" s="5"/>
      <c r="J201" s="5"/>
      <c r="K201" s="5"/>
      <c r="L201" s="5"/>
    </row>
    <row r="202" spans="1:12" ht="15.75" x14ac:dyDescent="0.25">
      <c r="A202" s="5"/>
      <c r="B202" s="5"/>
      <c r="C202" s="5"/>
      <c r="D202" s="5"/>
      <c r="E202" s="5"/>
      <c r="F202" s="5"/>
      <c r="G202" s="5"/>
      <c r="H202" s="5"/>
      <c r="J202" s="5"/>
      <c r="K202" s="5"/>
      <c r="L202" s="5"/>
    </row>
    <row r="203" spans="1:12" ht="15.75" x14ac:dyDescent="0.25">
      <c r="A203" s="5"/>
      <c r="B203" s="5"/>
      <c r="C203" s="5"/>
      <c r="D203" s="5"/>
      <c r="E203" s="5"/>
      <c r="F203" s="5"/>
      <c r="G203" s="5"/>
      <c r="H203" s="5"/>
      <c r="J203" s="5"/>
      <c r="K203" s="5"/>
      <c r="L203" s="5"/>
    </row>
    <row r="204" spans="1:12" ht="15.75" x14ac:dyDescent="0.25">
      <c r="A204" s="5"/>
      <c r="B204" s="5"/>
      <c r="C204" s="5"/>
      <c r="D204" s="5"/>
      <c r="E204" s="5"/>
      <c r="F204" s="5"/>
      <c r="G204" s="5"/>
      <c r="H204" s="5"/>
      <c r="J204" s="5"/>
      <c r="K204" s="5"/>
      <c r="L204" s="5"/>
    </row>
    <row r="205" spans="1:12" ht="15.75" x14ac:dyDescent="0.25">
      <c r="A205" s="5"/>
      <c r="B205" s="5"/>
      <c r="C205" s="5"/>
      <c r="D205" s="5"/>
      <c r="E205" s="5"/>
      <c r="F205" s="5"/>
      <c r="G205" s="5"/>
      <c r="H205" s="5"/>
      <c r="J205" s="5"/>
      <c r="K205" s="5"/>
      <c r="L205" s="5"/>
    </row>
    <row r="206" spans="1:12" ht="15.75" x14ac:dyDescent="0.25">
      <c r="A206" s="5"/>
      <c r="B206" s="5"/>
      <c r="C206" s="5"/>
      <c r="D206" s="5"/>
      <c r="E206" s="5"/>
      <c r="F206" s="5"/>
      <c r="G206" s="5"/>
      <c r="H206" s="5"/>
      <c r="J206" s="5"/>
      <c r="K206" s="5"/>
      <c r="L206" s="5"/>
    </row>
    <row r="207" spans="1:12" ht="15.75" x14ac:dyDescent="0.25">
      <c r="A207" s="5"/>
      <c r="B207" s="5"/>
      <c r="C207" s="5"/>
      <c r="D207" s="5"/>
      <c r="E207" s="5"/>
      <c r="F207" s="5"/>
      <c r="G207" s="5"/>
      <c r="H207" s="5"/>
      <c r="J207" s="5"/>
      <c r="K207" s="5"/>
      <c r="L207" s="5"/>
    </row>
    <row r="208" spans="1:12" ht="15.75" x14ac:dyDescent="0.25">
      <c r="A208" s="5"/>
      <c r="B208" s="5"/>
      <c r="C208" s="5"/>
      <c r="D208" s="5"/>
      <c r="E208" s="5"/>
      <c r="F208" s="5"/>
      <c r="G208" s="5"/>
      <c r="H208" s="5"/>
      <c r="J208" s="5"/>
      <c r="K208" s="5"/>
      <c r="L208" s="5"/>
    </row>
    <row r="209" spans="1:12" ht="15.75" x14ac:dyDescent="0.25">
      <c r="A209" s="5"/>
      <c r="B209" s="5"/>
      <c r="C209" s="5"/>
      <c r="D209" s="5"/>
      <c r="E209" s="5"/>
      <c r="F209" s="5"/>
      <c r="G209" s="5"/>
      <c r="H209" s="5"/>
      <c r="J209" s="5"/>
      <c r="K209" s="5"/>
      <c r="L209" s="5"/>
    </row>
    <row r="210" spans="1:12" ht="15.75" x14ac:dyDescent="0.25">
      <c r="A210" s="5"/>
      <c r="B210" s="5"/>
      <c r="C210" s="5"/>
      <c r="D210" s="5"/>
      <c r="E210" s="5"/>
      <c r="F210" s="5"/>
      <c r="G210" s="5"/>
      <c r="H210" s="5"/>
      <c r="J210" s="5"/>
      <c r="K210" s="5"/>
      <c r="L210" s="5"/>
    </row>
    <row r="211" spans="1:12" ht="15.75" x14ac:dyDescent="0.25">
      <c r="A211" s="5"/>
      <c r="B211" s="5"/>
      <c r="C211" s="5"/>
      <c r="D211" s="5"/>
      <c r="E211" s="5"/>
      <c r="F211" s="5"/>
      <c r="G211" s="5"/>
      <c r="H211" s="5"/>
      <c r="J211" s="5"/>
      <c r="K211" s="5"/>
      <c r="L211" s="5"/>
    </row>
    <row r="212" spans="1:12" ht="15.75" x14ac:dyDescent="0.25">
      <c r="A212" s="5"/>
      <c r="B212" s="5"/>
      <c r="C212" s="5"/>
      <c r="D212" s="5"/>
      <c r="E212" s="5"/>
      <c r="F212" s="5"/>
      <c r="G212" s="5"/>
      <c r="H212" s="5"/>
      <c r="J212" s="5"/>
      <c r="K212" s="5"/>
      <c r="L212" s="5"/>
    </row>
    <row r="213" spans="1:12" ht="15.75" x14ac:dyDescent="0.25">
      <c r="A213" s="5"/>
      <c r="B213" s="5"/>
      <c r="C213" s="5"/>
      <c r="D213" s="5"/>
      <c r="E213" s="5"/>
      <c r="F213" s="5"/>
      <c r="G213" s="5"/>
      <c r="H213" s="5"/>
      <c r="J213" s="5"/>
      <c r="K213" s="5"/>
      <c r="L213" s="5"/>
    </row>
    <row r="214" spans="1:12" ht="15.75" x14ac:dyDescent="0.25">
      <c r="A214" s="5"/>
      <c r="B214" s="5"/>
      <c r="C214" s="5"/>
      <c r="D214" s="5"/>
      <c r="E214" s="5"/>
      <c r="F214" s="5"/>
      <c r="G214" s="5"/>
      <c r="H214" s="5"/>
      <c r="J214" s="5"/>
      <c r="K214" s="5"/>
      <c r="L214" s="5"/>
    </row>
    <row r="215" spans="1:12" ht="15.75" x14ac:dyDescent="0.25">
      <c r="A215" s="5"/>
      <c r="B215" s="5"/>
      <c r="C215" s="5"/>
      <c r="D215" s="5"/>
      <c r="E215" s="5"/>
      <c r="F215" s="5"/>
      <c r="G215" s="5"/>
      <c r="H215" s="5"/>
      <c r="J215" s="5"/>
      <c r="K215" s="5"/>
      <c r="L215" s="5"/>
    </row>
    <row r="216" spans="1:12" ht="15.75" x14ac:dyDescent="0.25">
      <c r="A216" s="5"/>
      <c r="B216" s="5"/>
      <c r="C216" s="5"/>
      <c r="D216" s="5"/>
      <c r="E216" s="5"/>
      <c r="F216" s="5"/>
      <c r="G216" s="5"/>
      <c r="H216" s="5"/>
      <c r="J216" s="5"/>
      <c r="K216" s="5"/>
      <c r="L216" s="5"/>
    </row>
    <row r="217" spans="1:12" ht="15.75" x14ac:dyDescent="0.25">
      <c r="A217" s="5"/>
      <c r="B217" s="5"/>
      <c r="C217" s="5"/>
      <c r="D217" s="5"/>
      <c r="E217" s="5"/>
      <c r="F217" s="5"/>
      <c r="G217" s="5"/>
      <c r="H217" s="5"/>
      <c r="J217" s="5"/>
      <c r="K217" s="5"/>
      <c r="L217" s="5"/>
    </row>
    <row r="218" spans="1:12" ht="15.75" x14ac:dyDescent="0.25">
      <c r="A218" s="5"/>
      <c r="B218" s="5"/>
      <c r="C218" s="5"/>
      <c r="D218" s="5"/>
      <c r="E218" s="5"/>
      <c r="F218" s="5"/>
      <c r="G218" s="5"/>
      <c r="H218" s="5"/>
      <c r="J218" s="5"/>
      <c r="K218" s="5"/>
      <c r="L218" s="5"/>
    </row>
    <row r="219" spans="1:12" ht="15.75" x14ac:dyDescent="0.25">
      <c r="A219" s="5"/>
      <c r="B219" s="5"/>
      <c r="C219" s="5"/>
      <c r="D219" s="5"/>
      <c r="E219" s="5"/>
      <c r="F219" s="5"/>
      <c r="G219" s="5"/>
      <c r="H219" s="5"/>
      <c r="J219" s="5"/>
      <c r="K219" s="5"/>
      <c r="L219" s="5"/>
    </row>
    <row r="220" spans="1:12" ht="15.75" x14ac:dyDescent="0.25">
      <c r="A220" s="5"/>
      <c r="B220" s="5"/>
      <c r="C220" s="5"/>
      <c r="D220" s="5"/>
      <c r="E220" s="5"/>
      <c r="F220" s="5"/>
      <c r="G220" s="5"/>
      <c r="H220" s="5"/>
      <c r="J220" s="5"/>
      <c r="K220" s="5"/>
      <c r="L220" s="5"/>
    </row>
    <row r="221" spans="1:12" ht="15.75" x14ac:dyDescent="0.25">
      <c r="A221" s="5"/>
      <c r="B221" s="5"/>
      <c r="C221" s="5"/>
      <c r="D221" s="5"/>
      <c r="E221" s="5"/>
      <c r="F221" s="5"/>
      <c r="G221" s="5"/>
      <c r="H221" s="5"/>
      <c r="J221" s="5"/>
      <c r="K221" s="5"/>
      <c r="L221" s="5"/>
    </row>
    <row r="222" spans="1:12" ht="15.75" x14ac:dyDescent="0.25">
      <c r="A222" s="5"/>
      <c r="B222" s="5"/>
      <c r="C222" s="5"/>
      <c r="D222" s="5"/>
      <c r="E222" s="5"/>
      <c r="F222" s="5"/>
      <c r="G222" s="5"/>
      <c r="H222" s="5"/>
      <c r="J222" s="5"/>
      <c r="K222" s="5"/>
      <c r="L222" s="5"/>
    </row>
    <row r="223" spans="1:12" ht="15.75" x14ac:dyDescent="0.25">
      <c r="A223" s="5"/>
      <c r="B223" s="5"/>
      <c r="C223" s="5"/>
      <c r="D223" s="5"/>
      <c r="E223" s="5"/>
      <c r="F223" s="5"/>
      <c r="G223" s="5"/>
      <c r="H223" s="5"/>
      <c r="J223" s="5"/>
      <c r="K223" s="5"/>
      <c r="L223" s="5"/>
    </row>
    <row r="224" spans="1:12" ht="15.75" x14ac:dyDescent="0.25">
      <c r="A224" s="5"/>
      <c r="B224" s="5"/>
      <c r="C224" s="5"/>
      <c r="D224" s="5"/>
      <c r="E224" s="5"/>
      <c r="F224" s="5"/>
      <c r="G224" s="5"/>
      <c r="H224" s="5"/>
      <c r="J224" s="5"/>
      <c r="K224" s="5"/>
      <c r="L224" s="5"/>
    </row>
    <row r="225" spans="1:12" ht="15.75" x14ac:dyDescent="0.25">
      <c r="A225" s="5"/>
      <c r="B225" s="5"/>
      <c r="C225" s="5"/>
      <c r="D225" s="5"/>
      <c r="E225" s="5"/>
      <c r="F225" s="5"/>
      <c r="G225" s="5"/>
      <c r="H225" s="5"/>
      <c r="J225" s="5"/>
      <c r="K225" s="5"/>
      <c r="L225" s="5"/>
    </row>
    <row r="226" spans="1:12" ht="15.75" x14ac:dyDescent="0.25">
      <c r="A226" s="5"/>
      <c r="B226" s="5"/>
      <c r="C226" s="5"/>
      <c r="D226" s="5"/>
      <c r="E226" s="5"/>
      <c r="F226" s="5"/>
      <c r="G226" s="5"/>
      <c r="H226" s="5"/>
      <c r="J226" s="5"/>
      <c r="K226" s="5"/>
      <c r="L226" s="5"/>
    </row>
    <row r="227" spans="1:12" ht="15.75" x14ac:dyDescent="0.25">
      <c r="A227" s="5"/>
      <c r="B227" s="5"/>
      <c r="C227" s="5"/>
      <c r="D227" s="5"/>
      <c r="E227" s="5"/>
      <c r="F227" s="5"/>
      <c r="G227" s="5"/>
      <c r="H227" s="5"/>
      <c r="J227" s="5"/>
      <c r="K227" s="5"/>
      <c r="L227" s="5"/>
    </row>
    <row r="228" spans="1:12" ht="15.75" x14ac:dyDescent="0.25">
      <c r="A228" s="5"/>
      <c r="B228" s="5"/>
      <c r="C228" s="5"/>
      <c r="D228" s="5"/>
      <c r="E228" s="5"/>
      <c r="F228" s="5"/>
      <c r="G228" s="5"/>
      <c r="H228" s="5"/>
      <c r="J228" s="5"/>
      <c r="K228" s="5"/>
      <c r="L228" s="5"/>
    </row>
    <row r="229" spans="1:12" ht="15.75" x14ac:dyDescent="0.25">
      <c r="A229" s="5"/>
      <c r="B229" s="5"/>
      <c r="C229" s="5"/>
      <c r="D229" s="5"/>
      <c r="E229" s="5"/>
      <c r="F229" s="5"/>
      <c r="G229" s="5"/>
      <c r="H229" s="5"/>
      <c r="J229" s="5"/>
      <c r="K229" s="5"/>
      <c r="L229" s="5"/>
    </row>
    <row r="230" spans="1:12" ht="15.75" x14ac:dyDescent="0.25">
      <c r="A230" s="5"/>
      <c r="B230" s="5"/>
      <c r="C230" s="5"/>
      <c r="D230" s="5"/>
      <c r="E230" s="5"/>
      <c r="F230" s="5"/>
      <c r="G230" s="5"/>
      <c r="H230" s="5"/>
      <c r="J230" s="5"/>
      <c r="K230" s="5"/>
      <c r="L230" s="5"/>
    </row>
    <row r="231" spans="1:12" ht="15.75" x14ac:dyDescent="0.25">
      <c r="A231" s="5"/>
      <c r="B231" s="5"/>
      <c r="C231" s="5"/>
      <c r="D231" s="5"/>
      <c r="E231" s="5"/>
      <c r="F231" s="5"/>
      <c r="G231" s="5"/>
      <c r="H231" s="5"/>
      <c r="J231" s="5"/>
      <c r="K231" s="5"/>
      <c r="L231" s="5"/>
    </row>
    <row r="232" spans="1:12" ht="15.75" x14ac:dyDescent="0.25">
      <c r="A232" s="5"/>
      <c r="B232" s="5"/>
      <c r="C232" s="5"/>
      <c r="D232" s="5"/>
      <c r="E232" s="5"/>
      <c r="F232" s="5"/>
      <c r="G232" s="5"/>
      <c r="H232" s="5"/>
      <c r="J232" s="5"/>
      <c r="K232" s="5"/>
      <c r="L232" s="5"/>
    </row>
    <row r="233" spans="1:12" ht="15.75" x14ac:dyDescent="0.25">
      <c r="A233" s="5"/>
      <c r="B233" s="5"/>
      <c r="C233" s="5"/>
      <c r="D233" s="5"/>
      <c r="E233" s="5"/>
      <c r="F233" s="5"/>
      <c r="G233" s="5"/>
      <c r="H233" s="5"/>
      <c r="J233" s="5"/>
      <c r="K233" s="5"/>
      <c r="L233" s="5"/>
    </row>
    <row r="234" spans="1:12" ht="15.75" x14ac:dyDescent="0.25">
      <c r="A234" s="5"/>
      <c r="B234" s="5"/>
      <c r="C234" s="5"/>
      <c r="D234" s="5"/>
      <c r="E234" s="5"/>
      <c r="F234" s="5"/>
      <c r="G234" s="5"/>
      <c r="H234" s="5"/>
      <c r="J234" s="5"/>
      <c r="K234" s="5"/>
      <c r="L234" s="5"/>
    </row>
    <row r="235" spans="1:12" ht="15.75" x14ac:dyDescent="0.25">
      <c r="A235" s="5"/>
      <c r="B235" s="5"/>
      <c r="C235" s="5"/>
      <c r="D235" s="5"/>
      <c r="E235" s="5"/>
      <c r="F235" s="5"/>
      <c r="G235" s="5"/>
      <c r="H235" s="5"/>
      <c r="J235" s="5"/>
      <c r="K235" s="5"/>
      <c r="L235" s="5"/>
    </row>
    <row r="236" spans="1:12" ht="15.75" x14ac:dyDescent="0.25">
      <c r="A236" s="5"/>
      <c r="B236" s="5"/>
      <c r="C236" s="5"/>
      <c r="D236" s="5"/>
      <c r="E236" s="5"/>
      <c r="F236" s="5"/>
      <c r="G236" s="5"/>
      <c r="H236" s="5"/>
      <c r="J236" s="5"/>
      <c r="K236" s="5"/>
      <c r="L236" s="5"/>
    </row>
    <row r="237" spans="1:12" ht="15.75" x14ac:dyDescent="0.25">
      <c r="A237" s="5"/>
      <c r="B237" s="5"/>
      <c r="C237" s="5"/>
      <c r="D237" s="5"/>
      <c r="E237" s="5"/>
      <c r="F237" s="5"/>
      <c r="G237" s="5"/>
      <c r="H237" s="5"/>
      <c r="J237" s="5"/>
      <c r="K237" s="5"/>
      <c r="L237" s="5"/>
    </row>
    <row r="238" spans="1:12" ht="15.75" x14ac:dyDescent="0.25">
      <c r="A238" s="5"/>
      <c r="B238" s="5"/>
      <c r="C238" s="5"/>
      <c r="D238" s="5"/>
      <c r="E238" s="5"/>
      <c r="F238" s="5"/>
      <c r="G238" s="5"/>
      <c r="H238" s="5"/>
      <c r="J238" s="5"/>
      <c r="K238" s="5"/>
      <c r="L238" s="5"/>
    </row>
    <row r="239" spans="1:12" ht="15.75" x14ac:dyDescent="0.25">
      <c r="A239" s="5"/>
      <c r="B239" s="5"/>
      <c r="C239" s="5"/>
      <c r="D239" s="5"/>
      <c r="E239" s="5"/>
      <c r="F239" s="5"/>
      <c r="G239" s="5"/>
      <c r="H239" s="5"/>
      <c r="J239" s="5"/>
      <c r="K239" s="5"/>
      <c r="L239" s="5"/>
    </row>
    <row r="240" spans="1:12" ht="15.75" x14ac:dyDescent="0.25">
      <c r="A240" s="5"/>
      <c r="B240" s="5"/>
      <c r="C240" s="5"/>
      <c r="D240" s="5"/>
      <c r="E240" s="5"/>
      <c r="F240" s="5"/>
      <c r="G240" s="5"/>
      <c r="H240" s="5"/>
      <c r="J240" s="5"/>
      <c r="K240" s="5"/>
      <c r="L240" s="5"/>
    </row>
    <row r="241" spans="1:12" ht="15.75" x14ac:dyDescent="0.25">
      <c r="A241" s="5"/>
      <c r="B241" s="5"/>
      <c r="C241" s="5"/>
      <c r="D241" s="5"/>
      <c r="E241" s="5"/>
      <c r="F241" s="5"/>
      <c r="G241" s="5"/>
      <c r="H241" s="5"/>
      <c r="J241" s="5"/>
      <c r="K241" s="5"/>
      <c r="L241" s="5"/>
    </row>
    <row r="242" spans="1:12" ht="15.75" x14ac:dyDescent="0.25">
      <c r="A242" s="5"/>
      <c r="B242" s="5"/>
      <c r="C242" s="5"/>
      <c r="D242" s="5"/>
      <c r="E242" s="5"/>
      <c r="F242" s="5"/>
      <c r="G242" s="5"/>
      <c r="H242" s="5"/>
      <c r="J242" s="5"/>
      <c r="K242" s="5"/>
      <c r="L242" s="5"/>
    </row>
    <row r="243" spans="1:12" ht="15.75" x14ac:dyDescent="0.25">
      <c r="A243" s="5"/>
      <c r="B243" s="5"/>
      <c r="C243" s="5"/>
      <c r="D243" s="5"/>
      <c r="E243" s="5"/>
      <c r="F243" s="5"/>
      <c r="G243" s="5"/>
      <c r="H243" s="5"/>
      <c r="J243" s="5"/>
      <c r="K243" s="5"/>
      <c r="L243" s="5"/>
    </row>
    <row r="244" spans="1:12" ht="15.75" x14ac:dyDescent="0.25">
      <c r="A244" s="5"/>
      <c r="B244" s="5"/>
      <c r="C244" s="5"/>
      <c r="D244" s="5"/>
      <c r="E244" s="5"/>
      <c r="F244" s="5"/>
      <c r="G244" s="5"/>
      <c r="H244" s="5"/>
      <c r="J244" s="5"/>
      <c r="K244" s="5"/>
      <c r="L244" s="5"/>
    </row>
    <row r="245" spans="1:12" ht="15.75" x14ac:dyDescent="0.25">
      <c r="A245" s="5"/>
      <c r="B245" s="5"/>
      <c r="C245" s="5"/>
      <c r="D245" s="5"/>
      <c r="E245" s="5"/>
      <c r="F245" s="5"/>
      <c r="G245" s="5"/>
      <c r="H245" s="5"/>
      <c r="J245" s="5"/>
      <c r="K245" s="5"/>
      <c r="L245" s="5"/>
    </row>
    <row r="246" spans="1:12" ht="15.75" x14ac:dyDescent="0.25">
      <c r="A246" s="5"/>
      <c r="B246" s="5"/>
      <c r="C246" s="5"/>
      <c r="D246" s="5"/>
      <c r="E246" s="5"/>
      <c r="F246" s="5"/>
      <c r="G246" s="5"/>
      <c r="H246" s="5"/>
      <c r="J246" s="5"/>
      <c r="K246" s="5"/>
      <c r="L246" s="5"/>
    </row>
    <row r="247" spans="1:12" ht="15.75" x14ac:dyDescent="0.25">
      <c r="A247" s="5"/>
      <c r="B247" s="5"/>
      <c r="C247" s="5"/>
      <c r="D247" s="5"/>
      <c r="E247" s="5"/>
      <c r="F247" s="5"/>
      <c r="G247" s="5"/>
      <c r="H247" s="5"/>
      <c r="J247" s="5"/>
      <c r="K247" s="5"/>
      <c r="L247" s="5"/>
    </row>
    <row r="248" spans="1:12" ht="15.75" x14ac:dyDescent="0.25">
      <c r="A248" s="5"/>
      <c r="B248" s="5"/>
      <c r="C248" s="5"/>
      <c r="D248" s="5"/>
      <c r="E248" s="5"/>
      <c r="F248" s="5"/>
      <c r="G248" s="5"/>
      <c r="H248" s="5"/>
      <c r="J248" s="5"/>
      <c r="K248" s="5"/>
      <c r="L248" s="5"/>
    </row>
    <row r="249" spans="1:12" ht="15.75" x14ac:dyDescent="0.25">
      <c r="A249" s="5"/>
      <c r="B249" s="5"/>
      <c r="C249" s="5"/>
      <c r="D249" s="5"/>
      <c r="E249" s="5"/>
      <c r="F249" s="5"/>
      <c r="G249" s="5"/>
      <c r="H249" s="5"/>
      <c r="J249" s="5"/>
      <c r="K249" s="5"/>
      <c r="L249" s="5"/>
    </row>
    <row r="250" spans="1:12" ht="15.75" x14ac:dyDescent="0.25">
      <c r="A250" s="5"/>
      <c r="B250" s="5"/>
      <c r="C250" s="5"/>
      <c r="D250" s="5"/>
      <c r="E250" s="5"/>
      <c r="F250" s="5"/>
      <c r="G250" s="5"/>
      <c r="H250" s="5"/>
      <c r="J250" s="5"/>
      <c r="K250" s="5"/>
      <c r="L250" s="5"/>
    </row>
    <row r="251" spans="1:12" ht="15.75" x14ac:dyDescent="0.25">
      <c r="A251" s="5"/>
      <c r="B251" s="5"/>
      <c r="C251" s="5"/>
      <c r="D251" s="5"/>
      <c r="E251" s="5"/>
      <c r="F251" s="5"/>
      <c r="G251" s="5"/>
      <c r="H251" s="5"/>
      <c r="J251" s="5"/>
      <c r="K251" s="5"/>
      <c r="L251" s="5"/>
    </row>
    <row r="252" spans="1:12" ht="15.75" x14ac:dyDescent="0.25">
      <c r="A252" s="5"/>
      <c r="B252" s="5"/>
      <c r="C252" s="5"/>
      <c r="D252" s="5"/>
      <c r="E252" s="5"/>
      <c r="F252" s="5"/>
      <c r="G252" s="5"/>
      <c r="H252" s="5"/>
      <c r="J252" s="5"/>
      <c r="K252" s="5"/>
      <c r="L252" s="5"/>
    </row>
    <row r="253" spans="1:12" ht="15.75" x14ac:dyDescent="0.25">
      <c r="A253" s="5"/>
      <c r="B253" s="5"/>
      <c r="C253" s="5"/>
      <c r="D253" s="5"/>
      <c r="E253" s="5"/>
      <c r="F253" s="5"/>
      <c r="G253" s="5"/>
      <c r="H253" s="5"/>
      <c r="J253" s="5"/>
      <c r="K253" s="5"/>
      <c r="L253" s="5"/>
    </row>
    <row r="254" spans="1:12" ht="15.75" x14ac:dyDescent="0.25">
      <c r="A254" s="5"/>
      <c r="B254" s="5"/>
      <c r="C254" s="5"/>
      <c r="D254" s="5"/>
      <c r="E254" s="5"/>
      <c r="F254" s="5"/>
      <c r="G254" s="5"/>
      <c r="H254" s="5"/>
      <c r="J254" s="5"/>
      <c r="K254" s="5"/>
      <c r="L254" s="5"/>
    </row>
    <row r="255" spans="1:12" ht="15.75" x14ac:dyDescent="0.25">
      <c r="A255" s="5"/>
      <c r="B255" s="5"/>
      <c r="C255" s="5"/>
      <c r="D255" s="5"/>
      <c r="E255" s="5"/>
      <c r="F255" s="5"/>
      <c r="G255" s="5"/>
      <c r="H255" s="5"/>
      <c r="J255" s="5"/>
      <c r="K255" s="5"/>
      <c r="L255" s="5"/>
    </row>
    <row r="256" spans="1:12" ht="15.75" x14ac:dyDescent="0.25">
      <c r="A256" s="5"/>
      <c r="B256" s="5"/>
      <c r="C256" s="5"/>
      <c r="D256" s="5"/>
      <c r="E256" s="5"/>
      <c r="F256" s="5"/>
      <c r="G256" s="5"/>
      <c r="H256" s="5"/>
      <c r="J256" s="5"/>
      <c r="K256" s="5"/>
      <c r="L256" s="5"/>
    </row>
    <row r="257" spans="1:12" ht="15.75" x14ac:dyDescent="0.25">
      <c r="A257" s="5"/>
      <c r="B257" s="5"/>
      <c r="C257" s="5"/>
      <c r="D257" s="5"/>
      <c r="E257" s="5"/>
      <c r="F257" s="5"/>
      <c r="G257" s="5"/>
      <c r="H257" s="5"/>
      <c r="J257" s="5"/>
      <c r="K257" s="5"/>
      <c r="L257" s="5"/>
    </row>
    <row r="258" spans="1:12" ht="15.75" x14ac:dyDescent="0.25">
      <c r="A258" s="5"/>
      <c r="B258" s="5"/>
      <c r="C258" s="5"/>
      <c r="D258" s="5"/>
      <c r="E258" s="5"/>
      <c r="F258" s="5"/>
      <c r="G258" s="5"/>
      <c r="H258" s="5"/>
      <c r="J258" s="5"/>
      <c r="K258" s="5"/>
      <c r="L258" s="5"/>
    </row>
    <row r="259" spans="1:12" ht="15.75" x14ac:dyDescent="0.25">
      <c r="A259" s="5"/>
      <c r="B259" s="5"/>
      <c r="C259" s="5"/>
      <c r="D259" s="5"/>
      <c r="E259" s="5"/>
      <c r="F259" s="5"/>
      <c r="G259" s="5"/>
      <c r="H259" s="5"/>
      <c r="J259" s="5"/>
      <c r="K259" s="5"/>
      <c r="L259" s="5"/>
    </row>
    <row r="260" spans="1:12" ht="15.75" x14ac:dyDescent="0.25">
      <c r="A260" s="5"/>
      <c r="B260" s="5"/>
      <c r="C260" s="5"/>
      <c r="D260" s="5"/>
      <c r="E260" s="5"/>
      <c r="F260" s="5"/>
      <c r="G260" s="5"/>
      <c r="H260" s="5"/>
      <c r="J260" s="5"/>
      <c r="K260" s="5"/>
      <c r="L260" s="5"/>
    </row>
    <row r="261" spans="1:12" ht="15.75" x14ac:dyDescent="0.25">
      <c r="A261" s="5"/>
      <c r="B261" s="5"/>
      <c r="C261" s="5"/>
      <c r="D261" s="5"/>
      <c r="E261" s="5"/>
      <c r="F261" s="5"/>
      <c r="G261" s="5"/>
      <c r="H261" s="5"/>
      <c r="J261" s="5"/>
      <c r="K261" s="5"/>
      <c r="L261" s="5"/>
    </row>
    <row r="262" spans="1:12" ht="15.75" x14ac:dyDescent="0.25">
      <c r="A262" s="5"/>
      <c r="B262" s="5"/>
      <c r="C262" s="5"/>
      <c r="D262" s="5"/>
      <c r="E262" s="5"/>
      <c r="F262" s="5"/>
      <c r="G262" s="5"/>
      <c r="H262" s="5"/>
      <c r="J262" s="5"/>
      <c r="K262" s="5"/>
      <c r="L262" s="5"/>
    </row>
    <row r="263" spans="1:12" ht="15.75" x14ac:dyDescent="0.25">
      <c r="A263" s="5"/>
      <c r="B263" s="5"/>
      <c r="C263" s="5"/>
      <c r="D263" s="5"/>
      <c r="E263" s="5"/>
      <c r="F263" s="5"/>
      <c r="G263" s="5"/>
      <c r="H263" s="5"/>
      <c r="J263" s="5"/>
      <c r="K263" s="5"/>
      <c r="L263" s="5"/>
    </row>
    <row r="264" spans="1:12" ht="15.75" x14ac:dyDescent="0.25">
      <c r="A264" s="5"/>
      <c r="B264" s="5"/>
      <c r="C264" s="5"/>
      <c r="D264" s="5"/>
      <c r="E264" s="5"/>
      <c r="F264" s="5"/>
      <c r="G264" s="5"/>
      <c r="H264" s="5"/>
      <c r="J264" s="5"/>
      <c r="K264" s="5"/>
      <c r="L264" s="5"/>
    </row>
    <row r="265" spans="1:12" ht="15.75" x14ac:dyDescent="0.25">
      <c r="A265" s="5"/>
      <c r="B265" s="5"/>
      <c r="C265" s="5"/>
      <c r="D265" s="5"/>
      <c r="E265" s="5"/>
      <c r="F265" s="5"/>
      <c r="G265" s="5"/>
      <c r="H265" s="5"/>
      <c r="J265" s="5"/>
      <c r="K265" s="5"/>
      <c r="L265" s="5"/>
    </row>
    <row r="266" spans="1:12" ht="15.75" x14ac:dyDescent="0.25">
      <c r="A266" s="5"/>
      <c r="B266" s="5"/>
      <c r="C266" s="5"/>
      <c r="D266" s="5"/>
      <c r="E266" s="5"/>
      <c r="F266" s="5"/>
      <c r="G266" s="5"/>
      <c r="H266" s="5"/>
      <c r="J266" s="5"/>
      <c r="K266" s="5"/>
      <c r="L266" s="5"/>
    </row>
    <row r="267" spans="1:12" ht="15.75" x14ac:dyDescent="0.25">
      <c r="A267" s="5"/>
      <c r="B267" s="5"/>
      <c r="C267" s="5"/>
      <c r="D267" s="5"/>
      <c r="E267" s="5"/>
      <c r="F267" s="5"/>
      <c r="G267" s="5"/>
      <c r="H267" s="5"/>
      <c r="J267" s="5"/>
      <c r="K267" s="5"/>
      <c r="L267" s="5"/>
    </row>
    <row r="268" spans="1:12" ht="15.75" x14ac:dyDescent="0.25">
      <c r="A268" s="5"/>
      <c r="B268" s="5"/>
      <c r="C268" s="5"/>
      <c r="D268" s="5"/>
      <c r="E268" s="5"/>
      <c r="F268" s="5"/>
      <c r="G268" s="5"/>
      <c r="H268" s="5"/>
      <c r="J268" s="5"/>
      <c r="K268" s="5"/>
      <c r="L268" s="5"/>
    </row>
    <row r="269" spans="1:12" ht="15.75" x14ac:dyDescent="0.25">
      <c r="A269" s="5"/>
      <c r="B269" s="5"/>
      <c r="C269" s="5"/>
      <c r="D269" s="5"/>
      <c r="E269" s="5"/>
      <c r="F269" s="5"/>
      <c r="G269" s="5"/>
      <c r="H269" s="5"/>
      <c r="J269" s="5"/>
      <c r="K269" s="5"/>
      <c r="L269" s="5"/>
    </row>
    <row r="270" spans="1:12" ht="15.75" x14ac:dyDescent="0.25">
      <c r="A270" s="5"/>
      <c r="B270" s="5"/>
      <c r="C270" s="5"/>
      <c r="D270" s="5"/>
      <c r="E270" s="5"/>
      <c r="F270" s="5"/>
      <c r="G270" s="5"/>
      <c r="H270" s="5"/>
      <c r="J270" s="5"/>
      <c r="K270" s="5"/>
      <c r="L270" s="5"/>
    </row>
    <row r="271" spans="1:12" ht="15.75" x14ac:dyDescent="0.25">
      <c r="A271" s="5"/>
      <c r="B271" s="5"/>
      <c r="C271" s="5"/>
      <c r="D271" s="5"/>
      <c r="E271" s="5"/>
      <c r="F271" s="5"/>
      <c r="G271" s="5"/>
      <c r="H271" s="5"/>
      <c r="J271" s="5"/>
      <c r="K271" s="5"/>
      <c r="L271" s="5"/>
    </row>
    <row r="272" spans="1:12" ht="15.75" x14ac:dyDescent="0.25">
      <c r="A272" s="5"/>
      <c r="B272" s="5"/>
      <c r="C272" s="5"/>
      <c r="D272" s="5"/>
      <c r="E272" s="5"/>
      <c r="F272" s="5"/>
      <c r="G272" s="5"/>
      <c r="H272" s="5"/>
      <c r="J272" s="5"/>
      <c r="K272" s="5"/>
      <c r="L272" s="5"/>
    </row>
    <row r="273" spans="1:12" ht="15.75" x14ac:dyDescent="0.25">
      <c r="A273" s="5"/>
      <c r="B273" s="5"/>
      <c r="C273" s="5"/>
      <c r="D273" s="5"/>
      <c r="E273" s="5"/>
      <c r="F273" s="5"/>
      <c r="G273" s="5"/>
      <c r="H273" s="5"/>
      <c r="J273" s="5"/>
      <c r="K273" s="5"/>
      <c r="L273" s="5"/>
    </row>
    <row r="274" spans="1:12" ht="15.75" x14ac:dyDescent="0.25">
      <c r="A274" s="5"/>
      <c r="B274" s="5"/>
      <c r="C274" s="5"/>
      <c r="D274" s="5"/>
      <c r="E274" s="5"/>
      <c r="F274" s="5"/>
      <c r="G274" s="5"/>
      <c r="H274" s="5"/>
      <c r="J274" s="5"/>
      <c r="K274" s="5"/>
      <c r="L274" s="5"/>
    </row>
    <row r="275" spans="1:12" ht="15.75" x14ac:dyDescent="0.25">
      <c r="A275" s="5"/>
      <c r="B275" s="5"/>
      <c r="C275" s="5"/>
      <c r="D275" s="5"/>
      <c r="E275" s="5"/>
      <c r="F275" s="5"/>
      <c r="G275" s="5"/>
      <c r="H275" s="5"/>
      <c r="J275" s="5"/>
      <c r="K275" s="5"/>
      <c r="L275" s="5"/>
    </row>
    <row r="276" spans="1:12" ht="15.75" x14ac:dyDescent="0.25">
      <c r="A276" s="5"/>
      <c r="B276" s="5"/>
      <c r="C276" s="5"/>
      <c r="D276" s="5"/>
      <c r="E276" s="5"/>
      <c r="F276" s="5"/>
      <c r="G276" s="5"/>
      <c r="H276" s="5"/>
      <c r="J276" s="5"/>
      <c r="K276" s="5"/>
      <c r="L276" s="5"/>
    </row>
    <row r="277" spans="1:12" ht="15.75" x14ac:dyDescent="0.25">
      <c r="A277" s="5"/>
      <c r="B277" s="5"/>
      <c r="C277" s="5"/>
      <c r="D277" s="5"/>
      <c r="E277" s="5"/>
      <c r="F277" s="5"/>
      <c r="G277" s="5"/>
      <c r="H277" s="5"/>
      <c r="J277" s="5"/>
      <c r="K277" s="5"/>
      <c r="L277" s="5"/>
    </row>
    <row r="278" spans="1:12" ht="15.75" x14ac:dyDescent="0.25">
      <c r="A278" s="5"/>
      <c r="B278" s="5"/>
      <c r="C278" s="5"/>
      <c r="D278" s="5"/>
      <c r="E278" s="5"/>
      <c r="F278" s="5"/>
      <c r="G278" s="5"/>
      <c r="H278" s="5"/>
      <c r="J278" s="5"/>
      <c r="K278" s="5"/>
      <c r="L278" s="5"/>
    </row>
    <row r="279" spans="1:12" ht="15.75" x14ac:dyDescent="0.25">
      <c r="A279" s="5"/>
      <c r="B279" s="5"/>
      <c r="C279" s="5"/>
      <c r="D279" s="5"/>
      <c r="E279" s="5"/>
      <c r="F279" s="5"/>
      <c r="G279" s="5"/>
      <c r="H279" s="5"/>
      <c r="J279" s="5"/>
      <c r="K279" s="5"/>
      <c r="L279" s="5"/>
    </row>
    <row r="280" spans="1:12" ht="15.75" x14ac:dyDescent="0.25">
      <c r="A280" s="5"/>
      <c r="B280" s="5"/>
      <c r="C280" s="5"/>
      <c r="D280" s="5"/>
      <c r="E280" s="5"/>
      <c r="F280" s="5"/>
      <c r="G280" s="5"/>
      <c r="H280" s="5"/>
      <c r="J280" s="5"/>
      <c r="K280" s="5"/>
      <c r="L280" s="5"/>
    </row>
    <row r="281" spans="1:12" ht="15.75" x14ac:dyDescent="0.25">
      <c r="A281" s="5"/>
      <c r="B281" s="5"/>
      <c r="C281" s="5"/>
      <c r="D281" s="5"/>
      <c r="E281" s="5"/>
      <c r="F281" s="5"/>
      <c r="G281" s="5"/>
      <c r="H281" s="5"/>
      <c r="J281" s="5"/>
      <c r="K281" s="5"/>
      <c r="L281" s="5"/>
    </row>
    <row r="282" spans="1:12" ht="15.75" x14ac:dyDescent="0.25">
      <c r="A282" s="5"/>
      <c r="B282" s="5"/>
      <c r="C282" s="5"/>
      <c r="D282" s="5"/>
      <c r="E282" s="5"/>
      <c r="F282" s="5"/>
      <c r="G282" s="5"/>
      <c r="H282" s="5"/>
      <c r="J282" s="5"/>
      <c r="K282" s="5"/>
      <c r="L282" s="5"/>
    </row>
    <row r="283" spans="1:12" ht="15.75" x14ac:dyDescent="0.25">
      <c r="A283" s="5"/>
      <c r="B283" s="5"/>
      <c r="C283" s="5"/>
      <c r="D283" s="5"/>
      <c r="E283" s="5"/>
      <c r="F283" s="5"/>
      <c r="G283" s="5"/>
      <c r="H283" s="5"/>
      <c r="J283" s="5"/>
      <c r="K283" s="5"/>
      <c r="L283" s="5"/>
    </row>
    <row r="284" spans="1:12" ht="15.75" x14ac:dyDescent="0.25">
      <c r="A284" s="5"/>
      <c r="B284" s="5"/>
      <c r="C284" s="5"/>
      <c r="D284" s="5"/>
      <c r="E284" s="5"/>
      <c r="F284" s="5"/>
      <c r="G284" s="5"/>
      <c r="H284" s="5"/>
      <c r="J284" s="5"/>
      <c r="K284" s="5"/>
      <c r="L284" s="5"/>
    </row>
    <row r="285" spans="1:12" ht="15.75" x14ac:dyDescent="0.25">
      <c r="A285" s="5"/>
      <c r="B285" s="5"/>
      <c r="C285" s="5"/>
      <c r="D285" s="5"/>
      <c r="E285" s="5"/>
      <c r="F285" s="5"/>
      <c r="G285" s="5"/>
      <c r="H285" s="5"/>
      <c r="J285" s="5"/>
      <c r="K285" s="5"/>
      <c r="L285" s="5"/>
    </row>
    <row r="286" spans="1:12" ht="15.75" x14ac:dyDescent="0.25">
      <c r="A286" s="5"/>
      <c r="B286" s="5"/>
      <c r="C286" s="5"/>
      <c r="D286" s="5"/>
      <c r="E286" s="5"/>
      <c r="F286" s="5"/>
      <c r="G286" s="5"/>
      <c r="H286" s="5"/>
      <c r="J286" s="5"/>
      <c r="K286" s="5"/>
      <c r="L286" s="5"/>
    </row>
    <row r="287" spans="1:12" ht="15.75" x14ac:dyDescent="0.25">
      <c r="A287" s="5"/>
      <c r="B287" s="5"/>
      <c r="C287" s="5"/>
      <c r="D287" s="5"/>
      <c r="E287" s="5"/>
      <c r="F287" s="5"/>
      <c r="G287" s="5"/>
      <c r="H287" s="5"/>
      <c r="J287" s="5"/>
      <c r="K287" s="5"/>
      <c r="L287" s="5"/>
    </row>
    <row r="288" spans="1:12" ht="15.75" x14ac:dyDescent="0.25">
      <c r="A288" s="5"/>
      <c r="B288" s="5"/>
      <c r="C288" s="5"/>
      <c r="D288" s="5"/>
      <c r="E288" s="5"/>
      <c r="F288" s="5"/>
      <c r="G288" s="5"/>
      <c r="H288" s="5"/>
      <c r="J288" s="5"/>
      <c r="K288" s="5"/>
      <c r="L288" s="5"/>
    </row>
    <row r="289" spans="1:12" ht="15.75" x14ac:dyDescent="0.25">
      <c r="A289" s="5"/>
      <c r="B289" s="5"/>
      <c r="C289" s="5"/>
      <c r="D289" s="5"/>
      <c r="E289" s="5"/>
      <c r="F289" s="5"/>
      <c r="G289" s="5"/>
      <c r="H289" s="5"/>
      <c r="J289" s="5"/>
      <c r="K289" s="5"/>
      <c r="L289" s="5"/>
    </row>
    <row r="290" spans="1:12" ht="15.75" x14ac:dyDescent="0.25">
      <c r="A290" s="5"/>
      <c r="B290" s="5"/>
      <c r="C290" s="5"/>
      <c r="D290" s="5"/>
      <c r="E290" s="5"/>
      <c r="F290" s="5"/>
      <c r="G290" s="5"/>
      <c r="H290" s="5"/>
      <c r="J290" s="5"/>
      <c r="K290" s="5"/>
      <c r="L290" s="5"/>
    </row>
    <row r="291" spans="1:12" ht="15.75" x14ac:dyDescent="0.25">
      <c r="A291" s="5"/>
      <c r="B291" s="5"/>
      <c r="C291" s="5"/>
      <c r="D291" s="5"/>
      <c r="E291" s="5"/>
      <c r="F291" s="5"/>
      <c r="G291" s="5"/>
      <c r="H291" s="5"/>
      <c r="J291" s="5"/>
      <c r="K291" s="5"/>
      <c r="L291" s="5"/>
    </row>
    <row r="292" spans="1:12" ht="15.75" x14ac:dyDescent="0.25">
      <c r="A292" s="5"/>
      <c r="B292" s="5"/>
      <c r="C292" s="5"/>
      <c r="D292" s="5"/>
      <c r="E292" s="5"/>
      <c r="F292" s="5"/>
      <c r="G292" s="5"/>
      <c r="H292" s="5"/>
      <c r="J292" s="5"/>
      <c r="K292" s="5"/>
      <c r="L292" s="5"/>
    </row>
    <row r="293" spans="1:12" ht="15.75" x14ac:dyDescent="0.25">
      <c r="A293" s="5"/>
      <c r="B293" s="5"/>
      <c r="C293" s="5"/>
      <c r="D293" s="5"/>
      <c r="E293" s="5"/>
      <c r="F293" s="5"/>
      <c r="G293" s="5"/>
      <c r="H293" s="5"/>
      <c r="J293" s="5"/>
      <c r="K293" s="5"/>
      <c r="L293" s="5"/>
    </row>
    <row r="294" spans="1:12" ht="15.75" x14ac:dyDescent="0.25">
      <c r="A294" s="5"/>
      <c r="B294" s="5"/>
      <c r="C294" s="5"/>
      <c r="D294" s="5"/>
      <c r="E294" s="5"/>
      <c r="F294" s="5"/>
      <c r="G294" s="5"/>
      <c r="H294" s="5"/>
      <c r="J294" s="5"/>
      <c r="K294" s="5"/>
      <c r="L294" s="5"/>
    </row>
    <row r="295" spans="1:12" ht="15.75" x14ac:dyDescent="0.25">
      <c r="A295" s="5"/>
      <c r="B295" s="5"/>
      <c r="C295" s="5"/>
      <c r="D295" s="5"/>
      <c r="E295" s="5"/>
      <c r="F295" s="5"/>
      <c r="G295" s="5"/>
      <c r="H295" s="5"/>
      <c r="J295" s="5"/>
      <c r="K295" s="5"/>
      <c r="L295" s="5"/>
    </row>
    <row r="296" spans="1:12" ht="15.75" x14ac:dyDescent="0.25">
      <c r="A296" s="5"/>
      <c r="B296" s="5"/>
      <c r="C296" s="5"/>
      <c r="D296" s="5"/>
      <c r="E296" s="5"/>
      <c r="F296" s="5"/>
      <c r="G296" s="5"/>
      <c r="H296" s="5"/>
      <c r="J296" s="5"/>
      <c r="K296" s="5"/>
      <c r="L296" s="5"/>
    </row>
    <row r="297" spans="1:12" ht="15.75" x14ac:dyDescent="0.25">
      <c r="A297" s="5"/>
      <c r="B297" s="5"/>
      <c r="C297" s="5"/>
      <c r="D297" s="5"/>
      <c r="E297" s="5"/>
      <c r="F297" s="5"/>
      <c r="G297" s="5"/>
      <c r="H297" s="5"/>
      <c r="J297" s="5"/>
      <c r="K297" s="5"/>
      <c r="L297" s="5"/>
    </row>
    <row r="298" spans="1:12" ht="15.75" x14ac:dyDescent="0.25">
      <c r="A298" s="5"/>
      <c r="B298" s="5"/>
      <c r="C298" s="5"/>
      <c r="D298" s="5"/>
      <c r="E298" s="5"/>
      <c r="F298" s="5"/>
      <c r="G298" s="5"/>
      <c r="H298" s="5"/>
      <c r="J298" s="5"/>
      <c r="K298" s="5"/>
      <c r="L298" s="5"/>
    </row>
    <row r="299" spans="1:12" ht="15.75" x14ac:dyDescent="0.25">
      <c r="A299" s="5"/>
      <c r="B299" s="5"/>
      <c r="C299" s="5"/>
      <c r="D299" s="5"/>
      <c r="E299" s="5"/>
      <c r="F299" s="5"/>
      <c r="G299" s="5"/>
      <c r="H299" s="5"/>
      <c r="J299" s="5"/>
      <c r="K299" s="5"/>
      <c r="L299" s="5"/>
    </row>
    <row r="300" spans="1:12" ht="15.75" x14ac:dyDescent="0.25">
      <c r="A300" s="5"/>
      <c r="B300" s="5"/>
      <c r="C300" s="5"/>
      <c r="D300" s="5"/>
      <c r="E300" s="5"/>
      <c r="F300" s="5"/>
      <c r="G300" s="5"/>
      <c r="H300" s="5"/>
      <c r="J300" s="5"/>
      <c r="K300" s="5"/>
      <c r="L300" s="5"/>
    </row>
    <row r="301" spans="1:12" ht="15.75" x14ac:dyDescent="0.25">
      <c r="A301" s="5"/>
      <c r="B301" s="5"/>
      <c r="C301" s="5"/>
      <c r="D301" s="5"/>
      <c r="E301" s="5"/>
      <c r="F301" s="5"/>
      <c r="G301" s="5"/>
      <c r="H301" s="5"/>
      <c r="J301" s="5"/>
      <c r="K301" s="5"/>
      <c r="L301" s="5"/>
    </row>
    <row r="302" spans="1:12" ht="15.75" x14ac:dyDescent="0.25">
      <c r="A302" s="5"/>
      <c r="B302" s="5"/>
      <c r="C302" s="5"/>
      <c r="D302" s="5"/>
      <c r="E302" s="5"/>
      <c r="F302" s="5"/>
      <c r="G302" s="5"/>
      <c r="H302" s="5"/>
      <c r="J302" s="5"/>
      <c r="K302" s="5"/>
      <c r="L302" s="5"/>
    </row>
    <row r="303" spans="1:12" ht="15.75" x14ac:dyDescent="0.25">
      <c r="A303" s="5"/>
      <c r="B303" s="5"/>
      <c r="C303" s="5"/>
      <c r="D303" s="5"/>
      <c r="E303" s="5"/>
      <c r="F303" s="5"/>
      <c r="G303" s="5"/>
      <c r="H303" s="5"/>
      <c r="J303" s="5"/>
      <c r="K303" s="5"/>
      <c r="L303" s="5"/>
    </row>
    <row r="304" spans="1:12" ht="15.75" x14ac:dyDescent="0.25">
      <c r="A304" s="5"/>
      <c r="B304" s="5"/>
      <c r="C304" s="5"/>
      <c r="D304" s="5"/>
      <c r="E304" s="5"/>
      <c r="F304" s="5"/>
      <c r="G304" s="5"/>
      <c r="H304" s="5"/>
      <c r="J304" s="5"/>
      <c r="K304" s="5"/>
      <c r="L304" s="5"/>
    </row>
    <row r="305" spans="1:12" ht="15.75" x14ac:dyDescent="0.25">
      <c r="A305" s="5"/>
      <c r="B305" s="5"/>
      <c r="C305" s="5"/>
      <c r="D305" s="5"/>
      <c r="E305" s="5"/>
      <c r="F305" s="5"/>
      <c r="G305" s="5"/>
      <c r="H305" s="5"/>
      <c r="J305" s="5"/>
      <c r="K305" s="5"/>
      <c r="L305" s="5"/>
    </row>
    <row r="306" spans="1:12" ht="15.75" x14ac:dyDescent="0.25">
      <c r="A306" s="5"/>
      <c r="B306" s="5"/>
      <c r="C306" s="5"/>
      <c r="D306" s="5"/>
      <c r="E306" s="5"/>
      <c r="F306" s="5"/>
      <c r="G306" s="5"/>
      <c r="H306" s="5"/>
      <c r="J306" s="5"/>
      <c r="K306" s="5"/>
      <c r="L306" s="5"/>
    </row>
    <row r="307" spans="1:12" ht="15.75" x14ac:dyDescent="0.25">
      <c r="A307" s="5"/>
      <c r="B307" s="5"/>
      <c r="C307" s="5"/>
      <c r="D307" s="5"/>
      <c r="E307" s="5"/>
      <c r="F307" s="5"/>
      <c r="G307" s="5"/>
      <c r="H307" s="5"/>
      <c r="J307" s="5"/>
      <c r="K307" s="5"/>
      <c r="L307" s="5"/>
    </row>
    <row r="308" spans="1:12" ht="15.75" x14ac:dyDescent="0.25">
      <c r="A308" s="5"/>
      <c r="B308" s="5"/>
      <c r="C308" s="5"/>
      <c r="D308" s="5"/>
      <c r="E308" s="5"/>
      <c r="F308" s="5"/>
      <c r="G308" s="5"/>
      <c r="H308" s="5"/>
      <c r="J308" s="5"/>
      <c r="K308" s="5"/>
      <c r="L308" s="5"/>
    </row>
    <row r="309" spans="1:12" ht="15.75" x14ac:dyDescent="0.25">
      <c r="A309" s="5"/>
      <c r="B309" s="5"/>
      <c r="C309" s="5"/>
      <c r="D309" s="5"/>
      <c r="E309" s="5"/>
      <c r="F309" s="5"/>
      <c r="G309" s="5"/>
      <c r="H309" s="5"/>
      <c r="J309" s="5"/>
      <c r="K309" s="5"/>
      <c r="L309" s="5"/>
    </row>
    <row r="310" spans="1:12" ht="15.75" x14ac:dyDescent="0.25">
      <c r="A310" s="5"/>
      <c r="B310" s="5"/>
      <c r="C310" s="5"/>
      <c r="D310" s="5"/>
      <c r="E310" s="5"/>
      <c r="F310" s="5"/>
      <c r="G310" s="5"/>
      <c r="H310" s="5"/>
      <c r="J310" s="5"/>
      <c r="K310" s="5"/>
      <c r="L310" s="5"/>
    </row>
    <row r="311" spans="1:12" ht="15.75" x14ac:dyDescent="0.25">
      <c r="A311" s="5"/>
      <c r="B311" s="5"/>
      <c r="C311" s="5"/>
      <c r="D311" s="5"/>
      <c r="E311" s="5"/>
      <c r="F311" s="5"/>
      <c r="G311" s="5"/>
      <c r="H311" s="5"/>
      <c r="J311" s="5"/>
      <c r="K311" s="5"/>
      <c r="L311" s="5"/>
    </row>
    <row r="312" spans="1:12" ht="15.75" x14ac:dyDescent="0.25">
      <c r="A312" s="5"/>
      <c r="B312" s="5"/>
      <c r="C312" s="5"/>
      <c r="D312" s="5"/>
      <c r="E312" s="5"/>
      <c r="F312" s="5"/>
      <c r="G312" s="5"/>
      <c r="H312" s="5"/>
      <c r="J312" s="5"/>
      <c r="K312" s="5"/>
      <c r="L312" s="5"/>
    </row>
    <row r="313" spans="1:12" ht="15.75" x14ac:dyDescent="0.25">
      <c r="A313" s="5"/>
      <c r="B313" s="5"/>
      <c r="C313" s="5"/>
      <c r="D313" s="5"/>
      <c r="E313" s="5"/>
      <c r="F313" s="5"/>
      <c r="G313" s="5"/>
      <c r="H313" s="5"/>
      <c r="J313" s="5"/>
      <c r="K313" s="5"/>
      <c r="L313" s="5"/>
    </row>
    <row r="314" spans="1:12" ht="15.75" x14ac:dyDescent="0.25">
      <c r="A314" s="5"/>
      <c r="B314" s="5"/>
      <c r="C314" s="5"/>
      <c r="D314" s="5"/>
      <c r="E314" s="5"/>
      <c r="F314" s="5"/>
      <c r="G314" s="5"/>
      <c r="H314" s="5"/>
      <c r="J314" s="5"/>
      <c r="K314" s="5"/>
      <c r="L314" s="5"/>
    </row>
    <row r="315" spans="1:12" ht="15.75" x14ac:dyDescent="0.25">
      <c r="A315" s="5"/>
      <c r="B315" s="5"/>
      <c r="C315" s="5"/>
      <c r="D315" s="5"/>
      <c r="E315" s="5"/>
      <c r="F315" s="5"/>
      <c r="G315" s="5"/>
      <c r="H315" s="5"/>
      <c r="J315" s="5"/>
      <c r="K315" s="5"/>
      <c r="L315" s="5"/>
    </row>
    <row r="316" spans="1:12" ht="15.75" x14ac:dyDescent="0.25">
      <c r="A316" s="5"/>
      <c r="B316" s="5"/>
      <c r="C316" s="5"/>
      <c r="D316" s="5"/>
      <c r="E316" s="5"/>
      <c r="F316" s="5"/>
      <c r="G316" s="5"/>
      <c r="H316" s="5"/>
      <c r="J316" s="5"/>
      <c r="K316" s="5"/>
      <c r="L316" s="5"/>
    </row>
    <row r="317" spans="1:12" ht="15.75" x14ac:dyDescent="0.25">
      <c r="A317" s="5"/>
      <c r="B317" s="5"/>
      <c r="C317" s="5"/>
      <c r="D317" s="5"/>
      <c r="E317" s="5"/>
      <c r="F317" s="5"/>
      <c r="G317" s="5"/>
      <c r="H317" s="5"/>
      <c r="J317" s="5"/>
      <c r="K317" s="5"/>
      <c r="L317" s="5"/>
    </row>
    <row r="318" spans="1:12" ht="15.75" x14ac:dyDescent="0.25">
      <c r="A318" s="5"/>
      <c r="B318" s="5"/>
      <c r="C318" s="5"/>
      <c r="D318" s="5"/>
      <c r="E318" s="5"/>
      <c r="F318" s="5"/>
      <c r="G318" s="5"/>
      <c r="H318" s="5"/>
      <c r="J318" s="5"/>
      <c r="K318" s="5"/>
      <c r="L318" s="5"/>
    </row>
    <row r="319" spans="1:12" ht="15.75" x14ac:dyDescent="0.25">
      <c r="A319" s="5"/>
      <c r="B319" s="5"/>
      <c r="C319" s="5"/>
      <c r="D319" s="5"/>
      <c r="E319" s="5"/>
      <c r="F319" s="5"/>
      <c r="G319" s="5"/>
      <c r="H319" s="5"/>
      <c r="J319" s="5"/>
      <c r="K319" s="5"/>
      <c r="L319" s="5"/>
    </row>
    <row r="320" spans="1:12" ht="15.75" x14ac:dyDescent="0.25">
      <c r="A320" s="5"/>
      <c r="B320" s="5"/>
      <c r="C320" s="5"/>
      <c r="D320" s="5"/>
      <c r="E320" s="5"/>
      <c r="F320" s="5"/>
      <c r="G320" s="5"/>
      <c r="H320" s="5"/>
      <c r="J320" s="5"/>
      <c r="K320" s="5"/>
      <c r="L320" s="5"/>
    </row>
    <row r="321" spans="1:12" ht="15.75" x14ac:dyDescent="0.25">
      <c r="A321" s="5"/>
      <c r="B321" s="5"/>
      <c r="C321" s="5"/>
      <c r="D321" s="5"/>
      <c r="E321" s="5"/>
      <c r="F321" s="5"/>
      <c r="G321" s="5"/>
      <c r="H321" s="5"/>
      <c r="J321" s="5"/>
      <c r="K321" s="5"/>
      <c r="L321" s="5"/>
    </row>
    <row r="322" spans="1:12" ht="15.75" x14ac:dyDescent="0.25">
      <c r="A322" s="5"/>
      <c r="B322" s="5"/>
      <c r="C322" s="5"/>
      <c r="D322" s="5"/>
      <c r="E322" s="5"/>
      <c r="F322" s="5"/>
      <c r="G322" s="5"/>
      <c r="H322" s="5"/>
      <c r="J322" s="5"/>
      <c r="K322" s="5"/>
      <c r="L322" s="5"/>
    </row>
    <row r="323" spans="1:12" ht="15.75" x14ac:dyDescent="0.25">
      <c r="A323" s="5"/>
      <c r="B323" s="5"/>
      <c r="C323" s="5"/>
      <c r="D323" s="5"/>
      <c r="E323" s="5"/>
      <c r="F323" s="5"/>
      <c r="G323" s="5"/>
      <c r="H323" s="5"/>
      <c r="J323" s="5"/>
      <c r="K323" s="5"/>
      <c r="L323" s="5"/>
    </row>
    <row r="324" spans="1:12" ht="15.75" x14ac:dyDescent="0.25">
      <c r="A324" s="5"/>
      <c r="B324" s="5"/>
      <c r="C324" s="5"/>
      <c r="D324" s="5"/>
      <c r="E324" s="5"/>
      <c r="F324" s="5"/>
      <c r="G324" s="5"/>
      <c r="H324" s="5"/>
      <c r="J324" s="5"/>
      <c r="K324" s="5"/>
      <c r="L324" s="5"/>
    </row>
    <row r="325" spans="1:12" ht="15.75" x14ac:dyDescent="0.25">
      <c r="A325" s="5"/>
      <c r="B325" s="5"/>
      <c r="C325" s="5"/>
      <c r="D325" s="5"/>
      <c r="E325" s="5"/>
      <c r="F325" s="5"/>
      <c r="G325" s="5"/>
      <c r="H325" s="5"/>
      <c r="J325" s="5"/>
      <c r="K325" s="5"/>
      <c r="L325" s="5"/>
    </row>
    <row r="326" spans="1:12" ht="15.75" x14ac:dyDescent="0.25">
      <c r="A326" s="5"/>
      <c r="B326" s="5"/>
      <c r="C326" s="5"/>
      <c r="D326" s="5"/>
      <c r="E326" s="5"/>
      <c r="F326" s="5"/>
      <c r="G326" s="5"/>
      <c r="H326" s="5"/>
      <c r="J326" s="5"/>
      <c r="K326" s="5"/>
      <c r="L326" s="5"/>
    </row>
    <row r="327" spans="1:12" ht="15.75" x14ac:dyDescent="0.25">
      <c r="A327" s="5"/>
      <c r="B327" s="5"/>
      <c r="C327" s="5"/>
      <c r="D327" s="5"/>
      <c r="E327" s="5"/>
      <c r="F327" s="5"/>
      <c r="G327" s="5"/>
      <c r="H327" s="5"/>
      <c r="J327" s="5"/>
      <c r="K327" s="5"/>
      <c r="L327" s="5"/>
    </row>
    <row r="328" spans="1:12" ht="15.75" x14ac:dyDescent="0.25">
      <c r="A328" s="5"/>
      <c r="B328" s="5"/>
      <c r="C328" s="5"/>
      <c r="D328" s="5"/>
      <c r="E328" s="5"/>
      <c r="F328" s="5"/>
      <c r="G328" s="5"/>
      <c r="H328" s="5"/>
      <c r="J328" s="5"/>
      <c r="K328" s="5"/>
      <c r="L328" s="5"/>
    </row>
    <row r="329" spans="1:12" ht="15.75" x14ac:dyDescent="0.25">
      <c r="A329" s="5"/>
      <c r="B329" s="5"/>
      <c r="C329" s="5"/>
      <c r="D329" s="5"/>
      <c r="E329" s="5"/>
      <c r="F329" s="5"/>
      <c r="G329" s="5"/>
      <c r="H329" s="5"/>
      <c r="J329" s="5"/>
      <c r="K329" s="5"/>
      <c r="L329" s="5"/>
    </row>
    <row r="330" spans="1:12" ht="15.75" x14ac:dyDescent="0.25">
      <c r="A330" s="5"/>
      <c r="B330" s="5"/>
      <c r="C330" s="5"/>
      <c r="D330" s="5"/>
      <c r="E330" s="5"/>
      <c r="F330" s="5"/>
      <c r="G330" s="5"/>
      <c r="H330" s="5"/>
      <c r="J330" s="5"/>
      <c r="K330" s="5"/>
      <c r="L330" s="5"/>
    </row>
    <row r="331" spans="1:12" ht="15.75" x14ac:dyDescent="0.25">
      <c r="A331" s="5"/>
      <c r="B331" s="5"/>
      <c r="C331" s="5"/>
      <c r="D331" s="5"/>
      <c r="E331" s="5"/>
      <c r="F331" s="5"/>
      <c r="G331" s="5"/>
      <c r="H331" s="5"/>
      <c r="J331" s="5"/>
      <c r="K331" s="5"/>
      <c r="L331" s="5"/>
    </row>
    <row r="332" spans="1:12" ht="15.75" x14ac:dyDescent="0.25">
      <c r="A332" s="5"/>
      <c r="B332" s="5"/>
      <c r="C332" s="5"/>
      <c r="D332" s="5"/>
      <c r="E332" s="5"/>
      <c r="F332" s="5"/>
      <c r="G332" s="5"/>
      <c r="H332" s="5"/>
      <c r="J332" s="5"/>
      <c r="K332" s="5"/>
      <c r="L332" s="5"/>
    </row>
    <row r="333" spans="1:12" ht="15.75" x14ac:dyDescent="0.25">
      <c r="A333" s="5"/>
      <c r="B333" s="5"/>
      <c r="C333" s="5"/>
      <c r="D333" s="5"/>
      <c r="E333" s="5"/>
      <c r="F333" s="5"/>
      <c r="G333" s="5"/>
      <c r="H333" s="5"/>
      <c r="J333" s="5"/>
      <c r="K333" s="5"/>
      <c r="L333" s="5"/>
    </row>
    <row r="334" spans="1:12" ht="15.75" x14ac:dyDescent="0.25">
      <c r="A334" s="5"/>
      <c r="B334" s="5"/>
      <c r="C334" s="5"/>
      <c r="D334" s="5"/>
      <c r="E334" s="5"/>
      <c r="F334" s="5"/>
      <c r="G334" s="5"/>
      <c r="H334" s="5"/>
      <c r="J334" s="5"/>
      <c r="K334" s="5"/>
      <c r="L334" s="5"/>
    </row>
    <row r="335" spans="1:12" ht="15.75" x14ac:dyDescent="0.25">
      <c r="A335" s="5"/>
      <c r="B335" s="5"/>
      <c r="C335" s="5"/>
      <c r="D335" s="5"/>
      <c r="E335" s="5"/>
      <c r="F335" s="5"/>
      <c r="G335" s="5"/>
      <c r="H335" s="5"/>
      <c r="J335" s="5"/>
      <c r="K335" s="5"/>
      <c r="L335" s="5"/>
    </row>
    <row r="336" spans="1:12" ht="15.75" x14ac:dyDescent="0.25">
      <c r="A336" s="5"/>
      <c r="B336" s="5"/>
      <c r="C336" s="5"/>
      <c r="D336" s="5"/>
      <c r="E336" s="5"/>
      <c r="F336" s="5"/>
      <c r="G336" s="5"/>
      <c r="H336" s="5"/>
      <c r="J336" s="5"/>
      <c r="K336" s="5"/>
      <c r="L336" s="5"/>
    </row>
    <row r="337" spans="1:12" ht="15.75" x14ac:dyDescent="0.25">
      <c r="A337" s="5"/>
      <c r="B337" s="5"/>
      <c r="C337" s="5"/>
      <c r="D337" s="5"/>
      <c r="E337" s="5"/>
      <c r="F337" s="5"/>
      <c r="G337" s="5"/>
      <c r="H337" s="5"/>
      <c r="J337" s="5"/>
      <c r="K337" s="5"/>
      <c r="L337" s="5"/>
    </row>
    <row r="338" spans="1:12" ht="15.75" x14ac:dyDescent="0.25">
      <c r="A338" s="5"/>
      <c r="B338" s="5"/>
      <c r="C338" s="5"/>
      <c r="D338" s="5"/>
      <c r="E338" s="5"/>
      <c r="F338" s="5"/>
      <c r="G338" s="5"/>
      <c r="H338" s="5"/>
      <c r="J338" s="5"/>
      <c r="K338" s="5"/>
      <c r="L338" s="5"/>
    </row>
    <row r="339" spans="1:12" ht="15.75" x14ac:dyDescent="0.25">
      <c r="A339" s="5"/>
      <c r="B339" s="5"/>
      <c r="C339" s="5"/>
      <c r="D339" s="5"/>
      <c r="E339" s="5"/>
      <c r="F339" s="5"/>
      <c r="G339" s="5"/>
      <c r="H339" s="5"/>
      <c r="J339" s="5"/>
      <c r="K339" s="5"/>
      <c r="L339" s="5"/>
    </row>
    <row r="340" spans="1:12" ht="15.75" x14ac:dyDescent="0.25">
      <c r="A340" s="5"/>
      <c r="B340" s="5"/>
      <c r="C340" s="5"/>
      <c r="D340" s="5"/>
      <c r="E340" s="5"/>
      <c r="F340" s="5"/>
      <c r="G340" s="5"/>
      <c r="H340" s="5"/>
      <c r="J340" s="5"/>
      <c r="K340" s="5"/>
      <c r="L340" s="5"/>
    </row>
    <row r="341" spans="1:12" ht="15.75" x14ac:dyDescent="0.25">
      <c r="A341" s="5"/>
      <c r="B341" s="5"/>
      <c r="C341" s="5"/>
      <c r="D341" s="5"/>
      <c r="E341" s="5"/>
      <c r="F341" s="5"/>
      <c r="G341" s="5"/>
      <c r="H341" s="5"/>
      <c r="J341" s="5"/>
      <c r="K341" s="5"/>
      <c r="L341" s="5"/>
    </row>
    <row r="342" spans="1:12" ht="15.75" x14ac:dyDescent="0.25">
      <c r="A342" s="5"/>
      <c r="B342" s="5"/>
      <c r="C342" s="5"/>
      <c r="D342" s="5"/>
      <c r="E342" s="5"/>
      <c r="F342" s="5"/>
      <c r="G342" s="5"/>
      <c r="H342" s="5"/>
      <c r="J342" s="5"/>
      <c r="K342" s="5"/>
      <c r="L342" s="5"/>
    </row>
    <row r="343" spans="1:12" ht="15.75" x14ac:dyDescent="0.25">
      <c r="A343" s="5"/>
      <c r="B343" s="5"/>
      <c r="C343" s="5"/>
      <c r="D343" s="5"/>
      <c r="E343" s="5"/>
      <c r="F343" s="5"/>
      <c r="G343" s="5"/>
      <c r="H343" s="5"/>
      <c r="J343" s="5"/>
      <c r="K343" s="5"/>
      <c r="L343" s="5"/>
    </row>
    <row r="344" spans="1:12" ht="15.75" x14ac:dyDescent="0.25">
      <c r="A344" s="5"/>
      <c r="B344" s="5"/>
      <c r="C344" s="5"/>
      <c r="D344" s="5"/>
      <c r="E344" s="5"/>
      <c r="F344" s="5"/>
      <c r="G344" s="5"/>
      <c r="H344" s="5"/>
      <c r="J344" s="5"/>
      <c r="K344" s="5"/>
      <c r="L344" s="5"/>
    </row>
    <row r="345" spans="1:12" ht="15.75" x14ac:dyDescent="0.25">
      <c r="A345" s="5"/>
      <c r="B345" s="5"/>
      <c r="C345" s="5"/>
      <c r="D345" s="5"/>
      <c r="E345" s="5"/>
      <c r="F345" s="5"/>
      <c r="G345" s="5"/>
      <c r="H345" s="5"/>
      <c r="J345" s="5"/>
      <c r="K345" s="5"/>
      <c r="L345" s="5"/>
    </row>
    <row r="346" spans="1:12" ht="15.75" x14ac:dyDescent="0.25">
      <c r="A346" s="5"/>
      <c r="B346" s="5"/>
      <c r="C346" s="5"/>
      <c r="D346" s="5"/>
      <c r="E346" s="5"/>
      <c r="F346" s="5"/>
      <c r="G346" s="5"/>
      <c r="H346" s="5"/>
      <c r="J346" s="5"/>
      <c r="K346" s="5"/>
      <c r="L346" s="5"/>
    </row>
    <row r="347" spans="1:12" ht="15.75" x14ac:dyDescent="0.25">
      <c r="A347" s="5"/>
      <c r="B347" s="5"/>
      <c r="C347" s="5"/>
      <c r="D347" s="5"/>
      <c r="E347" s="5"/>
      <c r="F347" s="5"/>
      <c r="G347" s="5"/>
      <c r="H347" s="5"/>
      <c r="J347" s="5"/>
      <c r="K347" s="5"/>
      <c r="L347" s="5"/>
    </row>
    <row r="348" spans="1:12" ht="15.75" x14ac:dyDescent="0.25">
      <c r="A348" s="5"/>
      <c r="B348" s="5"/>
      <c r="C348" s="5"/>
      <c r="D348" s="5"/>
      <c r="E348" s="5"/>
      <c r="F348" s="5"/>
      <c r="G348" s="5"/>
      <c r="H348" s="5"/>
      <c r="J348" s="5"/>
      <c r="K348" s="5"/>
      <c r="L348" s="5"/>
    </row>
    <row r="349" spans="1:12" ht="15.75" x14ac:dyDescent="0.25">
      <c r="A349" s="5"/>
      <c r="B349" s="5"/>
      <c r="C349" s="5"/>
      <c r="D349" s="5"/>
      <c r="E349" s="5"/>
      <c r="F349" s="5"/>
      <c r="G349" s="5"/>
      <c r="H349" s="5"/>
      <c r="J349" s="5"/>
      <c r="K349" s="5"/>
      <c r="L349" s="5"/>
    </row>
    <row r="350" spans="1:12" ht="15.75" x14ac:dyDescent="0.25">
      <c r="A350" s="5"/>
      <c r="B350" s="5"/>
      <c r="C350" s="5"/>
      <c r="D350" s="5"/>
      <c r="E350" s="5"/>
      <c r="F350" s="5"/>
      <c r="G350" s="5"/>
      <c r="H350" s="5"/>
      <c r="J350" s="5"/>
      <c r="K350" s="5"/>
      <c r="L350" s="5"/>
    </row>
    <row r="351" spans="1:12" ht="15.75" x14ac:dyDescent="0.25">
      <c r="A351" s="5"/>
      <c r="B351" s="5"/>
      <c r="C351" s="5"/>
      <c r="D351" s="5"/>
      <c r="E351" s="5"/>
      <c r="F351" s="5"/>
      <c r="G351" s="5"/>
      <c r="H351" s="5"/>
      <c r="J351" s="5"/>
      <c r="K351" s="5"/>
      <c r="L351" s="5"/>
    </row>
    <row r="352" spans="1:12" ht="15.75" x14ac:dyDescent="0.25">
      <c r="A352" s="5"/>
      <c r="B352" s="5"/>
      <c r="C352" s="5"/>
      <c r="D352" s="5"/>
      <c r="E352" s="5"/>
      <c r="F352" s="5"/>
      <c r="G352" s="5"/>
      <c r="H352" s="5"/>
      <c r="J352" s="5"/>
      <c r="K352" s="5"/>
      <c r="L352" s="5"/>
    </row>
    <row r="353" spans="1:12" ht="15.75" x14ac:dyDescent="0.25">
      <c r="A353" s="5"/>
      <c r="B353" s="5"/>
      <c r="C353" s="5"/>
      <c r="D353" s="5"/>
      <c r="E353" s="5"/>
      <c r="F353" s="5"/>
      <c r="G353" s="5"/>
      <c r="H353" s="5"/>
      <c r="J353" s="5"/>
      <c r="K353" s="5"/>
      <c r="L353" s="5"/>
    </row>
    <row r="354" spans="1:12" ht="15.75" x14ac:dyDescent="0.25">
      <c r="A354" s="5"/>
      <c r="B354" s="5"/>
      <c r="C354" s="5"/>
      <c r="D354" s="5"/>
      <c r="E354" s="5"/>
      <c r="F354" s="5"/>
      <c r="G354" s="5"/>
      <c r="H354" s="5"/>
      <c r="J354" s="5"/>
      <c r="K354" s="5"/>
      <c r="L354" s="5"/>
    </row>
    <row r="355" spans="1:12" ht="15.75" x14ac:dyDescent="0.25">
      <c r="A355" s="5"/>
      <c r="B355" s="5"/>
      <c r="C355" s="5"/>
      <c r="D355" s="5"/>
      <c r="E355" s="5"/>
      <c r="F355" s="5"/>
      <c r="G355" s="5"/>
      <c r="H355" s="5"/>
      <c r="J355" s="5"/>
      <c r="K355" s="5"/>
      <c r="L355" s="5"/>
    </row>
    <row r="356" spans="1:12" ht="15.75" x14ac:dyDescent="0.25">
      <c r="A356" s="5"/>
      <c r="B356" s="5"/>
      <c r="C356" s="5"/>
      <c r="D356" s="5"/>
      <c r="E356" s="5"/>
      <c r="F356" s="5"/>
      <c r="G356" s="5"/>
      <c r="H356" s="5"/>
      <c r="J356" s="5"/>
      <c r="K356" s="5"/>
      <c r="L356" s="5"/>
    </row>
    <row r="357" spans="1:12" ht="15.75" x14ac:dyDescent="0.25">
      <c r="A357" s="5"/>
      <c r="B357" s="5"/>
      <c r="C357" s="5"/>
      <c r="D357" s="5"/>
      <c r="E357" s="5"/>
      <c r="F357" s="5"/>
      <c r="G357" s="5"/>
      <c r="H357" s="5"/>
      <c r="J357" s="5"/>
      <c r="K357" s="5"/>
      <c r="L357" s="5"/>
    </row>
    <row r="358" spans="1:12" ht="15.75" x14ac:dyDescent="0.25">
      <c r="A358" s="5"/>
      <c r="B358" s="5"/>
      <c r="C358" s="5"/>
      <c r="D358" s="5"/>
      <c r="E358" s="5"/>
      <c r="F358" s="5"/>
      <c r="G358" s="5"/>
      <c r="H358" s="5"/>
      <c r="J358" s="5"/>
      <c r="K358" s="5"/>
      <c r="L358" s="5"/>
    </row>
    <row r="359" spans="1:12" ht="15.75" x14ac:dyDescent="0.25">
      <c r="A359" s="5"/>
      <c r="B359" s="5"/>
      <c r="C359" s="5"/>
      <c r="D359" s="5"/>
      <c r="E359" s="5"/>
      <c r="F359" s="5"/>
      <c r="G359" s="5"/>
      <c r="H359" s="5"/>
      <c r="J359" s="5"/>
      <c r="K359" s="5"/>
      <c r="L359" s="5"/>
    </row>
    <row r="360" spans="1:12" ht="15.75" x14ac:dyDescent="0.25">
      <c r="A360" s="5"/>
      <c r="B360" s="5"/>
      <c r="C360" s="5"/>
      <c r="D360" s="5"/>
      <c r="E360" s="5"/>
      <c r="F360" s="5"/>
      <c r="G360" s="5"/>
      <c r="H360" s="5"/>
      <c r="J360" s="5"/>
      <c r="K360" s="5"/>
      <c r="L360" s="5"/>
    </row>
    <row r="361" spans="1:12" ht="15.75" x14ac:dyDescent="0.25">
      <c r="A361" s="5"/>
      <c r="B361" s="5"/>
      <c r="C361" s="5"/>
      <c r="D361" s="5"/>
      <c r="E361" s="5"/>
      <c r="F361" s="5"/>
      <c r="G361" s="5"/>
      <c r="H361" s="5"/>
      <c r="J361" s="5"/>
      <c r="K361" s="5"/>
      <c r="L361" s="5"/>
    </row>
    <row r="362" spans="1:12" ht="15.75" x14ac:dyDescent="0.25">
      <c r="A362" s="5"/>
      <c r="B362" s="5"/>
      <c r="C362" s="5"/>
      <c r="D362" s="5"/>
      <c r="E362" s="5"/>
      <c r="F362" s="5"/>
      <c r="G362" s="5"/>
      <c r="H362" s="5"/>
      <c r="J362" s="5"/>
      <c r="K362" s="5"/>
      <c r="L362" s="5"/>
    </row>
    <row r="363" spans="1:12" ht="15.75" x14ac:dyDescent="0.25">
      <c r="A363" s="5"/>
      <c r="B363" s="5"/>
      <c r="C363" s="5"/>
      <c r="D363" s="5"/>
      <c r="E363" s="5"/>
      <c r="F363" s="5"/>
      <c r="G363" s="5"/>
      <c r="H363" s="5"/>
      <c r="J363" s="5"/>
      <c r="K363" s="5"/>
      <c r="L363" s="5"/>
    </row>
    <row r="364" spans="1:12" ht="15.75" x14ac:dyDescent="0.25">
      <c r="A364" s="5"/>
      <c r="B364" s="5"/>
      <c r="C364" s="5"/>
      <c r="D364" s="5"/>
      <c r="E364" s="5"/>
      <c r="F364" s="5"/>
      <c r="G364" s="5"/>
      <c r="H364" s="5"/>
      <c r="J364" s="5"/>
      <c r="K364" s="5"/>
      <c r="L364" s="5"/>
    </row>
    <row r="365" spans="1:12" ht="15.75" x14ac:dyDescent="0.25">
      <c r="A365" s="5"/>
      <c r="B365" s="5"/>
      <c r="C365" s="5"/>
      <c r="D365" s="5"/>
      <c r="E365" s="5"/>
      <c r="F365" s="5"/>
      <c r="G365" s="5"/>
      <c r="H365" s="5"/>
      <c r="J365" s="5"/>
      <c r="K365" s="5"/>
      <c r="L365" s="5"/>
    </row>
    <row r="366" spans="1:12" ht="15.75" x14ac:dyDescent="0.25">
      <c r="A366" s="5"/>
      <c r="B366" s="5"/>
      <c r="C366" s="5"/>
      <c r="D366" s="5"/>
      <c r="E366" s="5"/>
      <c r="F366" s="5"/>
      <c r="G366" s="5"/>
      <c r="H366" s="5"/>
      <c r="J366" s="5"/>
      <c r="K366" s="5"/>
      <c r="L366" s="5"/>
    </row>
    <row r="367" spans="1:12" ht="15.75" x14ac:dyDescent="0.25">
      <c r="A367" s="5"/>
      <c r="B367" s="5"/>
      <c r="C367" s="5"/>
      <c r="D367" s="5"/>
      <c r="E367" s="5"/>
      <c r="F367" s="5"/>
      <c r="G367" s="5"/>
      <c r="H367" s="5"/>
      <c r="J367" s="5"/>
      <c r="K367" s="5"/>
      <c r="L367" s="5"/>
    </row>
    <row r="368" spans="1:12" ht="15.75" x14ac:dyDescent="0.25">
      <c r="A368" s="5"/>
      <c r="B368" s="5"/>
      <c r="C368" s="5"/>
      <c r="D368" s="5"/>
      <c r="E368" s="5"/>
      <c r="F368" s="5"/>
      <c r="G368" s="5"/>
      <c r="H368" s="5"/>
      <c r="J368" s="5"/>
      <c r="K368" s="5"/>
      <c r="L368" s="5"/>
    </row>
    <row r="369" spans="1:12" ht="15.75" x14ac:dyDescent="0.25">
      <c r="A369" s="5"/>
      <c r="B369" s="5"/>
      <c r="C369" s="5"/>
      <c r="D369" s="5"/>
      <c r="E369" s="5"/>
      <c r="F369" s="5"/>
      <c r="G369" s="5"/>
      <c r="H369" s="5"/>
      <c r="J369" s="5"/>
      <c r="K369" s="5"/>
      <c r="L369" s="5"/>
    </row>
    <row r="370" spans="1:12" ht="15.75" x14ac:dyDescent="0.25">
      <c r="A370" s="5"/>
      <c r="B370" s="5"/>
      <c r="C370" s="5"/>
      <c r="D370" s="5"/>
      <c r="E370" s="5"/>
      <c r="F370" s="5"/>
      <c r="G370" s="5"/>
      <c r="H370" s="5"/>
      <c r="J370" s="5"/>
      <c r="K370" s="5"/>
      <c r="L370" s="5"/>
    </row>
    <row r="371" spans="1:12" ht="15.75" x14ac:dyDescent="0.25">
      <c r="A371" s="5"/>
      <c r="B371" s="5"/>
      <c r="C371" s="5"/>
      <c r="D371" s="5"/>
      <c r="E371" s="5"/>
      <c r="F371" s="5"/>
      <c r="G371" s="5"/>
      <c r="H371" s="5"/>
      <c r="J371" s="5"/>
      <c r="K371" s="5"/>
      <c r="L371" s="5"/>
    </row>
    <row r="372" spans="1:12" ht="15.75" x14ac:dyDescent="0.25">
      <c r="A372" s="5"/>
      <c r="B372" s="5"/>
      <c r="C372" s="5"/>
      <c r="D372" s="5"/>
      <c r="E372" s="5"/>
      <c r="F372" s="5"/>
      <c r="G372" s="5"/>
      <c r="H372" s="5"/>
      <c r="J372" s="5"/>
      <c r="K372" s="5"/>
      <c r="L372" s="5"/>
    </row>
    <row r="373" spans="1:12" ht="15.75" x14ac:dyDescent="0.25">
      <c r="A373" s="5"/>
      <c r="B373" s="5"/>
      <c r="C373" s="5"/>
      <c r="D373" s="5"/>
      <c r="E373" s="5"/>
      <c r="F373" s="5"/>
      <c r="G373" s="5"/>
      <c r="H373" s="5"/>
      <c r="J373" s="5"/>
      <c r="K373" s="5"/>
      <c r="L373" s="5"/>
    </row>
    <row r="374" spans="1:12" ht="15.75" x14ac:dyDescent="0.25">
      <c r="A374" s="5"/>
      <c r="B374" s="5"/>
      <c r="C374" s="5"/>
      <c r="D374" s="5"/>
      <c r="E374" s="5"/>
      <c r="F374" s="5"/>
      <c r="G374" s="5"/>
      <c r="H374" s="5"/>
      <c r="J374" s="5"/>
      <c r="K374" s="5"/>
      <c r="L374" s="5"/>
    </row>
    <row r="375" spans="1:12" ht="15.75" x14ac:dyDescent="0.25">
      <c r="A375" s="5"/>
      <c r="B375" s="5"/>
      <c r="C375" s="5"/>
      <c r="D375" s="5"/>
      <c r="E375" s="5"/>
      <c r="F375" s="5"/>
      <c r="G375" s="5"/>
      <c r="H375" s="5"/>
      <c r="J375" s="5"/>
      <c r="K375" s="5"/>
      <c r="L375" s="5"/>
    </row>
    <row r="376" spans="1:12" ht="15.75" x14ac:dyDescent="0.25">
      <c r="A376" s="5"/>
      <c r="B376" s="5"/>
      <c r="C376" s="5"/>
      <c r="D376" s="5"/>
      <c r="E376" s="5"/>
      <c r="F376" s="5"/>
      <c r="G376" s="5"/>
      <c r="H376" s="5"/>
      <c r="J376" s="5"/>
      <c r="K376" s="5"/>
      <c r="L376" s="5"/>
    </row>
    <row r="377" spans="1:12" ht="15.75" x14ac:dyDescent="0.25">
      <c r="A377" s="5"/>
      <c r="B377" s="5"/>
      <c r="C377" s="5"/>
      <c r="D377" s="5"/>
      <c r="E377" s="5"/>
      <c r="F377" s="5"/>
      <c r="G377" s="5"/>
      <c r="H377" s="5"/>
      <c r="J377" s="5"/>
      <c r="K377" s="5"/>
      <c r="L377" s="5"/>
    </row>
    <row r="378" spans="1:12" ht="15.75" x14ac:dyDescent="0.25">
      <c r="A378" s="5"/>
      <c r="B378" s="5"/>
      <c r="C378" s="5"/>
      <c r="D378" s="5"/>
      <c r="E378" s="5"/>
      <c r="F378" s="5"/>
      <c r="G378" s="5"/>
      <c r="H378" s="5"/>
      <c r="J378" s="5"/>
      <c r="K378" s="5"/>
      <c r="L378" s="5"/>
    </row>
    <row r="379" spans="1:12" ht="15.75" x14ac:dyDescent="0.25">
      <c r="A379" s="5"/>
      <c r="B379" s="5"/>
      <c r="C379" s="5"/>
      <c r="D379" s="5"/>
      <c r="E379" s="5"/>
      <c r="F379" s="5"/>
      <c r="G379" s="5"/>
      <c r="H379" s="5"/>
      <c r="J379" s="5"/>
      <c r="K379" s="5"/>
      <c r="L379" s="5"/>
    </row>
    <row r="380" spans="1:12" ht="15.75" x14ac:dyDescent="0.25">
      <c r="A380" s="5"/>
      <c r="B380" s="5"/>
      <c r="C380" s="5"/>
      <c r="D380" s="5"/>
      <c r="E380" s="5"/>
      <c r="F380" s="5"/>
      <c r="G380" s="5"/>
      <c r="H380" s="5"/>
      <c r="J380" s="5"/>
      <c r="K380" s="5"/>
      <c r="L380" s="5"/>
    </row>
    <row r="381" spans="1:12" ht="15.75" x14ac:dyDescent="0.25">
      <c r="A381" s="5"/>
      <c r="B381" s="5"/>
      <c r="C381" s="5"/>
      <c r="D381" s="5"/>
      <c r="E381" s="5"/>
      <c r="F381" s="5"/>
      <c r="G381" s="5"/>
      <c r="H381" s="5"/>
      <c r="J381" s="5"/>
      <c r="K381" s="5"/>
      <c r="L381" s="5"/>
    </row>
    <row r="382" spans="1:12" ht="15.75" x14ac:dyDescent="0.25">
      <c r="A382" s="5"/>
      <c r="B382" s="5"/>
      <c r="C382" s="5"/>
      <c r="D382" s="5"/>
      <c r="E382" s="5"/>
      <c r="F382" s="5"/>
      <c r="G382" s="5"/>
      <c r="H382" s="5"/>
      <c r="J382" s="5"/>
      <c r="K382" s="5"/>
      <c r="L382" s="5"/>
    </row>
    <row r="383" spans="1:12" ht="15.75" x14ac:dyDescent="0.25">
      <c r="A383" s="5"/>
      <c r="B383" s="5"/>
      <c r="C383" s="5"/>
      <c r="D383" s="5"/>
      <c r="E383" s="5"/>
      <c r="F383" s="5"/>
      <c r="G383" s="5"/>
      <c r="H383" s="5"/>
      <c r="J383" s="5"/>
      <c r="K383" s="5"/>
      <c r="L383" s="5"/>
    </row>
    <row r="384" spans="1:12" ht="15.75" x14ac:dyDescent="0.25">
      <c r="A384" s="5"/>
      <c r="B384" s="5"/>
      <c r="C384" s="5"/>
      <c r="D384" s="5"/>
      <c r="E384" s="5"/>
      <c r="F384" s="5"/>
      <c r="G384" s="5"/>
      <c r="H384" s="5"/>
      <c r="J384" s="5"/>
      <c r="K384" s="5"/>
      <c r="L384" s="5"/>
    </row>
    <row r="385" spans="1:12" ht="15.75" x14ac:dyDescent="0.25">
      <c r="A385" s="5"/>
      <c r="B385" s="5"/>
      <c r="C385" s="5"/>
      <c r="D385" s="5"/>
      <c r="E385" s="5"/>
      <c r="F385" s="5"/>
      <c r="G385" s="5"/>
      <c r="H385" s="5"/>
      <c r="J385" s="5"/>
      <c r="K385" s="5"/>
      <c r="L385" s="5"/>
    </row>
    <row r="386" spans="1:12" ht="15.75" x14ac:dyDescent="0.25">
      <c r="A386" s="5"/>
      <c r="B386" s="5"/>
      <c r="C386" s="5"/>
      <c r="D386" s="5"/>
      <c r="E386" s="5"/>
      <c r="F386" s="5"/>
      <c r="G386" s="5"/>
      <c r="H386" s="5"/>
      <c r="J386" s="5"/>
      <c r="K386" s="5"/>
      <c r="L386" s="5"/>
    </row>
    <row r="387" spans="1:12" ht="15.75" x14ac:dyDescent="0.25">
      <c r="A387" s="5"/>
      <c r="B387" s="5"/>
      <c r="C387" s="5"/>
      <c r="D387" s="5"/>
      <c r="E387" s="5"/>
      <c r="F387" s="5"/>
      <c r="G387" s="5"/>
      <c r="H387" s="5"/>
      <c r="J387" s="5"/>
      <c r="K387" s="5"/>
      <c r="L387" s="5"/>
    </row>
    <row r="388" spans="1:12" ht="15.75" x14ac:dyDescent="0.25">
      <c r="A388" s="5"/>
      <c r="B388" s="5"/>
      <c r="C388" s="5"/>
      <c r="D388" s="5"/>
      <c r="E388" s="5"/>
      <c r="F388" s="5"/>
      <c r="G388" s="5"/>
      <c r="H388" s="5"/>
      <c r="J388" s="5"/>
      <c r="K388" s="5"/>
      <c r="L388" s="5"/>
    </row>
    <row r="389" spans="1:12" ht="15.75" x14ac:dyDescent="0.25">
      <c r="A389" s="5"/>
      <c r="B389" s="5"/>
      <c r="C389" s="5"/>
      <c r="D389" s="5"/>
      <c r="E389" s="5"/>
      <c r="F389" s="5"/>
      <c r="G389" s="5"/>
      <c r="H389" s="5"/>
      <c r="J389" s="5"/>
      <c r="K389" s="5"/>
      <c r="L389" s="5"/>
    </row>
    <row r="390" spans="1:12" ht="15.75" x14ac:dyDescent="0.25">
      <c r="A390" s="5"/>
      <c r="B390" s="5"/>
      <c r="C390" s="5"/>
      <c r="D390" s="5"/>
      <c r="E390" s="5"/>
      <c r="F390" s="5"/>
      <c r="G390" s="5"/>
      <c r="H390" s="5"/>
      <c r="J390" s="5"/>
      <c r="K390" s="5"/>
      <c r="L390" s="5"/>
    </row>
    <row r="391" spans="1:12" ht="15.75" x14ac:dyDescent="0.25">
      <c r="A391" s="5"/>
      <c r="B391" s="5"/>
      <c r="C391" s="5"/>
      <c r="D391" s="5"/>
      <c r="E391" s="5"/>
      <c r="F391" s="5"/>
      <c r="G391" s="5"/>
      <c r="H391" s="5"/>
      <c r="J391" s="5"/>
      <c r="K391" s="5"/>
      <c r="L391" s="5"/>
    </row>
    <row r="392" spans="1:12" ht="15.75" x14ac:dyDescent="0.25">
      <c r="A392" s="5"/>
      <c r="B392" s="5"/>
      <c r="C392" s="5"/>
      <c r="D392" s="5"/>
      <c r="E392" s="5"/>
      <c r="F392" s="5"/>
      <c r="G392" s="5"/>
      <c r="H392" s="5"/>
      <c r="J392" s="5"/>
      <c r="K392" s="5"/>
      <c r="L392" s="5"/>
    </row>
    <row r="393" spans="1:12" ht="15.75" x14ac:dyDescent="0.25">
      <c r="A393" s="5"/>
      <c r="B393" s="5"/>
      <c r="C393" s="5"/>
      <c r="D393" s="5"/>
      <c r="E393" s="5"/>
      <c r="F393" s="5"/>
      <c r="G393" s="5"/>
      <c r="H393" s="5"/>
      <c r="J393" s="5"/>
      <c r="K393" s="5"/>
      <c r="L393" s="5"/>
    </row>
    <row r="394" spans="1:12" ht="15.75" x14ac:dyDescent="0.25">
      <c r="A394" s="5"/>
      <c r="B394" s="5"/>
      <c r="C394" s="5"/>
      <c r="D394" s="5"/>
      <c r="E394" s="5"/>
      <c r="F394" s="5"/>
      <c r="G394" s="5"/>
      <c r="H394" s="5"/>
      <c r="J394" s="5"/>
      <c r="K394" s="5"/>
      <c r="L394" s="5"/>
    </row>
    <row r="395" spans="1:12" ht="15.75" x14ac:dyDescent="0.25">
      <c r="A395" s="5"/>
      <c r="B395" s="5"/>
      <c r="C395" s="5"/>
      <c r="D395" s="5"/>
      <c r="E395" s="5"/>
      <c r="F395" s="5"/>
      <c r="G395" s="5"/>
      <c r="H395" s="5"/>
      <c r="J395" s="5"/>
      <c r="K395" s="5"/>
      <c r="L395" s="5"/>
    </row>
    <row r="396" spans="1:12" ht="15.75" x14ac:dyDescent="0.25">
      <c r="A396" s="5"/>
      <c r="B396" s="5"/>
      <c r="C396" s="5"/>
      <c r="D396" s="5"/>
      <c r="E396" s="5"/>
      <c r="F396" s="5"/>
      <c r="G396" s="5"/>
      <c r="H396" s="5"/>
      <c r="J396" s="5"/>
      <c r="K396" s="5"/>
      <c r="L396" s="5"/>
    </row>
    <row r="397" spans="1:12" ht="15.75" x14ac:dyDescent="0.25">
      <c r="A397" s="5"/>
      <c r="B397" s="5"/>
      <c r="C397" s="5"/>
      <c r="D397" s="5"/>
      <c r="E397" s="5"/>
      <c r="F397" s="5"/>
      <c r="G397" s="5"/>
      <c r="H397" s="5"/>
      <c r="J397" s="5"/>
      <c r="K397" s="5"/>
      <c r="L397" s="5"/>
    </row>
    <row r="398" spans="1:12" ht="15.75" x14ac:dyDescent="0.25">
      <c r="A398" s="5"/>
      <c r="B398" s="5"/>
      <c r="C398" s="5"/>
      <c r="D398" s="5"/>
      <c r="E398" s="5"/>
      <c r="F398" s="5"/>
      <c r="G398" s="5"/>
      <c r="H398" s="5"/>
      <c r="J398" s="5"/>
      <c r="K398" s="5"/>
      <c r="L398" s="5"/>
    </row>
    <row r="399" spans="1:12" ht="15.75" x14ac:dyDescent="0.25">
      <c r="A399" s="5"/>
      <c r="B399" s="5"/>
      <c r="C399" s="5"/>
      <c r="D399" s="5"/>
      <c r="E399" s="5"/>
      <c r="F399" s="5"/>
      <c r="G399" s="5"/>
      <c r="H399" s="5"/>
      <c r="J399" s="5"/>
      <c r="K399" s="5"/>
      <c r="L399" s="5"/>
    </row>
    <row r="400" spans="1:12" ht="15.75" x14ac:dyDescent="0.25">
      <c r="A400" s="5"/>
      <c r="B400" s="5"/>
      <c r="C400" s="5"/>
      <c r="D400" s="5"/>
      <c r="E400" s="5"/>
      <c r="F400" s="5"/>
      <c r="G400" s="5"/>
      <c r="H400" s="5"/>
      <c r="J400" s="5"/>
      <c r="K400" s="5"/>
      <c r="L400" s="5"/>
    </row>
    <row r="401" spans="1:12" ht="15.75" x14ac:dyDescent="0.25">
      <c r="A401" s="5"/>
      <c r="B401" s="5"/>
      <c r="C401" s="5"/>
      <c r="D401" s="5"/>
      <c r="E401" s="5"/>
      <c r="F401" s="5"/>
      <c r="G401" s="5"/>
      <c r="H401" s="5"/>
      <c r="J401" s="5"/>
      <c r="K401" s="5"/>
      <c r="L401" s="5"/>
    </row>
    <row r="402" spans="1:12" ht="15.75" x14ac:dyDescent="0.25">
      <c r="A402" s="5"/>
      <c r="B402" s="5"/>
      <c r="C402" s="5"/>
      <c r="D402" s="5"/>
      <c r="E402" s="5"/>
      <c r="F402" s="5"/>
      <c r="G402" s="5"/>
      <c r="H402" s="5"/>
      <c r="J402" s="5"/>
      <c r="K402" s="5"/>
      <c r="L402" s="5"/>
    </row>
    <row r="403" spans="1:12" ht="15.75" x14ac:dyDescent="0.25">
      <c r="A403" s="5"/>
      <c r="B403" s="5"/>
      <c r="C403" s="5"/>
      <c r="D403" s="5"/>
      <c r="E403" s="5"/>
      <c r="F403" s="5"/>
      <c r="G403" s="5"/>
      <c r="H403" s="5"/>
      <c r="J403" s="5"/>
      <c r="K403" s="5"/>
      <c r="L403" s="5"/>
    </row>
    <row r="404" spans="1:12" ht="15.75" x14ac:dyDescent="0.25">
      <c r="A404" s="5"/>
      <c r="B404" s="5"/>
      <c r="C404" s="5"/>
      <c r="D404" s="5"/>
      <c r="E404" s="5"/>
      <c r="F404" s="5"/>
      <c r="G404" s="5"/>
      <c r="H404" s="5"/>
      <c r="J404" s="5"/>
      <c r="K404" s="5"/>
      <c r="L404" s="5"/>
    </row>
    <row r="405" spans="1:12" ht="15.75" x14ac:dyDescent="0.25">
      <c r="A405" s="5"/>
      <c r="B405" s="5"/>
      <c r="C405" s="5"/>
      <c r="D405" s="5"/>
      <c r="E405" s="5"/>
      <c r="F405" s="5"/>
      <c r="G405" s="5"/>
      <c r="H405" s="5"/>
      <c r="J405" s="5"/>
      <c r="K405" s="5"/>
      <c r="L405" s="5"/>
    </row>
    <row r="406" spans="1:12" ht="15.75" x14ac:dyDescent="0.25">
      <c r="A406" s="5"/>
      <c r="B406" s="5"/>
      <c r="C406" s="5"/>
      <c r="D406" s="5"/>
      <c r="E406" s="5"/>
      <c r="F406" s="5"/>
      <c r="G406" s="5"/>
      <c r="H406" s="5"/>
      <c r="J406" s="5"/>
      <c r="K406" s="5"/>
      <c r="L406" s="5"/>
    </row>
    <row r="407" spans="1:12" ht="15.75" x14ac:dyDescent="0.25">
      <c r="A407" s="5"/>
      <c r="B407" s="5"/>
      <c r="C407" s="5"/>
      <c r="D407" s="5"/>
      <c r="E407" s="5"/>
      <c r="F407" s="5"/>
      <c r="G407" s="5"/>
      <c r="H407" s="5"/>
      <c r="J407" s="5"/>
      <c r="K407" s="5"/>
      <c r="L407" s="5"/>
    </row>
    <row r="408" spans="1:12" ht="15.75" x14ac:dyDescent="0.25">
      <c r="A408" s="5"/>
      <c r="B408" s="5"/>
      <c r="C408" s="5"/>
      <c r="D408" s="5"/>
      <c r="E408" s="5"/>
      <c r="F408" s="5"/>
      <c r="G408" s="5"/>
      <c r="H408" s="5"/>
      <c r="J408" s="5"/>
      <c r="K408" s="5"/>
      <c r="L408" s="5"/>
    </row>
    <row r="409" spans="1:12" ht="15.75" x14ac:dyDescent="0.25">
      <c r="A409" s="5"/>
      <c r="B409" s="5"/>
      <c r="C409" s="5"/>
      <c r="D409" s="5"/>
      <c r="E409" s="5"/>
      <c r="F409" s="5"/>
      <c r="G409" s="5"/>
      <c r="H409" s="5"/>
      <c r="J409" s="5"/>
      <c r="K409" s="5"/>
      <c r="L409" s="5"/>
    </row>
    <row r="410" spans="1:12" ht="15.75" x14ac:dyDescent="0.25">
      <c r="A410" s="5"/>
      <c r="B410" s="5"/>
      <c r="C410" s="5"/>
      <c r="D410" s="5"/>
      <c r="E410" s="5"/>
      <c r="F410" s="5"/>
      <c r="G410" s="5"/>
      <c r="H410" s="5"/>
      <c r="J410" s="5"/>
      <c r="K410" s="5"/>
      <c r="L410" s="5"/>
    </row>
    <row r="411" spans="1:12" ht="15.75" x14ac:dyDescent="0.25">
      <c r="A411" s="5"/>
      <c r="B411" s="5"/>
      <c r="C411" s="5"/>
      <c r="D411" s="5"/>
      <c r="E411" s="5"/>
      <c r="F411" s="5"/>
      <c r="G411" s="5"/>
      <c r="H411" s="5"/>
      <c r="J411" s="5"/>
      <c r="K411" s="5"/>
      <c r="L411" s="5"/>
    </row>
    <row r="412" spans="1:12" ht="15.75" x14ac:dyDescent="0.25">
      <c r="A412" s="5"/>
      <c r="B412" s="5"/>
      <c r="C412" s="5"/>
      <c r="D412" s="5"/>
      <c r="E412" s="5"/>
      <c r="F412" s="5"/>
      <c r="G412" s="5"/>
      <c r="H412" s="5"/>
      <c r="J412" s="5"/>
      <c r="K412" s="5"/>
      <c r="L412" s="5"/>
    </row>
    <row r="413" spans="1:12" ht="15.75" x14ac:dyDescent="0.25">
      <c r="A413" s="5"/>
      <c r="B413" s="5"/>
      <c r="C413" s="5"/>
      <c r="D413" s="5"/>
      <c r="E413" s="5"/>
      <c r="F413" s="5"/>
      <c r="G413" s="5"/>
      <c r="H413" s="5"/>
      <c r="J413" s="5"/>
      <c r="K413" s="5"/>
      <c r="L413" s="5"/>
    </row>
    <row r="414" spans="1:12" ht="15.75" x14ac:dyDescent="0.25">
      <c r="A414" s="5"/>
      <c r="B414" s="5"/>
      <c r="C414" s="5"/>
      <c r="D414" s="5"/>
      <c r="E414" s="5"/>
      <c r="F414" s="5"/>
      <c r="G414" s="5"/>
      <c r="H414" s="5"/>
      <c r="J414" s="5"/>
      <c r="K414" s="5"/>
      <c r="L414" s="5"/>
    </row>
    <row r="415" spans="1:12" ht="15.75" x14ac:dyDescent="0.25">
      <c r="A415" s="5"/>
      <c r="B415" s="5"/>
      <c r="C415" s="5"/>
      <c r="D415" s="5"/>
      <c r="E415" s="5"/>
      <c r="F415" s="5"/>
      <c r="G415" s="5"/>
      <c r="H415" s="5"/>
      <c r="J415" s="5"/>
      <c r="K415" s="5"/>
      <c r="L415" s="5"/>
    </row>
    <row r="416" spans="1:12" ht="15.75" x14ac:dyDescent="0.25">
      <c r="A416" s="5"/>
      <c r="B416" s="5"/>
      <c r="C416" s="5"/>
      <c r="D416" s="5"/>
      <c r="E416" s="5"/>
      <c r="F416" s="5"/>
      <c r="G416" s="5"/>
      <c r="H416" s="5"/>
      <c r="J416" s="5"/>
      <c r="K416" s="5"/>
      <c r="L416" s="5"/>
    </row>
    <row r="417" spans="1:12" ht="15.75" x14ac:dyDescent="0.25">
      <c r="A417" s="5"/>
      <c r="B417" s="5"/>
      <c r="C417" s="5"/>
      <c r="D417" s="5"/>
      <c r="E417" s="5"/>
      <c r="F417" s="5"/>
      <c r="G417" s="5"/>
      <c r="H417" s="5"/>
      <c r="J417" s="5"/>
      <c r="K417" s="5"/>
      <c r="L417" s="5"/>
    </row>
    <row r="418" spans="1:12" ht="15.75" x14ac:dyDescent="0.25">
      <c r="A418" s="5"/>
      <c r="B418" s="5"/>
      <c r="C418" s="5"/>
      <c r="D418" s="5"/>
      <c r="E418" s="5"/>
      <c r="F418" s="5"/>
      <c r="G418" s="5"/>
      <c r="H418" s="5"/>
      <c r="J418" s="5"/>
      <c r="K418" s="5"/>
      <c r="L418" s="5"/>
    </row>
    <row r="419" spans="1:12" ht="15.75" x14ac:dyDescent="0.25">
      <c r="A419" s="5"/>
      <c r="B419" s="5"/>
      <c r="C419" s="5"/>
      <c r="D419" s="5"/>
      <c r="E419" s="5"/>
      <c r="F419" s="5"/>
      <c r="G419" s="5"/>
      <c r="H419" s="5"/>
      <c r="J419" s="5"/>
      <c r="K419" s="5"/>
      <c r="L419" s="5"/>
    </row>
    <row r="420" spans="1:12" ht="15.75" x14ac:dyDescent="0.25">
      <c r="A420" s="5"/>
      <c r="B420" s="5"/>
      <c r="C420" s="5"/>
      <c r="D420" s="5"/>
      <c r="E420" s="5"/>
      <c r="F420" s="5"/>
      <c r="G420" s="5"/>
      <c r="H420" s="5"/>
      <c r="J420" s="5"/>
      <c r="K420" s="5"/>
      <c r="L420" s="5"/>
    </row>
    <row r="421" spans="1:12" ht="15.75" x14ac:dyDescent="0.25">
      <c r="A421" s="5"/>
      <c r="B421" s="5"/>
      <c r="C421" s="5"/>
      <c r="D421" s="5"/>
      <c r="E421" s="5"/>
      <c r="F421" s="5"/>
      <c r="G421" s="5"/>
      <c r="H421" s="5"/>
      <c r="J421" s="5"/>
      <c r="K421" s="5"/>
      <c r="L421" s="5"/>
    </row>
    <row r="422" spans="1:12" ht="15.75" x14ac:dyDescent="0.25">
      <c r="A422" s="5"/>
      <c r="B422" s="5"/>
      <c r="C422" s="5"/>
      <c r="D422" s="5"/>
      <c r="E422" s="5"/>
      <c r="F422" s="5"/>
      <c r="G422" s="5"/>
      <c r="H422" s="5"/>
      <c r="J422" s="5"/>
      <c r="K422" s="5"/>
      <c r="L422" s="5"/>
    </row>
    <row r="423" spans="1:12" ht="15.75" x14ac:dyDescent="0.25">
      <c r="A423" s="5"/>
      <c r="B423" s="5"/>
      <c r="C423" s="5"/>
      <c r="D423" s="5"/>
      <c r="E423" s="5"/>
      <c r="F423" s="5"/>
      <c r="G423" s="5"/>
      <c r="H423" s="5"/>
      <c r="J423" s="5"/>
      <c r="K423" s="5"/>
      <c r="L423" s="5"/>
    </row>
    <row r="424" spans="1:12" ht="15.75" x14ac:dyDescent="0.25">
      <c r="A424" s="5"/>
      <c r="B424" s="5"/>
      <c r="C424" s="5"/>
      <c r="D424" s="5"/>
      <c r="E424" s="5"/>
      <c r="F424" s="5"/>
      <c r="G424" s="5"/>
      <c r="H424" s="5"/>
      <c r="J424" s="5"/>
      <c r="K424" s="5"/>
      <c r="L424" s="5"/>
    </row>
    <row r="425" spans="1:12" ht="15.75" x14ac:dyDescent="0.25">
      <c r="A425" s="5"/>
      <c r="B425" s="5"/>
      <c r="C425" s="5"/>
      <c r="D425" s="5"/>
      <c r="E425" s="5"/>
      <c r="F425" s="5"/>
      <c r="G425" s="5"/>
      <c r="H425" s="5"/>
      <c r="J425" s="5"/>
      <c r="K425" s="5"/>
      <c r="L425" s="5"/>
    </row>
    <row r="426" spans="1:12" ht="15.75" x14ac:dyDescent="0.25">
      <c r="A426" s="5"/>
      <c r="B426" s="5"/>
      <c r="C426" s="5"/>
      <c r="D426" s="5"/>
      <c r="E426" s="5"/>
      <c r="F426" s="5"/>
      <c r="G426" s="5"/>
      <c r="H426" s="5"/>
      <c r="J426" s="5"/>
      <c r="K426" s="5"/>
      <c r="L426" s="5"/>
    </row>
    <row r="427" spans="1:12" ht="15.75" x14ac:dyDescent="0.25">
      <c r="A427" s="5"/>
      <c r="B427" s="5"/>
      <c r="C427" s="5"/>
      <c r="D427" s="5"/>
      <c r="E427" s="5"/>
      <c r="F427" s="5"/>
      <c r="G427" s="5"/>
      <c r="H427" s="5"/>
      <c r="J427" s="5"/>
      <c r="K427" s="5"/>
      <c r="L427" s="5"/>
    </row>
    <row r="428" spans="1:12" ht="15.75" x14ac:dyDescent="0.25">
      <c r="A428" s="5"/>
      <c r="B428" s="5"/>
      <c r="C428" s="5"/>
      <c r="D428" s="5"/>
      <c r="E428" s="5"/>
      <c r="F428" s="5"/>
      <c r="G428" s="5"/>
      <c r="H428" s="5"/>
      <c r="J428" s="5"/>
      <c r="K428" s="5"/>
      <c r="L428" s="5"/>
    </row>
    <row r="429" spans="1:12" ht="15.75" x14ac:dyDescent="0.25">
      <c r="A429" s="5"/>
      <c r="B429" s="5"/>
      <c r="C429" s="5"/>
      <c r="D429" s="5"/>
      <c r="E429" s="5"/>
      <c r="F429" s="5"/>
      <c r="G429" s="5"/>
      <c r="H429" s="5"/>
      <c r="J429" s="5"/>
      <c r="K429" s="5"/>
      <c r="L429" s="5"/>
    </row>
    <row r="430" spans="1:12" ht="15.75" x14ac:dyDescent="0.25">
      <c r="A430" s="5"/>
      <c r="B430" s="5"/>
      <c r="C430" s="5"/>
      <c r="D430" s="5"/>
      <c r="E430" s="5"/>
      <c r="F430" s="5"/>
      <c r="G430" s="5"/>
      <c r="H430" s="5"/>
      <c r="J430" s="5"/>
      <c r="K430" s="5"/>
      <c r="L430" s="5"/>
    </row>
    <row r="431" spans="1:12" ht="15.75" x14ac:dyDescent="0.25">
      <c r="A431" s="5"/>
      <c r="B431" s="5"/>
      <c r="C431" s="5"/>
      <c r="D431" s="5"/>
      <c r="E431" s="5"/>
      <c r="F431" s="5"/>
      <c r="G431" s="5"/>
      <c r="H431" s="5"/>
      <c r="J431" s="5"/>
      <c r="K431" s="5"/>
      <c r="L431" s="5"/>
    </row>
    <row r="432" spans="1:12" ht="15.75" x14ac:dyDescent="0.25">
      <c r="A432" s="5"/>
      <c r="B432" s="5"/>
      <c r="C432" s="5"/>
      <c r="D432" s="5"/>
      <c r="E432" s="5"/>
      <c r="F432" s="5"/>
      <c r="G432" s="5"/>
      <c r="H432" s="5"/>
      <c r="J432" s="5"/>
      <c r="K432" s="5"/>
      <c r="L432" s="5"/>
    </row>
    <row r="433" spans="1:12" ht="15.75" x14ac:dyDescent="0.25">
      <c r="A433" s="5"/>
      <c r="B433" s="5"/>
      <c r="C433" s="5"/>
      <c r="D433" s="5"/>
      <c r="E433" s="5"/>
      <c r="F433" s="5"/>
      <c r="G433" s="5"/>
      <c r="H433" s="5"/>
      <c r="J433" s="5"/>
      <c r="K433" s="5"/>
      <c r="L433" s="5"/>
    </row>
    <row r="434" spans="1:12" ht="15.75" x14ac:dyDescent="0.25">
      <c r="A434" s="5"/>
      <c r="B434" s="5"/>
      <c r="C434" s="5"/>
      <c r="D434" s="5"/>
      <c r="E434" s="5"/>
      <c r="F434" s="5"/>
      <c r="G434" s="5"/>
      <c r="H434" s="5"/>
      <c r="J434" s="5"/>
      <c r="K434" s="5"/>
      <c r="L434" s="5"/>
    </row>
    <row r="435" spans="1:12" ht="15.75" x14ac:dyDescent="0.25">
      <c r="A435" s="5"/>
      <c r="B435" s="5"/>
      <c r="C435" s="5"/>
      <c r="D435" s="5"/>
      <c r="E435" s="5"/>
      <c r="F435" s="5"/>
      <c r="G435" s="5"/>
      <c r="H435" s="5"/>
      <c r="J435" s="5"/>
      <c r="K435" s="5"/>
      <c r="L435" s="5"/>
    </row>
    <row r="436" spans="1:12" ht="15.75" x14ac:dyDescent="0.25">
      <c r="A436" s="5"/>
      <c r="B436" s="5"/>
      <c r="C436" s="5"/>
      <c r="D436" s="5"/>
      <c r="E436" s="5"/>
      <c r="F436" s="5"/>
      <c r="G436" s="5"/>
      <c r="H436" s="5"/>
      <c r="J436" s="5"/>
      <c r="K436" s="5"/>
      <c r="L436" s="5"/>
    </row>
    <row r="437" spans="1:12" ht="15.75" x14ac:dyDescent="0.25">
      <c r="A437" s="5"/>
      <c r="B437" s="5"/>
      <c r="C437" s="5"/>
      <c r="D437" s="5"/>
      <c r="E437" s="5"/>
      <c r="F437" s="5"/>
      <c r="G437" s="5"/>
      <c r="H437" s="5"/>
      <c r="J437" s="5"/>
      <c r="K437" s="5"/>
      <c r="L437" s="5"/>
    </row>
    <row r="438" spans="1:12" ht="15.75" x14ac:dyDescent="0.25">
      <c r="A438" s="5"/>
      <c r="B438" s="5"/>
      <c r="C438" s="5"/>
      <c r="D438" s="5"/>
      <c r="E438" s="5"/>
      <c r="F438" s="5"/>
      <c r="G438" s="5"/>
      <c r="H438" s="5"/>
      <c r="J438" s="5"/>
      <c r="K438" s="5"/>
      <c r="L438" s="5"/>
    </row>
    <row r="439" spans="1:12" ht="15.75" x14ac:dyDescent="0.25">
      <c r="A439" s="5"/>
      <c r="B439" s="5"/>
      <c r="C439" s="5"/>
      <c r="D439" s="5"/>
      <c r="E439" s="5"/>
      <c r="F439" s="5"/>
      <c r="G439" s="5"/>
      <c r="H439" s="5"/>
      <c r="J439" s="5"/>
      <c r="K439" s="5"/>
      <c r="L439" s="5"/>
    </row>
    <row r="440" spans="1:12" ht="15.75" x14ac:dyDescent="0.25">
      <c r="A440" s="5"/>
      <c r="B440" s="5"/>
      <c r="C440" s="5"/>
      <c r="D440" s="5"/>
      <c r="E440" s="5"/>
      <c r="F440" s="5"/>
      <c r="G440" s="5"/>
      <c r="H440" s="5"/>
      <c r="J440" s="5"/>
      <c r="K440" s="5"/>
      <c r="L440" s="5"/>
    </row>
    <row r="441" spans="1:12" ht="15.75" x14ac:dyDescent="0.25">
      <c r="A441" s="5"/>
      <c r="B441" s="5"/>
      <c r="C441" s="5"/>
      <c r="D441" s="5"/>
      <c r="E441" s="5"/>
      <c r="F441" s="5"/>
      <c r="G441" s="5"/>
      <c r="H441" s="5"/>
      <c r="J441" s="5"/>
      <c r="K441" s="5"/>
      <c r="L441" s="5"/>
    </row>
    <row r="442" spans="1:12" ht="15.75" x14ac:dyDescent="0.25">
      <c r="A442" s="5"/>
      <c r="B442" s="5"/>
      <c r="C442" s="5"/>
      <c r="D442" s="5"/>
      <c r="E442" s="5"/>
      <c r="F442" s="5"/>
      <c r="G442" s="5"/>
      <c r="H442" s="5"/>
      <c r="J442" s="5"/>
      <c r="K442" s="5"/>
      <c r="L442" s="5"/>
    </row>
    <row r="443" spans="1:12" ht="15.75" x14ac:dyDescent="0.25">
      <c r="A443" s="5"/>
      <c r="B443" s="5"/>
      <c r="C443" s="5"/>
      <c r="D443" s="5"/>
      <c r="E443" s="5"/>
      <c r="F443" s="5"/>
      <c r="G443" s="5"/>
      <c r="H443" s="5"/>
      <c r="J443" s="5"/>
      <c r="K443" s="5"/>
      <c r="L443" s="5"/>
    </row>
    <row r="444" spans="1:12" ht="15.75" x14ac:dyDescent="0.25">
      <c r="A444" s="5"/>
      <c r="B444" s="5"/>
      <c r="C444" s="5"/>
      <c r="D444" s="5"/>
      <c r="E444" s="5"/>
      <c r="F444" s="5"/>
      <c r="G444" s="5"/>
      <c r="H444" s="5"/>
      <c r="J444" s="5"/>
      <c r="K444" s="5"/>
      <c r="L444" s="5"/>
    </row>
    <row r="445" spans="1:12" ht="15.75" x14ac:dyDescent="0.25">
      <c r="A445" s="5"/>
      <c r="B445" s="5"/>
      <c r="C445" s="5"/>
      <c r="D445" s="5"/>
      <c r="E445" s="5"/>
      <c r="F445" s="5"/>
      <c r="G445" s="5"/>
      <c r="H445" s="5"/>
      <c r="J445" s="5"/>
      <c r="K445" s="5"/>
      <c r="L445" s="5"/>
    </row>
    <row r="446" spans="1:12" ht="15.75" x14ac:dyDescent="0.25">
      <c r="A446" s="5"/>
      <c r="B446" s="5"/>
      <c r="C446" s="5"/>
      <c r="D446" s="5"/>
      <c r="E446" s="5"/>
      <c r="F446" s="5"/>
      <c r="G446" s="5"/>
      <c r="H446" s="5"/>
      <c r="J446" s="5"/>
      <c r="K446" s="5"/>
      <c r="L446" s="5"/>
    </row>
    <row r="447" spans="1:12" ht="15.75" x14ac:dyDescent="0.25">
      <c r="A447" s="5"/>
      <c r="B447" s="5"/>
      <c r="C447" s="5"/>
      <c r="D447" s="5"/>
      <c r="E447" s="5"/>
      <c r="F447" s="5"/>
      <c r="G447" s="5"/>
      <c r="H447" s="5"/>
      <c r="J447" s="5"/>
      <c r="K447" s="5"/>
      <c r="L447" s="5"/>
    </row>
    <row r="448" spans="1:12" ht="15.75" x14ac:dyDescent="0.25">
      <c r="A448" s="5"/>
      <c r="B448" s="5"/>
      <c r="C448" s="5"/>
      <c r="D448" s="5"/>
      <c r="E448" s="5"/>
      <c r="F448" s="5"/>
      <c r="G448" s="5"/>
      <c r="H448" s="5"/>
      <c r="J448" s="5"/>
      <c r="K448" s="5"/>
      <c r="L448" s="5"/>
    </row>
    <row r="449" spans="1:12" ht="15.75" x14ac:dyDescent="0.25">
      <c r="A449" s="5"/>
      <c r="B449" s="5"/>
      <c r="C449" s="5"/>
      <c r="D449" s="5"/>
      <c r="E449" s="5"/>
      <c r="F449" s="5"/>
      <c r="G449" s="5"/>
      <c r="H449" s="5"/>
      <c r="J449" s="5"/>
      <c r="K449" s="5"/>
      <c r="L449" s="5"/>
    </row>
    <row r="450" spans="1:12" ht="15.75" x14ac:dyDescent="0.25">
      <c r="A450" s="5"/>
      <c r="B450" s="5"/>
      <c r="C450" s="5"/>
      <c r="D450" s="5"/>
      <c r="E450" s="5"/>
      <c r="F450" s="5"/>
      <c r="G450" s="5"/>
      <c r="H450" s="5"/>
      <c r="J450" s="5"/>
      <c r="K450" s="5"/>
      <c r="L450" s="5"/>
    </row>
    <row r="451" spans="1:12" ht="15.75" x14ac:dyDescent="0.25">
      <c r="A451" s="5"/>
      <c r="B451" s="5"/>
      <c r="C451" s="5"/>
      <c r="D451" s="5"/>
      <c r="E451" s="5"/>
      <c r="F451" s="5"/>
      <c r="G451" s="5"/>
      <c r="H451" s="5"/>
      <c r="J451" s="5"/>
      <c r="K451" s="5"/>
      <c r="L451" s="5"/>
    </row>
    <row r="452" spans="1:12" ht="15.75" x14ac:dyDescent="0.25">
      <c r="A452" s="5"/>
      <c r="B452" s="5"/>
      <c r="C452" s="5"/>
      <c r="D452" s="5"/>
      <c r="E452" s="5"/>
      <c r="F452" s="5"/>
      <c r="G452" s="5"/>
      <c r="H452" s="5"/>
      <c r="J452" s="5"/>
      <c r="K452" s="5"/>
      <c r="L452" s="5"/>
    </row>
    <row r="453" spans="1:12" ht="15.75" x14ac:dyDescent="0.25">
      <c r="A453" s="5"/>
      <c r="B453" s="5"/>
      <c r="C453" s="5"/>
      <c r="D453" s="5"/>
      <c r="E453" s="5"/>
      <c r="F453" s="5"/>
      <c r="G453" s="5"/>
      <c r="H453" s="5"/>
      <c r="J453" s="5"/>
      <c r="K453" s="5"/>
      <c r="L453" s="5"/>
    </row>
    <row r="454" spans="1:12" ht="15.75" x14ac:dyDescent="0.25">
      <c r="A454" s="5"/>
      <c r="B454" s="5"/>
      <c r="C454" s="5"/>
      <c r="D454" s="5"/>
      <c r="E454" s="5"/>
      <c r="F454" s="5"/>
      <c r="G454" s="5"/>
      <c r="H454" s="5"/>
      <c r="J454" s="5"/>
      <c r="K454" s="5"/>
      <c r="L454" s="5"/>
    </row>
    <row r="455" spans="1:12" ht="15.75" x14ac:dyDescent="0.25">
      <c r="A455" s="5"/>
      <c r="B455" s="5"/>
      <c r="C455" s="5"/>
      <c r="D455" s="5"/>
      <c r="E455" s="5"/>
      <c r="F455" s="5"/>
      <c r="G455" s="5"/>
      <c r="H455" s="5"/>
      <c r="J455" s="5"/>
      <c r="K455" s="5"/>
      <c r="L455" s="5"/>
    </row>
    <row r="456" spans="1:12" ht="15.75" x14ac:dyDescent="0.25">
      <c r="A456" s="5"/>
      <c r="B456" s="5"/>
      <c r="C456" s="5"/>
      <c r="D456" s="5"/>
      <c r="E456" s="5"/>
      <c r="F456" s="5"/>
      <c r="G456" s="5"/>
      <c r="H456" s="5"/>
      <c r="J456" s="5"/>
      <c r="K456" s="5"/>
      <c r="L456" s="5"/>
    </row>
    <row r="457" spans="1:12" ht="15.75" x14ac:dyDescent="0.25">
      <c r="A457" s="5"/>
      <c r="B457" s="5"/>
      <c r="C457" s="5"/>
      <c r="D457" s="5"/>
      <c r="E457" s="5"/>
      <c r="F457" s="5"/>
      <c r="G457" s="5"/>
      <c r="H457" s="5"/>
      <c r="J457" s="5"/>
      <c r="K457" s="5"/>
      <c r="L457" s="5"/>
    </row>
    <row r="458" spans="1:12" ht="15.75" x14ac:dyDescent="0.25">
      <c r="A458" s="5"/>
      <c r="B458" s="5"/>
      <c r="C458" s="5"/>
      <c r="D458" s="5"/>
      <c r="E458" s="5"/>
      <c r="F458" s="5"/>
      <c r="G458" s="5"/>
      <c r="H458" s="5"/>
      <c r="J458" s="5"/>
      <c r="K458" s="5"/>
      <c r="L458" s="5"/>
    </row>
    <row r="459" spans="1:12" ht="15.75" x14ac:dyDescent="0.25">
      <c r="A459" s="5"/>
      <c r="B459" s="5"/>
      <c r="C459" s="5"/>
      <c r="D459" s="5"/>
      <c r="E459" s="5"/>
      <c r="F459" s="5"/>
      <c r="G459" s="5"/>
      <c r="H459" s="5"/>
      <c r="J459" s="5"/>
      <c r="K459" s="5"/>
      <c r="L459" s="5"/>
    </row>
    <row r="460" spans="1:12" ht="15.75" x14ac:dyDescent="0.25">
      <c r="A460" s="5"/>
      <c r="B460" s="5"/>
      <c r="C460" s="5"/>
      <c r="D460" s="5"/>
      <c r="E460" s="5"/>
      <c r="F460" s="5"/>
      <c r="G460" s="5"/>
      <c r="H460" s="5"/>
      <c r="J460" s="5"/>
      <c r="K460" s="5"/>
      <c r="L460" s="5"/>
    </row>
    <row r="461" spans="1:12" ht="15.75" x14ac:dyDescent="0.25">
      <c r="A461" s="5"/>
      <c r="B461" s="5"/>
      <c r="C461" s="5"/>
      <c r="D461" s="5"/>
      <c r="E461" s="5"/>
      <c r="F461" s="5"/>
      <c r="G461" s="5"/>
      <c r="H461" s="5"/>
      <c r="J461" s="5"/>
      <c r="K461" s="5"/>
      <c r="L461" s="5"/>
    </row>
    <row r="462" spans="1:12" ht="15.75" x14ac:dyDescent="0.25">
      <c r="A462" s="5"/>
      <c r="B462" s="5"/>
      <c r="C462" s="5"/>
      <c r="D462" s="5"/>
      <c r="E462" s="5"/>
      <c r="F462" s="5"/>
      <c r="G462" s="5"/>
      <c r="H462" s="5"/>
      <c r="J462" s="5"/>
      <c r="K462" s="5"/>
      <c r="L462" s="5"/>
    </row>
    <row r="463" spans="1:12" ht="15.75" x14ac:dyDescent="0.25">
      <c r="A463" s="5"/>
      <c r="B463" s="5"/>
      <c r="C463" s="5"/>
      <c r="D463" s="5"/>
      <c r="E463" s="5"/>
      <c r="F463" s="5"/>
      <c r="G463" s="5"/>
      <c r="H463" s="5"/>
      <c r="J463" s="5"/>
      <c r="K463" s="5"/>
      <c r="L463" s="5"/>
    </row>
    <row r="464" spans="1:12" ht="15.75" x14ac:dyDescent="0.25">
      <c r="A464" s="5"/>
      <c r="B464" s="5"/>
      <c r="C464" s="5"/>
      <c r="D464" s="5"/>
      <c r="E464" s="5"/>
      <c r="F464" s="5"/>
      <c r="G464" s="5"/>
      <c r="H464" s="5"/>
      <c r="J464" s="5"/>
      <c r="K464" s="5"/>
      <c r="L464" s="5"/>
    </row>
    <row r="465" spans="1:12" ht="15.75" x14ac:dyDescent="0.25">
      <c r="A465" s="5"/>
      <c r="B465" s="5"/>
      <c r="C465" s="5"/>
      <c r="D465" s="5"/>
      <c r="E465" s="5"/>
      <c r="F465" s="5"/>
      <c r="G465" s="5"/>
      <c r="H465" s="5"/>
      <c r="J465" s="5"/>
      <c r="K465" s="5"/>
      <c r="L465" s="5"/>
    </row>
    <row r="466" spans="1:12" ht="15.75" x14ac:dyDescent="0.25">
      <c r="A466" s="5"/>
      <c r="B466" s="5"/>
      <c r="C466" s="5"/>
      <c r="D466" s="5"/>
      <c r="E466" s="5"/>
      <c r="F466" s="5"/>
      <c r="G466" s="5"/>
      <c r="H466" s="5"/>
      <c r="J466" s="5"/>
      <c r="K466" s="5"/>
      <c r="L466" s="5"/>
    </row>
    <row r="467" spans="1:12" ht="15.75" x14ac:dyDescent="0.25">
      <c r="A467" s="5"/>
      <c r="B467" s="5"/>
      <c r="C467" s="5"/>
      <c r="D467" s="5"/>
      <c r="E467" s="5"/>
      <c r="F467" s="5"/>
      <c r="G467" s="5"/>
      <c r="H467" s="5"/>
      <c r="J467" s="5"/>
      <c r="K467" s="5"/>
      <c r="L467" s="5"/>
    </row>
    <row r="468" spans="1:12" ht="15.75" x14ac:dyDescent="0.25">
      <c r="A468" s="5"/>
      <c r="B468" s="5"/>
      <c r="C468" s="5"/>
      <c r="D468" s="5"/>
      <c r="E468" s="5"/>
      <c r="F468" s="5"/>
      <c r="G468" s="5"/>
      <c r="H468" s="5"/>
      <c r="J468" s="5"/>
      <c r="K468" s="5"/>
      <c r="L468" s="5"/>
    </row>
    <row r="469" spans="1:12" ht="15.75" x14ac:dyDescent="0.25">
      <c r="A469" s="5"/>
      <c r="B469" s="5"/>
      <c r="C469" s="5"/>
      <c r="D469" s="5"/>
      <c r="E469" s="5"/>
      <c r="F469" s="5"/>
      <c r="G469" s="5"/>
      <c r="H469" s="5"/>
      <c r="J469" s="5"/>
      <c r="K469" s="5"/>
      <c r="L469" s="5"/>
    </row>
    <row r="470" spans="1:12" ht="15.75" x14ac:dyDescent="0.25">
      <c r="A470" s="5"/>
      <c r="B470" s="5"/>
      <c r="C470" s="5"/>
      <c r="D470" s="5"/>
      <c r="E470" s="5"/>
      <c r="F470" s="5"/>
      <c r="G470" s="5"/>
      <c r="H470" s="5"/>
      <c r="J470" s="5"/>
      <c r="K470" s="5"/>
      <c r="L470" s="5"/>
    </row>
    <row r="471" spans="1:12" ht="15.75" x14ac:dyDescent="0.25">
      <c r="A471" s="5"/>
      <c r="B471" s="5"/>
      <c r="C471" s="5"/>
      <c r="D471" s="5"/>
      <c r="E471" s="5"/>
      <c r="F471" s="5"/>
      <c r="G471" s="5"/>
      <c r="H471" s="5"/>
      <c r="J471" s="5"/>
      <c r="K471" s="5"/>
      <c r="L471" s="5"/>
    </row>
    <row r="472" spans="1:12" ht="15.75" x14ac:dyDescent="0.25">
      <c r="A472" s="5"/>
      <c r="B472" s="5"/>
      <c r="C472" s="5"/>
      <c r="D472" s="5"/>
      <c r="E472" s="5"/>
      <c r="F472" s="5"/>
      <c r="G472" s="5"/>
      <c r="H472" s="5"/>
      <c r="J472" s="5"/>
      <c r="K472" s="5"/>
      <c r="L472" s="5"/>
    </row>
    <row r="473" spans="1:12" ht="15.75" x14ac:dyDescent="0.25">
      <c r="A473" s="5"/>
      <c r="B473" s="5"/>
      <c r="C473" s="5"/>
      <c r="D473" s="5"/>
      <c r="E473" s="5"/>
      <c r="F473" s="5"/>
      <c r="G473" s="5"/>
      <c r="H473" s="5"/>
      <c r="J473" s="5"/>
      <c r="K473" s="5"/>
      <c r="L473" s="5"/>
    </row>
    <row r="474" spans="1:12" ht="15.75" x14ac:dyDescent="0.25">
      <c r="A474" s="5"/>
      <c r="B474" s="5"/>
      <c r="C474" s="5"/>
      <c r="D474" s="5"/>
      <c r="E474" s="5"/>
      <c r="F474" s="5"/>
      <c r="G474" s="5"/>
      <c r="H474" s="5"/>
      <c r="J474" s="5"/>
      <c r="K474" s="5"/>
      <c r="L474" s="5"/>
    </row>
    <row r="475" spans="1:12" ht="15.75" x14ac:dyDescent="0.25">
      <c r="A475" s="5"/>
      <c r="B475" s="5"/>
      <c r="C475" s="5"/>
      <c r="D475" s="5"/>
      <c r="E475" s="5"/>
      <c r="F475" s="5"/>
      <c r="G475" s="5"/>
      <c r="H475" s="5"/>
      <c r="J475" s="5"/>
      <c r="K475" s="5"/>
      <c r="L475" s="5"/>
    </row>
    <row r="476" spans="1:12" ht="15.75" x14ac:dyDescent="0.25">
      <c r="A476" s="5"/>
      <c r="B476" s="5"/>
      <c r="C476" s="5"/>
      <c r="D476" s="5"/>
      <c r="E476" s="5"/>
      <c r="F476" s="5"/>
      <c r="G476" s="5"/>
      <c r="H476" s="5"/>
      <c r="J476" s="5"/>
      <c r="K476" s="5"/>
      <c r="L476" s="5"/>
    </row>
    <row r="477" spans="1:12" ht="15.75" x14ac:dyDescent="0.25">
      <c r="A477" s="5"/>
      <c r="B477" s="5"/>
      <c r="C477" s="5"/>
      <c r="D477" s="5"/>
      <c r="E477" s="5"/>
      <c r="F477" s="5"/>
      <c r="G477" s="5"/>
      <c r="H477" s="5"/>
      <c r="J477" s="5"/>
      <c r="K477" s="5"/>
      <c r="L477" s="5"/>
    </row>
    <row r="478" spans="1:12" ht="15.75" x14ac:dyDescent="0.25">
      <c r="A478" s="5"/>
      <c r="B478" s="5"/>
      <c r="C478" s="5"/>
      <c r="D478" s="5"/>
      <c r="E478" s="5"/>
      <c r="F478" s="5"/>
      <c r="G478" s="5"/>
      <c r="H478" s="5"/>
      <c r="J478" s="5"/>
      <c r="K478" s="5"/>
      <c r="L478" s="5"/>
    </row>
    <row r="479" spans="1:12" ht="15.75" x14ac:dyDescent="0.25">
      <c r="A479" s="5"/>
      <c r="B479" s="5"/>
      <c r="C479" s="5"/>
      <c r="D479" s="5"/>
      <c r="E479" s="5"/>
      <c r="F479" s="5"/>
      <c r="G479" s="5"/>
      <c r="H479" s="5"/>
      <c r="J479" s="5"/>
      <c r="K479" s="5"/>
      <c r="L479" s="5"/>
    </row>
    <row r="480" spans="1:12" ht="15.75" x14ac:dyDescent="0.25">
      <c r="A480" s="5"/>
      <c r="B480" s="5"/>
      <c r="C480" s="5"/>
      <c r="D480" s="5"/>
      <c r="E480" s="5"/>
      <c r="F480" s="5"/>
      <c r="G480" s="5"/>
      <c r="H480" s="5"/>
      <c r="J480" s="5"/>
      <c r="K480" s="5"/>
      <c r="L480" s="5"/>
    </row>
    <row r="481" spans="1:12" ht="15.75" x14ac:dyDescent="0.25">
      <c r="A481" s="5"/>
      <c r="B481" s="5"/>
      <c r="C481" s="5"/>
      <c r="D481" s="5"/>
      <c r="E481" s="5"/>
      <c r="F481" s="5"/>
      <c r="G481" s="5"/>
      <c r="H481" s="5"/>
      <c r="J481" s="5"/>
      <c r="K481" s="5"/>
      <c r="L481" s="5"/>
    </row>
    <row r="482" spans="1:12" ht="15.75" x14ac:dyDescent="0.25">
      <c r="A482" s="5"/>
      <c r="B482" s="5"/>
      <c r="C482" s="5"/>
      <c r="D482" s="5"/>
      <c r="E482" s="5"/>
      <c r="F482" s="5"/>
      <c r="G482" s="5"/>
      <c r="H482" s="5"/>
      <c r="J482" s="5"/>
      <c r="K482" s="5"/>
      <c r="L482" s="5"/>
    </row>
    <row r="483" spans="1:12" ht="15.75" x14ac:dyDescent="0.25">
      <c r="A483" s="5"/>
      <c r="B483" s="5"/>
      <c r="C483" s="5"/>
      <c r="D483" s="5"/>
      <c r="E483" s="5"/>
      <c r="F483" s="5"/>
      <c r="G483" s="5"/>
      <c r="H483" s="5"/>
      <c r="J483" s="5"/>
      <c r="K483" s="5"/>
      <c r="L483" s="5"/>
    </row>
    <row r="484" spans="1:12" ht="15.75" x14ac:dyDescent="0.25">
      <c r="A484" s="5"/>
      <c r="B484" s="5"/>
      <c r="C484" s="5"/>
      <c r="D484" s="5"/>
      <c r="E484" s="5"/>
      <c r="F484" s="5"/>
      <c r="G484" s="5"/>
      <c r="H484" s="5"/>
      <c r="J484" s="5"/>
      <c r="K484" s="5"/>
      <c r="L484" s="5"/>
    </row>
    <row r="485" spans="1:12" ht="15.75" x14ac:dyDescent="0.25">
      <c r="A485" s="5"/>
      <c r="B485" s="5"/>
      <c r="C485" s="5"/>
      <c r="D485" s="5"/>
      <c r="E485" s="5"/>
      <c r="F485" s="5"/>
      <c r="G485" s="5"/>
      <c r="H485" s="5"/>
      <c r="J485" s="5"/>
      <c r="K485" s="5"/>
      <c r="L485" s="5"/>
    </row>
    <row r="486" spans="1:12" ht="15.75" x14ac:dyDescent="0.25">
      <c r="A486" s="5"/>
      <c r="B486" s="5"/>
      <c r="C486" s="5"/>
      <c r="D486" s="5"/>
      <c r="E486" s="5"/>
      <c r="F486" s="5"/>
      <c r="G486" s="5"/>
      <c r="H486" s="5"/>
      <c r="J486" s="5"/>
      <c r="K486" s="5"/>
      <c r="L486" s="5"/>
    </row>
    <row r="487" spans="1:12" ht="15.75" x14ac:dyDescent="0.25">
      <c r="A487" s="5"/>
      <c r="B487" s="5"/>
      <c r="C487" s="5"/>
      <c r="D487" s="5"/>
      <c r="E487" s="5"/>
      <c r="F487" s="5"/>
      <c r="G487" s="5"/>
      <c r="H487" s="5"/>
      <c r="J487" s="5"/>
      <c r="K487" s="5"/>
      <c r="L487" s="5"/>
    </row>
    <row r="488" spans="1:12" ht="15.75" x14ac:dyDescent="0.25">
      <c r="A488" s="5"/>
      <c r="B488" s="5"/>
      <c r="C488" s="5"/>
      <c r="D488" s="5"/>
      <c r="E488" s="5"/>
      <c r="F488" s="5"/>
      <c r="G488" s="5"/>
      <c r="H488" s="5"/>
      <c r="J488" s="5"/>
      <c r="K488" s="5"/>
      <c r="L488" s="5"/>
    </row>
    <row r="489" spans="1:12" ht="15.75" x14ac:dyDescent="0.25">
      <c r="A489" s="5"/>
      <c r="B489" s="5"/>
      <c r="C489" s="5"/>
      <c r="D489" s="5"/>
      <c r="E489" s="5"/>
      <c r="F489" s="5"/>
      <c r="G489" s="5"/>
      <c r="H489" s="5"/>
      <c r="J489" s="5"/>
      <c r="K489" s="5"/>
      <c r="L489" s="5"/>
    </row>
    <row r="490" spans="1:12" ht="15.75" x14ac:dyDescent="0.25">
      <c r="A490" s="5"/>
      <c r="B490" s="5"/>
      <c r="C490" s="5"/>
      <c r="D490" s="5"/>
      <c r="E490" s="5"/>
      <c r="F490" s="5"/>
      <c r="G490" s="5"/>
      <c r="H490" s="5"/>
      <c r="J490" s="5"/>
      <c r="K490" s="5"/>
      <c r="L490" s="5"/>
    </row>
    <row r="491" spans="1:12" ht="15.75" x14ac:dyDescent="0.25">
      <c r="A491" s="5"/>
      <c r="B491" s="5"/>
      <c r="C491" s="5"/>
      <c r="D491" s="5"/>
      <c r="E491" s="5"/>
      <c r="F491" s="5"/>
      <c r="G491" s="5"/>
      <c r="H491" s="5"/>
      <c r="J491" s="5"/>
      <c r="K491" s="5"/>
      <c r="L491" s="5"/>
    </row>
    <row r="492" spans="1:12" ht="15.75" x14ac:dyDescent="0.25">
      <c r="A492" s="5"/>
      <c r="B492" s="5"/>
      <c r="C492" s="5"/>
      <c r="D492" s="5"/>
      <c r="E492" s="5"/>
      <c r="F492" s="5"/>
      <c r="G492" s="5"/>
      <c r="H492" s="5"/>
      <c r="J492" s="5"/>
      <c r="K492" s="5"/>
      <c r="L492" s="5"/>
    </row>
    <row r="493" spans="1:12" ht="15.75" x14ac:dyDescent="0.25">
      <c r="A493" s="5"/>
      <c r="B493" s="5"/>
      <c r="C493" s="5"/>
      <c r="D493" s="5"/>
      <c r="E493" s="5"/>
      <c r="F493" s="5"/>
      <c r="G493" s="5"/>
      <c r="H493" s="5"/>
      <c r="J493" s="5"/>
      <c r="K493" s="5"/>
      <c r="L493" s="5"/>
    </row>
    <row r="494" spans="1:12" ht="15.75" x14ac:dyDescent="0.25">
      <c r="A494" s="5"/>
      <c r="B494" s="5"/>
      <c r="C494" s="5"/>
      <c r="D494" s="5"/>
      <c r="E494" s="5"/>
      <c r="F494" s="5"/>
      <c r="G494" s="5"/>
      <c r="H494" s="5"/>
      <c r="J494" s="5"/>
      <c r="K494" s="5"/>
      <c r="L494" s="5"/>
    </row>
    <row r="495" spans="1:12" ht="15.75" x14ac:dyDescent="0.25">
      <c r="A495" s="5"/>
      <c r="B495" s="5"/>
      <c r="C495" s="5"/>
      <c r="D495" s="5"/>
      <c r="E495" s="5"/>
      <c r="F495" s="5"/>
      <c r="G495" s="5"/>
      <c r="H495" s="5"/>
      <c r="J495" s="5"/>
      <c r="K495" s="5"/>
      <c r="L495" s="5"/>
    </row>
    <row r="496" spans="1:12" ht="15.75" x14ac:dyDescent="0.25">
      <c r="A496" s="5"/>
      <c r="B496" s="5"/>
      <c r="C496" s="5"/>
      <c r="D496" s="5"/>
      <c r="E496" s="5"/>
      <c r="F496" s="5"/>
      <c r="G496" s="5"/>
      <c r="H496" s="5"/>
      <c r="J496" s="5"/>
      <c r="K496" s="5"/>
      <c r="L496" s="5"/>
    </row>
    <row r="497" spans="1:12" ht="15.75" x14ac:dyDescent="0.25">
      <c r="A497" s="5"/>
      <c r="B497" s="5"/>
      <c r="C497" s="5"/>
      <c r="D497" s="5"/>
      <c r="E497" s="5"/>
      <c r="F497" s="5"/>
      <c r="G497" s="5"/>
      <c r="H497" s="5"/>
      <c r="J497" s="5"/>
      <c r="K497" s="5"/>
      <c r="L497" s="5"/>
    </row>
    <row r="498" spans="1:12" ht="15.75" x14ac:dyDescent="0.25">
      <c r="A498" s="5"/>
      <c r="B498" s="5"/>
      <c r="C498" s="5"/>
      <c r="D498" s="5"/>
      <c r="E498" s="5"/>
      <c r="F498" s="5"/>
      <c r="G498" s="5"/>
      <c r="H498" s="5"/>
      <c r="J498" s="5"/>
      <c r="K498" s="5"/>
      <c r="L498" s="5"/>
    </row>
    <row r="499" spans="1:12" ht="15.75" x14ac:dyDescent="0.25">
      <c r="A499" s="5"/>
      <c r="B499" s="5"/>
      <c r="C499" s="5"/>
      <c r="D499" s="5"/>
      <c r="E499" s="5"/>
      <c r="F499" s="5"/>
      <c r="G499" s="5"/>
      <c r="H499" s="5"/>
      <c r="J499" s="5"/>
      <c r="K499" s="5"/>
      <c r="L499" s="5"/>
    </row>
    <row r="500" spans="1:12" ht="15.75" x14ac:dyDescent="0.25">
      <c r="A500" s="5"/>
      <c r="B500" s="5"/>
      <c r="C500" s="5"/>
      <c r="D500" s="5"/>
      <c r="E500" s="5"/>
      <c r="F500" s="5"/>
      <c r="G500" s="5"/>
      <c r="H500" s="5"/>
      <c r="J500" s="5"/>
      <c r="K500" s="5"/>
      <c r="L500" s="5"/>
    </row>
    <row r="501" spans="1:12" ht="15.75" x14ac:dyDescent="0.25">
      <c r="A501" s="5"/>
      <c r="B501" s="5"/>
      <c r="C501" s="5"/>
      <c r="D501" s="5"/>
      <c r="E501" s="5"/>
      <c r="F501" s="5"/>
      <c r="G501" s="5"/>
      <c r="H501" s="5"/>
      <c r="J501" s="5"/>
      <c r="K501" s="5"/>
      <c r="L501" s="5"/>
    </row>
    <row r="502" spans="1:12" ht="15.75" x14ac:dyDescent="0.25">
      <c r="A502" s="5"/>
      <c r="B502" s="5"/>
      <c r="C502" s="5"/>
      <c r="D502" s="5"/>
      <c r="E502" s="5"/>
      <c r="F502" s="5"/>
      <c r="G502" s="5"/>
      <c r="H502" s="5"/>
      <c r="J502" s="5"/>
      <c r="K502" s="5"/>
      <c r="L502" s="5"/>
    </row>
    <row r="503" spans="1:12" ht="15.75" x14ac:dyDescent="0.25">
      <c r="A503" s="5"/>
      <c r="B503" s="5"/>
      <c r="C503" s="5"/>
      <c r="D503" s="5"/>
      <c r="E503" s="5"/>
      <c r="F503" s="5"/>
      <c r="G503" s="5"/>
      <c r="H503" s="5"/>
      <c r="J503" s="5"/>
      <c r="K503" s="5"/>
      <c r="L503" s="5"/>
    </row>
    <row r="504" spans="1:12" ht="15.75" x14ac:dyDescent="0.25">
      <c r="A504" s="5"/>
      <c r="B504" s="5"/>
      <c r="C504" s="5"/>
      <c r="D504" s="5"/>
      <c r="E504" s="5"/>
      <c r="F504" s="5"/>
      <c r="G504" s="5"/>
      <c r="H504" s="5"/>
      <c r="J504" s="5"/>
      <c r="K504" s="5"/>
      <c r="L504" s="5"/>
    </row>
    <row r="505" spans="1:12" ht="15.75" x14ac:dyDescent="0.25">
      <c r="A505" s="5"/>
      <c r="B505" s="5"/>
      <c r="C505" s="5"/>
      <c r="D505" s="5"/>
      <c r="E505" s="5"/>
      <c r="F505" s="5"/>
      <c r="G505" s="5"/>
      <c r="H505" s="5"/>
      <c r="J505" s="5"/>
      <c r="K505" s="5"/>
      <c r="L505" s="5"/>
    </row>
    <row r="506" spans="1:12" ht="15.75" x14ac:dyDescent="0.25">
      <c r="A506" s="5"/>
      <c r="B506" s="5"/>
      <c r="C506" s="5"/>
      <c r="D506" s="5"/>
      <c r="E506" s="5"/>
      <c r="F506" s="5"/>
      <c r="G506" s="5"/>
      <c r="H506" s="5"/>
      <c r="J506" s="5"/>
      <c r="K506" s="5"/>
      <c r="L506" s="5"/>
    </row>
    <row r="507" spans="1:12" ht="15.75" x14ac:dyDescent="0.25">
      <c r="A507" s="5"/>
      <c r="B507" s="5"/>
      <c r="C507" s="5"/>
      <c r="D507" s="5"/>
      <c r="E507" s="5"/>
      <c r="F507" s="5"/>
      <c r="G507" s="5"/>
      <c r="H507" s="5"/>
      <c r="J507" s="5"/>
      <c r="K507" s="5"/>
      <c r="L507" s="5"/>
    </row>
    <row r="508" spans="1:12" ht="15.75" x14ac:dyDescent="0.25">
      <c r="A508" s="5"/>
      <c r="B508" s="5"/>
      <c r="C508" s="5"/>
      <c r="D508" s="5"/>
      <c r="E508" s="5"/>
      <c r="F508" s="5"/>
      <c r="G508" s="5"/>
      <c r="H508" s="5"/>
      <c r="J508" s="5"/>
      <c r="K508" s="5"/>
      <c r="L508" s="5"/>
    </row>
    <row r="509" spans="1:12" ht="15.75" x14ac:dyDescent="0.25">
      <c r="A509" s="5"/>
      <c r="B509" s="5"/>
      <c r="C509" s="5"/>
      <c r="D509" s="5"/>
      <c r="E509" s="5"/>
      <c r="F509" s="5"/>
      <c r="G509" s="5"/>
      <c r="H509" s="5"/>
      <c r="J509" s="5"/>
      <c r="K509" s="5"/>
      <c r="L509" s="5"/>
    </row>
    <row r="510" spans="1:12" ht="15.75" x14ac:dyDescent="0.25">
      <c r="A510" s="5"/>
      <c r="B510" s="5"/>
      <c r="C510" s="5"/>
      <c r="D510" s="5"/>
      <c r="E510" s="5"/>
      <c r="F510" s="5"/>
      <c r="G510" s="5"/>
      <c r="H510" s="5"/>
      <c r="J510" s="5"/>
      <c r="K510" s="5"/>
      <c r="L510" s="5"/>
    </row>
    <row r="511" spans="1:12" ht="15.75" x14ac:dyDescent="0.25">
      <c r="A511" s="5"/>
      <c r="B511" s="5"/>
      <c r="C511" s="5"/>
      <c r="D511" s="5"/>
      <c r="E511" s="5"/>
      <c r="F511" s="5"/>
      <c r="G511" s="5"/>
      <c r="H511" s="5"/>
      <c r="J511" s="5"/>
      <c r="K511" s="5"/>
      <c r="L511" s="5"/>
    </row>
    <row r="512" spans="1:12" ht="15.75" x14ac:dyDescent="0.25">
      <c r="A512" s="5"/>
      <c r="B512" s="5"/>
      <c r="C512" s="5"/>
      <c r="D512" s="5"/>
      <c r="E512" s="5"/>
      <c r="F512" s="5"/>
      <c r="G512" s="5"/>
      <c r="H512" s="5"/>
      <c r="J512" s="5"/>
      <c r="K512" s="5"/>
      <c r="L512" s="5"/>
    </row>
    <row r="513" spans="1:12" ht="15.75" x14ac:dyDescent="0.25">
      <c r="A513" s="5"/>
      <c r="B513" s="5"/>
      <c r="C513" s="5"/>
      <c r="D513" s="5"/>
      <c r="E513" s="5"/>
      <c r="F513" s="5"/>
      <c r="G513" s="5"/>
      <c r="H513" s="5"/>
      <c r="J513" s="5"/>
      <c r="K513" s="5"/>
      <c r="L513" s="5"/>
    </row>
    <row r="514" spans="1:12" ht="15.75" x14ac:dyDescent="0.25">
      <c r="A514" s="5"/>
      <c r="B514" s="5"/>
      <c r="C514" s="5"/>
      <c r="D514" s="5"/>
      <c r="E514" s="5"/>
      <c r="F514" s="5"/>
      <c r="G514" s="5"/>
      <c r="H514" s="5"/>
      <c r="J514" s="5"/>
      <c r="K514" s="5"/>
      <c r="L514" s="5"/>
    </row>
    <row r="515" spans="1:12" ht="15.75" x14ac:dyDescent="0.25">
      <c r="A515" s="5"/>
      <c r="B515" s="5"/>
      <c r="C515" s="5"/>
      <c r="D515" s="5"/>
      <c r="E515" s="5"/>
      <c r="F515" s="5"/>
      <c r="G515" s="5"/>
      <c r="H515" s="5"/>
      <c r="J515" s="5"/>
      <c r="K515" s="5"/>
      <c r="L515" s="5"/>
    </row>
    <row r="516" spans="1:12" ht="15.75" x14ac:dyDescent="0.25">
      <c r="A516" s="5"/>
      <c r="B516" s="5"/>
      <c r="C516" s="5"/>
      <c r="D516" s="5"/>
      <c r="E516" s="5"/>
      <c r="F516" s="5"/>
      <c r="G516" s="5"/>
      <c r="H516" s="5"/>
      <c r="J516" s="5"/>
      <c r="K516" s="5"/>
      <c r="L516" s="5"/>
    </row>
    <row r="517" spans="1:12" ht="15.75" x14ac:dyDescent="0.25">
      <c r="A517" s="5"/>
      <c r="B517" s="5"/>
      <c r="C517" s="5"/>
      <c r="D517" s="5"/>
      <c r="E517" s="5"/>
      <c r="F517" s="5"/>
      <c r="G517" s="5"/>
      <c r="H517" s="5"/>
      <c r="J517" s="5"/>
      <c r="K517" s="5"/>
      <c r="L517" s="5"/>
    </row>
    <row r="518" spans="1:12" ht="15.75" x14ac:dyDescent="0.25">
      <c r="A518" s="5"/>
      <c r="B518" s="5"/>
      <c r="C518" s="5"/>
      <c r="D518" s="5"/>
      <c r="E518" s="5"/>
      <c r="F518" s="5"/>
      <c r="G518" s="5"/>
      <c r="H518" s="5"/>
      <c r="J518" s="5"/>
      <c r="K518" s="5"/>
      <c r="L518" s="5"/>
    </row>
    <row r="519" spans="1:12" ht="15.75" x14ac:dyDescent="0.25">
      <c r="A519" s="5"/>
      <c r="B519" s="5"/>
      <c r="C519" s="5"/>
      <c r="D519" s="5"/>
      <c r="E519" s="5"/>
      <c r="F519" s="5"/>
      <c r="G519" s="5"/>
      <c r="H519" s="5"/>
      <c r="J519" s="5"/>
      <c r="K519" s="5"/>
      <c r="L519" s="5"/>
    </row>
    <row r="520" spans="1:12" ht="15.75" x14ac:dyDescent="0.25">
      <c r="A520" s="5"/>
      <c r="B520" s="5"/>
      <c r="C520" s="5"/>
      <c r="D520" s="5"/>
      <c r="E520" s="5"/>
      <c r="F520" s="5"/>
      <c r="G520" s="5"/>
      <c r="H520" s="5"/>
      <c r="J520" s="5"/>
      <c r="K520" s="5"/>
      <c r="L520" s="5"/>
    </row>
    <row r="521" spans="1:12" ht="15.75" x14ac:dyDescent="0.25">
      <c r="A521" s="5"/>
      <c r="B521" s="5"/>
      <c r="C521" s="5"/>
      <c r="D521" s="5"/>
      <c r="E521" s="5"/>
      <c r="F521" s="5"/>
      <c r="G521" s="5"/>
      <c r="H521" s="5"/>
      <c r="J521" s="5"/>
      <c r="K521" s="5"/>
      <c r="L521" s="5"/>
    </row>
    <row r="522" spans="1:12" ht="15.75" x14ac:dyDescent="0.25">
      <c r="A522" s="5"/>
      <c r="B522" s="5"/>
      <c r="C522" s="5"/>
      <c r="D522" s="5"/>
      <c r="E522" s="5"/>
      <c r="F522" s="5"/>
      <c r="G522" s="5"/>
      <c r="H522" s="5"/>
      <c r="J522" s="5"/>
      <c r="K522" s="5"/>
      <c r="L522" s="5"/>
    </row>
    <row r="523" spans="1:12" ht="15.75" x14ac:dyDescent="0.25">
      <c r="A523" s="5"/>
      <c r="B523" s="5"/>
      <c r="C523" s="5"/>
      <c r="D523" s="5"/>
      <c r="E523" s="5"/>
      <c r="F523" s="5"/>
      <c r="G523" s="5"/>
      <c r="H523" s="5"/>
      <c r="J523" s="5"/>
      <c r="K523" s="5"/>
      <c r="L523" s="5"/>
    </row>
    <row r="524" spans="1:12" ht="15.75" x14ac:dyDescent="0.25">
      <c r="A524" s="5"/>
      <c r="B524" s="5"/>
      <c r="C524" s="5"/>
      <c r="D524" s="5"/>
      <c r="E524" s="5"/>
      <c r="F524" s="5"/>
      <c r="G524" s="5"/>
      <c r="H524" s="5"/>
      <c r="J524" s="5"/>
      <c r="K524" s="5"/>
      <c r="L524" s="5"/>
    </row>
    <row r="525" spans="1:12" ht="15.75" x14ac:dyDescent="0.25">
      <c r="A525" s="5"/>
      <c r="B525" s="5"/>
      <c r="C525" s="5"/>
      <c r="D525" s="5"/>
      <c r="E525" s="5"/>
      <c r="F525" s="5"/>
      <c r="G525" s="5"/>
      <c r="H525" s="5"/>
      <c r="J525" s="5"/>
      <c r="K525" s="5"/>
      <c r="L525" s="5"/>
    </row>
    <row r="526" spans="1:12" ht="15.75" x14ac:dyDescent="0.25">
      <c r="A526" s="5"/>
      <c r="B526" s="5"/>
      <c r="C526" s="5"/>
      <c r="D526" s="5"/>
      <c r="E526" s="5"/>
      <c r="F526" s="5"/>
      <c r="G526" s="5"/>
      <c r="H526" s="5"/>
      <c r="J526" s="5"/>
      <c r="K526" s="5"/>
      <c r="L526" s="5"/>
    </row>
    <row r="527" spans="1:12" ht="15.75" x14ac:dyDescent="0.25">
      <c r="A527" s="5"/>
      <c r="B527" s="5"/>
      <c r="C527" s="5"/>
      <c r="D527" s="5"/>
      <c r="E527" s="5"/>
      <c r="F527" s="5"/>
      <c r="G527" s="5"/>
      <c r="H527" s="5"/>
      <c r="J527" s="5"/>
      <c r="K527" s="5"/>
      <c r="L527" s="5"/>
    </row>
    <row r="528" spans="1:12" ht="15.75" x14ac:dyDescent="0.25">
      <c r="A528" s="5"/>
      <c r="B528" s="5"/>
      <c r="C528" s="5"/>
      <c r="D528" s="5"/>
      <c r="E528" s="5"/>
      <c r="F528" s="5"/>
      <c r="G528" s="5"/>
      <c r="H528" s="5"/>
      <c r="J528" s="5"/>
      <c r="K528" s="5"/>
      <c r="L528" s="5"/>
    </row>
    <row r="529" spans="1:12" ht="15.75" x14ac:dyDescent="0.25">
      <c r="A529" s="5"/>
      <c r="B529" s="5"/>
      <c r="C529" s="5"/>
      <c r="D529" s="5"/>
      <c r="E529" s="5"/>
      <c r="F529" s="5"/>
      <c r="G529" s="5"/>
      <c r="H529" s="5"/>
      <c r="J529" s="5"/>
      <c r="K529" s="5"/>
      <c r="L529" s="5"/>
    </row>
    <row r="530" spans="1:12" ht="15.75" x14ac:dyDescent="0.25">
      <c r="A530" s="5"/>
      <c r="B530" s="5"/>
      <c r="C530" s="5"/>
      <c r="D530" s="5"/>
      <c r="E530" s="5"/>
      <c r="F530" s="5"/>
      <c r="G530" s="5"/>
      <c r="H530" s="5"/>
      <c r="J530" s="5"/>
      <c r="K530" s="5"/>
      <c r="L530" s="5"/>
    </row>
    <row r="531" spans="1:12" ht="15.75" x14ac:dyDescent="0.25">
      <c r="A531" s="5"/>
      <c r="B531" s="5"/>
      <c r="C531" s="5"/>
      <c r="D531" s="5"/>
      <c r="E531" s="5"/>
      <c r="F531" s="5"/>
      <c r="G531" s="5"/>
      <c r="H531" s="5"/>
      <c r="J531" s="5"/>
      <c r="K531" s="5"/>
      <c r="L531" s="5"/>
    </row>
    <row r="532" spans="1:12" ht="15.75" x14ac:dyDescent="0.25">
      <c r="A532" s="5"/>
      <c r="B532" s="5"/>
      <c r="C532" s="5"/>
      <c r="D532" s="5"/>
      <c r="E532" s="5"/>
      <c r="F532" s="5"/>
      <c r="G532" s="5"/>
      <c r="H532" s="5"/>
      <c r="J532" s="5"/>
      <c r="K532" s="5"/>
      <c r="L532" s="5"/>
    </row>
    <row r="533" spans="1:12" ht="15.75" x14ac:dyDescent="0.25">
      <c r="A533" s="5"/>
      <c r="B533" s="5"/>
      <c r="C533" s="5"/>
      <c r="D533" s="5"/>
      <c r="E533" s="5"/>
      <c r="F533" s="5"/>
      <c r="G533" s="5"/>
      <c r="H533" s="5"/>
      <c r="J533" s="5"/>
      <c r="K533" s="5"/>
      <c r="L533" s="5"/>
    </row>
    <row r="534" spans="1:12" ht="15.75" x14ac:dyDescent="0.25">
      <c r="A534" s="5"/>
      <c r="B534" s="5"/>
      <c r="C534" s="5"/>
      <c r="D534" s="5"/>
      <c r="E534" s="5"/>
      <c r="F534" s="5"/>
      <c r="G534" s="5"/>
      <c r="H534" s="5"/>
      <c r="J534" s="5"/>
      <c r="K534" s="5"/>
      <c r="L534" s="5"/>
    </row>
    <row r="535" spans="1:12" ht="15.75" x14ac:dyDescent="0.25">
      <c r="A535" s="5"/>
      <c r="B535" s="5"/>
      <c r="C535" s="5"/>
      <c r="D535" s="5"/>
      <c r="E535" s="5"/>
      <c r="F535" s="5"/>
      <c r="G535" s="5"/>
      <c r="H535" s="5"/>
      <c r="J535" s="5"/>
      <c r="K535" s="5"/>
      <c r="L535" s="5"/>
    </row>
    <row r="536" spans="1:12" ht="15.75" x14ac:dyDescent="0.25">
      <c r="A536" s="5"/>
      <c r="B536" s="5"/>
      <c r="C536" s="5"/>
      <c r="D536" s="5"/>
      <c r="E536" s="5"/>
      <c r="F536" s="5"/>
      <c r="G536" s="5"/>
      <c r="H536" s="5"/>
      <c r="J536" s="5"/>
      <c r="K536" s="5"/>
      <c r="L536" s="5"/>
    </row>
    <row r="537" spans="1:12" ht="15.75" x14ac:dyDescent="0.25">
      <c r="A537" s="5"/>
      <c r="B537" s="5"/>
      <c r="C537" s="5"/>
      <c r="D537" s="5"/>
      <c r="E537" s="5"/>
      <c r="F537" s="5"/>
      <c r="G537" s="5"/>
      <c r="H537" s="5"/>
      <c r="J537" s="5"/>
      <c r="K537" s="5"/>
      <c r="L537" s="5"/>
    </row>
    <row r="538" spans="1:12" ht="15.75" x14ac:dyDescent="0.25">
      <c r="A538" s="5"/>
      <c r="B538" s="5"/>
      <c r="C538" s="5"/>
      <c r="D538" s="5"/>
      <c r="E538" s="5"/>
      <c r="F538" s="5"/>
      <c r="G538" s="5"/>
      <c r="H538" s="5"/>
      <c r="J538" s="5"/>
      <c r="K538" s="5"/>
      <c r="L538" s="5"/>
    </row>
    <row r="539" spans="1:12" ht="15.75" x14ac:dyDescent="0.25">
      <c r="A539" s="5"/>
      <c r="B539" s="5"/>
      <c r="C539" s="5"/>
      <c r="D539" s="5"/>
      <c r="E539" s="5"/>
      <c r="F539" s="5"/>
      <c r="G539" s="5"/>
      <c r="H539" s="5"/>
      <c r="J539" s="5"/>
      <c r="K539" s="5"/>
      <c r="L539" s="5"/>
    </row>
    <row r="540" spans="1:12" ht="15.75" x14ac:dyDescent="0.25">
      <c r="A540" s="5"/>
      <c r="B540" s="5"/>
      <c r="C540" s="5"/>
      <c r="D540" s="5"/>
      <c r="E540" s="5"/>
      <c r="F540" s="5"/>
      <c r="G540" s="5"/>
      <c r="H540" s="5"/>
      <c r="J540" s="5"/>
      <c r="K540" s="5"/>
      <c r="L540" s="5"/>
    </row>
    <row r="541" spans="1:12" ht="15.75" x14ac:dyDescent="0.25">
      <c r="A541" s="5"/>
      <c r="B541" s="5"/>
      <c r="C541" s="5"/>
      <c r="D541" s="5"/>
      <c r="E541" s="5"/>
      <c r="F541" s="5"/>
      <c r="G541" s="5"/>
      <c r="H541" s="5"/>
      <c r="J541" s="5"/>
      <c r="K541" s="5"/>
      <c r="L541" s="5"/>
    </row>
    <row r="542" spans="1:12" ht="15.75" x14ac:dyDescent="0.25">
      <c r="A542" s="5"/>
      <c r="B542" s="5"/>
      <c r="C542" s="5"/>
      <c r="D542" s="5"/>
      <c r="E542" s="5"/>
      <c r="F542" s="5"/>
      <c r="G542" s="5"/>
      <c r="H542" s="5"/>
      <c r="J542" s="5"/>
      <c r="K542" s="5"/>
      <c r="L542" s="5"/>
    </row>
    <row r="543" spans="1:12" ht="15.75" x14ac:dyDescent="0.25">
      <c r="A543" s="5"/>
      <c r="B543" s="5"/>
      <c r="C543" s="5"/>
      <c r="D543" s="5"/>
      <c r="E543" s="5"/>
      <c r="F543" s="5"/>
      <c r="G543" s="5"/>
      <c r="H543" s="5"/>
      <c r="J543" s="5"/>
      <c r="K543" s="5"/>
      <c r="L543" s="5"/>
    </row>
    <row r="544" spans="1:12" ht="15.75" x14ac:dyDescent="0.25">
      <c r="A544" s="5"/>
      <c r="B544" s="5"/>
      <c r="C544" s="5"/>
      <c r="D544" s="5"/>
      <c r="E544" s="5"/>
      <c r="F544" s="5"/>
      <c r="G544" s="5"/>
      <c r="H544" s="5"/>
      <c r="J544" s="5"/>
      <c r="K544" s="5"/>
      <c r="L544" s="5"/>
    </row>
    <row r="545" spans="1:12" ht="15.75" x14ac:dyDescent="0.25">
      <c r="A545" s="5"/>
      <c r="B545" s="5"/>
      <c r="C545" s="5"/>
      <c r="D545" s="5"/>
      <c r="E545" s="5"/>
      <c r="F545" s="5"/>
      <c r="G545" s="5"/>
      <c r="H545" s="5"/>
      <c r="J545" s="5"/>
      <c r="K545" s="5"/>
      <c r="L545" s="5"/>
    </row>
    <row r="546" spans="1:12" ht="15.75" x14ac:dyDescent="0.25">
      <c r="A546" s="5"/>
      <c r="B546" s="5"/>
      <c r="C546" s="5"/>
      <c r="D546" s="5"/>
      <c r="E546" s="5"/>
      <c r="F546" s="5"/>
      <c r="G546" s="5"/>
      <c r="H546" s="5"/>
      <c r="J546" s="5"/>
      <c r="K546" s="5"/>
      <c r="L546" s="5"/>
    </row>
    <row r="547" spans="1:12" ht="15.75" x14ac:dyDescent="0.25">
      <c r="A547" s="5"/>
      <c r="B547" s="5"/>
      <c r="C547" s="5"/>
      <c r="D547" s="5"/>
      <c r="E547" s="5"/>
      <c r="F547" s="5"/>
      <c r="G547" s="5"/>
      <c r="H547" s="5"/>
      <c r="J547" s="5"/>
      <c r="K547" s="5"/>
      <c r="L547" s="5"/>
    </row>
    <row r="548" spans="1:12" ht="15.75" x14ac:dyDescent="0.25">
      <c r="A548" s="5"/>
      <c r="B548" s="5"/>
      <c r="C548" s="5"/>
      <c r="D548" s="5"/>
      <c r="E548" s="5"/>
      <c r="F548" s="5"/>
      <c r="G548" s="5"/>
      <c r="H548" s="5"/>
      <c r="J548" s="5"/>
      <c r="K548" s="5"/>
      <c r="L548" s="5"/>
    </row>
    <row r="549" spans="1:12" ht="15.75" x14ac:dyDescent="0.25">
      <c r="A549" s="5"/>
      <c r="B549" s="5"/>
      <c r="C549" s="5"/>
      <c r="D549" s="5"/>
      <c r="E549" s="5"/>
      <c r="F549" s="5"/>
      <c r="G549" s="5"/>
      <c r="H549" s="5"/>
      <c r="J549" s="5"/>
      <c r="K549" s="5"/>
      <c r="L549" s="5"/>
    </row>
    <row r="550" spans="1:12" ht="15.75" x14ac:dyDescent="0.25">
      <c r="A550" s="5"/>
      <c r="B550" s="5"/>
      <c r="C550" s="5"/>
      <c r="D550" s="5"/>
      <c r="E550" s="5"/>
      <c r="F550" s="5"/>
      <c r="G550" s="5"/>
      <c r="H550" s="5"/>
      <c r="J550" s="5"/>
      <c r="K550" s="5"/>
      <c r="L550" s="5"/>
    </row>
    <row r="551" spans="1:12" ht="15.75" x14ac:dyDescent="0.25">
      <c r="A551" s="5"/>
      <c r="B551" s="5"/>
      <c r="C551" s="5"/>
      <c r="D551" s="5"/>
      <c r="E551" s="5"/>
      <c r="F551" s="5"/>
      <c r="G551" s="5"/>
      <c r="H551" s="5"/>
      <c r="J551" s="5"/>
      <c r="K551" s="5"/>
      <c r="L551" s="5"/>
    </row>
    <row r="552" spans="1:12" ht="15.75" x14ac:dyDescent="0.25">
      <c r="A552" s="5"/>
      <c r="B552" s="5"/>
      <c r="C552" s="5"/>
      <c r="D552" s="5"/>
      <c r="E552" s="5"/>
      <c r="F552" s="5"/>
      <c r="G552" s="5"/>
      <c r="H552" s="5"/>
      <c r="J552" s="5"/>
      <c r="K552" s="5"/>
      <c r="L552" s="5"/>
    </row>
    <row r="553" spans="1:12" ht="15.75" x14ac:dyDescent="0.25">
      <c r="A553" s="5"/>
      <c r="B553" s="5"/>
      <c r="C553" s="5"/>
      <c r="D553" s="5"/>
      <c r="E553" s="5"/>
      <c r="F553" s="5"/>
      <c r="G553" s="5"/>
      <c r="H553" s="5"/>
      <c r="J553" s="5"/>
      <c r="K553" s="5"/>
      <c r="L553" s="5"/>
    </row>
    <row r="554" spans="1:12" ht="15.75" x14ac:dyDescent="0.25">
      <c r="A554" s="5"/>
      <c r="B554" s="5"/>
      <c r="C554" s="5"/>
      <c r="D554" s="5"/>
      <c r="E554" s="5"/>
      <c r="F554" s="5"/>
      <c r="G554" s="5"/>
      <c r="H554" s="5"/>
      <c r="J554" s="5"/>
      <c r="K554" s="5"/>
      <c r="L554" s="5"/>
    </row>
    <row r="555" spans="1:12" ht="15.75" x14ac:dyDescent="0.25">
      <c r="A555" s="5"/>
      <c r="B555" s="5"/>
      <c r="C555" s="5"/>
      <c r="D555" s="5"/>
      <c r="E555" s="5"/>
      <c r="F555" s="5"/>
      <c r="G555" s="5"/>
      <c r="H555" s="5"/>
      <c r="J555" s="5"/>
      <c r="K555" s="5"/>
      <c r="L555" s="5"/>
    </row>
    <row r="556" spans="1:12" ht="15.75" x14ac:dyDescent="0.25">
      <c r="A556" s="5"/>
      <c r="B556" s="5"/>
      <c r="C556" s="5"/>
      <c r="D556" s="5"/>
      <c r="E556" s="5"/>
      <c r="F556" s="5"/>
      <c r="G556" s="5"/>
      <c r="H556" s="5"/>
      <c r="J556" s="5"/>
      <c r="K556" s="5"/>
      <c r="L556" s="5"/>
    </row>
    <row r="557" spans="1:12" ht="15.75" x14ac:dyDescent="0.25">
      <c r="A557" s="5"/>
      <c r="B557" s="5"/>
      <c r="C557" s="5"/>
      <c r="D557" s="5"/>
      <c r="E557" s="5"/>
      <c r="F557" s="5"/>
      <c r="G557" s="5"/>
      <c r="H557" s="5"/>
      <c r="J557" s="5"/>
      <c r="K557" s="5"/>
      <c r="L557" s="5"/>
    </row>
    <row r="558" spans="1:12" ht="15.75" x14ac:dyDescent="0.25">
      <c r="A558" s="5"/>
      <c r="B558" s="5"/>
      <c r="C558" s="5"/>
      <c r="D558" s="5"/>
      <c r="E558" s="5"/>
      <c r="F558" s="5"/>
      <c r="G558" s="5"/>
      <c r="H558" s="5"/>
      <c r="J558" s="5"/>
      <c r="K558" s="5"/>
      <c r="L558" s="5"/>
    </row>
    <row r="559" spans="1:12" ht="15.75" x14ac:dyDescent="0.25">
      <c r="A559" s="5"/>
      <c r="B559" s="5"/>
      <c r="C559" s="5"/>
      <c r="D559" s="5"/>
      <c r="E559" s="5"/>
      <c r="F559" s="5"/>
      <c r="G559" s="5"/>
      <c r="H559" s="5"/>
      <c r="J559" s="5"/>
      <c r="K559" s="5"/>
      <c r="L559" s="5"/>
    </row>
    <row r="560" spans="1:12" ht="15.75" x14ac:dyDescent="0.25">
      <c r="A560" s="5"/>
      <c r="B560" s="5"/>
      <c r="C560" s="5"/>
      <c r="D560" s="5"/>
      <c r="E560" s="5"/>
      <c r="F560" s="5"/>
      <c r="G560" s="5"/>
      <c r="H560" s="5"/>
      <c r="J560" s="5"/>
      <c r="K560" s="5"/>
      <c r="L560" s="5"/>
    </row>
    <row r="561" spans="1:12" ht="15.75" x14ac:dyDescent="0.25">
      <c r="A561" s="5"/>
      <c r="B561" s="5"/>
      <c r="C561" s="5"/>
      <c r="D561" s="5"/>
      <c r="E561" s="5"/>
      <c r="F561" s="5"/>
      <c r="G561" s="5"/>
      <c r="H561" s="5"/>
      <c r="J561" s="5"/>
      <c r="K561" s="5"/>
      <c r="L561" s="5"/>
    </row>
    <row r="562" spans="1:12" ht="15.75" x14ac:dyDescent="0.25">
      <c r="A562" s="5"/>
      <c r="B562" s="5"/>
      <c r="C562" s="5"/>
      <c r="D562" s="5"/>
      <c r="E562" s="5"/>
      <c r="F562" s="5"/>
      <c r="G562" s="5"/>
      <c r="H562" s="5"/>
      <c r="J562" s="5"/>
      <c r="K562" s="5"/>
      <c r="L562" s="5"/>
    </row>
    <row r="563" spans="1:12" ht="15.75" x14ac:dyDescent="0.25">
      <c r="A563" s="5"/>
      <c r="B563" s="5"/>
      <c r="C563" s="5"/>
      <c r="D563" s="5"/>
      <c r="E563" s="5"/>
      <c r="F563" s="5"/>
      <c r="G563" s="5"/>
      <c r="H563" s="5"/>
      <c r="J563" s="5"/>
      <c r="K563" s="5"/>
      <c r="L563" s="5"/>
    </row>
    <row r="564" spans="1:12" ht="15.75" x14ac:dyDescent="0.25">
      <c r="A564" s="5"/>
      <c r="B564" s="5"/>
      <c r="C564" s="5"/>
      <c r="D564" s="5"/>
      <c r="E564" s="5"/>
      <c r="F564" s="5"/>
      <c r="G564" s="5"/>
      <c r="H564" s="5"/>
      <c r="J564" s="5"/>
      <c r="K564" s="5"/>
      <c r="L564" s="5"/>
    </row>
    <row r="565" spans="1:12" ht="15.75" x14ac:dyDescent="0.25">
      <c r="A565" s="5"/>
      <c r="B565" s="5"/>
      <c r="C565" s="5"/>
      <c r="D565" s="5"/>
      <c r="E565" s="5"/>
      <c r="F565" s="5"/>
      <c r="G565" s="5"/>
      <c r="H565" s="5"/>
      <c r="J565" s="5"/>
      <c r="K565" s="5"/>
      <c r="L565" s="5"/>
    </row>
    <row r="566" spans="1:12" ht="15.75" x14ac:dyDescent="0.25">
      <c r="A566" s="5"/>
      <c r="B566" s="5"/>
      <c r="C566" s="5"/>
      <c r="D566" s="5"/>
      <c r="E566" s="5"/>
      <c r="F566" s="5"/>
      <c r="G566" s="5"/>
      <c r="H566" s="5"/>
      <c r="J566" s="5"/>
      <c r="K566" s="5"/>
      <c r="L566" s="5"/>
    </row>
    <row r="567" spans="1:12" ht="15.75" x14ac:dyDescent="0.25">
      <c r="A567" s="5"/>
      <c r="B567" s="5"/>
      <c r="C567" s="5"/>
      <c r="D567" s="5"/>
      <c r="E567" s="5"/>
      <c r="F567" s="5"/>
      <c r="G567" s="5"/>
      <c r="H567" s="5"/>
      <c r="J567" s="5"/>
      <c r="K567" s="5"/>
      <c r="L567" s="5"/>
    </row>
    <row r="568" spans="1:12" ht="15.75" x14ac:dyDescent="0.25">
      <c r="A568" s="5"/>
      <c r="B568" s="5"/>
      <c r="C568" s="5"/>
      <c r="D568" s="5"/>
      <c r="E568" s="5"/>
      <c r="F568" s="5"/>
      <c r="G568" s="5"/>
      <c r="H568" s="5"/>
      <c r="J568" s="5"/>
      <c r="K568" s="5"/>
      <c r="L568" s="5"/>
    </row>
    <row r="569" spans="1:12" ht="15.75" x14ac:dyDescent="0.25">
      <c r="A569" s="5"/>
      <c r="B569" s="5"/>
      <c r="C569" s="5"/>
      <c r="D569" s="5"/>
      <c r="E569" s="5"/>
      <c r="F569" s="5"/>
      <c r="G569" s="5"/>
      <c r="H569" s="5"/>
      <c r="J569" s="5"/>
      <c r="K569" s="5"/>
      <c r="L569" s="5"/>
    </row>
    <row r="570" spans="1:12" ht="15.75" x14ac:dyDescent="0.25">
      <c r="A570" s="5"/>
      <c r="B570" s="5"/>
      <c r="C570" s="5"/>
      <c r="D570" s="5"/>
      <c r="E570" s="5"/>
      <c r="F570" s="5"/>
      <c r="G570" s="5"/>
      <c r="H570" s="5"/>
      <c r="J570" s="5"/>
      <c r="K570" s="5"/>
      <c r="L570" s="5"/>
    </row>
    <row r="571" spans="1:12" ht="15.75" x14ac:dyDescent="0.25">
      <c r="A571" s="5"/>
      <c r="B571" s="5"/>
      <c r="C571" s="5"/>
      <c r="D571" s="5"/>
      <c r="E571" s="5"/>
      <c r="F571" s="5"/>
      <c r="G571" s="5"/>
      <c r="H571" s="5"/>
      <c r="J571" s="5"/>
      <c r="K571" s="5"/>
      <c r="L571" s="5"/>
    </row>
    <row r="572" spans="1:12" ht="15.75" x14ac:dyDescent="0.25">
      <c r="A572" s="5"/>
      <c r="B572" s="5"/>
      <c r="C572" s="5"/>
      <c r="D572" s="5"/>
      <c r="E572" s="5"/>
      <c r="F572" s="5"/>
      <c r="G572" s="5"/>
      <c r="H572" s="5"/>
      <c r="J572" s="5"/>
      <c r="K572" s="5"/>
      <c r="L572" s="5"/>
    </row>
    <row r="573" spans="1:12" ht="15.75" x14ac:dyDescent="0.25">
      <c r="A573" s="5"/>
      <c r="B573" s="5"/>
      <c r="C573" s="5"/>
      <c r="D573" s="5"/>
      <c r="E573" s="5"/>
      <c r="F573" s="5"/>
      <c r="G573" s="5"/>
      <c r="H573" s="5"/>
      <c r="J573" s="5"/>
      <c r="K573" s="5"/>
      <c r="L573" s="5"/>
    </row>
    <row r="574" spans="1:12" ht="15.75" x14ac:dyDescent="0.25">
      <c r="A574" s="5"/>
      <c r="B574" s="5"/>
      <c r="C574" s="5"/>
      <c r="D574" s="5"/>
      <c r="E574" s="5"/>
      <c r="F574" s="5"/>
      <c r="G574" s="5"/>
      <c r="H574" s="5"/>
      <c r="J574" s="5"/>
      <c r="K574" s="5"/>
      <c r="L574" s="5"/>
    </row>
    <row r="575" spans="1:12" ht="15.75" x14ac:dyDescent="0.25">
      <c r="A575" s="5"/>
      <c r="B575" s="5"/>
      <c r="C575" s="5"/>
      <c r="D575" s="5"/>
      <c r="E575" s="5"/>
      <c r="F575" s="5"/>
      <c r="G575" s="5"/>
      <c r="H575" s="5"/>
      <c r="J575" s="5"/>
      <c r="K575" s="5"/>
      <c r="L575" s="5"/>
    </row>
    <row r="576" spans="1:12" ht="15.75" x14ac:dyDescent="0.25">
      <c r="A576" s="5"/>
      <c r="B576" s="5"/>
      <c r="C576" s="5"/>
      <c r="D576" s="5"/>
      <c r="E576" s="5"/>
      <c r="F576" s="5"/>
      <c r="G576" s="5"/>
      <c r="H576" s="5"/>
      <c r="J576" s="5"/>
      <c r="K576" s="5"/>
      <c r="L576" s="5"/>
    </row>
    <row r="577" spans="1:12" ht="15.75" x14ac:dyDescent="0.25">
      <c r="A577" s="5"/>
      <c r="B577" s="5"/>
      <c r="C577" s="5"/>
      <c r="D577" s="5"/>
      <c r="E577" s="5"/>
      <c r="F577" s="5"/>
      <c r="G577" s="5"/>
      <c r="H577" s="5"/>
      <c r="J577" s="5"/>
      <c r="K577" s="5"/>
      <c r="L577" s="5"/>
    </row>
    <row r="578" spans="1:12" ht="15.75" x14ac:dyDescent="0.25">
      <c r="A578" s="5"/>
      <c r="B578" s="5"/>
      <c r="C578" s="5"/>
      <c r="D578" s="5"/>
      <c r="E578" s="5"/>
      <c r="F578" s="5"/>
      <c r="G578" s="5"/>
      <c r="H578" s="5"/>
      <c r="J578" s="5"/>
      <c r="K578" s="5"/>
      <c r="L578" s="5"/>
    </row>
    <row r="579" spans="1:12" ht="15.75" x14ac:dyDescent="0.25">
      <c r="A579" s="5"/>
      <c r="B579" s="5"/>
      <c r="C579" s="5"/>
      <c r="D579" s="5"/>
      <c r="E579" s="5"/>
      <c r="F579" s="5"/>
      <c r="G579" s="5"/>
      <c r="H579" s="5"/>
      <c r="J579" s="5"/>
      <c r="K579" s="5"/>
      <c r="L579" s="5"/>
    </row>
    <row r="580" spans="1:12" ht="15.75" x14ac:dyDescent="0.25">
      <c r="A580" s="5"/>
      <c r="B580" s="5"/>
      <c r="C580" s="5"/>
      <c r="D580" s="5"/>
      <c r="E580" s="5"/>
      <c r="F580" s="5"/>
      <c r="G580" s="5"/>
      <c r="H580" s="5"/>
      <c r="J580" s="5"/>
      <c r="K580" s="5"/>
      <c r="L580" s="5"/>
    </row>
    <row r="581" spans="1:12" ht="15.75" x14ac:dyDescent="0.25">
      <c r="A581" s="5"/>
      <c r="B581" s="5"/>
      <c r="C581" s="5"/>
      <c r="D581" s="5"/>
      <c r="E581" s="5"/>
      <c r="F581" s="5"/>
      <c r="G581" s="5"/>
      <c r="H581" s="5"/>
      <c r="J581" s="5"/>
      <c r="K581" s="5"/>
      <c r="L581" s="5"/>
    </row>
    <row r="582" spans="1:12" ht="15.75" x14ac:dyDescent="0.25">
      <c r="A582" s="5"/>
      <c r="B582" s="5"/>
      <c r="C582" s="5"/>
      <c r="D582" s="5"/>
      <c r="E582" s="5"/>
      <c r="F582" s="5"/>
      <c r="G582" s="5"/>
      <c r="H582" s="5"/>
      <c r="J582" s="5"/>
      <c r="K582" s="5"/>
      <c r="L582" s="5"/>
    </row>
    <row r="583" spans="1:12" ht="15.75" x14ac:dyDescent="0.25">
      <c r="A583" s="5"/>
      <c r="B583" s="5"/>
      <c r="C583" s="5"/>
      <c r="D583" s="5"/>
      <c r="E583" s="5"/>
      <c r="F583" s="5"/>
      <c r="G583" s="5"/>
      <c r="H583" s="5"/>
      <c r="J583" s="5"/>
      <c r="K583" s="5"/>
      <c r="L583" s="5"/>
    </row>
    <row r="584" spans="1:12" ht="15.75" x14ac:dyDescent="0.25">
      <c r="A584" s="5"/>
      <c r="B584" s="5"/>
      <c r="C584" s="5"/>
      <c r="D584" s="5"/>
      <c r="E584" s="5"/>
      <c r="F584" s="5"/>
      <c r="G584" s="5"/>
      <c r="H584" s="5"/>
      <c r="J584" s="5"/>
      <c r="K584" s="5"/>
      <c r="L584" s="5"/>
    </row>
    <row r="585" spans="1:12" ht="15.75" x14ac:dyDescent="0.25">
      <c r="A585" s="5"/>
      <c r="B585" s="5"/>
      <c r="C585" s="5"/>
      <c r="D585" s="5"/>
      <c r="E585" s="5"/>
      <c r="F585" s="5"/>
      <c r="G585" s="5"/>
      <c r="H585" s="5"/>
      <c r="J585" s="5"/>
      <c r="K585" s="5"/>
      <c r="L585" s="5"/>
    </row>
    <row r="586" spans="1:12" ht="15.75" x14ac:dyDescent="0.25">
      <c r="A586" s="5"/>
      <c r="B586" s="5"/>
      <c r="C586" s="5"/>
      <c r="D586" s="5"/>
      <c r="E586" s="5"/>
      <c r="F586" s="5"/>
      <c r="G586" s="5"/>
      <c r="H586" s="5"/>
      <c r="J586" s="5"/>
      <c r="K586" s="5"/>
      <c r="L586" s="5"/>
    </row>
    <row r="587" spans="1:12" ht="15.75" x14ac:dyDescent="0.25">
      <c r="A587" s="5"/>
      <c r="B587" s="5"/>
      <c r="C587" s="5"/>
      <c r="D587" s="5"/>
      <c r="E587" s="5"/>
      <c r="F587" s="5"/>
      <c r="G587" s="5"/>
      <c r="H587" s="5"/>
      <c r="J587" s="5"/>
      <c r="K587" s="5"/>
      <c r="L587" s="5"/>
    </row>
    <row r="588" spans="1:12" ht="15.75" x14ac:dyDescent="0.25">
      <c r="A588" s="5"/>
      <c r="B588" s="5"/>
      <c r="C588" s="5"/>
      <c r="D588" s="5"/>
      <c r="E588" s="5"/>
      <c r="F588" s="5"/>
      <c r="G588" s="5"/>
      <c r="H588" s="5"/>
      <c r="J588" s="5"/>
      <c r="K588" s="5"/>
      <c r="L588" s="5"/>
    </row>
    <row r="589" spans="1:12" ht="15.75" x14ac:dyDescent="0.25">
      <c r="A589" s="5"/>
      <c r="B589" s="5"/>
      <c r="C589" s="5"/>
      <c r="D589" s="5"/>
      <c r="E589" s="5"/>
      <c r="F589" s="5"/>
      <c r="G589" s="5"/>
      <c r="H589" s="5"/>
      <c r="J589" s="5"/>
      <c r="K589" s="5"/>
      <c r="L589" s="5"/>
    </row>
    <row r="590" spans="1:12" ht="15.75" x14ac:dyDescent="0.25">
      <c r="A590" s="5"/>
      <c r="B590" s="5"/>
      <c r="C590" s="5"/>
      <c r="D590" s="5"/>
      <c r="E590" s="5"/>
      <c r="F590" s="5"/>
      <c r="G590" s="5"/>
      <c r="H590" s="5"/>
      <c r="J590" s="5"/>
      <c r="K590" s="5"/>
      <c r="L590" s="5"/>
    </row>
    <row r="591" spans="1:12" ht="15.75" x14ac:dyDescent="0.25">
      <c r="A591" s="5"/>
      <c r="B591" s="5"/>
      <c r="C591" s="5"/>
      <c r="D591" s="5"/>
      <c r="E591" s="5"/>
      <c r="F591" s="5"/>
      <c r="G591" s="5"/>
      <c r="H591" s="5"/>
      <c r="J591" s="5"/>
      <c r="K591" s="5"/>
      <c r="L591" s="5"/>
    </row>
    <row r="592" spans="1:12" ht="15.75" x14ac:dyDescent="0.25">
      <c r="A592" s="5"/>
      <c r="B592" s="5"/>
      <c r="C592" s="5"/>
      <c r="D592" s="5"/>
      <c r="E592" s="5"/>
      <c r="F592" s="5"/>
      <c r="G592" s="5"/>
      <c r="H592" s="5"/>
      <c r="J592" s="5"/>
      <c r="K592" s="5"/>
      <c r="L592" s="5"/>
    </row>
    <row r="593" spans="1:12" ht="15.75" x14ac:dyDescent="0.25">
      <c r="A593" s="5"/>
      <c r="B593" s="5"/>
      <c r="C593" s="5"/>
      <c r="D593" s="5"/>
      <c r="E593" s="5"/>
      <c r="F593" s="5"/>
      <c r="G593" s="5"/>
      <c r="H593" s="5"/>
      <c r="J593" s="5"/>
      <c r="K593" s="5"/>
      <c r="L593" s="5"/>
    </row>
    <row r="594" spans="1:12" ht="15.75" x14ac:dyDescent="0.25">
      <c r="A594" s="5"/>
      <c r="B594" s="5"/>
      <c r="C594" s="5"/>
      <c r="D594" s="5"/>
      <c r="E594" s="5"/>
      <c r="F594" s="5"/>
      <c r="G594" s="5"/>
      <c r="H594" s="5"/>
      <c r="J594" s="5"/>
      <c r="K594" s="5"/>
      <c r="L594" s="5"/>
    </row>
    <row r="595" spans="1:12" ht="15.75" x14ac:dyDescent="0.25">
      <c r="A595" s="5"/>
      <c r="B595" s="5"/>
      <c r="C595" s="5"/>
      <c r="D595" s="5"/>
      <c r="E595" s="5"/>
      <c r="F595" s="5"/>
      <c r="G595" s="5"/>
      <c r="H595" s="5"/>
      <c r="J595" s="5"/>
      <c r="K595" s="5"/>
      <c r="L595" s="5"/>
    </row>
    <row r="596" spans="1:12" ht="15.75" x14ac:dyDescent="0.25">
      <c r="A596" s="5"/>
      <c r="B596" s="5"/>
      <c r="C596" s="5"/>
      <c r="D596" s="5"/>
      <c r="E596" s="5"/>
      <c r="F596" s="5"/>
      <c r="G596" s="5"/>
      <c r="H596" s="5"/>
      <c r="J596" s="5"/>
      <c r="K596" s="5"/>
      <c r="L596" s="5"/>
    </row>
    <row r="597" spans="1:12" ht="15.75" x14ac:dyDescent="0.25">
      <c r="A597" s="5"/>
      <c r="B597" s="5"/>
      <c r="C597" s="5"/>
      <c r="D597" s="5"/>
      <c r="E597" s="5"/>
      <c r="F597" s="5"/>
      <c r="G597" s="5"/>
      <c r="H597" s="5"/>
      <c r="J597" s="5"/>
      <c r="K597" s="5"/>
      <c r="L597" s="5"/>
    </row>
    <row r="598" spans="1:12" ht="15.75" x14ac:dyDescent="0.25">
      <c r="A598" s="5"/>
      <c r="B598" s="5"/>
      <c r="C598" s="5"/>
      <c r="D598" s="5"/>
      <c r="E598" s="5"/>
      <c r="F598" s="5"/>
      <c r="G598" s="5"/>
      <c r="H598" s="5"/>
      <c r="J598" s="5"/>
      <c r="K598" s="5"/>
      <c r="L598" s="5"/>
    </row>
    <row r="599" spans="1:12" ht="15.75" x14ac:dyDescent="0.25">
      <c r="A599" s="5"/>
      <c r="B599" s="5"/>
      <c r="C599" s="5"/>
      <c r="D599" s="5"/>
      <c r="E599" s="5"/>
      <c r="F599" s="5"/>
      <c r="G599" s="5"/>
      <c r="H599" s="5"/>
      <c r="J599" s="5"/>
      <c r="K599" s="5"/>
      <c r="L599" s="5"/>
    </row>
    <row r="600" spans="1:12" ht="15.75" x14ac:dyDescent="0.25">
      <c r="A600" s="5"/>
      <c r="B600" s="5"/>
      <c r="C600" s="5"/>
      <c r="D600" s="5"/>
      <c r="E600" s="5"/>
      <c r="F600" s="5"/>
      <c r="G600" s="5"/>
      <c r="H600" s="5"/>
      <c r="J600" s="5"/>
      <c r="K600" s="5"/>
      <c r="L600" s="5"/>
    </row>
    <row r="601" spans="1:12" ht="15.75" x14ac:dyDescent="0.25">
      <c r="A601" s="5"/>
      <c r="B601" s="5"/>
      <c r="C601" s="5"/>
      <c r="D601" s="5"/>
      <c r="E601" s="5"/>
      <c r="F601" s="5"/>
      <c r="G601" s="5"/>
      <c r="H601" s="5"/>
      <c r="J601" s="5"/>
      <c r="K601" s="5"/>
      <c r="L601" s="5"/>
    </row>
    <row r="602" spans="1:12" ht="15.75" x14ac:dyDescent="0.25">
      <c r="A602" s="5"/>
      <c r="B602" s="5"/>
      <c r="C602" s="5"/>
      <c r="D602" s="5"/>
      <c r="E602" s="5"/>
      <c r="F602" s="5"/>
      <c r="G602" s="5"/>
      <c r="H602" s="5"/>
      <c r="J602" s="5"/>
      <c r="K602" s="5"/>
      <c r="L602" s="5"/>
    </row>
    <row r="603" spans="1:12" ht="15.75" x14ac:dyDescent="0.25">
      <c r="A603" s="5"/>
      <c r="B603" s="5"/>
      <c r="C603" s="5"/>
      <c r="D603" s="5"/>
      <c r="E603" s="5"/>
      <c r="F603" s="5"/>
      <c r="G603" s="5"/>
      <c r="H603" s="5"/>
      <c r="J603" s="5"/>
      <c r="K603" s="5"/>
      <c r="L603" s="5"/>
    </row>
    <row r="604" spans="1:12" ht="15.75" x14ac:dyDescent="0.25">
      <c r="A604" s="5"/>
      <c r="B604" s="5"/>
      <c r="C604" s="5"/>
      <c r="D604" s="5"/>
      <c r="E604" s="5"/>
      <c r="F604" s="5"/>
      <c r="G604" s="5"/>
      <c r="H604" s="5"/>
      <c r="J604" s="5"/>
      <c r="K604" s="5"/>
      <c r="L604" s="5"/>
    </row>
    <row r="605" spans="1:12" ht="15.75" x14ac:dyDescent="0.25">
      <c r="A605" s="5"/>
      <c r="B605" s="5"/>
      <c r="C605" s="5"/>
      <c r="D605" s="5"/>
      <c r="E605" s="5"/>
      <c r="F605" s="5"/>
      <c r="G605" s="5"/>
      <c r="H605" s="5"/>
      <c r="J605" s="5"/>
      <c r="K605" s="5"/>
      <c r="L605" s="5"/>
    </row>
    <row r="606" spans="1:12" ht="15.75" x14ac:dyDescent="0.25">
      <c r="A606" s="5"/>
      <c r="B606" s="5"/>
      <c r="C606" s="5"/>
      <c r="D606" s="5"/>
      <c r="E606" s="5"/>
      <c r="F606" s="5"/>
      <c r="G606" s="5"/>
      <c r="H606" s="5"/>
      <c r="J606" s="5"/>
      <c r="K606" s="5"/>
      <c r="L606" s="5"/>
    </row>
    <row r="607" spans="1:12" ht="15.75" x14ac:dyDescent="0.25">
      <c r="A607" s="5"/>
      <c r="B607" s="5"/>
      <c r="C607" s="5"/>
      <c r="D607" s="5"/>
      <c r="E607" s="5"/>
      <c r="F607" s="5"/>
      <c r="G607" s="5"/>
      <c r="H607" s="5"/>
      <c r="J607" s="5"/>
      <c r="K607" s="5"/>
      <c r="L607" s="5"/>
    </row>
    <row r="608" spans="1:12" ht="15.75" x14ac:dyDescent="0.25">
      <c r="A608" s="5"/>
      <c r="B608" s="5"/>
      <c r="C608" s="5"/>
      <c r="D608" s="5"/>
      <c r="E608" s="5"/>
      <c r="F608" s="5"/>
      <c r="G608" s="5"/>
      <c r="H608" s="5"/>
      <c r="J608" s="5"/>
      <c r="K608" s="5"/>
      <c r="L608" s="5"/>
    </row>
    <row r="609" spans="1:12" ht="15.75" x14ac:dyDescent="0.25">
      <c r="A609" s="5"/>
      <c r="B609" s="5"/>
      <c r="C609" s="5"/>
      <c r="D609" s="5"/>
      <c r="E609" s="5"/>
      <c r="F609" s="5"/>
      <c r="G609" s="5"/>
      <c r="H609" s="5"/>
      <c r="J609" s="5"/>
      <c r="K609" s="5"/>
      <c r="L609" s="5"/>
    </row>
    <row r="610" spans="1:12" ht="15.75" x14ac:dyDescent="0.25">
      <c r="A610" s="5"/>
      <c r="B610" s="5"/>
      <c r="C610" s="5"/>
      <c r="D610" s="5"/>
      <c r="E610" s="5"/>
      <c r="F610" s="5"/>
      <c r="G610" s="5"/>
      <c r="H610" s="5"/>
      <c r="J610" s="5"/>
      <c r="K610" s="5"/>
      <c r="L610" s="5"/>
    </row>
    <row r="611" spans="1:12" ht="15.75" x14ac:dyDescent="0.25">
      <c r="A611" s="5"/>
      <c r="B611" s="5"/>
      <c r="C611" s="5"/>
      <c r="D611" s="5"/>
      <c r="E611" s="5"/>
      <c r="F611" s="5"/>
      <c r="G611" s="5"/>
      <c r="H611" s="5"/>
      <c r="J611" s="5"/>
      <c r="K611" s="5"/>
      <c r="L611" s="5"/>
    </row>
    <row r="612" spans="1:12" ht="15.75" x14ac:dyDescent="0.25">
      <c r="A612" s="5"/>
      <c r="B612" s="5"/>
      <c r="C612" s="5"/>
      <c r="D612" s="5"/>
      <c r="E612" s="5"/>
      <c r="F612" s="5"/>
      <c r="G612" s="5"/>
      <c r="H612" s="5"/>
      <c r="J612" s="5"/>
      <c r="K612" s="5"/>
      <c r="L612" s="5"/>
    </row>
    <row r="613" spans="1:12" ht="15.75" x14ac:dyDescent="0.25">
      <c r="A613" s="5"/>
      <c r="B613" s="5"/>
      <c r="C613" s="5"/>
      <c r="D613" s="5"/>
      <c r="E613" s="5"/>
      <c r="F613" s="5"/>
      <c r="G613" s="5"/>
      <c r="H613" s="5"/>
      <c r="J613" s="5"/>
      <c r="K613" s="5"/>
      <c r="L613" s="5"/>
    </row>
    <row r="614" spans="1:12" ht="15.75" x14ac:dyDescent="0.25">
      <c r="A614" s="5"/>
      <c r="B614" s="5"/>
      <c r="C614" s="5"/>
      <c r="D614" s="5"/>
      <c r="E614" s="5"/>
      <c r="F614" s="5"/>
      <c r="G614" s="5"/>
      <c r="H614" s="5"/>
      <c r="J614" s="5"/>
      <c r="K614" s="5"/>
      <c r="L614" s="5"/>
    </row>
    <row r="615" spans="1:12" ht="15.75" x14ac:dyDescent="0.25">
      <c r="A615" s="5"/>
      <c r="B615" s="5"/>
      <c r="C615" s="5"/>
      <c r="D615" s="5"/>
      <c r="E615" s="5"/>
      <c r="F615" s="5"/>
      <c r="G615" s="5"/>
      <c r="H615" s="5"/>
      <c r="J615" s="5"/>
      <c r="K615" s="5"/>
      <c r="L615" s="5"/>
    </row>
    <row r="616" spans="1:12" ht="15.75" x14ac:dyDescent="0.25">
      <c r="A616" s="5"/>
      <c r="B616" s="5"/>
      <c r="C616" s="5"/>
      <c r="D616" s="5"/>
      <c r="E616" s="5"/>
      <c r="F616" s="5"/>
      <c r="G616" s="5"/>
      <c r="H616" s="5"/>
      <c r="J616" s="5"/>
      <c r="K616" s="5"/>
      <c r="L616" s="5"/>
    </row>
    <row r="617" spans="1:12" ht="15.75" x14ac:dyDescent="0.25">
      <c r="A617" s="5"/>
      <c r="B617" s="5"/>
      <c r="C617" s="5"/>
      <c r="D617" s="5"/>
      <c r="E617" s="5"/>
      <c r="F617" s="5"/>
      <c r="G617" s="5"/>
      <c r="H617" s="5"/>
      <c r="J617" s="5"/>
      <c r="K617" s="5"/>
      <c r="L617" s="5"/>
    </row>
    <row r="618" spans="1:12" ht="15.75" x14ac:dyDescent="0.25">
      <c r="A618" s="5"/>
      <c r="B618" s="5"/>
      <c r="C618" s="5"/>
      <c r="D618" s="5"/>
      <c r="E618" s="5"/>
      <c r="F618" s="5"/>
      <c r="G618" s="5"/>
      <c r="H618" s="5"/>
      <c r="J618" s="5"/>
      <c r="K618" s="5"/>
      <c r="L618" s="5"/>
    </row>
    <row r="619" spans="1:12" ht="15.75" x14ac:dyDescent="0.25">
      <c r="A619" s="5"/>
      <c r="B619" s="5"/>
      <c r="C619" s="5"/>
      <c r="D619" s="5"/>
      <c r="E619" s="5"/>
      <c r="F619" s="5"/>
      <c r="G619" s="5"/>
      <c r="H619" s="5"/>
      <c r="J619" s="5"/>
      <c r="K619" s="5"/>
      <c r="L619" s="5"/>
    </row>
    <row r="620" spans="1:12" ht="15.75" x14ac:dyDescent="0.25">
      <c r="A620" s="5"/>
      <c r="B620" s="5"/>
      <c r="C620" s="5"/>
      <c r="D620" s="5"/>
      <c r="E620" s="5"/>
      <c r="F620" s="5"/>
      <c r="G620" s="5"/>
      <c r="H620" s="5"/>
      <c r="J620" s="5"/>
      <c r="K620" s="5"/>
      <c r="L620" s="5"/>
    </row>
    <row r="621" spans="1:12" ht="15.75" x14ac:dyDescent="0.25">
      <c r="A621" s="5"/>
      <c r="B621" s="5"/>
      <c r="C621" s="5"/>
      <c r="D621" s="5"/>
      <c r="E621" s="5"/>
      <c r="F621" s="5"/>
      <c r="G621" s="5"/>
      <c r="H621" s="5"/>
      <c r="J621" s="5"/>
      <c r="K621" s="5"/>
      <c r="L621" s="5"/>
    </row>
    <row r="622" spans="1:12" ht="15.75" x14ac:dyDescent="0.25">
      <c r="A622" s="5"/>
      <c r="B622" s="5"/>
      <c r="C622" s="5"/>
      <c r="D622" s="5"/>
      <c r="E622" s="5"/>
      <c r="F622" s="5"/>
      <c r="G622" s="5"/>
      <c r="H622" s="5"/>
      <c r="J622" s="5"/>
      <c r="K622" s="5"/>
      <c r="L622" s="5"/>
    </row>
    <row r="623" spans="1:12" ht="15.75" x14ac:dyDescent="0.25">
      <c r="A623" s="5"/>
      <c r="B623" s="5"/>
      <c r="C623" s="5"/>
      <c r="D623" s="5"/>
      <c r="E623" s="5"/>
      <c r="F623" s="5"/>
      <c r="G623" s="5"/>
      <c r="H623" s="5"/>
      <c r="J623" s="5"/>
      <c r="K623" s="5"/>
      <c r="L623" s="5"/>
    </row>
    <row r="624" spans="1:12" ht="15.75" x14ac:dyDescent="0.25">
      <c r="A624" s="5"/>
      <c r="B624" s="5"/>
      <c r="C624" s="5"/>
      <c r="D624" s="5"/>
      <c r="E624" s="5"/>
      <c r="F624" s="5"/>
      <c r="G624" s="5"/>
      <c r="H624" s="5"/>
      <c r="J624" s="5"/>
      <c r="K624" s="5"/>
      <c r="L624" s="5"/>
    </row>
    <row r="625" spans="1:12" ht="15.75" x14ac:dyDescent="0.25">
      <c r="A625" s="5"/>
      <c r="B625" s="5"/>
      <c r="C625" s="5"/>
      <c r="D625" s="5"/>
      <c r="E625" s="5"/>
      <c r="F625" s="5"/>
      <c r="G625" s="5"/>
      <c r="H625" s="5"/>
      <c r="J625" s="5"/>
      <c r="K625" s="5"/>
      <c r="L625" s="5"/>
    </row>
    <row r="626" spans="1:12" ht="15.75" x14ac:dyDescent="0.25">
      <c r="A626" s="5"/>
      <c r="B626" s="5"/>
      <c r="C626" s="5"/>
      <c r="D626" s="5"/>
      <c r="E626" s="5"/>
      <c r="F626" s="5"/>
      <c r="G626" s="5"/>
      <c r="H626" s="5"/>
      <c r="J626" s="5"/>
      <c r="K626" s="5"/>
      <c r="L626" s="5"/>
    </row>
    <row r="627" spans="1:12" ht="15.75" x14ac:dyDescent="0.25">
      <c r="A627" s="5"/>
      <c r="B627" s="5"/>
      <c r="C627" s="5"/>
      <c r="D627" s="5"/>
      <c r="E627" s="5"/>
      <c r="F627" s="5"/>
      <c r="G627" s="5"/>
      <c r="H627" s="5"/>
      <c r="J627" s="5"/>
      <c r="K627" s="5"/>
      <c r="L627" s="5"/>
    </row>
    <row r="628" spans="1:12" ht="15.75" x14ac:dyDescent="0.25">
      <c r="A628" s="5"/>
      <c r="B628" s="5"/>
      <c r="C628" s="5"/>
      <c r="D628" s="5"/>
      <c r="E628" s="5"/>
      <c r="F628" s="5"/>
      <c r="G628" s="5"/>
      <c r="H628" s="5"/>
      <c r="J628" s="5"/>
      <c r="K628" s="5"/>
      <c r="L628" s="5"/>
    </row>
    <row r="629" spans="1:12" ht="15.75" x14ac:dyDescent="0.25">
      <c r="A629" s="5"/>
      <c r="B629" s="5"/>
      <c r="C629" s="5"/>
      <c r="D629" s="5"/>
      <c r="E629" s="5"/>
      <c r="F629" s="5"/>
      <c r="G629" s="5"/>
      <c r="H629" s="5"/>
      <c r="J629" s="5"/>
      <c r="K629" s="5"/>
      <c r="L629" s="5"/>
    </row>
    <row r="630" spans="1:12" ht="15.75" x14ac:dyDescent="0.25">
      <c r="A630" s="5"/>
      <c r="B630" s="5"/>
      <c r="C630" s="5"/>
      <c r="D630" s="5"/>
      <c r="E630" s="5"/>
      <c r="F630" s="5"/>
      <c r="G630" s="5"/>
      <c r="H630" s="5"/>
      <c r="J630" s="5"/>
      <c r="K630" s="5"/>
      <c r="L630" s="5"/>
    </row>
    <row r="631" spans="1:12" ht="15.75" x14ac:dyDescent="0.25">
      <c r="A631" s="5"/>
      <c r="B631" s="5"/>
      <c r="C631" s="5"/>
      <c r="D631" s="5"/>
      <c r="E631" s="5"/>
      <c r="F631" s="5"/>
      <c r="G631" s="5"/>
      <c r="H631" s="5"/>
      <c r="J631" s="5"/>
      <c r="K631" s="5"/>
      <c r="L631" s="5"/>
    </row>
    <row r="632" spans="1:12" ht="15.75" x14ac:dyDescent="0.25">
      <c r="A632" s="5"/>
      <c r="B632" s="5"/>
      <c r="C632" s="5"/>
      <c r="D632" s="5"/>
      <c r="E632" s="5"/>
      <c r="F632" s="5"/>
      <c r="G632" s="5"/>
      <c r="H632" s="5"/>
      <c r="J632" s="5"/>
      <c r="K632" s="5"/>
      <c r="L632" s="5"/>
    </row>
    <row r="633" spans="1:12" ht="15.75" x14ac:dyDescent="0.25">
      <c r="A633" s="5"/>
      <c r="B633" s="5"/>
      <c r="C633" s="5"/>
      <c r="D633" s="5"/>
      <c r="E633" s="5"/>
      <c r="F633" s="5"/>
      <c r="G633" s="5"/>
      <c r="H633" s="5"/>
      <c r="J633" s="5"/>
      <c r="K633" s="5"/>
      <c r="L633" s="5"/>
    </row>
    <row r="634" spans="1:12" ht="15.75" x14ac:dyDescent="0.25">
      <c r="A634" s="5"/>
      <c r="B634" s="5"/>
      <c r="C634" s="5"/>
      <c r="D634" s="5"/>
      <c r="E634" s="5"/>
      <c r="F634" s="5"/>
      <c r="G634" s="5"/>
      <c r="H634" s="5"/>
      <c r="J634" s="5"/>
      <c r="K634" s="5"/>
      <c r="L634" s="5"/>
    </row>
    <row r="635" spans="1:12" ht="15.75" x14ac:dyDescent="0.25">
      <c r="A635" s="5"/>
      <c r="B635" s="5"/>
      <c r="C635" s="5"/>
      <c r="D635" s="5"/>
      <c r="E635" s="5"/>
      <c r="F635" s="5"/>
      <c r="G635" s="5"/>
      <c r="H635" s="5"/>
      <c r="J635" s="5"/>
      <c r="K635" s="5"/>
      <c r="L635" s="5"/>
    </row>
    <row r="636" spans="1:12" ht="15.75" x14ac:dyDescent="0.25">
      <c r="A636" s="5"/>
      <c r="B636" s="5"/>
      <c r="C636" s="5"/>
      <c r="D636" s="5"/>
      <c r="E636" s="5"/>
      <c r="F636" s="5"/>
      <c r="G636" s="5"/>
      <c r="H636" s="5"/>
      <c r="J636" s="5"/>
      <c r="K636" s="5"/>
      <c r="L636" s="5"/>
    </row>
    <row r="637" spans="1:12" ht="15.75" x14ac:dyDescent="0.25">
      <c r="A637" s="5"/>
      <c r="B637" s="5"/>
      <c r="C637" s="5"/>
      <c r="D637" s="5"/>
      <c r="E637" s="5"/>
      <c r="F637" s="5"/>
      <c r="G637" s="5"/>
      <c r="H637" s="5"/>
      <c r="J637" s="5"/>
      <c r="K637" s="5"/>
      <c r="L637" s="5"/>
    </row>
    <row r="638" spans="1:12" ht="15.75" x14ac:dyDescent="0.25">
      <c r="A638" s="5"/>
      <c r="B638" s="5"/>
      <c r="C638" s="5"/>
      <c r="D638" s="5"/>
      <c r="E638" s="5"/>
      <c r="F638" s="5"/>
      <c r="G638" s="5"/>
      <c r="H638" s="5"/>
      <c r="J638" s="5"/>
      <c r="K638" s="5"/>
      <c r="L638" s="5"/>
    </row>
    <row r="639" spans="1:12" ht="15.75" x14ac:dyDescent="0.25">
      <c r="A639" s="5"/>
      <c r="B639" s="5"/>
      <c r="C639" s="5"/>
      <c r="D639" s="5"/>
      <c r="E639" s="5"/>
      <c r="F639" s="5"/>
      <c r="G639" s="5"/>
      <c r="H639" s="5"/>
      <c r="J639" s="5"/>
      <c r="K639" s="5"/>
      <c r="L639" s="5"/>
    </row>
    <row r="640" spans="1:12" ht="15.75" x14ac:dyDescent="0.25">
      <c r="A640" s="5"/>
      <c r="B640" s="5"/>
      <c r="C640" s="5"/>
      <c r="D640" s="5"/>
      <c r="E640" s="5"/>
      <c r="F640" s="5"/>
      <c r="G640" s="5"/>
      <c r="H640" s="5"/>
      <c r="J640" s="5"/>
      <c r="K640" s="5"/>
      <c r="L640" s="5"/>
    </row>
    <row r="641" spans="1:12" ht="15.75" x14ac:dyDescent="0.25">
      <c r="A641" s="5"/>
      <c r="B641" s="5"/>
      <c r="C641" s="5"/>
      <c r="D641" s="5"/>
      <c r="E641" s="5"/>
      <c r="F641" s="5"/>
      <c r="G641" s="5"/>
      <c r="H641" s="5"/>
      <c r="J641" s="5"/>
      <c r="K641" s="5"/>
      <c r="L641" s="5"/>
    </row>
    <row r="642" spans="1:12" ht="15.75" x14ac:dyDescent="0.25">
      <c r="A642" s="5"/>
      <c r="B642" s="5"/>
      <c r="C642" s="5"/>
      <c r="D642" s="5"/>
      <c r="E642" s="5"/>
      <c r="F642" s="5"/>
      <c r="G642" s="5"/>
      <c r="H642" s="5"/>
      <c r="J642" s="5"/>
      <c r="K642" s="5"/>
      <c r="L642" s="5"/>
    </row>
    <row r="643" spans="1:12" ht="15.75" x14ac:dyDescent="0.25">
      <c r="A643" s="5"/>
      <c r="B643" s="5"/>
      <c r="C643" s="5"/>
      <c r="D643" s="5"/>
      <c r="E643" s="5"/>
      <c r="F643" s="5"/>
      <c r="G643" s="5"/>
      <c r="H643" s="5"/>
      <c r="J643" s="5"/>
      <c r="K643" s="5"/>
      <c r="L643" s="5"/>
    </row>
    <row r="644" spans="1:12" ht="15.75" x14ac:dyDescent="0.25">
      <c r="A644" s="5"/>
      <c r="B644" s="5"/>
      <c r="C644" s="5"/>
      <c r="D644" s="5"/>
      <c r="E644" s="5"/>
      <c r="F644" s="5"/>
      <c r="G644" s="5"/>
      <c r="H644" s="5"/>
      <c r="J644" s="5"/>
      <c r="K644" s="5"/>
      <c r="L644" s="5"/>
    </row>
    <row r="645" spans="1:12" ht="15.75" x14ac:dyDescent="0.25">
      <c r="A645" s="5"/>
      <c r="B645" s="5"/>
      <c r="C645" s="5"/>
      <c r="D645" s="5"/>
      <c r="E645" s="5"/>
      <c r="F645" s="5"/>
      <c r="G645" s="5"/>
      <c r="H645" s="5"/>
      <c r="J645" s="5"/>
      <c r="K645" s="5"/>
      <c r="L645" s="5"/>
    </row>
    <row r="646" spans="1:12" ht="15.75" x14ac:dyDescent="0.25">
      <c r="A646" s="5"/>
      <c r="B646" s="5"/>
      <c r="C646" s="5"/>
      <c r="D646" s="5"/>
      <c r="E646" s="5"/>
      <c r="F646" s="5"/>
      <c r="G646" s="5"/>
      <c r="H646" s="5"/>
      <c r="J646" s="5"/>
      <c r="K646" s="5"/>
      <c r="L646" s="5"/>
    </row>
    <row r="647" spans="1:12" ht="15.75" x14ac:dyDescent="0.25">
      <c r="A647" s="5"/>
      <c r="B647" s="5"/>
      <c r="C647" s="5"/>
      <c r="D647" s="5"/>
      <c r="E647" s="5"/>
      <c r="F647" s="5"/>
      <c r="G647" s="5"/>
      <c r="H647" s="5"/>
      <c r="J647" s="5"/>
      <c r="K647" s="5"/>
      <c r="L647" s="5"/>
    </row>
    <row r="648" spans="1:12" ht="15.75" x14ac:dyDescent="0.25">
      <c r="A648" s="5"/>
      <c r="B648" s="5"/>
      <c r="C648" s="5"/>
      <c r="D648" s="5"/>
      <c r="E648" s="5"/>
      <c r="F648" s="5"/>
      <c r="G648" s="5"/>
      <c r="H648" s="5"/>
      <c r="J648" s="5"/>
      <c r="K648" s="5"/>
      <c r="L648" s="5"/>
    </row>
    <row r="649" spans="1:12" ht="15.75" x14ac:dyDescent="0.25">
      <c r="A649" s="5"/>
      <c r="B649" s="5"/>
      <c r="C649" s="5"/>
      <c r="D649" s="5"/>
      <c r="E649" s="5"/>
      <c r="F649" s="5"/>
      <c r="G649" s="5"/>
      <c r="H649" s="5"/>
      <c r="J649" s="5"/>
      <c r="K649" s="5"/>
      <c r="L649" s="5"/>
    </row>
    <row r="650" spans="1:12" ht="15.75" x14ac:dyDescent="0.25">
      <c r="A650" s="5"/>
      <c r="B650" s="5"/>
      <c r="C650" s="5"/>
      <c r="D650" s="5"/>
      <c r="E650" s="5"/>
      <c r="F650" s="5"/>
      <c r="G650" s="5"/>
      <c r="H650" s="5"/>
      <c r="J650" s="5"/>
      <c r="K650" s="5"/>
      <c r="L650" s="5"/>
    </row>
    <row r="651" spans="1:12" ht="15.75" x14ac:dyDescent="0.25">
      <c r="A651" s="5"/>
      <c r="B651" s="5"/>
      <c r="C651" s="5"/>
      <c r="D651" s="5"/>
      <c r="E651" s="5"/>
      <c r="F651" s="5"/>
      <c r="G651" s="5"/>
      <c r="H651" s="5"/>
      <c r="J651" s="5"/>
      <c r="K651" s="5"/>
      <c r="L651" s="5"/>
    </row>
    <row r="652" spans="1:12" ht="15.75" x14ac:dyDescent="0.25">
      <c r="A652" s="5"/>
      <c r="B652" s="5"/>
      <c r="C652" s="5"/>
      <c r="D652" s="5"/>
      <c r="E652" s="5"/>
      <c r="F652" s="5"/>
      <c r="G652" s="5"/>
      <c r="H652" s="5"/>
      <c r="J652" s="5"/>
      <c r="K652" s="5"/>
      <c r="L652" s="5"/>
    </row>
    <row r="653" spans="1:12" ht="15.75" x14ac:dyDescent="0.25">
      <c r="A653" s="5"/>
      <c r="B653" s="5"/>
      <c r="C653" s="5"/>
      <c r="D653" s="5"/>
      <c r="E653" s="5"/>
      <c r="F653" s="5"/>
      <c r="G653" s="5"/>
      <c r="H653" s="5"/>
      <c r="J653" s="5"/>
      <c r="K653" s="5"/>
      <c r="L653" s="5"/>
    </row>
    <row r="654" spans="1:12" ht="15.75" x14ac:dyDescent="0.25">
      <c r="A654" s="5"/>
      <c r="B654" s="5"/>
      <c r="C654" s="5"/>
      <c r="D654" s="5"/>
      <c r="E654" s="5"/>
      <c r="F654" s="5"/>
      <c r="G654" s="5"/>
      <c r="H654" s="5"/>
      <c r="J654" s="5"/>
      <c r="K654" s="5"/>
      <c r="L654" s="5"/>
    </row>
    <row r="655" spans="1:12" ht="15.75" x14ac:dyDescent="0.25">
      <c r="A655" s="5"/>
      <c r="B655" s="5"/>
      <c r="C655" s="5"/>
      <c r="D655" s="5"/>
      <c r="E655" s="5"/>
      <c r="F655" s="5"/>
      <c r="G655" s="5"/>
      <c r="H655" s="5"/>
      <c r="J655" s="5"/>
      <c r="K655" s="5"/>
      <c r="L655" s="5"/>
    </row>
    <row r="656" spans="1:12" ht="15.75" x14ac:dyDescent="0.25">
      <c r="A656" s="5"/>
      <c r="B656" s="5"/>
      <c r="C656" s="5"/>
      <c r="D656" s="5"/>
      <c r="E656" s="5"/>
      <c r="F656" s="5"/>
      <c r="G656" s="5"/>
      <c r="H656" s="5"/>
      <c r="J656" s="5"/>
      <c r="K656" s="5"/>
      <c r="L656" s="5"/>
    </row>
    <row r="657" spans="1:12" ht="15.75" x14ac:dyDescent="0.25">
      <c r="A657" s="5"/>
      <c r="B657" s="5"/>
      <c r="C657" s="5"/>
      <c r="D657" s="5"/>
      <c r="E657" s="5"/>
      <c r="F657" s="5"/>
      <c r="G657" s="5"/>
      <c r="H657" s="5"/>
      <c r="J657" s="5"/>
      <c r="K657" s="5"/>
      <c r="L657" s="5"/>
    </row>
    <row r="658" spans="1:12" ht="15.75" x14ac:dyDescent="0.25">
      <c r="A658" s="5"/>
      <c r="B658" s="5"/>
      <c r="C658" s="5"/>
      <c r="D658" s="5"/>
      <c r="E658" s="5"/>
      <c r="F658" s="5"/>
      <c r="G658" s="5"/>
      <c r="H658" s="5"/>
      <c r="J658" s="5"/>
      <c r="K658" s="5"/>
      <c r="L658" s="5"/>
    </row>
    <row r="659" spans="1:12" ht="15.75" x14ac:dyDescent="0.25">
      <c r="A659" s="5"/>
      <c r="B659" s="5"/>
      <c r="C659" s="5"/>
      <c r="D659" s="5"/>
      <c r="E659" s="5"/>
      <c r="F659" s="5"/>
      <c r="G659" s="5"/>
      <c r="H659" s="5"/>
      <c r="J659" s="5"/>
      <c r="K659" s="5"/>
      <c r="L659" s="5"/>
    </row>
    <row r="660" spans="1:12" ht="15.75" x14ac:dyDescent="0.25">
      <c r="A660" s="5"/>
      <c r="B660" s="5"/>
      <c r="C660" s="5"/>
      <c r="D660" s="5"/>
      <c r="E660" s="5"/>
      <c r="F660" s="5"/>
      <c r="G660" s="5"/>
      <c r="H660" s="5"/>
      <c r="J660" s="5"/>
      <c r="K660" s="5"/>
      <c r="L660" s="5"/>
    </row>
    <row r="661" spans="1:12" ht="15.75" x14ac:dyDescent="0.25">
      <c r="A661" s="5"/>
      <c r="B661" s="5"/>
      <c r="C661" s="5"/>
      <c r="D661" s="5"/>
      <c r="E661" s="5"/>
      <c r="F661" s="5"/>
      <c r="G661" s="5"/>
      <c r="H661" s="5"/>
      <c r="J661" s="5"/>
      <c r="K661" s="5"/>
      <c r="L661" s="5"/>
    </row>
    <row r="662" spans="1:12" ht="15.75" x14ac:dyDescent="0.25">
      <c r="A662" s="5"/>
      <c r="B662" s="5"/>
      <c r="C662" s="5"/>
      <c r="D662" s="5"/>
      <c r="E662" s="5"/>
      <c r="F662" s="5"/>
      <c r="G662" s="5"/>
      <c r="H662" s="5"/>
      <c r="J662" s="5"/>
      <c r="K662" s="5"/>
      <c r="L662" s="5"/>
    </row>
    <row r="663" spans="1:12" ht="15.75" x14ac:dyDescent="0.25">
      <c r="A663" s="5"/>
      <c r="B663" s="5"/>
      <c r="C663" s="5"/>
      <c r="D663" s="5"/>
      <c r="E663" s="5"/>
      <c r="F663" s="5"/>
      <c r="G663" s="5"/>
      <c r="H663" s="5"/>
      <c r="J663" s="5"/>
      <c r="K663" s="5"/>
      <c r="L663" s="5"/>
    </row>
    <row r="664" spans="1:12" ht="15.75" x14ac:dyDescent="0.25">
      <c r="A664" s="5"/>
      <c r="B664" s="5"/>
      <c r="C664" s="5"/>
      <c r="D664" s="5"/>
      <c r="E664" s="5"/>
      <c r="F664" s="5"/>
      <c r="G664" s="5"/>
      <c r="H664" s="5"/>
      <c r="J664" s="5"/>
      <c r="K664" s="5"/>
      <c r="L664" s="5"/>
    </row>
    <row r="665" spans="1:12" ht="15.75" x14ac:dyDescent="0.25">
      <c r="A665" s="5"/>
      <c r="B665" s="5"/>
      <c r="C665" s="5"/>
      <c r="D665" s="5"/>
      <c r="E665" s="5"/>
      <c r="F665" s="5"/>
      <c r="G665" s="5"/>
      <c r="H665" s="5"/>
      <c r="J665" s="5"/>
      <c r="K665" s="5"/>
      <c r="L665" s="5"/>
    </row>
    <row r="666" spans="1:12" ht="15.75" x14ac:dyDescent="0.25">
      <c r="A666" s="5"/>
      <c r="B666" s="5"/>
      <c r="C666" s="5"/>
      <c r="D666" s="5"/>
      <c r="E666" s="5"/>
      <c r="F666" s="5"/>
      <c r="G666" s="5"/>
      <c r="H666" s="5"/>
      <c r="J666" s="5"/>
      <c r="K666" s="5"/>
      <c r="L666" s="5"/>
    </row>
    <row r="667" spans="1:12" ht="15.75" x14ac:dyDescent="0.25">
      <c r="A667" s="5"/>
      <c r="B667" s="5"/>
      <c r="C667" s="5"/>
      <c r="D667" s="5"/>
      <c r="E667" s="5"/>
      <c r="F667" s="5"/>
      <c r="G667" s="5"/>
      <c r="H667" s="5"/>
      <c r="J667" s="5"/>
      <c r="K667" s="5"/>
      <c r="L667" s="5"/>
    </row>
    <row r="668" spans="1:12" ht="15.75" x14ac:dyDescent="0.25">
      <c r="A668" s="5"/>
      <c r="B668" s="5"/>
      <c r="C668" s="5"/>
      <c r="D668" s="5"/>
      <c r="E668" s="5"/>
      <c r="F668" s="5"/>
      <c r="G668" s="5"/>
      <c r="H668" s="5"/>
      <c r="J668" s="5"/>
      <c r="K668" s="5"/>
      <c r="L668" s="5"/>
    </row>
    <row r="669" spans="1:12" ht="15.75" x14ac:dyDescent="0.25">
      <c r="A669" s="5"/>
      <c r="B669" s="5"/>
      <c r="C669" s="5"/>
      <c r="D669" s="5"/>
      <c r="E669" s="5"/>
      <c r="F669" s="5"/>
      <c r="G669" s="5"/>
      <c r="H669" s="5"/>
      <c r="J669" s="5"/>
      <c r="K669" s="5"/>
      <c r="L669" s="5"/>
    </row>
    <row r="670" spans="1:12" ht="15.75" x14ac:dyDescent="0.25">
      <c r="A670" s="5"/>
      <c r="B670" s="5"/>
      <c r="C670" s="5"/>
      <c r="D670" s="5"/>
      <c r="E670" s="5"/>
      <c r="F670" s="5"/>
      <c r="G670" s="5"/>
      <c r="H670" s="5"/>
      <c r="J670" s="5"/>
      <c r="K670" s="5"/>
      <c r="L670" s="5"/>
    </row>
    <row r="671" spans="1:12" ht="15.75" x14ac:dyDescent="0.25">
      <c r="A671" s="5"/>
      <c r="B671" s="5"/>
      <c r="C671" s="5"/>
      <c r="D671" s="5"/>
      <c r="E671" s="5"/>
      <c r="F671" s="5"/>
      <c r="G671" s="5"/>
      <c r="H671" s="5"/>
      <c r="J671" s="5"/>
      <c r="K671" s="5"/>
      <c r="L671" s="5"/>
    </row>
    <row r="672" spans="1:12" ht="15.75" x14ac:dyDescent="0.25">
      <c r="A672" s="5"/>
      <c r="B672" s="5"/>
      <c r="C672" s="5"/>
      <c r="D672" s="5"/>
      <c r="E672" s="5"/>
      <c r="F672" s="5"/>
      <c r="G672" s="5"/>
      <c r="H672" s="5"/>
      <c r="J672" s="5"/>
      <c r="K672" s="5"/>
      <c r="L672" s="5"/>
    </row>
    <row r="673" spans="1:12" ht="15.75" x14ac:dyDescent="0.25">
      <c r="A673" s="5"/>
      <c r="B673" s="5"/>
      <c r="C673" s="5"/>
      <c r="D673" s="5"/>
      <c r="E673" s="5"/>
      <c r="F673" s="5"/>
      <c r="G673" s="5"/>
      <c r="H673" s="5"/>
      <c r="J673" s="5"/>
      <c r="K673" s="5"/>
      <c r="L673" s="5"/>
    </row>
    <row r="674" spans="1:12" ht="15.75" x14ac:dyDescent="0.25">
      <c r="A674" s="5"/>
      <c r="B674" s="5"/>
      <c r="C674" s="5"/>
      <c r="D674" s="5"/>
      <c r="E674" s="5"/>
      <c r="F674" s="5"/>
      <c r="G674" s="5"/>
      <c r="H674" s="5"/>
      <c r="J674" s="5"/>
      <c r="K674" s="5"/>
      <c r="L674" s="5"/>
    </row>
    <row r="675" spans="1:12" ht="15.75" x14ac:dyDescent="0.25">
      <c r="A675" s="5"/>
      <c r="B675" s="5"/>
      <c r="C675" s="5"/>
      <c r="D675" s="5"/>
      <c r="E675" s="5"/>
      <c r="F675" s="5"/>
      <c r="G675" s="5"/>
      <c r="H675" s="5"/>
      <c r="J675" s="5"/>
      <c r="K675" s="5"/>
      <c r="L675" s="5"/>
    </row>
    <row r="676" spans="1:12" ht="15.75" x14ac:dyDescent="0.25">
      <c r="A676" s="5"/>
      <c r="B676" s="5"/>
      <c r="C676" s="5"/>
      <c r="D676" s="5"/>
      <c r="E676" s="5"/>
      <c r="F676" s="5"/>
      <c r="G676" s="5"/>
      <c r="H676" s="5"/>
      <c r="J676" s="5"/>
      <c r="K676" s="5"/>
      <c r="L676" s="5"/>
    </row>
    <row r="677" spans="1:12" ht="15.75" x14ac:dyDescent="0.25">
      <c r="A677" s="5"/>
      <c r="B677" s="5"/>
      <c r="C677" s="5"/>
      <c r="D677" s="5"/>
      <c r="E677" s="5"/>
      <c r="F677" s="5"/>
      <c r="G677" s="5"/>
      <c r="H677" s="5"/>
      <c r="J677" s="5"/>
      <c r="K677" s="5"/>
      <c r="L677" s="5"/>
    </row>
    <row r="678" spans="1:12" ht="15.75" x14ac:dyDescent="0.25">
      <c r="A678" s="5"/>
      <c r="B678" s="5"/>
      <c r="C678" s="5"/>
      <c r="D678" s="5"/>
      <c r="E678" s="5"/>
      <c r="F678" s="5"/>
      <c r="G678" s="5"/>
      <c r="H678" s="5"/>
      <c r="J678" s="5"/>
      <c r="K678" s="5"/>
      <c r="L678" s="5"/>
    </row>
    <row r="679" spans="1:12" ht="15.75" x14ac:dyDescent="0.25">
      <c r="A679" s="5"/>
      <c r="B679" s="5"/>
      <c r="C679" s="5"/>
      <c r="D679" s="5"/>
      <c r="E679" s="5"/>
      <c r="F679" s="5"/>
      <c r="G679" s="5"/>
      <c r="H679" s="5"/>
      <c r="J679" s="5"/>
      <c r="K679" s="5"/>
      <c r="L679" s="5"/>
    </row>
    <row r="680" spans="1:12" ht="15.75" x14ac:dyDescent="0.25">
      <c r="A680" s="5"/>
      <c r="B680" s="5"/>
      <c r="C680" s="5"/>
      <c r="D680" s="5"/>
      <c r="E680" s="5"/>
      <c r="F680" s="5"/>
      <c r="G680" s="5"/>
      <c r="H680" s="5"/>
      <c r="J680" s="5"/>
      <c r="K680" s="5"/>
      <c r="L680" s="5"/>
    </row>
    <row r="681" spans="1:12" ht="15.75" x14ac:dyDescent="0.25">
      <c r="A681" s="5"/>
      <c r="B681" s="5"/>
      <c r="C681" s="5"/>
      <c r="D681" s="5"/>
      <c r="E681" s="5"/>
      <c r="F681" s="5"/>
      <c r="G681" s="5"/>
      <c r="H681" s="5"/>
      <c r="J681" s="5"/>
      <c r="K681" s="5"/>
      <c r="L681" s="5"/>
    </row>
    <row r="682" spans="1:12" ht="15.75" x14ac:dyDescent="0.25">
      <c r="A682" s="5"/>
      <c r="B682" s="5"/>
      <c r="C682" s="5"/>
      <c r="D682" s="5"/>
      <c r="E682" s="5"/>
      <c r="F682" s="5"/>
      <c r="G682" s="5"/>
      <c r="H682" s="5"/>
      <c r="J682" s="5"/>
      <c r="K682" s="5"/>
      <c r="L682" s="5"/>
    </row>
    <row r="683" spans="1:12" ht="15.75" x14ac:dyDescent="0.25">
      <c r="A683" s="5"/>
      <c r="B683" s="5"/>
      <c r="C683" s="5"/>
      <c r="D683" s="5"/>
      <c r="E683" s="5"/>
      <c r="F683" s="5"/>
      <c r="G683" s="5"/>
      <c r="H683" s="5"/>
      <c r="J683" s="5"/>
      <c r="K683" s="5"/>
      <c r="L683" s="5"/>
    </row>
    <row r="684" spans="1:12" ht="15.75" x14ac:dyDescent="0.25">
      <c r="A684" s="5"/>
      <c r="B684" s="5"/>
      <c r="C684" s="5"/>
      <c r="D684" s="5"/>
      <c r="E684" s="5"/>
      <c r="F684" s="5"/>
      <c r="G684" s="5"/>
      <c r="H684" s="5"/>
      <c r="J684" s="5"/>
      <c r="K684" s="5"/>
      <c r="L684" s="5"/>
    </row>
    <row r="685" spans="1:12" ht="15.75" x14ac:dyDescent="0.25">
      <c r="A685" s="5"/>
      <c r="B685" s="5"/>
      <c r="C685" s="5"/>
      <c r="D685" s="5"/>
      <c r="E685" s="5"/>
      <c r="F685" s="5"/>
      <c r="G685" s="5"/>
      <c r="H685" s="5"/>
      <c r="J685" s="5"/>
      <c r="K685" s="5"/>
      <c r="L685" s="5"/>
    </row>
    <row r="686" spans="1:12" ht="15.75" x14ac:dyDescent="0.25">
      <c r="A686" s="5"/>
      <c r="B686" s="5"/>
      <c r="C686" s="5"/>
      <c r="D686" s="5"/>
      <c r="E686" s="5"/>
      <c r="F686" s="5"/>
      <c r="G686" s="5"/>
      <c r="H686" s="5"/>
      <c r="J686" s="5"/>
      <c r="K686" s="5"/>
      <c r="L686" s="5"/>
    </row>
    <row r="687" spans="1:12" ht="15.75" x14ac:dyDescent="0.25">
      <c r="A687" s="5"/>
      <c r="B687" s="5"/>
      <c r="C687" s="5"/>
      <c r="D687" s="5"/>
      <c r="E687" s="5"/>
      <c r="F687" s="5"/>
      <c r="G687" s="5"/>
      <c r="H687" s="5"/>
      <c r="J687" s="5"/>
      <c r="K687" s="5"/>
      <c r="L687" s="5"/>
    </row>
    <row r="688" spans="1:12" ht="15.75" x14ac:dyDescent="0.25">
      <c r="A688" s="5"/>
      <c r="B688" s="5"/>
      <c r="C688" s="5"/>
      <c r="D688" s="5"/>
      <c r="E688" s="5"/>
      <c r="F688" s="5"/>
      <c r="G688" s="5"/>
      <c r="H688" s="5"/>
      <c r="J688" s="5"/>
      <c r="K688" s="5"/>
      <c r="L688" s="5"/>
    </row>
    <row r="689" spans="1:12" ht="15.75" x14ac:dyDescent="0.25">
      <c r="A689" s="5"/>
      <c r="B689" s="5"/>
      <c r="C689" s="5"/>
      <c r="D689" s="5"/>
      <c r="E689" s="5"/>
      <c r="F689" s="5"/>
      <c r="G689" s="5"/>
      <c r="H689" s="5"/>
      <c r="J689" s="5"/>
      <c r="K689" s="5"/>
      <c r="L689" s="5"/>
    </row>
    <row r="690" spans="1:12" ht="15.75" x14ac:dyDescent="0.25">
      <c r="A690" s="5"/>
      <c r="B690" s="5"/>
      <c r="C690" s="5"/>
      <c r="D690" s="5"/>
      <c r="E690" s="5"/>
      <c r="F690" s="5"/>
      <c r="G690" s="5"/>
      <c r="H690" s="5"/>
      <c r="J690" s="5"/>
      <c r="K690" s="5"/>
      <c r="L690" s="5"/>
    </row>
    <row r="691" spans="1:12" ht="15.75" x14ac:dyDescent="0.25">
      <c r="A691" s="5"/>
      <c r="B691" s="5"/>
      <c r="C691" s="5"/>
      <c r="D691" s="5"/>
      <c r="E691" s="5"/>
      <c r="F691" s="5"/>
      <c r="G691" s="5"/>
      <c r="H691" s="5"/>
      <c r="J691" s="5"/>
      <c r="K691" s="5"/>
      <c r="L691" s="5"/>
    </row>
    <row r="692" spans="1:12" ht="15.75" x14ac:dyDescent="0.25">
      <c r="A692" s="5"/>
      <c r="B692" s="5"/>
      <c r="C692" s="5"/>
      <c r="D692" s="5"/>
      <c r="E692" s="5"/>
      <c r="F692" s="5"/>
      <c r="G692" s="5"/>
      <c r="H692" s="5"/>
      <c r="J692" s="5"/>
      <c r="K692" s="5"/>
      <c r="L692" s="5"/>
    </row>
    <row r="693" spans="1:12" ht="15.75" x14ac:dyDescent="0.25">
      <c r="A693" s="5"/>
      <c r="B693" s="5"/>
      <c r="C693" s="5"/>
      <c r="D693" s="5"/>
      <c r="E693" s="5"/>
      <c r="F693" s="5"/>
      <c r="G693" s="5"/>
      <c r="H693" s="5"/>
      <c r="J693" s="5"/>
      <c r="K693" s="5"/>
      <c r="L693" s="5"/>
    </row>
    <row r="694" spans="1:12" ht="15.75" x14ac:dyDescent="0.25">
      <c r="A694" s="5"/>
      <c r="B694" s="5"/>
      <c r="C694" s="5"/>
      <c r="D694" s="5"/>
      <c r="E694" s="5"/>
      <c r="F694" s="5"/>
      <c r="G694" s="5"/>
      <c r="H694" s="5"/>
      <c r="J694" s="5"/>
      <c r="K694" s="5"/>
      <c r="L694" s="5"/>
    </row>
    <row r="695" spans="1:12" ht="15.75" x14ac:dyDescent="0.25">
      <c r="A695" s="5"/>
      <c r="B695" s="5"/>
      <c r="C695" s="5"/>
      <c r="D695" s="5"/>
      <c r="E695" s="5"/>
      <c r="F695" s="5"/>
      <c r="G695" s="5"/>
      <c r="H695" s="5"/>
      <c r="J695" s="5"/>
      <c r="K695" s="5"/>
      <c r="L695" s="5"/>
    </row>
    <row r="696" spans="1:12" ht="15.75" x14ac:dyDescent="0.25">
      <c r="A696" s="5"/>
      <c r="B696" s="5"/>
      <c r="C696" s="5"/>
      <c r="D696" s="5"/>
      <c r="E696" s="5"/>
      <c r="F696" s="5"/>
      <c r="G696" s="5"/>
      <c r="H696" s="5"/>
      <c r="J696" s="5"/>
      <c r="K696" s="5"/>
      <c r="L696" s="5"/>
    </row>
    <row r="697" spans="1:12" ht="15.75" x14ac:dyDescent="0.25">
      <c r="A697" s="5"/>
      <c r="B697" s="5"/>
      <c r="C697" s="5"/>
      <c r="D697" s="5"/>
      <c r="E697" s="5"/>
      <c r="F697" s="5"/>
      <c r="G697" s="5"/>
      <c r="H697" s="5"/>
      <c r="J697" s="5"/>
      <c r="K697" s="5"/>
      <c r="L697" s="5"/>
    </row>
    <row r="698" spans="1:12" ht="15.75" x14ac:dyDescent="0.25">
      <c r="A698" s="5"/>
      <c r="B698" s="5"/>
      <c r="C698" s="5"/>
      <c r="D698" s="5"/>
      <c r="E698" s="5"/>
      <c r="F698" s="5"/>
      <c r="G698" s="5"/>
      <c r="H698" s="5"/>
      <c r="J698" s="5"/>
      <c r="K698" s="5"/>
      <c r="L698" s="5"/>
    </row>
    <row r="699" spans="1:12" ht="15.75" x14ac:dyDescent="0.25">
      <c r="A699" s="5"/>
      <c r="B699" s="5"/>
      <c r="C699" s="5"/>
      <c r="D699" s="5"/>
      <c r="E699" s="5"/>
      <c r="F699" s="5"/>
      <c r="G699" s="5"/>
      <c r="H699" s="5"/>
      <c r="J699" s="5"/>
      <c r="K699" s="5"/>
      <c r="L699" s="5"/>
    </row>
    <row r="700" spans="1:12" ht="15.75" x14ac:dyDescent="0.25">
      <c r="A700" s="5"/>
      <c r="B700" s="5"/>
      <c r="C700" s="5"/>
      <c r="D700" s="5"/>
      <c r="E700" s="5"/>
      <c r="F700" s="5"/>
      <c r="G700" s="5"/>
      <c r="H700" s="5"/>
      <c r="J700" s="5"/>
      <c r="K700" s="5"/>
      <c r="L700" s="5"/>
    </row>
    <row r="701" spans="1:12" ht="15.75" x14ac:dyDescent="0.25">
      <c r="A701" s="5"/>
      <c r="B701" s="5"/>
      <c r="C701" s="5"/>
      <c r="D701" s="5"/>
      <c r="E701" s="5"/>
      <c r="F701" s="5"/>
      <c r="G701" s="5"/>
      <c r="H701" s="5"/>
      <c r="J701" s="5"/>
      <c r="K701" s="5"/>
      <c r="L701" s="5"/>
    </row>
    <row r="702" spans="1:12" ht="15.75" x14ac:dyDescent="0.25">
      <c r="A702" s="5"/>
      <c r="B702" s="5"/>
      <c r="C702" s="5"/>
      <c r="D702" s="5"/>
      <c r="E702" s="5"/>
      <c r="F702" s="5"/>
      <c r="G702" s="5"/>
      <c r="H702" s="5"/>
      <c r="J702" s="5"/>
      <c r="K702" s="5"/>
      <c r="L702" s="5"/>
    </row>
    <row r="703" spans="1:12" ht="15.75" x14ac:dyDescent="0.25">
      <c r="A703" s="5"/>
      <c r="B703" s="5"/>
      <c r="C703" s="5"/>
      <c r="D703" s="5"/>
      <c r="E703" s="5"/>
      <c r="F703" s="5"/>
      <c r="G703" s="5"/>
      <c r="H703" s="5"/>
      <c r="J703" s="5"/>
      <c r="K703" s="5"/>
      <c r="L703" s="5"/>
    </row>
    <row r="704" spans="1:12" ht="15.75" x14ac:dyDescent="0.25">
      <c r="A704" s="5"/>
      <c r="B704" s="5"/>
      <c r="C704" s="5"/>
      <c r="D704" s="5"/>
      <c r="E704" s="5"/>
      <c r="F704" s="5"/>
      <c r="G704" s="5"/>
      <c r="H704" s="5"/>
      <c r="J704" s="5"/>
      <c r="K704" s="5"/>
      <c r="L704" s="5"/>
    </row>
    <row r="705" spans="1:12" ht="15.75" x14ac:dyDescent="0.25">
      <c r="A705" s="5"/>
      <c r="B705" s="5"/>
      <c r="C705" s="5"/>
      <c r="D705" s="5"/>
      <c r="E705" s="5"/>
      <c r="F705" s="5"/>
      <c r="G705" s="5"/>
      <c r="H705" s="5"/>
      <c r="J705" s="5"/>
      <c r="K705" s="5"/>
      <c r="L705" s="5"/>
    </row>
    <row r="706" spans="1:12" ht="15.75" x14ac:dyDescent="0.25">
      <c r="A706" s="5"/>
      <c r="B706" s="5"/>
      <c r="C706" s="5"/>
      <c r="D706" s="5"/>
      <c r="E706" s="5"/>
      <c r="F706" s="5"/>
      <c r="G706" s="5"/>
      <c r="H706" s="5"/>
      <c r="J706" s="5"/>
      <c r="K706" s="5"/>
      <c r="L706" s="5"/>
    </row>
    <row r="707" spans="1:12" ht="15.75" x14ac:dyDescent="0.25">
      <c r="A707" s="5"/>
      <c r="B707" s="5"/>
      <c r="C707" s="5"/>
      <c r="D707" s="5"/>
      <c r="E707" s="5"/>
      <c r="F707" s="5"/>
      <c r="G707" s="5"/>
      <c r="H707" s="5"/>
      <c r="J707" s="5"/>
      <c r="K707" s="5"/>
      <c r="L707" s="5"/>
    </row>
    <row r="708" spans="1:12" ht="15.75" x14ac:dyDescent="0.25">
      <c r="A708" s="5"/>
      <c r="B708" s="5"/>
      <c r="C708" s="5"/>
      <c r="D708" s="5"/>
      <c r="E708" s="5"/>
      <c r="F708" s="5"/>
      <c r="G708" s="5"/>
      <c r="H708" s="5"/>
      <c r="J708" s="5"/>
      <c r="K708" s="5"/>
      <c r="L708" s="5"/>
    </row>
    <row r="709" spans="1:12" ht="15.75" x14ac:dyDescent="0.25">
      <c r="A709" s="5"/>
      <c r="B709" s="5"/>
      <c r="C709" s="5"/>
      <c r="D709" s="5"/>
      <c r="E709" s="5"/>
      <c r="F709" s="5"/>
      <c r="G709" s="5"/>
      <c r="H709" s="5"/>
      <c r="J709" s="5"/>
      <c r="K709" s="5"/>
      <c r="L709" s="5"/>
    </row>
    <row r="710" spans="1:12" ht="15.75" x14ac:dyDescent="0.25">
      <c r="A710" s="5"/>
      <c r="B710" s="5"/>
      <c r="C710" s="5"/>
      <c r="D710" s="5"/>
      <c r="E710" s="5"/>
      <c r="F710" s="5"/>
      <c r="G710" s="5"/>
      <c r="H710" s="5"/>
      <c r="J710" s="5"/>
      <c r="K710" s="5"/>
      <c r="L710" s="5"/>
    </row>
    <row r="711" spans="1:12" ht="15.75" x14ac:dyDescent="0.25">
      <c r="A711" s="5"/>
      <c r="B711" s="5"/>
      <c r="C711" s="5"/>
      <c r="D711" s="5"/>
      <c r="E711" s="5"/>
      <c r="F711" s="5"/>
      <c r="G711" s="5"/>
      <c r="H711" s="5"/>
      <c r="J711" s="5"/>
      <c r="K711" s="5"/>
      <c r="L711" s="5"/>
    </row>
    <row r="712" spans="1:12" ht="15.75" x14ac:dyDescent="0.25">
      <c r="A712" s="5"/>
      <c r="B712" s="5"/>
      <c r="C712" s="5"/>
      <c r="D712" s="5"/>
      <c r="E712" s="5"/>
      <c r="F712" s="5"/>
      <c r="G712" s="5"/>
      <c r="H712" s="5"/>
      <c r="J712" s="5"/>
      <c r="K712" s="5"/>
      <c r="L712" s="5"/>
    </row>
    <row r="713" spans="1:12" ht="15.75" x14ac:dyDescent="0.25">
      <c r="A713" s="5"/>
      <c r="B713" s="5"/>
      <c r="C713" s="5"/>
      <c r="D713" s="5"/>
      <c r="E713" s="5"/>
      <c r="F713" s="5"/>
      <c r="G713" s="5"/>
      <c r="H713" s="5"/>
      <c r="J713" s="5"/>
      <c r="K713" s="5"/>
      <c r="L713" s="5"/>
    </row>
    <row r="714" spans="1:12" ht="15.75" x14ac:dyDescent="0.25">
      <c r="A714" s="5"/>
      <c r="B714" s="5"/>
      <c r="C714" s="5"/>
      <c r="D714" s="5"/>
      <c r="E714" s="5"/>
      <c r="F714" s="5"/>
      <c r="G714" s="5"/>
      <c r="H714" s="5"/>
      <c r="J714" s="5"/>
      <c r="K714" s="5"/>
      <c r="L714" s="5"/>
    </row>
    <row r="715" spans="1:12" ht="15.75" x14ac:dyDescent="0.25">
      <c r="A715" s="5"/>
      <c r="B715" s="5"/>
      <c r="C715" s="5"/>
      <c r="D715" s="5"/>
      <c r="E715" s="5"/>
      <c r="F715" s="5"/>
      <c r="G715" s="5"/>
      <c r="H715" s="5"/>
      <c r="J715" s="5"/>
      <c r="K715" s="5"/>
      <c r="L715" s="5"/>
    </row>
    <row r="716" spans="1:12" ht="15.75" x14ac:dyDescent="0.25">
      <c r="A716" s="5"/>
      <c r="B716" s="5"/>
      <c r="C716" s="5"/>
      <c r="D716" s="5"/>
      <c r="E716" s="5"/>
      <c r="F716" s="5"/>
      <c r="G716" s="5"/>
      <c r="H716" s="5"/>
      <c r="J716" s="5"/>
      <c r="K716" s="5"/>
      <c r="L716" s="5"/>
    </row>
    <row r="717" spans="1:12" ht="15.75" x14ac:dyDescent="0.25">
      <c r="A717" s="5"/>
      <c r="B717" s="5"/>
      <c r="C717" s="5"/>
      <c r="D717" s="5"/>
      <c r="E717" s="5"/>
      <c r="F717" s="5"/>
      <c r="G717" s="5"/>
      <c r="H717" s="5"/>
      <c r="J717" s="5"/>
      <c r="K717" s="5"/>
      <c r="L717" s="5"/>
    </row>
    <row r="718" spans="1:12" ht="15.75" x14ac:dyDescent="0.25">
      <c r="A718" s="5"/>
      <c r="B718" s="5"/>
      <c r="C718" s="5"/>
      <c r="D718" s="5"/>
      <c r="E718" s="5"/>
      <c r="F718" s="5"/>
      <c r="G718" s="5"/>
      <c r="H718" s="5"/>
      <c r="J718" s="5"/>
      <c r="K718" s="5"/>
      <c r="L718" s="5"/>
    </row>
    <row r="719" spans="1:12" ht="15.75" x14ac:dyDescent="0.25">
      <c r="A719" s="5"/>
      <c r="B719" s="5"/>
      <c r="C719" s="5"/>
      <c r="D719" s="5"/>
      <c r="E719" s="5"/>
      <c r="F719" s="5"/>
      <c r="G719" s="5"/>
      <c r="H719" s="5"/>
      <c r="J719" s="5"/>
      <c r="K719" s="5"/>
      <c r="L719" s="5"/>
    </row>
    <row r="720" spans="1:12" ht="15.75" x14ac:dyDescent="0.25">
      <c r="A720" s="5"/>
      <c r="B720" s="5"/>
      <c r="C720" s="5"/>
      <c r="D720" s="5"/>
      <c r="E720" s="5"/>
      <c r="F720" s="5"/>
      <c r="G720" s="5"/>
      <c r="H720" s="5"/>
      <c r="J720" s="5"/>
      <c r="K720" s="5"/>
      <c r="L720" s="5"/>
    </row>
    <row r="721" spans="1:12" ht="15.75" x14ac:dyDescent="0.25">
      <c r="A721" s="5"/>
      <c r="B721" s="5"/>
      <c r="C721" s="5"/>
      <c r="D721" s="5"/>
      <c r="E721" s="5"/>
      <c r="F721" s="5"/>
      <c r="G721" s="5"/>
      <c r="H721" s="5"/>
      <c r="J721" s="5"/>
      <c r="K721" s="5"/>
      <c r="L721" s="5"/>
    </row>
    <row r="722" spans="1:12" ht="15.75" x14ac:dyDescent="0.25">
      <c r="A722" s="5"/>
      <c r="B722" s="5"/>
      <c r="C722" s="5"/>
      <c r="D722" s="5"/>
      <c r="E722" s="5"/>
      <c r="F722" s="5"/>
      <c r="G722" s="5"/>
      <c r="H722" s="5"/>
      <c r="J722" s="5"/>
      <c r="K722" s="5"/>
      <c r="L722" s="5"/>
    </row>
    <row r="723" spans="1:12" ht="15.75" x14ac:dyDescent="0.25">
      <c r="A723" s="5"/>
      <c r="B723" s="5"/>
      <c r="C723" s="5"/>
      <c r="D723" s="5"/>
      <c r="E723" s="5"/>
      <c r="F723" s="5"/>
      <c r="G723" s="5"/>
      <c r="H723" s="5"/>
      <c r="J723" s="5"/>
      <c r="K723" s="5"/>
      <c r="L723" s="5"/>
    </row>
    <row r="724" spans="1:12" ht="15.75" x14ac:dyDescent="0.25">
      <c r="A724" s="5"/>
      <c r="B724" s="5"/>
      <c r="C724" s="5"/>
      <c r="D724" s="5"/>
      <c r="E724" s="5"/>
      <c r="F724" s="5"/>
      <c r="G724" s="5"/>
      <c r="H724" s="5"/>
      <c r="J724" s="5"/>
      <c r="K724" s="5"/>
      <c r="L724" s="5"/>
    </row>
    <row r="725" spans="1:12" ht="15.75" x14ac:dyDescent="0.25">
      <c r="A725" s="5"/>
      <c r="B725" s="5"/>
      <c r="C725" s="5"/>
      <c r="D725" s="5"/>
      <c r="E725" s="5"/>
      <c r="F725" s="5"/>
      <c r="G725" s="5"/>
      <c r="H725" s="5"/>
      <c r="J725" s="5"/>
      <c r="K725" s="5"/>
      <c r="L725" s="5"/>
    </row>
    <row r="726" spans="1:12" ht="15.75" x14ac:dyDescent="0.25">
      <c r="A726" s="5"/>
      <c r="B726" s="5"/>
      <c r="C726" s="5"/>
      <c r="D726" s="5"/>
      <c r="E726" s="5"/>
      <c r="F726" s="5"/>
      <c r="G726" s="5"/>
      <c r="H726" s="5"/>
      <c r="J726" s="5"/>
      <c r="K726" s="5"/>
      <c r="L726" s="5"/>
    </row>
    <row r="727" spans="1:12" ht="15.75" x14ac:dyDescent="0.25">
      <c r="A727" s="5"/>
      <c r="B727" s="5"/>
      <c r="C727" s="5"/>
      <c r="D727" s="5"/>
      <c r="E727" s="5"/>
      <c r="F727" s="5"/>
      <c r="G727" s="5"/>
      <c r="H727" s="5"/>
      <c r="J727" s="5"/>
      <c r="K727" s="5"/>
      <c r="L727" s="5"/>
    </row>
    <row r="728" spans="1:12" ht="15.75" x14ac:dyDescent="0.25">
      <c r="A728" s="5"/>
      <c r="B728" s="5"/>
      <c r="C728" s="5"/>
      <c r="D728" s="5"/>
      <c r="E728" s="5"/>
      <c r="F728" s="5"/>
      <c r="G728" s="5"/>
      <c r="H728" s="5"/>
      <c r="J728" s="5"/>
      <c r="K728" s="5"/>
      <c r="L728" s="5"/>
    </row>
    <row r="729" spans="1:12" ht="15.75" x14ac:dyDescent="0.25">
      <c r="A729" s="5"/>
      <c r="B729" s="5"/>
      <c r="C729" s="5"/>
      <c r="D729" s="5"/>
      <c r="E729" s="5"/>
      <c r="F729" s="5"/>
      <c r="G729" s="5"/>
      <c r="H729" s="5"/>
      <c r="J729" s="5"/>
      <c r="K729" s="5"/>
      <c r="L729" s="5"/>
    </row>
    <row r="730" spans="1:12" ht="15.75" x14ac:dyDescent="0.25">
      <c r="A730" s="5"/>
      <c r="B730" s="5"/>
      <c r="C730" s="5"/>
      <c r="D730" s="5"/>
      <c r="E730" s="5"/>
      <c r="F730" s="5"/>
      <c r="G730" s="5"/>
      <c r="H730" s="5"/>
      <c r="J730" s="5"/>
      <c r="K730" s="5"/>
      <c r="L730" s="5"/>
    </row>
    <row r="731" spans="1:12" ht="15.75" x14ac:dyDescent="0.25">
      <c r="A731" s="5"/>
      <c r="B731" s="5"/>
      <c r="C731" s="5"/>
      <c r="D731" s="5"/>
      <c r="E731" s="5"/>
      <c r="F731" s="5"/>
      <c r="G731" s="5"/>
      <c r="H731" s="5"/>
      <c r="J731" s="5"/>
      <c r="K731" s="5"/>
      <c r="L731" s="5"/>
    </row>
    <row r="732" spans="1:12" ht="15.75" x14ac:dyDescent="0.25">
      <c r="A732" s="5"/>
      <c r="B732" s="5"/>
      <c r="C732" s="5"/>
      <c r="D732" s="5"/>
      <c r="E732" s="5"/>
      <c r="F732" s="5"/>
      <c r="G732" s="5"/>
      <c r="H732" s="5"/>
      <c r="J732" s="5"/>
      <c r="K732" s="5"/>
      <c r="L732" s="5"/>
    </row>
    <row r="733" spans="1:12" ht="15.75" x14ac:dyDescent="0.25">
      <c r="A733" s="5"/>
      <c r="B733" s="5"/>
      <c r="C733" s="5"/>
      <c r="D733" s="5"/>
      <c r="E733" s="5"/>
      <c r="F733" s="5"/>
      <c r="G733" s="5"/>
      <c r="H733" s="5"/>
      <c r="J733" s="5"/>
      <c r="K733" s="5"/>
      <c r="L733" s="5"/>
    </row>
    <row r="734" spans="1:12" ht="15.75" x14ac:dyDescent="0.25">
      <c r="A734" s="5"/>
      <c r="B734" s="5"/>
      <c r="C734" s="5"/>
      <c r="D734" s="5"/>
      <c r="E734" s="5"/>
      <c r="F734" s="5"/>
      <c r="G734" s="5"/>
      <c r="H734" s="5"/>
      <c r="J734" s="5"/>
      <c r="K734" s="5"/>
      <c r="L734" s="5"/>
    </row>
    <row r="735" spans="1:12" ht="15.75" x14ac:dyDescent="0.25">
      <c r="A735" s="5"/>
      <c r="B735" s="5"/>
      <c r="C735" s="5"/>
      <c r="D735" s="5"/>
      <c r="E735" s="5"/>
      <c r="F735" s="5"/>
      <c r="G735" s="5"/>
      <c r="H735" s="5"/>
      <c r="J735" s="5"/>
      <c r="K735" s="5"/>
      <c r="L735" s="5"/>
    </row>
    <row r="736" spans="1:12" ht="15.75" x14ac:dyDescent="0.25">
      <c r="A736" s="5"/>
      <c r="B736" s="5"/>
      <c r="C736" s="5"/>
      <c r="D736" s="5"/>
      <c r="E736" s="5"/>
      <c r="F736" s="5"/>
      <c r="G736" s="5"/>
      <c r="H736" s="5"/>
      <c r="J736" s="5"/>
      <c r="K736" s="5"/>
      <c r="L736" s="5"/>
    </row>
    <row r="737" spans="1:12" ht="15.75" x14ac:dyDescent="0.25">
      <c r="A737" s="5"/>
      <c r="B737" s="5"/>
      <c r="C737" s="5"/>
      <c r="D737" s="5"/>
      <c r="E737" s="5"/>
      <c r="F737" s="5"/>
      <c r="G737" s="5"/>
      <c r="H737" s="5"/>
      <c r="J737" s="5"/>
      <c r="K737" s="5"/>
      <c r="L737" s="5"/>
    </row>
    <row r="738" spans="1:12" ht="15.75" x14ac:dyDescent="0.25">
      <c r="A738" s="5"/>
      <c r="B738" s="5"/>
      <c r="C738" s="5"/>
      <c r="D738" s="5"/>
      <c r="E738" s="5"/>
      <c r="F738" s="5"/>
      <c r="G738" s="5"/>
      <c r="H738" s="5"/>
      <c r="J738" s="5"/>
      <c r="K738" s="5"/>
      <c r="L738" s="5"/>
    </row>
    <row r="739" spans="1:12" ht="15.75" x14ac:dyDescent="0.25">
      <c r="A739" s="5"/>
      <c r="B739" s="5"/>
      <c r="C739" s="5"/>
      <c r="D739" s="5"/>
      <c r="E739" s="5"/>
      <c r="F739" s="5"/>
      <c r="G739" s="5"/>
      <c r="H739" s="5"/>
      <c r="J739" s="5"/>
      <c r="K739" s="5"/>
      <c r="L739" s="5"/>
    </row>
    <row r="740" spans="1:12" ht="15.75" x14ac:dyDescent="0.25">
      <c r="A740" s="5"/>
      <c r="B740" s="5"/>
      <c r="C740" s="5"/>
      <c r="D740" s="5"/>
      <c r="E740" s="5"/>
      <c r="F740" s="5"/>
      <c r="G740" s="5"/>
      <c r="H740" s="5"/>
      <c r="J740" s="5"/>
      <c r="K740" s="5"/>
      <c r="L740" s="5"/>
    </row>
    <row r="741" spans="1:12" ht="15.75" x14ac:dyDescent="0.25">
      <c r="A741" s="5"/>
      <c r="B741" s="5"/>
      <c r="C741" s="5"/>
      <c r="D741" s="5"/>
      <c r="E741" s="5"/>
      <c r="F741" s="5"/>
      <c r="G741" s="5"/>
      <c r="H741" s="5"/>
      <c r="J741" s="5"/>
      <c r="K741" s="5"/>
      <c r="L741" s="5"/>
    </row>
    <row r="742" spans="1:12" ht="15.75" x14ac:dyDescent="0.25">
      <c r="A742" s="5"/>
      <c r="B742" s="5"/>
      <c r="C742" s="5"/>
      <c r="D742" s="5"/>
      <c r="E742" s="5"/>
      <c r="F742" s="5"/>
      <c r="G742" s="5"/>
      <c r="H742" s="5"/>
      <c r="J742" s="5"/>
      <c r="K742" s="5"/>
      <c r="L742" s="5"/>
    </row>
    <row r="743" spans="1:12" ht="15.75" x14ac:dyDescent="0.25">
      <c r="A743" s="5"/>
      <c r="B743" s="5"/>
      <c r="C743" s="5"/>
      <c r="D743" s="5"/>
      <c r="E743" s="5"/>
      <c r="F743" s="5"/>
      <c r="G743" s="5"/>
      <c r="H743" s="5"/>
      <c r="J743" s="5"/>
      <c r="K743" s="5"/>
      <c r="L743" s="5"/>
    </row>
    <row r="744" spans="1:12" ht="15.75" x14ac:dyDescent="0.25">
      <c r="A744" s="5"/>
      <c r="B744" s="5"/>
      <c r="C744" s="5"/>
      <c r="D744" s="5"/>
      <c r="E744" s="5"/>
      <c r="F744" s="5"/>
      <c r="G744" s="5"/>
      <c r="H744" s="5"/>
      <c r="J744" s="5"/>
      <c r="K744" s="5"/>
      <c r="L744" s="5"/>
    </row>
    <row r="745" spans="1:12" ht="15.75" x14ac:dyDescent="0.25">
      <c r="A745" s="5"/>
      <c r="B745" s="5"/>
      <c r="C745" s="5"/>
      <c r="D745" s="5"/>
      <c r="E745" s="5"/>
      <c r="F745" s="5"/>
      <c r="G745" s="5"/>
      <c r="H745" s="5"/>
      <c r="J745" s="5"/>
      <c r="K745" s="5"/>
      <c r="L745" s="5"/>
    </row>
    <row r="746" spans="1:12" ht="15.75" x14ac:dyDescent="0.25">
      <c r="A746" s="5"/>
      <c r="B746" s="5"/>
      <c r="C746" s="5"/>
      <c r="D746" s="5"/>
      <c r="E746" s="5"/>
      <c r="F746" s="5"/>
      <c r="G746" s="5"/>
      <c r="H746" s="5"/>
      <c r="J746" s="5"/>
      <c r="K746" s="5"/>
      <c r="L746" s="5"/>
    </row>
    <row r="747" spans="1:12" ht="15.75" x14ac:dyDescent="0.25">
      <c r="A747" s="5"/>
      <c r="B747" s="5"/>
      <c r="C747" s="5"/>
      <c r="D747" s="5"/>
      <c r="E747" s="5"/>
      <c r="F747" s="5"/>
      <c r="G747" s="5"/>
      <c r="H747" s="5"/>
      <c r="J747" s="5"/>
      <c r="K747" s="5"/>
      <c r="L747" s="5"/>
    </row>
    <row r="748" spans="1:12" ht="15.75" x14ac:dyDescent="0.25">
      <c r="A748" s="5"/>
      <c r="B748" s="5"/>
      <c r="C748" s="5"/>
      <c r="D748" s="5"/>
      <c r="E748" s="5"/>
      <c r="F748" s="5"/>
      <c r="G748" s="5"/>
      <c r="H748" s="5"/>
      <c r="J748" s="5"/>
      <c r="K748" s="5"/>
      <c r="L748" s="5"/>
    </row>
    <row r="749" spans="1:12" ht="15.75" x14ac:dyDescent="0.25">
      <c r="A749" s="5"/>
      <c r="B749" s="5"/>
      <c r="C749" s="5"/>
      <c r="D749" s="5"/>
      <c r="E749" s="5"/>
      <c r="F749" s="5"/>
      <c r="G749" s="5"/>
      <c r="H749" s="5"/>
      <c r="J749" s="5"/>
      <c r="K749" s="5"/>
      <c r="L749" s="5"/>
    </row>
    <row r="750" spans="1:12" ht="15.75" x14ac:dyDescent="0.25">
      <c r="A750" s="5"/>
      <c r="B750" s="5"/>
      <c r="C750" s="5"/>
      <c r="D750" s="5"/>
      <c r="E750" s="5"/>
      <c r="F750" s="5"/>
      <c r="G750" s="5"/>
      <c r="H750" s="5"/>
      <c r="J750" s="5"/>
      <c r="K750" s="5"/>
      <c r="L750" s="5"/>
    </row>
    <row r="751" spans="1:12" ht="15.75" x14ac:dyDescent="0.25">
      <c r="A751" s="5"/>
      <c r="B751" s="5"/>
      <c r="C751" s="5"/>
      <c r="D751" s="5"/>
      <c r="E751" s="5"/>
      <c r="F751" s="5"/>
      <c r="G751" s="5"/>
      <c r="H751" s="5"/>
      <c r="J751" s="5"/>
      <c r="K751" s="5"/>
      <c r="L751" s="5"/>
    </row>
    <row r="752" spans="1:12" ht="15.75" x14ac:dyDescent="0.25">
      <c r="A752" s="5"/>
      <c r="B752" s="5"/>
      <c r="C752" s="5"/>
      <c r="D752" s="5"/>
      <c r="E752" s="5"/>
      <c r="F752" s="5"/>
      <c r="G752" s="5"/>
      <c r="H752" s="5"/>
      <c r="J752" s="5"/>
      <c r="K752" s="5"/>
      <c r="L752" s="5"/>
    </row>
    <row r="753" spans="1:12" ht="15.75" x14ac:dyDescent="0.25">
      <c r="A753" s="5"/>
      <c r="B753" s="5"/>
      <c r="C753" s="5"/>
      <c r="D753" s="5"/>
      <c r="E753" s="5"/>
      <c r="F753" s="5"/>
      <c r="G753" s="5"/>
      <c r="H753" s="5"/>
      <c r="J753" s="5"/>
      <c r="K753" s="5"/>
      <c r="L753" s="5"/>
    </row>
    <row r="754" spans="1:12" ht="15.75" x14ac:dyDescent="0.25">
      <c r="A754" s="5"/>
      <c r="B754" s="5"/>
      <c r="C754" s="5"/>
      <c r="D754" s="5"/>
      <c r="E754" s="5"/>
      <c r="F754" s="5"/>
      <c r="G754" s="5"/>
      <c r="H754" s="5"/>
      <c r="J754" s="5"/>
      <c r="K754" s="5"/>
      <c r="L754" s="5"/>
    </row>
    <row r="755" spans="1:12" ht="15.75" x14ac:dyDescent="0.25">
      <c r="A755" s="5"/>
      <c r="B755" s="5"/>
      <c r="C755" s="5"/>
      <c r="D755" s="5"/>
      <c r="E755" s="5"/>
      <c r="F755" s="5"/>
      <c r="G755" s="5"/>
      <c r="H755" s="5"/>
      <c r="J755" s="5"/>
      <c r="K755" s="5"/>
      <c r="L755" s="5"/>
    </row>
    <row r="756" spans="1:12" ht="15.75" x14ac:dyDescent="0.25">
      <c r="A756" s="5"/>
      <c r="B756" s="5"/>
      <c r="C756" s="5"/>
      <c r="D756" s="5"/>
      <c r="E756" s="5"/>
      <c r="F756" s="5"/>
      <c r="G756" s="5"/>
      <c r="H756" s="5"/>
      <c r="J756" s="5"/>
      <c r="K756" s="5"/>
      <c r="L756" s="5"/>
    </row>
    <row r="757" spans="1:12" ht="15.75" x14ac:dyDescent="0.25">
      <c r="A757" s="5"/>
      <c r="B757" s="5"/>
      <c r="C757" s="5"/>
      <c r="D757" s="5"/>
      <c r="E757" s="5"/>
      <c r="F757" s="5"/>
      <c r="G757" s="5"/>
      <c r="H757" s="5"/>
      <c r="J757" s="5"/>
      <c r="K757" s="5"/>
      <c r="L757" s="5"/>
    </row>
    <row r="758" spans="1:12" ht="15.75" x14ac:dyDescent="0.25">
      <c r="A758" s="5"/>
      <c r="B758" s="5"/>
      <c r="C758" s="5"/>
      <c r="D758" s="5"/>
      <c r="E758" s="5"/>
      <c r="F758" s="5"/>
      <c r="G758" s="5"/>
      <c r="H758" s="5"/>
      <c r="J758" s="5"/>
      <c r="K758" s="5"/>
      <c r="L758" s="5"/>
    </row>
    <row r="759" spans="1:12" ht="15.75" x14ac:dyDescent="0.25">
      <c r="A759" s="5"/>
      <c r="B759" s="5"/>
      <c r="C759" s="5"/>
      <c r="D759" s="5"/>
      <c r="E759" s="5"/>
      <c r="F759" s="5"/>
      <c r="G759" s="5"/>
      <c r="H759" s="5"/>
      <c r="J759" s="5"/>
      <c r="K759" s="5"/>
      <c r="L759" s="5"/>
    </row>
    <row r="760" spans="1:12" ht="15.75" x14ac:dyDescent="0.25">
      <c r="A760" s="5"/>
      <c r="B760" s="5"/>
      <c r="C760" s="5"/>
      <c r="D760" s="5"/>
      <c r="E760" s="5"/>
      <c r="F760" s="5"/>
      <c r="G760" s="5"/>
      <c r="H760" s="5"/>
      <c r="J760" s="5"/>
      <c r="K760" s="5"/>
      <c r="L760" s="5"/>
    </row>
    <row r="761" spans="1:12" ht="15.75" x14ac:dyDescent="0.25">
      <c r="A761" s="5"/>
      <c r="B761" s="5"/>
      <c r="C761" s="5"/>
      <c r="D761" s="5"/>
      <c r="E761" s="5"/>
      <c r="F761" s="5"/>
      <c r="G761" s="5"/>
      <c r="H761" s="5"/>
      <c r="J761" s="5"/>
      <c r="K761" s="5"/>
      <c r="L761" s="5"/>
    </row>
    <row r="762" spans="1:12" ht="15.75" x14ac:dyDescent="0.25">
      <c r="A762" s="5"/>
      <c r="B762" s="5"/>
      <c r="C762" s="5"/>
      <c r="D762" s="5"/>
      <c r="E762" s="5"/>
      <c r="F762" s="5"/>
      <c r="G762" s="5"/>
      <c r="H762" s="5"/>
      <c r="J762" s="5"/>
      <c r="K762" s="5"/>
      <c r="L762" s="5"/>
    </row>
    <row r="763" spans="1:12" ht="15.75" x14ac:dyDescent="0.25">
      <c r="A763" s="5"/>
      <c r="B763" s="5"/>
      <c r="C763" s="5"/>
      <c r="D763" s="5"/>
      <c r="E763" s="5"/>
      <c r="F763" s="5"/>
      <c r="G763" s="5"/>
      <c r="H763" s="5"/>
      <c r="J763" s="5"/>
      <c r="K763" s="5"/>
      <c r="L763" s="5"/>
    </row>
    <row r="764" spans="1:12" ht="15.75" x14ac:dyDescent="0.25">
      <c r="A764" s="5"/>
      <c r="B764" s="5"/>
      <c r="C764" s="5"/>
      <c r="D764" s="5"/>
      <c r="E764" s="5"/>
      <c r="F764" s="5"/>
      <c r="G764" s="5"/>
      <c r="H764" s="5"/>
      <c r="J764" s="5"/>
      <c r="K764" s="5"/>
      <c r="L764" s="5"/>
    </row>
    <row r="765" spans="1:12" ht="15.75" x14ac:dyDescent="0.25">
      <c r="A765" s="5"/>
      <c r="B765" s="5"/>
      <c r="C765" s="5"/>
      <c r="D765" s="5"/>
      <c r="E765" s="5"/>
      <c r="F765" s="5"/>
      <c r="G765" s="5"/>
      <c r="H765" s="5"/>
      <c r="J765" s="5"/>
      <c r="K765" s="5"/>
      <c r="L765" s="5"/>
    </row>
    <row r="766" spans="1:12" ht="15.75" x14ac:dyDescent="0.25">
      <c r="A766" s="5"/>
      <c r="B766" s="5"/>
      <c r="C766" s="5"/>
      <c r="D766" s="5"/>
      <c r="E766" s="5"/>
      <c r="F766" s="5"/>
      <c r="G766" s="5"/>
      <c r="H766" s="5"/>
      <c r="J766" s="5"/>
      <c r="K766" s="5"/>
      <c r="L766" s="5"/>
    </row>
    <row r="767" spans="1:12" ht="15.75" x14ac:dyDescent="0.25">
      <c r="A767" s="5"/>
      <c r="B767" s="5"/>
      <c r="C767" s="5"/>
      <c r="D767" s="5"/>
      <c r="E767" s="5"/>
      <c r="F767" s="5"/>
      <c r="G767" s="5"/>
      <c r="H767" s="5"/>
      <c r="J767" s="5"/>
      <c r="K767" s="5"/>
      <c r="L767" s="5"/>
    </row>
    <row r="768" spans="1:12" ht="15.75" x14ac:dyDescent="0.25">
      <c r="A768" s="5"/>
      <c r="B768" s="5"/>
      <c r="C768" s="5"/>
      <c r="D768" s="5"/>
      <c r="E768" s="5"/>
      <c r="F768" s="5"/>
      <c r="G768" s="5"/>
      <c r="H768" s="5"/>
      <c r="J768" s="5"/>
      <c r="K768" s="5"/>
      <c r="L768" s="5"/>
    </row>
    <row r="769" spans="1:12" ht="15.75" x14ac:dyDescent="0.25">
      <c r="A769" s="5"/>
      <c r="B769" s="5"/>
      <c r="C769" s="5"/>
      <c r="D769" s="5"/>
      <c r="E769" s="5"/>
      <c r="F769" s="5"/>
      <c r="G769" s="5"/>
      <c r="H769" s="5"/>
      <c r="J769" s="5"/>
      <c r="K769" s="5"/>
      <c r="L769" s="5"/>
    </row>
    <row r="770" spans="1:12" ht="15.75" x14ac:dyDescent="0.25">
      <c r="A770" s="5"/>
      <c r="B770" s="5"/>
      <c r="C770" s="5"/>
      <c r="D770" s="5"/>
      <c r="E770" s="5"/>
      <c r="F770" s="5"/>
      <c r="G770" s="5"/>
      <c r="H770" s="5"/>
      <c r="J770" s="5"/>
      <c r="K770" s="5"/>
      <c r="L770" s="5"/>
    </row>
    <row r="771" spans="1:12" ht="15.75" x14ac:dyDescent="0.25">
      <c r="A771" s="5"/>
      <c r="B771" s="5"/>
      <c r="C771" s="5"/>
      <c r="D771" s="5"/>
      <c r="E771" s="5"/>
      <c r="F771" s="5"/>
      <c r="G771" s="5"/>
      <c r="H771" s="5"/>
      <c r="J771" s="5"/>
      <c r="K771" s="5"/>
      <c r="L771" s="5"/>
    </row>
    <row r="772" spans="1:12" ht="15.75" x14ac:dyDescent="0.25">
      <c r="A772" s="5"/>
      <c r="B772" s="5"/>
      <c r="C772" s="5"/>
      <c r="D772" s="5"/>
      <c r="E772" s="5"/>
      <c r="F772" s="5"/>
      <c r="G772" s="5"/>
      <c r="H772" s="5"/>
      <c r="J772" s="5"/>
      <c r="K772" s="5"/>
      <c r="L772" s="5"/>
    </row>
    <row r="773" spans="1:12" ht="15.75" x14ac:dyDescent="0.25">
      <c r="A773" s="5"/>
      <c r="B773" s="5"/>
      <c r="C773" s="5"/>
      <c r="D773" s="5"/>
      <c r="E773" s="5"/>
      <c r="F773" s="5"/>
      <c r="G773" s="5"/>
      <c r="H773" s="5"/>
      <c r="J773" s="5"/>
      <c r="K773" s="5"/>
      <c r="L773" s="5"/>
    </row>
    <row r="774" spans="1:12" ht="15.75" x14ac:dyDescent="0.25">
      <c r="A774" s="5"/>
      <c r="B774" s="5"/>
      <c r="C774" s="5"/>
      <c r="D774" s="5"/>
      <c r="E774" s="5"/>
      <c r="F774" s="5"/>
      <c r="G774" s="5"/>
      <c r="H774" s="5"/>
      <c r="J774" s="5"/>
      <c r="K774" s="5"/>
      <c r="L774" s="5"/>
    </row>
    <row r="775" spans="1:12" ht="15.75" x14ac:dyDescent="0.25">
      <c r="A775" s="5"/>
      <c r="B775" s="5"/>
      <c r="C775" s="5"/>
      <c r="D775" s="5"/>
      <c r="E775" s="5"/>
      <c r="F775" s="5"/>
      <c r="G775" s="5"/>
      <c r="H775" s="5"/>
      <c r="J775" s="5"/>
      <c r="K775" s="5"/>
      <c r="L775" s="5"/>
    </row>
    <row r="776" spans="1:12" ht="15.75" x14ac:dyDescent="0.25">
      <c r="A776" s="5"/>
      <c r="B776" s="5"/>
      <c r="C776" s="5"/>
      <c r="D776" s="5"/>
      <c r="E776" s="5"/>
      <c r="F776" s="5"/>
      <c r="G776" s="5"/>
      <c r="H776" s="5"/>
      <c r="J776" s="5"/>
      <c r="K776" s="5"/>
      <c r="L776" s="5"/>
    </row>
    <row r="777" spans="1:12" ht="15.75" x14ac:dyDescent="0.25">
      <c r="A777" s="5"/>
      <c r="B777" s="5"/>
      <c r="C777" s="5"/>
      <c r="D777" s="5"/>
      <c r="E777" s="5"/>
      <c r="F777" s="5"/>
      <c r="G777" s="5"/>
      <c r="H777" s="5"/>
      <c r="J777" s="5"/>
      <c r="K777" s="5"/>
      <c r="L777" s="5"/>
    </row>
    <row r="778" spans="1:12" ht="15.75" x14ac:dyDescent="0.25">
      <c r="A778" s="5"/>
      <c r="B778" s="5"/>
      <c r="C778" s="5"/>
      <c r="D778" s="5"/>
      <c r="E778" s="5"/>
      <c r="F778" s="5"/>
      <c r="G778" s="5"/>
      <c r="H778" s="5"/>
      <c r="J778" s="5"/>
      <c r="K778" s="5"/>
      <c r="L778" s="5"/>
    </row>
    <row r="779" spans="1:12" ht="15.75" x14ac:dyDescent="0.25">
      <c r="A779" s="5"/>
      <c r="B779" s="5"/>
      <c r="C779" s="5"/>
      <c r="D779" s="5"/>
      <c r="E779" s="5"/>
      <c r="F779" s="5"/>
      <c r="G779" s="5"/>
      <c r="H779" s="5"/>
      <c r="J779" s="5"/>
      <c r="K779" s="5"/>
      <c r="L779" s="5"/>
    </row>
    <row r="780" spans="1:12" ht="15.75" x14ac:dyDescent="0.25">
      <c r="A780" s="5"/>
      <c r="B780" s="5"/>
      <c r="C780" s="5"/>
      <c r="D780" s="5"/>
      <c r="E780" s="5"/>
      <c r="F780" s="5"/>
      <c r="G780" s="5"/>
      <c r="H780" s="5"/>
      <c r="J780" s="5"/>
      <c r="K780" s="5"/>
      <c r="L780" s="5"/>
    </row>
    <row r="781" spans="1:12" ht="15.75" x14ac:dyDescent="0.25">
      <c r="A781" s="5"/>
      <c r="B781" s="5"/>
      <c r="C781" s="5"/>
      <c r="D781" s="5"/>
      <c r="E781" s="5"/>
      <c r="F781" s="5"/>
      <c r="G781" s="5"/>
      <c r="H781" s="5"/>
      <c r="J781" s="5"/>
      <c r="K781" s="5"/>
      <c r="L781" s="5"/>
    </row>
    <row r="782" spans="1:12" ht="15.75" x14ac:dyDescent="0.25">
      <c r="A782" s="5"/>
      <c r="B782" s="5"/>
      <c r="C782" s="5"/>
      <c r="D782" s="5"/>
      <c r="E782" s="5"/>
      <c r="F782" s="5"/>
      <c r="G782" s="5"/>
      <c r="H782" s="5"/>
      <c r="J782" s="5"/>
      <c r="K782" s="5"/>
      <c r="L782" s="5"/>
    </row>
    <row r="783" spans="1:12" ht="15.75" x14ac:dyDescent="0.25">
      <c r="A783" s="5"/>
      <c r="B783" s="5"/>
      <c r="C783" s="5"/>
      <c r="D783" s="5"/>
      <c r="E783" s="5"/>
      <c r="F783" s="5"/>
      <c r="G783" s="5"/>
      <c r="H783" s="5"/>
      <c r="J783" s="5"/>
      <c r="K783" s="5"/>
      <c r="L783" s="5"/>
    </row>
    <row r="784" spans="1:12" ht="15.75" x14ac:dyDescent="0.25">
      <c r="A784" s="5"/>
      <c r="B784" s="5"/>
      <c r="C784" s="5"/>
      <c r="D784" s="5"/>
      <c r="E784" s="5"/>
      <c r="F784" s="5"/>
      <c r="G784" s="5"/>
      <c r="H784" s="5"/>
      <c r="J784" s="5"/>
      <c r="K784" s="5"/>
      <c r="L784" s="5"/>
    </row>
    <row r="785" spans="1:12" ht="15.75" x14ac:dyDescent="0.25">
      <c r="A785" s="5"/>
      <c r="B785" s="5"/>
      <c r="C785" s="5"/>
      <c r="D785" s="5"/>
      <c r="E785" s="5"/>
      <c r="F785" s="5"/>
      <c r="G785" s="5"/>
      <c r="H785" s="5"/>
      <c r="J785" s="5"/>
      <c r="K785" s="5"/>
      <c r="L785" s="5"/>
    </row>
    <row r="786" spans="1:12" ht="15.75" x14ac:dyDescent="0.25">
      <c r="A786" s="5"/>
      <c r="B786" s="5"/>
      <c r="C786" s="5"/>
      <c r="D786" s="5"/>
      <c r="E786" s="5"/>
      <c r="F786" s="5"/>
      <c r="G786" s="5"/>
      <c r="H786" s="5"/>
      <c r="J786" s="5"/>
      <c r="K786" s="5"/>
      <c r="L786" s="5"/>
    </row>
    <row r="787" spans="1:12" ht="15.75" x14ac:dyDescent="0.25">
      <c r="A787" s="5"/>
      <c r="B787" s="5"/>
      <c r="C787" s="5"/>
      <c r="D787" s="5"/>
      <c r="E787" s="5"/>
      <c r="F787" s="5"/>
      <c r="G787" s="5"/>
      <c r="H787" s="5"/>
      <c r="J787" s="5"/>
      <c r="K787" s="5"/>
      <c r="L787" s="5"/>
    </row>
    <row r="788" spans="1:12" ht="15.75" x14ac:dyDescent="0.25">
      <c r="A788" s="5"/>
      <c r="B788" s="5"/>
      <c r="C788" s="5"/>
      <c r="D788" s="5"/>
      <c r="E788" s="5"/>
      <c r="F788" s="5"/>
      <c r="G788" s="5"/>
      <c r="H788" s="5"/>
      <c r="J788" s="5"/>
      <c r="K788" s="5"/>
      <c r="L788" s="5"/>
    </row>
    <row r="789" spans="1:12" ht="15.75" x14ac:dyDescent="0.25">
      <c r="A789" s="5"/>
      <c r="B789" s="5"/>
      <c r="C789" s="5"/>
      <c r="D789" s="5"/>
      <c r="E789" s="5"/>
      <c r="F789" s="5"/>
      <c r="G789" s="5"/>
      <c r="H789" s="5"/>
      <c r="J789" s="5"/>
      <c r="K789" s="5"/>
      <c r="L789" s="5"/>
    </row>
    <row r="790" spans="1:12" ht="15.75" x14ac:dyDescent="0.25">
      <c r="A790" s="5"/>
      <c r="B790" s="5"/>
      <c r="C790" s="5"/>
      <c r="D790" s="5"/>
      <c r="E790" s="5"/>
      <c r="F790" s="5"/>
      <c r="G790" s="5"/>
      <c r="H790" s="5"/>
      <c r="J790" s="5"/>
      <c r="K790" s="5"/>
      <c r="L790" s="5"/>
    </row>
    <row r="791" spans="1:12" ht="15.75" x14ac:dyDescent="0.25">
      <c r="A791" s="5"/>
      <c r="B791" s="5"/>
      <c r="C791" s="5"/>
      <c r="D791" s="5"/>
      <c r="E791" s="5"/>
      <c r="F791" s="5"/>
      <c r="G791" s="5"/>
      <c r="H791" s="5"/>
      <c r="J791" s="5"/>
      <c r="K791" s="5"/>
      <c r="L791" s="5"/>
    </row>
    <row r="792" spans="1:12" ht="15.75" x14ac:dyDescent="0.25">
      <c r="A792" s="5"/>
      <c r="B792" s="5"/>
      <c r="C792" s="5"/>
      <c r="D792" s="5"/>
      <c r="E792" s="5"/>
      <c r="F792" s="5"/>
      <c r="G792" s="5"/>
      <c r="H792" s="5"/>
      <c r="J792" s="5"/>
      <c r="K792" s="5"/>
      <c r="L792" s="5"/>
    </row>
    <row r="793" spans="1:12" ht="15.75" x14ac:dyDescent="0.25">
      <c r="A793" s="5"/>
      <c r="B793" s="5"/>
      <c r="C793" s="5"/>
      <c r="D793" s="5"/>
      <c r="E793" s="5"/>
      <c r="F793" s="5"/>
      <c r="G793" s="5"/>
      <c r="H793" s="5"/>
      <c r="J793" s="5"/>
      <c r="K793" s="5"/>
      <c r="L793" s="5"/>
    </row>
    <row r="794" spans="1:12" ht="15.75" x14ac:dyDescent="0.25">
      <c r="A794" s="5"/>
      <c r="B794" s="5"/>
      <c r="C794" s="5"/>
      <c r="D794" s="5"/>
      <c r="E794" s="5"/>
      <c r="F794" s="5"/>
      <c r="G794" s="5"/>
      <c r="H794" s="5"/>
      <c r="J794" s="5"/>
      <c r="K794" s="5"/>
      <c r="L794" s="5"/>
    </row>
    <row r="795" spans="1:12" ht="15.75" x14ac:dyDescent="0.25">
      <c r="A795" s="5"/>
      <c r="B795" s="5"/>
      <c r="C795" s="5"/>
      <c r="D795" s="5"/>
      <c r="E795" s="5"/>
      <c r="F795" s="5"/>
      <c r="G795" s="5"/>
      <c r="H795" s="5"/>
      <c r="J795" s="5"/>
      <c r="K795" s="5"/>
      <c r="L795" s="5"/>
    </row>
    <row r="796" spans="1:12" ht="15.75" x14ac:dyDescent="0.25">
      <c r="A796" s="5"/>
      <c r="B796" s="5"/>
      <c r="C796" s="5"/>
      <c r="D796" s="5"/>
      <c r="E796" s="5"/>
      <c r="F796" s="5"/>
      <c r="G796" s="5"/>
      <c r="H796" s="5"/>
      <c r="J796" s="5"/>
      <c r="K796" s="5"/>
      <c r="L796" s="5"/>
    </row>
    <row r="797" spans="1:12" ht="15.75" x14ac:dyDescent="0.25">
      <c r="A797" s="5"/>
      <c r="B797" s="5"/>
      <c r="C797" s="5"/>
      <c r="D797" s="5"/>
      <c r="E797" s="5"/>
      <c r="F797" s="5"/>
      <c r="G797" s="5"/>
      <c r="H797" s="5"/>
      <c r="J797" s="5"/>
      <c r="K797" s="5"/>
      <c r="L797" s="5"/>
    </row>
    <row r="798" spans="1:12" ht="15.75" x14ac:dyDescent="0.25">
      <c r="A798" s="5"/>
      <c r="B798" s="5"/>
      <c r="C798" s="5"/>
      <c r="D798" s="5"/>
      <c r="E798" s="5"/>
      <c r="F798" s="5"/>
      <c r="G798" s="5"/>
      <c r="H798" s="5"/>
      <c r="J798" s="5"/>
      <c r="K798" s="5"/>
      <c r="L798" s="5"/>
    </row>
    <row r="799" spans="1:12" ht="15.75" x14ac:dyDescent="0.25">
      <c r="A799" s="5"/>
      <c r="B799" s="5"/>
      <c r="C799" s="5"/>
      <c r="D799" s="5"/>
      <c r="E799" s="5"/>
      <c r="F799" s="5"/>
      <c r="G799" s="5"/>
      <c r="H799" s="5"/>
      <c r="J799" s="5"/>
      <c r="K799" s="5"/>
      <c r="L799" s="5"/>
    </row>
    <row r="800" spans="1:12" ht="15.75" x14ac:dyDescent="0.25">
      <c r="A800" s="5"/>
      <c r="B800" s="5"/>
      <c r="C800" s="5"/>
      <c r="D800" s="5"/>
      <c r="E800" s="5"/>
      <c r="F800" s="5"/>
      <c r="G800" s="5"/>
      <c r="H800" s="5"/>
      <c r="J800" s="5"/>
      <c r="K800" s="5"/>
      <c r="L800" s="5"/>
    </row>
    <row r="801" spans="1:12" ht="15.75" x14ac:dyDescent="0.25">
      <c r="A801" s="5"/>
      <c r="B801" s="5"/>
      <c r="C801" s="5"/>
      <c r="D801" s="5"/>
      <c r="E801" s="5"/>
      <c r="F801" s="5"/>
      <c r="G801" s="5"/>
      <c r="H801" s="5"/>
      <c r="J801" s="5"/>
      <c r="K801" s="5"/>
      <c r="L801" s="5"/>
    </row>
    <row r="802" spans="1:12" ht="15.75" x14ac:dyDescent="0.25">
      <c r="A802" s="5"/>
      <c r="B802" s="5"/>
      <c r="C802" s="5"/>
      <c r="D802" s="5"/>
      <c r="E802" s="5"/>
      <c r="F802" s="5"/>
      <c r="G802" s="5"/>
      <c r="H802" s="5"/>
      <c r="J802" s="5"/>
      <c r="K802" s="5"/>
      <c r="L802" s="5"/>
    </row>
    <row r="803" spans="1:12" ht="15.75" x14ac:dyDescent="0.25">
      <c r="A803" s="5"/>
      <c r="B803" s="5"/>
      <c r="C803" s="5"/>
      <c r="D803" s="5"/>
      <c r="E803" s="5"/>
      <c r="F803" s="5"/>
      <c r="G803" s="5"/>
      <c r="H803" s="5"/>
      <c r="J803" s="5"/>
      <c r="K803" s="5"/>
      <c r="L803" s="5"/>
    </row>
    <row r="804" spans="1:12" ht="15.75" x14ac:dyDescent="0.25">
      <c r="A804" s="5"/>
      <c r="B804" s="5"/>
      <c r="C804" s="5"/>
      <c r="D804" s="5"/>
      <c r="E804" s="5"/>
      <c r="F804" s="5"/>
      <c r="G804" s="5"/>
      <c r="H804" s="5"/>
      <c r="J804" s="5"/>
      <c r="K804" s="5"/>
      <c r="L804" s="5"/>
    </row>
    <row r="805" spans="1:12" ht="15.75" x14ac:dyDescent="0.25">
      <c r="A805" s="5"/>
      <c r="B805" s="5"/>
      <c r="C805" s="5"/>
      <c r="D805" s="5"/>
      <c r="E805" s="5"/>
      <c r="F805" s="5"/>
      <c r="G805" s="5"/>
      <c r="H805" s="5"/>
      <c r="J805" s="5"/>
      <c r="K805" s="5"/>
      <c r="L805" s="5"/>
    </row>
    <row r="806" spans="1:12" ht="15.75" x14ac:dyDescent="0.25">
      <c r="A806" s="5"/>
      <c r="B806" s="5"/>
      <c r="C806" s="5"/>
      <c r="D806" s="5"/>
      <c r="E806" s="5"/>
      <c r="F806" s="5"/>
      <c r="G806" s="5"/>
      <c r="H806" s="5"/>
      <c r="J806" s="5"/>
      <c r="K806" s="5"/>
      <c r="L806" s="5"/>
    </row>
    <row r="807" spans="1:12" ht="15.75" x14ac:dyDescent="0.25">
      <c r="A807" s="5"/>
      <c r="B807" s="5"/>
      <c r="C807" s="5"/>
      <c r="D807" s="5"/>
      <c r="E807" s="5"/>
      <c r="F807" s="5"/>
      <c r="G807" s="5"/>
      <c r="H807" s="5"/>
      <c r="J807" s="5"/>
      <c r="K807" s="5"/>
      <c r="L807" s="5"/>
    </row>
    <row r="808" spans="1:12" ht="15.75" x14ac:dyDescent="0.25">
      <c r="A808" s="5"/>
      <c r="B808" s="5"/>
      <c r="C808" s="5"/>
      <c r="D808" s="5"/>
      <c r="E808" s="5"/>
      <c r="F808" s="5"/>
      <c r="G808" s="5"/>
      <c r="H808" s="5"/>
      <c r="J808" s="5"/>
      <c r="K808" s="5"/>
      <c r="L808" s="5"/>
    </row>
    <row r="809" spans="1:12" ht="15.75" x14ac:dyDescent="0.25">
      <c r="A809" s="5"/>
      <c r="B809" s="5"/>
      <c r="C809" s="5"/>
      <c r="D809" s="5"/>
      <c r="E809" s="5"/>
      <c r="F809" s="5"/>
      <c r="G809" s="5"/>
      <c r="H809" s="5"/>
      <c r="J809" s="5"/>
      <c r="K809" s="5"/>
      <c r="L809" s="5"/>
    </row>
    <row r="810" spans="1:12" ht="15.75" x14ac:dyDescent="0.25">
      <c r="A810" s="5"/>
      <c r="B810" s="5"/>
      <c r="C810" s="5"/>
      <c r="D810" s="5"/>
      <c r="E810" s="5"/>
      <c r="F810" s="5"/>
      <c r="G810" s="5"/>
      <c r="H810" s="5"/>
      <c r="J810" s="5"/>
      <c r="K810" s="5"/>
      <c r="L810" s="5"/>
    </row>
    <row r="811" spans="1:12" ht="15.75" x14ac:dyDescent="0.25">
      <c r="A811" s="5"/>
      <c r="B811" s="5"/>
      <c r="C811" s="5"/>
      <c r="D811" s="5"/>
      <c r="E811" s="5"/>
      <c r="F811" s="5"/>
      <c r="G811" s="5"/>
      <c r="H811" s="5"/>
      <c r="J811" s="5"/>
      <c r="K811" s="5"/>
      <c r="L811" s="5"/>
    </row>
    <row r="812" spans="1:12" ht="15.75" x14ac:dyDescent="0.25">
      <c r="A812" s="5"/>
      <c r="B812" s="5"/>
      <c r="C812" s="5"/>
      <c r="D812" s="5"/>
      <c r="E812" s="5"/>
      <c r="F812" s="5"/>
      <c r="G812" s="5"/>
      <c r="H812" s="5"/>
      <c r="J812" s="5"/>
      <c r="K812" s="5"/>
      <c r="L812" s="5"/>
    </row>
    <row r="813" spans="1:12" ht="15.75" x14ac:dyDescent="0.25">
      <c r="A813" s="5"/>
      <c r="B813" s="5"/>
      <c r="C813" s="5"/>
      <c r="D813" s="5"/>
      <c r="E813" s="5"/>
      <c r="F813" s="5"/>
      <c r="G813" s="5"/>
      <c r="H813" s="5"/>
      <c r="J813" s="5"/>
      <c r="K813" s="5"/>
      <c r="L813" s="5"/>
    </row>
    <row r="814" spans="1:12" ht="15.75" x14ac:dyDescent="0.25">
      <c r="A814" s="5"/>
      <c r="B814" s="5"/>
      <c r="C814" s="5"/>
      <c r="D814" s="5"/>
      <c r="E814" s="5"/>
      <c r="F814" s="5"/>
      <c r="G814" s="5"/>
      <c r="H814" s="5"/>
      <c r="J814" s="5"/>
      <c r="K814" s="5"/>
      <c r="L814" s="5"/>
    </row>
    <row r="815" spans="1:12" ht="15.75" x14ac:dyDescent="0.25">
      <c r="A815" s="5"/>
      <c r="B815" s="5"/>
      <c r="C815" s="5"/>
      <c r="D815" s="5"/>
      <c r="E815" s="5"/>
      <c r="F815" s="5"/>
      <c r="G815" s="5"/>
      <c r="H815" s="5"/>
      <c r="J815" s="5"/>
      <c r="K815" s="5"/>
      <c r="L815" s="5"/>
    </row>
    <row r="816" spans="1:12" ht="15.75" x14ac:dyDescent="0.25">
      <c r="A816" s="5"/>
      <c r="B816" s="5"/>
      <c r="C816" s="5"/>
      <c r="D816" s="5"/>
      <c r="E816" s="5"/>
      <c r="F816" s="5"/>
      <c r="G816" s="5"/>
      <c r="H816" s="5"/>
      <c r="J816" s="5"/>
      <c r="K816" s="5"/>
      <c r="L816" s="5"/>
    </row>
    <row r="817" spans="1:12" ht="15.75" x14ac:dyDescent="0.25">
      <c r="A817" s="5"/>
      <c r="B817" s="5"/>
      <c r="C817" s="5"/>
      <c r="D817" s="5"/>
      <c r="E817" s="5"/>
      <c r="F817" s="5"/>
      <c r="G817" s="5"/>
      <c r="H817" s="5"/>
      <c r="J817" s="5"/>
      <c r="K817" s="5"/>
      <c r="L817" s="5"/>
    </row>
    <row r="818" spans="1:12" ht="15.75" x14ac:dyDescent="0.25">
      <c r="A818" s="5"/>
      <c r="B818" s="5"/>
      <c r="C818" s="5"/>
      <c r="D818" s="5"/>
      <c r="E818" s="5"/>
      <c r="F818" s="5"/>
      <c r="G818" s="5"/>
      <c r="H818" s="5"/>
      <c r="J818" s="5"/>
      <c r="K818" s="5"/>
      <c r="L818" s="5"/>
    </row>
    <row r="819" spans="1:12" ht="15.75" x14ac:dyDescent="0.25">
      <c r="A819" s="5"/>
      <c r="B819" s="5"/>
      <c r="C819" s="5"/>
      <c r="D819" s="5"/>
      <c r="E819" s="5"/>
      <c r="F819" s="5"/>
      <c r="G819" s="5"/>
      <c r="H819" s="5"/>
      <c r="J819" s="5"/>
      <c r="K819" s="5"/>
      <c r="L819" s="5"/>
    </row>
    <row r="820" spans="1:12" ht="15.75" x14ac:dyDescent="0.25">
      <c r="A820" s="5"/>
      <c r="B820" s="5"/>
      <c r="C820" s="5"/>
      <c r="D820" s="5"/>
      <c r="E820" s="5"/>
      <c r="F820" s="5"/>
      <c r="G820" s="5"/>
      <c r="H820" s="5"/>
      <c r="J820" s="5"/>
      <c r="K820" s="5"/>
      <c r="L820" s="5"/>
    </row>
    <row r="821" spans="1:12" ht="15.75" x14ac:dyDescent="0.25">
      <c r="A821" s="5"/>
      <c r="B821" s="5"/>
      <c r="C821" s="5"/>
      <c r="D821" s="5"/>
      <c r="E821" s="5"/>
      <c r="F821" s="5"/>
      <c r="G821" s="5"/>
      <c r="H821" s="5"/>
      <c r="J821" s="5"/>
      <c r="K821" s="5"/>
      <c r="L821" s="5"/>
    </row>
    <row r="822" spans="1:12" ht="15.75" x14ac:dyDescent="0.25">
      <c r="A822" s="5"/>
      <c r="B822" s="5"/>
      <c r="C822" s="5"/>
      <c r="D822" s="5"/>
      <c r="E822" s="5"/>
      <c r="F822" s="5"/>
      <c r="G822" s="5"/>
      <c r="H822" s="5"/>
      <c r="J822" s="5"/>
      <c r="K822" s="5"/>
      <c r="L822" s="5"/>
    </row>
    <row r="823" spans="1:12" ht="15.75" x14ac:dyDescent="0.25">
      <c r="A823" s="5"/>
      <c r="B823" s="5"/>
      <c r="C823" s="5"/>
      <c r="D823" s="5"/>
      <c r="E823" s="5"/>
      <c r="F823" s="5"/>
      <c r="G823" s="5"/>
      <c r="H823" s="5"/>
      <c r="J823" s="5"/>
      <c r="K823" s="5"/>
      <c r="L823" s="5"/>
    </row>
    <row r="824" spans="1:12" ht="15.75" x14ac:dyDescent="0.25">
      <c r="A824" s="5"/>
      <c r="B824" s="5"/>
      <c r="C824" s="5"/>
      <c r="D824" s="5"/>
      <c r="E824" s="5"/>
      <c r="F824" s="5"/>
      <c r="G824" s="5"/>
      <c r="H824" s="5"/>
      <c r="J824" s="5"/>
      <c r="K824" s="5"/>
      <c r="L824" s="5"/>
    </row>
    <row r="825" spans="1:12" ht="15.75" x14ac:dyDescent="0.25">
      <c r="A825" s="5"/>
      <c r="B825" s="5"/>
      <c r="C825" s="5"/>
      <c r="D825" s="5"/>
      <c r="E825" s="5"/>
      <c r="F825" s="5"/>
      <c r="G825" s="5"/>
      <c r="H825" s="5"/>
      <c r="J825" s="5"/>
      <c r="K825" s="5"/>
      <c r="L825" s="5"/>
    </row>
    <row r="826" spans="1:12" ht="15.75" x14ac:dyDescent="0.25">
      <c r="A826" s="5"/>
      <c r="B826" s="5"/>
      <c r="C826" s="5"/>
      <c r="D826" s="5"/>
      <c r="E826" s="5"/>
      <c r="F826" s="5"/>
      <c r="G826" s="5"/>
      <c r="H826" s="5"/>
      <c r="J826" s="5"/>
      <c r="K826" s="5"/>
      <c r="L826" s="5"/>
    </row>
    <row r="827" spans="1:12" ht="15.75" x14ac:dyDescent="0.25">
      <c r="A827" s="5"/>
      <c r="B827" s="5"/>
      <c r="C827" s="5"/>
      <c r="D827" s="5"/>
      <c r="E827" s="5"/>
      <c r="F827" s="5"/>
      <c r="G827" s="5"/>
      <c r="H827" s="5"/>
      <c r="J827" s="5"/>
      <c r="K827" s="5"/>
      <c r="L827" s="5"/>
    </row>
    <row r="828" spans="1:12" ht="15.75" x14ac:dyDescent="0.25">
      <c r="A828" s="5"/>
      <c r="B828" s="5"/>
      <c r="C828" s="5"/>
      <c r="D828" s="5"/>
      <c r="E828" s="5"/>
      <c r="F828" s="5"/>
      <c r="G828" s="5"/>
      <c r="H828" s="5"/>
      <c r="J828" s="5"/>
      <c r="K828" s="5"/>
      <c r="L828" s="5"/>
    </row>
    <row r="829" spans="1:12" ht="15.75" x14ac:dyDescent="0.25">
      <c r="A829" s="5"/>
      <c r="B829" s="5"/>
      <c r="C829" s="5"/>
      <c r="D829" s="5"/>
      <c r="E829" s="5"/>
      <c r="F829" s="5"/>
      <c r="G829" s="5"/>
      <c r="H829" s="5"/>
      <c r="J829" s="5"/>
      <c r="K829" s="5"/>
      <c r="L829" s="5"/>
    </row>
    <row r="830" spans="1:12" ht="15.75" x14ac:dyDescent="0.25">
      <c r="A830" s="5"/>
      <c r="B830" s="5"/>
      <c r="C830" s="5"/>
      <c r="D830" s="5"/>
      <c r="E830" s="5"/>
      <c r="F830" s="5"/>
      <c r="G830" s="5"/>
      <c r="H830" s="5"/>
      <c r="J830" s="5"/>
      <c r="K830" s="5"/>
      <c r="L830" s="5"/>
    </row>
    <row r="831" spans="1:12" ht="15.75" x14ac:dyDescent="0.25">
      <c r="A831" s="5"/>
      <c r="B831" s="5"/>
      <c r="C831" s="5"/>
      <c r="D831" s="5"/>
      <c r="E831" s="5"/>
      <c r="F831" s="5"/>
      <c r="G831" s="5"/>
      <c r="H831" s="5"/>
      <c r="J831" s="5"/>
      <c r="K831" s="5"/>
      <c r="L831" s="5"/>
    </row>
    <row r="832" spans="1:12" ht="15.75" x14ac:dyDescent="0.25">
      <c r="A832" s="5"/>
      <c r="B832" s="5"/>
      <c r="C832" s="5"/>
      <c r="D832" s="5"/>
      <c r="E832" s="5"/>
      <c r="F832" s="5"/>
      <c r="G832" s="5"/>
      <c r="H832" s="5"/>
      <c r="J832" s="5"/>
      <c r="K832" s="5"/>
      <c r="L832" s="5"/>
    </row>
    <row r="833" spans="1:12" ht="15.75" x14ac:dyDescent="0.25">
      <c r="A833" s="5"/>
      <c r="B833" s="5"/>
      <c r="C833" s="5"/>
      <c r="D833" s="5"/>
      <c r="E833" s="5"/>
      <c r="F833" s="5"/>
      <c r="G833" s="5"/>
      <c r="H833" s="5"/>
      <c r="J833" s="5"/>
      <c r="K833" s="5"/>
      <c r="L833" s="5"/>
    </row>
    <row r="834" spans="1:12" ht="15.75" x14ac:dyDescent="0.25">
      <c r="A834" s="5"/>
      <c r="B834" s="5"/>
      <c r="C834" s="5"/>
      <c r="D834" s="5"/>
      <c r="E834" s="5"/>
      <c r="F834" s="5"/>
      <c r="G834" s="5"/>
      <c r="H834" s="5"/>
      <c r="J834" s="5"/>
      <c r="K834" s="5"/>
      <c r="L834" s="5"/>
    </row>
    <row r="835" spans="1:12" ht="15.75" x14ac:dyDescent="0.25">
      <c r="A835" s="5"/>
      <c r="B835" s="5"/>
      <c r="C835" s="5"/>
      <c r="D835" s="5"/>
      <c r="E835" s="5"/>
      <c r="F835" s="5"/>
      <c r="G835" s="5"/>
      <c r="H835" s="5"/>
      <c r="J835" s="5"/>
      <c r="K835" s="5"/>
      <c r="L835" s="5"/>
    </row>
    <row r="836" spans="1:12" ht="15.75" x14ac:dyDescent="0.25">
      <c r="A836" s="5"/>
      <c r="B836" s="5"/>
      <c r="C836" s="5"/>
      <c r="D836" s="5"/>
      <c r="E836" s="5"/>
      <c r="F836" s="5"/>
      <c r="G836" s="5"/>
      <c r="H836" s="5"/>
      <c r="J836" s="5"/>
      <c r="K836" s="5"/>
      <c r="L836" s="5"/>
    </row>
    <row r="837" spans="1:12" ht="15.75" x14ac:dyDescent="0.25">
      <c r="A837" s="5"/>
      <c r="B837" s="5"/>
      <c r="C837" s="5"/>
      <c r="D837" s="5"/>
      <c r="E837" s="5"/>
      <c r="F837" s="5"/>
      <c r="G837" s="5"/>
      <c r="H837" s="5"/>
      <c r="J837" s="5"/>
      <c r="K837" s="5"/>
      <c r="L837" s="5"/>
    </row>
    <row r="838" spans="1:12" ht="15.75" x14ac:dyDescent="0.25">
      <c r="A838" s="5"/>
      <c r="B838" s="5"/>
      <c r="C838" s="5"/>
      <c r="D838" s="5"/>
      <c r="E838" s="5"/>
      <c r="F838" s="5"/>
      <c r="G838" s="5"/>
      <c r="H838" s="5"/>
      <c r="J838" s="5"/>
      <c r="K838" s="5"/>
      <c r="L838" s="5"/>
    </row>
    <row r="839" spans="1:12" ht="15.75" x14ac:dyDescent="0.25">
      <c r="A839" s="5"/>
      <c r="B839" s="5"/>
      <c r="C839" s="5"/>
      <c r="D839" s="5"/>
      <c r="E839" s="5"/>
      <c r="F839" s="5"/>
      <c r="G839" s="5"/>
      <c r="H839" s="5"/>
      <c r="J839" s="5"/>
      <c r="K839" s="5"/>
      <c r="L839" s="5"/>
    </row>
    <row r="840" spans="1:12" ht="15.75" x14ac:dyDescent="0.25">
      <c r="A840" s="5"/>
      <c r="B840" s="5"/>
      <c r="C840" s="5"/>
      <c r="D840" s="5"/>
      <c r="E840" s="5"/>
      <c r="F840" s="5"/>
      <c r="G840" s="5"/>
      <c r="H840" s="5"/>
      <c r="J840" s="5"/>
      <c r="K840" s="5"/>
      <c r="L840" s="5"/>
    </row>
    <row r="841" spans="1:12" ht="15.75" x14ac:dyDescent="0.25">
      <c r="A841" s="5"/>
      <c r="B841" s="5"/>
      <c r="C841" s="5"/>
      <c r="D841" s="5"/>
      <c r="E841" s="5"/>
      <c r="F841" s="5"/>
      <c r="G841" s="5"/>
      <c r="H841" s="5"/>
      <c r="J841" s="5"/>
      <c r="K841" s="5"/>
      <c r="L841" s="5"/>
    </row>
    <row r="842" spans="1:12" ht="15.75" x14ac:dyDescent="0.25">
      <c r="A842" s="5"/>
      <c r="B842" s="5"/>
      <c r="C842" s="5"/>
      <c r="D842" s="5"/>
      <c r="E842" s="5"/>
      <c r="F842" s="5"/>
      <c r="G842" s="5"/>
      <c r="H842" s="5"/>
      <c r="J842" s="5"/>
      <c r="K842" s="5"/>
      <c r="L842" s="5"/>
    </row>
    <row r="843" spans="1:12" ht="15.75" x14ac:dyDescent="0.25">
      <c r="A843" s="5"/>
      <c r="B843" s="5"/>
      <c r="C843" s="5"/>
      <c r="D843" s="5"/>
      <c r="E843" s="5"/>
      <c r="F843" s="5"/>
      <c r="G843" s="5"/>
      <c r="H843" s="5"/>
      <c r="J843" s="5"/>
      <c r="K843" s="5"/>
      <c r="L843" s="5"/>
    </row>
    <row r="844" spans="1:12" ht="15.75" x14ac:dyDescent="0.25">
      <c r="A844" s="5"/>
      <c r="B844" s="5"/>
      <c r="C844" s="5"/>
      <c r="D844" s="5"/>
      <c r="E844" s="5"/>
      <c r="F844" s="5"/>
      <c r="G844" s="5"/>
      <c r="H844" s="5"/>
      <c r="J844" s="5"/>
      <c r="K844" s="5"/>
      <c r="L844" s="5"/>
    </row>
    <row r="845" spans="1:12" ht="15.75" x14ac:dyDescent="0.25">
      <c r="A845" s="5"/>
      <c r="B845" s="5"/>
      <c r="C845" s="5"/>
      <c r="D845" s="5"/>
      <c r="E845" s="5"/>
      <c r="F845" s="5"/>
      <c r="G845" s="5"/>
      <c r="H845" s="5"/>
      <c r="J845" s="5"/>
      <c r="K845" s="5"/>
      <c r="L845" s="5"/>
    </row>
    <row r="846" spans="1:12" ht="15.75" x14ac:dyDescent="0.25">
      <c r="A846" s="5"/>
      <c r="B846" s="5"/>
      <c r="C846" s="5"/>
      <c r="D846" s="5"/>
      <c r="E846" s="5"/>
      <c r="F846" s="5"/>
      <c r="G846" s="5"/>
      <c r="H846" s="5"/>
      <c r="J846" s="5"/>
      <c r="K846" s="5"/>
      <c r="L846" s="5"/>
    </row>
    <row r="847" spans="1:12" ht="15.75" x14ac:dyDescent="0.25">
      <c r="A847" s="5"/>
      <c r="B847" s="5"/>
      <c r="C847" s="5"/>
      <c r="D847" s="5"/>
      <c r="E847" s="5"/>
      <c r="F847" s="5"/>
      <c r="G847" s="5"/>
      <c r="H847" s="5"/>
      <c r="J847" s="5"/>
      <c r="K847" s="5"/>
      <c r="L847" s="5"/>
    </row>
    <row r="848" spans="1:12" ht="15.75" x14ac:dyDescent="0.25">
      <c r="A848" s="5"/>
      <c r="B848" s="5"/>
      <c r="C848" s="5"/>
      <c r="D848" s="5"/>
      <c r="E848" s="5"/>
      <c r="F848" s="5"/>
      <c r="G848" s="5"/>
      <c r="H848" s="5"/>
      <c r="J848" s="5"/>
      <c r="K848" s="5"/>
      <c r="L848" s="5"/>
    </row>
    <row r="849" spans="1:12" ht="15.75" x14ac:dyDescent="0.25">
      <c r="A849" s="5"/>
      <c r="B849" s="5"/>
      <c r="C849" s="5"/>
      <c r="D849" s="5"/>
      <c r="E849" s="5"/>
      <c r="F849" s="5"/>
      <c r="G849" s="5"/>
      <c r="H849" s="5"/>
      <c r="J849" s="5"/>
      <c r="K849" s="5"/>
      <c r="L849" s="5"/>
    </row>
    <row r="850" spans="1:12" ht="15.75" x14ac:dyDescent="0.25">
      <c r="A850" s="5"/>
      <c r="B850" s="5"/>
      <c r="C850" s="5"/>
      <c r="D850" s="5"/>
      <c r="E850" s="5"/>
      <c r="F850" s="5"/>
      <c r="G850" s="5"/>
      <c r="H850" s="5"/>
      <c r="J850" s="5"/>
      <c r="K850" s="5"/>
      <c r="L850" s="5"/>
    </row>
    <row r="851" spans="1:12" ht="15.75" x14ac:dyDescent="0.25">
      <c r="A851" s="5"/>
      <c r="B851" s="5"/>
      <c r="C851" s="5"/>
      <c r="D851" s="5"/>
      <c r="E851" s="5"/>
      <c r="F851" s="5"/>
      <c r="G851" s="5"/>
      <c r="H851" s="5"/>
      <c r="J851" s="5"/>
      <c r="K851" s="5"/>
      <c r="L851" s="5"/>
    </row>
    <row r="852" spans="1:12" ht="15.75" x14ac:dyDescent="0.25">
      <c r="A852" s="5"/>
      <c r="B852" s="5"/>
      <c r="C852" s="5"/>
      <c r="D852" s="5"/>
      <c r="E852" s="5"/>
      <c r="F852" s="5"/>
      <c r="G852" s="5"/>
      <c r="H852" s="5"/>
      <c r="J852" s="5"/>
      <c r="K852" s="5"/>
      <c r="L852" s="5"/>
    </row>
    <row r="853" spans="1:12" ht="15.75" x14ac:dyDescent="0.25">
      <c r="A853" s="5"/>
      <c r="B853" s="5"/>
      <c r="C853" s="5"/>
      <c r="D853" s="5"/>
      <c r="E853" s="5"/>
      <c r="F853" s="5"/>
      <c r="G853" s="5"/>
      <c r="H853" s="5"/>
      <c r="J853" s="5"/>
      <c r="K853" s="5"/>
      <c r="L853" s="5"/>
    </row>
    <row r="854" spans="1:12" ht="15.75" x14ac:dyDescent="0.25">
      <c r="A854" s="5"/>
      <c r="B854" s="5"/>
      <c r="C854" s="5"/>
      <c r="D854" s="5"/>
      <c r="E854" s="5"/>
      <c r="F854" s="5"/>
      <c r="G854" s="5"/>
      <c r="H854" s="5"/>
      <c r="J854" s="5"/>
      <c r="K854" s="5"/>
      <c r="L854" s="5"/>
    </row>
    <row r="855" spans="1:12" ht="15.75" x14ac:dyDescent="0.25">
      <c r="A855" s="5"/>
      <c r="B855" s="5"/>
      <c r="C855" s="5"/>
      <c r="D855" s="5"/>
      <c r="E855" s="5"/>
      <c r="F855" s="5"/>
      <c r="G855" s="5"/>
      <c r="H855" s="5"/>
      <c r="J855" s="5"/>
      <c r="K855" s="5"/>
      <c r="L855" s="5"/>
    </row>
    <row r="856" spans="1:12" ht="15.75" x14ac:dyDescent="0.25">
      <c r="A856" s="5"/>
      <c r="B856" s="5"/>
      <c r="C856" s="5"/>
      <c r="D856" s="5"/>
      <c r="E856" s="5"/>
      <c r="F856" s="5"/>
      <c r="G856" s="5"/>
      <c r="H856" s="5"/>
      <c r="J856" s="5"/>
      <c r="K856" s="5"/>
      <c r="L856" s="5"/>
    </row>
    <row r="857" spans="1:12" ht="15.75" x14ac:dyDescent="0.25">
      <c r="A857" s="5"/>
      <c r="B857" s="5"/>
      <c r="C857" s="5"/>
      <c r="D857" s="5"/>
      <c r="E857" s="5"/>
      <c r="F857" s="5"/>
      <c r="G857" s="5"/>
      <c r="H857" s="5"/>
      <c r="J857" s="5"/>
      <c r="K857" s="5"/>
      <c r="L857" s="5"/>
    </row>
    <row r="858" spans="1:12" ht="15.75" x14ac:dyDescent="0.25">
      <c r="A858" s="5"/>
      <c r="B858" s="5"/>
      <c r="C858" s="5"/>
      <c r="D858" s="5"/>
      <c r="E858" s="5"/>
      <c r="F858" s="5"/>
      <c r="G858" s="5"/>
      <c r="H858" s="5"/>
      <c r="J858" s="5"/>
      <c r="K858" s="5"/>
      <c r="L858" s="5"/>
    </row>
    <row r="859" spans="1:12" ht="15.75" x14ac:dyDescent="0.25">
      <c r="A859" s="5"/>
      <c r="B859" s="5"/>
      <c r="C859" s="5"/>
      <c r="D859" s="5"/>
      <c r="E859" s="5"/>
      <c r="F859" s="5"/>
      <c r="G859" s="5"/>
      <c r="H859" s="5"/>
      <c r="J859" s="5"/>
      <c r="K859" s="5"/>
      <c r="L859" s="5"/>
    </row>
    <row r="860" spans="1:12" ht="15.75" x14ac:dyDescent="0.25">
      <c r="A860" s="5"/>
      <c r="B860" s="5"/>
      <c r="C860" s="5"/>
      <c r="D860" s="5"/>
      <c r="E860" s="5"/>
      <c r="F860" s="5"/>
      <c r="G860" s="5"/>
      <c r="H860" s="5"/>
      <c r="J860" s="5"/>
      <c r="K860" s="5"/>
      <c r="L860" s="5"/>
    </row>
    <row r="861" spans="1:12" ht="15.75" x14ac:dyDescent="0.25">
      <c r="A861" s="5"/>
      <c r="B861" s="5"/>
      <c r="C861" s="5"/>
      <c r="D861" s="5"/>
      <c r="E861" s="5"/>
      <c r="F861" s="5"/>
      <c r="G861" s="5"/>
      <c r="H861" s="5"/>
      <c r="J861" s="5"/>
      <c r="K861" s="5"/>
      <c r="L861" s="5"/>
    </row>
    <row r="862" spans="1:12" ht="15.75" x14ac:dyDescent="0.25">
      <c r="A862" s="5"/>
      <c r="B862" s="5"/>
      <c r="C862" s="5"/>
      <c r="D862" s="5"/>
      <c r="E862" s="5"/>
      <c r="F862" s="5"/>
      <c r="G862" s="5"/>
      <c r="H862" s="5"/>
      <c r="J862" s="5"/>
      <c r="K862" s="5"/>
      <c r="L862" s="5"/>
    </row>
    <row r="863" spans="1:12" ht="15.75" x14ac:dyDescent="0.25">
      <c r="A863" s="5"/>
      <c r="B863" s="5"/>
      <c r="C863" s="5"/>
      <c r="D863" s="5"/>
      <c r="E863" s="5"/>
      <c r="F863" s="5"/>
      <c r="G863" s="5"/>
      <c r="H863" s="5"/>
      <c r="J863" s="5"/>
      <c r="K863" s="5"/>
      <c r="L863" s="5"/>
    </row>
    <row r="864" spans="1:12" ht="15.75" x14ac:dyDescent="0.25">
      <c r="A864" s="5"/>
      <c r="B864" s="5"/>
      <c r="C864" s="5"/>
      <c r="D864" s="5"/>
      <c r="E864" s="5"/>
      <c r="F864" s="5"/>
      <c r="G864" s="5"/>
      <c r="H864" s="5"/>
      <c r="J864" s="5"/>
      <c r="K864" s="5"/>
      <c r="L864" s="5"/>
    </row>
    <row r="865" spans="1:12" ht="15.75" x14ac:dyDescent="0.25">
      <c r="A865" s="5"/>
      <c r="B865" s="5"/>
      <c r="C865" s="5"/>
      <c r="D865" s="5"/>
      <c r="E865" s="5"/>
      <c r="F865" s="5"/>
      <c r="G865" s="5"/>
      <c r="H865" s="5"/>
      <c r="J865" s="5"/>
      <c r="K865" s="5"/>
      <c r="L865" s="5"/>
    </row>
    <row r="866" spans="1:12" ht="15.75" x14ac:dyDescent="0.25">
      <c r="A866" s="5"/>
      <c r="B866" s="5"/>
      <c r="C866" s="5"/>
      <c r="D866" s="5"/>
      <c r="E866" s="5"/>
      <c r="F866" s="5"/>
      <c r="G866" s="5"/>
      <c r="H866" s="5"/>
      <c r="J866" s="5"/>
      <c r="K866" s="5"/>
      <c r="L866" s="5"/>
    </row>
    <row r="867" spans="1:12" ht="15.75" x14ac:dyDescent="0.25">
      <c r="A867" s="5"/>
      <c r="B867" s="5"/>
      <c r="C867" s="5"/>
      <c r="D867" s="5"/>
      <c r="E867" s="5"/>
      <c r="F867" s="5"/>
      <c r="G867" s="5"/>
      <c r="H867" s="5"/>
      <c r="J867" s="5"/>
      <c r="K867" s="5"/>
      <c r="L867" s="5"/>
    </row>
    <row r="868" spans="1:12" ht="15.75" x14ac:dyDescent="0.25">
      <c r="A868" s="5"/>
      <c r="B868" s="5"/>
      <c r="C868" s="5"/>
      <c r="D868" s="5"/>
      <c r="E868" s="5"/>
      <c r="F868" s="5"/>
      <c r="G868" s="5"/>
      <c r="H868" s="5"/>
      <c r="J868" s="5"/>
      <c r="K868" s="5"/>
      <c r="L868" s="5"/>
    </row>
    <row r="869" spans="1:12" ht="15.75" x14ac:dyDescent="0.25">
      <c r="A869" s="5"/>
      <c r="B869" s="5"/>
      <c r="C869" s="5"/>
      <c r="D869" s="5"/>
      <c r="E869" s="5"/>
      <c r="F869" s="5"/>
      <c r="G869" s="5"/>
      <c r="H869" s="5"/>
      <c r="J869" s="5"/>
      <c r="K869" s="5"/>
      <c r="L869" s="5"/>
    </row>
    <row r="870" spans="1:12" ht="15.75" x14ac:dyDescent="0.25">
      <c r="A870" s="5"/>
      <c r="B870" s="5"/>
      <c r="C870" s="5"/>
      <c r="D870" s="5"/>
      <c r="E870" s="5"/>
      <c r="F870" s="5"/>
      <c r="G870" s="5"/>
      <c r="H870" s="5"/>
      <c r="J870" s="5"/>
      <c r="K870" s="5"/>
      <c r="L870" s="5"/>
    </row>
    <row r="871" spans="1:12" ht="15.75" x14ac:dyDescent="0.25">
      <c r="A871" s="5"/>
      <c r="B871" s="5"/>
      <c r="C871" s="5"/>
      <c r="D871" s="5"/>
      <c r="E871" s="5"/>
      <c r="F871" s="5"/>
      <c r="G871" s="5"/>
      <c r="H871" s="5"/>
      <c r="J871" s="5"/>
      <c r="K871" s="5"/>
      <c r="L871" s="5"/>
    </row>
    <row r="872" spans="1:12" ht="15.75" x14ac:dyDescent="0.25">
      <c r="A872" s="5"/>
      <c r="B872" s="5"/>
      <c r="C872" s="5"/>
      <c r="D872" s="5"/>
      <c r="E872" s="5"/>
      <c r="F872" s="5"/>
      <c r="G872" s="5"/>
      <c r="H872" s="5"/>
      <c r="J872" s="5"/>
      <c r="K872" s="5"/>
      <c r="L872" s="5"/>
    </row>
    <row r="873" spans="1:12" ht="15.75" x14ac:dyDescent="0.25">
      <c r="A873" s="5"/>
      <c r="B873" s="5"/>
      <c r="C873" s="5"/>
      <c r="D873" s="5"/>
      <c r="E873" s="5"/>
      <c r="F873" s="5"/>
      <c r="G873" s="5"/>
      <c r="H873" s="5"/>
      <c r="J873" s="5"/>
      <c r="K873" s="5"/>
      <c r="L873" s="5"/>
    </row>
    <row r="874" spans="1:12" ht="15.75" x14ac:dyDescent="0.25">
      <c r="A874" s="5"/>
      <c r="B874" s="5"/>
      <c r="C874" s="5"/>
      <c r="D874" s="5"/>
      <c r="E874" s="5"/>
      <c r="F874" s="5"/>
      <c r="G874" s="5"/>
      <c r="H874" s="5"/>
      <c r="J874" s="5"/>
      <c r="K874" s="5"/>
      <c r="L874" s="5"/>
    </row>
    <row r="875" spans="1:12" ht="15.75" x14ac:dyDescent="0.25">
      <c r="A875" s="5"/>
      <c r="B875" s="5"/>
      <c r="C875" s="5"/>
      <c r="D875" s="5"/>
      <c r="E875" s="5"/>
      <c r="F875" s="5"/>
      <c r="G875" s="5"/>
      <c r="H875" s="5"/>
      <c r="J875" s="5"/>
      <c r="K875" s="5"/>
      <c r="L875" s="5"/>
    </row>
    <row r="876" spans="1:12" ht="15.75" x14ac:dyDescent="0.25">
      <c r="A876" s="5"/>
      <c r="B876" s="5"/>
      <c r="C876" s="5"/>
      <c r="D876" s="5"/>
      <c r="E876" s="5"/>
      <c r="F876" s="5"/>
      <c r="G876" s="5"/>
      <c r="H876" s="5"/>
      <c r="J876" s="5"/>
      <c r="K876" s="5"/>
      <c r="L876" s="5"/>
    </row>
    <row r="877" spans="1:12" ht="15.75" x14ac:dyDescent="0.25">
      <c r="A877" s="5"/>
      <c r="B877" s="5"/>
      <c r="C877" s="5"/>
      <c r="D877" s="5"/>
      <c r="E877" s="5"/>
      <c r="F877" s="5"/>
      <c r="G877" s="5"/>
      <c r="H877" s="5"/>
      <c r="J877" s="5"/>
      <c r="K877" s="5"/>
      <c r="L877" s="5"/>
    </row>
    <row r="878" spans="1:12" ht="15.75" x14ac:dyDescent="0.25">
      <c r="A878" s="5"/>
      <c r="B878" s="5"/>
      <c r="C878" s="5"/>
      <c r="D878" s="5"/>
      <c r="E878" s="5"/>
      <c r="F878" s="5"/>
      <c r="G878" s="5"/>
      <c r="H878" s="5"/>
      <c r="J878" s="5"/>
      <c r="K878" s="5"/>
      <c r="L878" s="5"/>
    </row>
    <row r="879" spans="1:12" ht="15.75" x14ac:dyDescent="0.25">
      <c r="A879" s="5"/>
      <c r="B879" s="5"/>
      <c r="C879" s="5"/>
      <c r="D879" s="5"/>
      <c r="E879" s="5"/>
      <c r="F879" s="5"/>
      <c r="G879" s="5"/>
      <c r="H879" s="5"/>
      <c r="J879" s="5"/>
      <c r="K879" s="5"/>
      <c r="L879" s="5"/>
    </row>
    <row r="880" spans="1:12" ht="15.75" x14ac:dyDescent="0.25">
      <c r="A880" s="5"/>
      <c r="B880" s="5"/>
      <c r="C880" s="5"/>
      <c r="D880" s="5"/>
      <c r="E880" s="5"/>
      <c r="F880" s="5"/>
      <c r="G880" s="5"/>
      <c r="H880" s="5"/>
      <c r="J880" s="5"/>
      <c r="K880" s="5"/>
      <c r="L880" s="5"/>
    </row>
    <row r="881" spans="1:12" ht="15.75" x14ac:dyDescent="0.25">
      <c r="A881" s="5"/>
      <c r="B881" s="5"/>
      <c r="C881" s="5"/>
      <c r="D881" s="5"/>
      <c r="E881" s="5"/>
      <c r="F881" s="5"/>
      <c r="G881" s="5"/>
      <c r="H881" s="5"/>
      <c r="J881" s="5"/>
      <c r="K881" s="5"/>
      <c r="L881" s="5"/>
    </row>
    <row r="882" spans="1:12" ht="15.75" x14ac:dyDescent="0.25">
      <c r="A882" s="5"/>
      <c r="B882" s="5"/>
      <c r="C882" s="5"/>
      <c r="D882" s="5"/>
      <c r="E882" s="5"/>
      <c r="F882" s="5"/>
      <c r="G882" s="5"/>
      <c r="H882" s="5"/>
      <c r="J882" s="5"/>
      <c r="K882" s="5"/>
      <c r="L882" s="5"/>
    </row>
    <row r="883" spans="1:12" ht="15.75" x14ac:dyDescent="0.25">
      <c r="A883" s="5"/>
      <c r="B883" s="5"/>
      <c r="C883" s="5"/>
      <c r="D883" s="5"/>
      <c r="E883" s="5"/>
      <c r="F883" s="5"/>
      <c r="G883" s="5"/>
      <c r="H883" s="5"/>
      <c r="J883" s="5"/>
      <c r="K883" s="5"/>
      <c r="L883" s="5"/>
    </row>
    <row r="884" spans="1:12" ht="15.75" x14ac:dyDescent="0.25">
      <c r="A884" s="5"/>
      <c r="B884" s="5"/>
      <c r="C884" s="5"/>
      <c r="D884" s="5"/>
      <c r="E884" s="5"/>
      <c r="F884" s="5"/>
      <c r="G884" s="5"/>
      <c r="H884" s="5"/>
      <c r="J884" s="5"/>
      <c r="K884" s="5"/>
      <c r="L884" s="5"/>
    </row>
    <row r="885" spans="1:12" ht="15.75" x14ac:dyDescent="0.25">
      <c r="A885" s="5"/>
      <c r="B885" s="5"/>
      <c r="C885" s="5"/>
      <c r="D885" s="5"/>
      <c r="E885" s="5"/>
      <c r="F885" s="5"/>
      <c r="G885" s="5"/>
      <c r="H885" s="5"/>
      <c r="J885" s="5"/>
      <c r="K885" s="5"/>
      <c r="L885" s="5"/>
    </row>
    <row r="886" spans="1:12" ht="15.75" x14ac:dyDescent="0.25">
      <c r="A886" s="5"/>
      <c r="B886" s="5"/>
      <c r="C886" s="5"/>
      <c r="D886" s="5"/>
      <c r="E886" s="5"/>
      <c r="F886" s="5"/>
      <c r="G886" s="5"/>
      <c r="H886" s="5"/>
      <c r="J886" s="5"/>
      <c r="K886" s="5"/>
      <c r="L886" s="5"/>
    </row>
    <row r="887" spans="1:12" ht="15.75" x14ac:dyDescent="0.25">
      <c r="A887" s="5"/>
      <c r="B887" s="5"/>
      <c r="C887" s="5"/>
      <c r="D887" s="5"/>
      <c r="E887" s="5"/>
      <c r="F887" s="5"/>
      <c r="G887" s="5"/>
      <c r="H887" s="5"/>
      <c r="J887" s="5"/>
      <c r="K887" s="5"/>
      <c r="L887" s="5"/>
    </row>
    <row r="888" spans="1:12" ht="15.75" x14ac:dyDescent="0.25">
      <c r="A888" s="5"/>
      <c r="B888" s="5"/>
      <c r="C888" s="5"/>
      <c r="D888" s="5"/>
      <c r="E888" s="5"/>
      <c r="F888" s="5"/>
      <c r="G888" s="5"/>
      <c r="H888" s="5"/>
      <c r="J888" s="5"/>
      <c r="K888" s="5"/>
      <c r="L888" s="5"/>
    </row>
    <row r="889" spans="1:12" ht="15.75" x14ac:dyDescent="0.25">
      <c r="A889" s="5"/>
      <c r="B889" s="5"/>
      <c r="C889" s="5"/>
      <c r="D889" s="5"/>
      <c r="E889" s="5"/>
      <c r="F889" s="5"/>
      <c r="G889" s="5"/>
      <c r="H889" s="5"/>
      <c r="J889" s="5"/>
      <c r="K889" s="5"/>
      <c r="L889" s="5"/>
    </row>
    <row r="890" spans="1:12" ht="15.75" x14ac:dyDescent="0.25">
      <c r="A890" s="5"/>
      <c r="B890" s="5"/>
      <c r="C890" s="5"/>
      <c r="D890" s="5"/>
      <c r="E890" s="5"/>
      <c r="F890" s="5"/>
      <c r="G890" s="5"/>
      <c r="H890" s="5"/>
      <c r="J890" s="5"/>
      <c r="K890" s="5"/>
      <c r="L890" s="5"/>
    </row>
    <row r="891" spans="1:12" ht="15.75" x14ac:dyDescent="0.25">
      <c r="A891" s="5"/>
      <c r="B891" s="5"/>
      <c r="C891" s="5"/>
      <c r="D891" s="5"/>
      <c r="E891" s="5"/>
      <c r="F891" s="5"/>
      <c r="G891" s="5"/>
      <c r="H891" s="5"/>
      <c r="J891" s="5"/>
      <c r="K891" s="5"/>
      <c r="L891" s="5"/>
    </row>
    <row r="892" spans="1:12" ht="15.75" x14ac:dyDescent="0.25">
      <c r="A892" s="5"/>
      <c r="B892" s="5"/>
      <c r="C892" s="5"/>
      <c r="D892" s="5"/>
      <c r="E892" s="5"/>
      <c r="F892" s="5"/>
      <c r="G892" s="5"/>
      <c r="H892" s="5"/>
      <c r="J892" s="5"/>
      <c r="K892" s="5"/>
      <c r="L892" s="5"/>
    </row>
    <row r="893" spans="1:12" ht="15.75" x14ac:dyDescent="0.25">
      <c r="A893" s="5"/>
      <c r="B893" s="5"/>
      <c r="C893" s="5"/>
      <c r="D893" s="5"/>
      <c r="E893" s="5"/>
      <c r="F893" s="5"/>
      <c r="G893" s="5"/>
      <c r="H893" s="5"/>
      <c r="J893" s="5"/>
      <c r="K893" s="5"/>
      <c r="L893" s="5"/>
    </row>
    <row r="894" spans="1:12" ht="15.75" x14ac:dyDescent="0.25">
      <c r="A894" s="5"/>
      <c r="B894" s="5"/>
      <c r="C894" s="5"/>
      <c r="D894" s="5"/>
      <c r="E894" s="5"/>
      <c r="F894" s="5"/>
      <c r="G894" s="5"/>
      <c r="H894" s="5"/>
      <c r="J894" s="5"/>
      <c r="K894" s="5"/>
      <c r="L894" s="5"/>
    </row>
    <row r="895" spans="1:12" ht="15.75" x14ac:dyDescent="0.25">
      <c r="A895" s="5"/>
      <c r="B895" s="5"/>
      <c r="C895" s="5"/>
      <c r="D895" s="5"/>
      <c r="E895" s="5"/>
      <c r="F895" s="5"/>
      <c r="G895" s="5"/>
      <c r="H895" s="5"/>
      <c r="J895" s="5"/>
      <c r="K895" s="5"/>
      <c r="L895" s="5"/>
    </row>
    <row r="896" spans="1:12" ht="15.75" x14ac:dyDescent="0.25">
      <c r="A896" s="5"/>
      <c r="B896" s="5"/>
      <c r="C896" s="5"/>
      <c r="D896" s="5"/>
      <c r="E896" s="5"/>
      <c r="F896" s="5"/>
      <c r="G896" s="5"/>
      <c r="H896" s="5"/>
      <c r="J896" s="5"/>
      <c r="K896" s="5"/>
      <c r="L896" s="5"/>
    </row>
    <row r="897" spans="1:12" ht="15.75" x14ac:dyDescent="0.25">
      <c r="A897" s="5"/>
      <c r="B897" s="5"/>
      <c r="C897" s="5"/>
      <c r="D897" s="5"/>
      <c r="E897" s="5"/>
      <c r="F897" s="5"/>
      <c r="G897" s="5"/>
      <c r="H897" s="5"/>
      <c r="J897" s="5"/>
      <c r="K897" s="5"/>
      <c r="L897" s="5"/>
    </row>
    <row r="898" spans="1:12" ht="15.75" x14ac:dyDescent="0.25">
      <c r="A898" s="5"/>
      <c r="B898" s="5"/>
      <c r="C898" s="5"/>
      <c r="D898" s="5"/>
      <c r="E898" s="5"/>
      <c r="F898" s="5"/>
      <c r="G898" s="5"/>
      <c r="H898" s="5"/>
      <c r="J898" s="5"/>
      <c r="K898" s="5"/>
      <c r="L898" s="5"/>
    </row>
    <row r="899" spans="1:12" ht="15.75" x14ac:dyDescent="0.25">
      <c r="A899" s="5"/>
      <c r="B899" s="5"/>
      <c r="C899" s="5"/>
      <c r="D899" s="5"/>
      <c r="E899" s="5"/>
      <c r="F899" s="5"/>
      <c r="G899" s="5"/>
      <c r="H899" s="5"/>
      <c r="J899" s="5"/>
      <c r="K899" s="5"/>
      <c r="L899" s="5"/>
    </row>
    <row r="900" spans="1:12" ht="15.75" x14ac:dyDescent="0.25">
      <c r="A900" s="5"/>
      <c r="B900" s="5"/>
      <c r="C900" s="5"/>
      <c r="D900" s="5"/>
      <c r="E900" s="5"/>
      <c r="F900" s="5"/>
      <c r="G900" s="5"/>
      <c r="H900" s="5"/>
      <c r="J900" s="5"/>
      <c r="K900" s="5"/>
      <c r="L900" s="5"/>
    </row>
    <row r="901" spans="1:12" ht="15.75" x14ac:dyDescent="0.25">
      <c r="A901" s="5"/>
      <c r="B901" s="5"/>
      <c r="C901" s="5"/>
      <c r="D901" s="5"/>
      <c r="E901" s="5"/>
      <c r="F901" s="5"/>
      <c r="G901" s="5"/>
      <c r="H901" s="5"/>
      <c r="J901" s="5"/>
      <c r="K901" s="5"/>
      <c r="L901" s="5"/>
    </row>
    <row r="902" spans="1:12" ht="15.75" x14ac:dyDescent="0.25">
      <c r="A902" s="5"/>
      <c r="B902" s="5"/>
      <c r="C902" s="5"/>
      <c r="D902" s="5"/>
      <c r="E902" s="5"/>
      <c r="F902" s="5"/>
      <c r="G902" s="5"/>
      <c r="H902" s="5"/>
      <c r="J902" s="5"/>
      <c r="K902" s="5"/>
      <c r="L902" s="5"/>
    </row>
    <row r="903" spans="1:12" ht="15.75" x14ac:dyDescent="0.25">
      <c r="A903" s="5"/>
      <c r="B903" s="5"/>
      <c r="C903" s="5"/>
      <c r="D903" s="5"/>
      <c r="E903" s="5"/>
      <c r="F903" s="5"/>
      <c r="G903" s="5"/>
      <c r="H903" s="5"/>
      <c r="J903" s="5"/>
      <c r="K903" s="5"/>
      <c r="L903" s="5"/>
    </row>
    <row r="904" spans="1:12" ht="15.75" x14ac:dyDescent="0.25">
      <c r="A904" s="5"/>
      <c r="B904" s="5"/>
      <c r="C904" s="5"/>
      <c r="D904" s="5"/>
      <c r="E904" s="5"/>
      <c r="F904" s="5"/>
      <c r="G904" s="5"/>
      <c r="H904" s="5"/>
      <c r="J904" s="5"/>
      <c r="K904" s="5"/>
      <c r="L904" s="5"/>
    </row>
    <row r="905" spans="1:12" ht="15.75" x14ac:dyDescent="0.25">
      <c r="A905" s="5"/>
      <c r="B905" s="5"/>
      <c r="C905" s="5"/>
      <c r="D905" s="5"/>
      <c r="E905" s="5"/>
      <c r="F905" s="5"/>
      <c r="G905" s="5"/>
      <c r="H905" s="5"/>
      <c r="J905" s="5"/>
      <c r="K905" s="5"/>
      <c r="L905" s="5"/>
    </row>
    <row r="906" spans="1:12" ht="15.75" x14ac:dyDescent="0.25">
      <c r="A906" s="5"/>
      <c r="B906" s="5"/>
      <c r="C906" s="5"/>
      <c r="D906" s="5"/>
      <c r="E906" s="5"/>
      <c r="F906" s="5"/>
      <c r="G906" s="5"/>
      <c r="H906" s="5"/>
      <c r="J906" s="5"/>
      <c r="K906" s="5"/>
      <c r="L906" s="5"/>
    </row>
    <row r="907" spans="1:12" ht="15.75" x14ac:dyDescent="0.25">
      <c r="A907" s="5"/>
      <c r="B907" s="5"/>
      <c r="C907" s="5"/>
      <c r="D907" s="5"/>
      <c r="E907" s="5"/>
      <c r="F907" s="5"/>
      <c r="G907" s="5"/>
      <c r="H907" s="5"/>
      <c r="J907" s="5"/>
      <c r="K907" s="5"/>
      <c r="L907" s="5"/>
    </row>
    <row r="908" spans="1:12" ht="15.75" x14ac:dyDescent="0.25">
      <c r="A908" s="5"/>
      <c r="B908" s="5"/>
      <c r="C908" s="5"/>
      <c r="D908" s="5"/>
      <c r="E908" s="5"/>
      <c r="F908" s="5"/>
      <c r="G908" s="5"/>
      <c r="H908" s="5"/>
      <c r="J908" s="5"/>
      <c r="K908" s="5"/>
      <c r="L908" s="5"/>
    </row>
    <row r="909" spans="1:12" ht="15.75" x14ac:dyDescent="0.25">
      <c r="A909" s="5"/>
      <c r="B909" s="5"/>
      <c r="C909" s="5"/>
      <c r="D909" s="5"/>
      <c r="E909" s="5"/>
      <c r="F909" s="5"/>
      <c r="G909" s="5"/>
      <c r="H909" s="5"/>
      <c r="J909" s="5"/>
      <c r="K909" s="5"/>
      <c r="L909" s="5"/>
    </row>
    <row r="910" spans="1:12" ht="15.75" x14ac:dyDescent="0.25">
      <c r="A910" s="5"/>
      <c r="B910" s="5"/>
      <c r="C910" s="5"/>
      <c r="D910" s="5"/>
      <c r="E910" s="5"/>
      <c r="F910" s="5"/>
      <c r="G910" s="5"/>
      <c r="H910" s="5"/>
      <c r="J910" s="5"/>
      <c r="K910" s="5"/>
      <c r="L910" s="5"/>
    </row>
    <row r="911" spans="1:12" ht="15.75" x14ac:dyDescent="0.25">
      <c r="A911" s="5"/>
      <c r="B911" s="5"/>
      <c r="C911" s="5"/>
      <c r="D911" s="5"/>
      <c r="E911" s="5"/>
      <c r="F911" s="5"/>
      <c r="G911" s="5"/>
      <c r="H911" s="5"/>
      <c r="J911" s="5"/>
      <c r="K911" s="5"/>
      <c r="L911" s="5"/>
    </row>
    <row r="912" spans="1:12" ht="15.75" x14ac:dyDescent="0.25">
      <c r="A912" s="5"/>
      <c r="B912" s="5"/>
      <c r="C912" s="5"/>
      <c r="D912" s="5"/>
      <c r="E912" s="5"/>
      <c r="F912" s="5"/>
      <c r="G912" s="5"/>
      <c r="H912" s="5"/>
      <c r="J912" s="5"/>
      <c r="K912" s="5"/>
      <c r="L912" s="5"/>
    </row>
    <row r="913" spans="1:12" ht="15.75" x14ac:dyDescent="0.25">
      <c r="A913" s="5"/>
      <c r="B913" s="5"/>
      <c r="C913" s="5"/>
      <c r="D913" s="5"/>
      <c r="E913" s="5"/>
      <c r="F913" s="5"/>
      <c r="G913" s="5"/>
      <c r="H913" s="5"/>
      <c r="J913" s="5"/>
      <c r="K913" s="5"/>
      <c r="L913" s="5"/>
    </row>
    <row r="914" spans="1:12" ht="15.75" x14ac:dyDescent="0.25">
      <c r="A914" s="5"/>
      <c r="B914" s="5"/>
      <c r="C914" s="5"/>
      <c r="D914" s="5"/>
      <c r="E914" s="5"/>
      <c r="F914" s="5"/>
      <c r="G914" s="5"/>
      <c r="H914" s="5"/>
      <c r="J914" s="5"/>
      <c r="K914" s="5"/>
      <c r="L914" s="5"/>
    </row>
    <row r="915" spans="1:12" ht="15.75" x14ac:dyDescent="0.25">
      <c r="A915" s="5"/>
      <c r="B915" s="5"/>
      <c r="C915" s="5"/>
      <c r="D915" s="5"/>
      <c r="E915" s="5"/>
      <c r="F915" s="5"/>
      <c r="G915" s="5"/>
      <c r="H915" s="5"/>
      <c r="J915" s="5"/>
      <c r="K915" s="5"/>
      <c r="L915" s="5"/>
    </row>
    <row r="916" spans="1:12" ht="15.75" x14ac:dyDescent="0.25">
      <c r="A916" s="5"/>
      <c r="B916" s="5"/>
      <c r="C916" s="5"/>
      <c r="D916" s="5"/>
      <c r="E916" s="5"/>
      <c r="F916" s="5"/>
      <c r="G916" s="5"/>
      <c r="H916" s="5"/>
      <c r="J916" s="5"/>
      <c r="K916" s="5"/>
      <c r="L916" s="5"/>
    </row>
    <row r="917" spans="1:12" ht="15.75" x14ac:dyDescent="0.25">
      <c r="A917" s="5"/>
      <c r="B917" s="5"/>
      <c r="C917" s="5"/>
      <c r="D917" s="5"/>
      <c r="E917" s="5"/>
      <c r="F917" s="5"/>
      <c r="G917" s="5"/>
      <c r="H917" s="5"/>
      <c r="J917" s="5"/>
      <c r="K917" s="5"/>
      <c r="L917" s="5"/>
    </row>
    <row r="918" spans="1:12" ht="15.75" x14ac:dyDescent="0.25">
      <c r="A918" s="5"/>
      <c r="B918" s="5"/>
      <c r="C918" s="5"/>
      <c r="D918" s="5"/>
      <c r="E918" s="5"/>
      <c r="F918" s="5"/>
      <c r="G918" s="5"/>
      <c r="H918" s="5"/>
      <c r="J918" s="5"/>
      <c r="K918" s="5"/>
      <c r="L918" s="5"/>
    </row>
    <row r="919" spans="1:12" ht="15.75" x14ac:dyDescent="0.25">
      <c r="A919" s="5"/>
      <c r="B919" s="5"/>
      <c r="C919" s="5"/>
      <c r="D919" s="5"/>
      <c r="E919" s="5"/>
      <c r="F919" s="5"/>
      <c r="G919" s="5"/>
      <c r="H919" s="5"/>
      <c r="J919" s="5"/>
      <c r="K919" s="5"/>
      <c r="L919" s="5"/>
    </row>
    <row r="920" spans="1:12" ht="15.75" x14ac:dyDescent="0.25">
      <c r="A920" s="5"/>
      <c r="B920" s="5"/>
      <c r="C920" s="5"/>
      <c r="D920" s="5"/>
      <c r="E920" s="5"/>
      <c r="F920" s="5"/>
      <c r="G920" s="5"/>
      <c r="H920" s="5"/>
      <c r="J920" s="5"/>
      <c r="K920" s="5"/>
      <c r="L920" s="5"/>
    </row>
    <row r="921" spans="1:12" ht="15.75" x14ac:dyDescent="0.25">
      <c r="A921" s="5"/>
      <c r="B921" s="5"/>
      <c r="C921" s="5"/>
      <c r="D921" s="5"/>
      <c r="E921" s="5"/>
      <c r="F921" s="5"/>
      <c r="G921" s="5"/>
      <c r="H921" s="5"/>
      <c r="J921" s="5"/>
      <c r="K921" s="5"/>
      <c r="L921" s="5"/>
    </row>
    <row r="922" spans="1:12" ht="15.75" x14ac:dyDescent="0.25">
      <c r="A922" s="5"/>
      <c r="B922" s="5"/>
      <c r="C922" s="5"/>
      <c r="D922" s="5"/>
      <c r="E922" s="5"/>
      <c r="F922" s="5"/>
      <c r="G922" s="5"/>
      <c r="H922" s="5"/>
      <c r="J922" s="5"/>
      <c r="K922" s="5"/>
      <c r="L922" s="5"/>
    </row>
    <row r="923" spans="1:12" ht="15.75" x14ac:dyDescent="0.25">
      <c r="A923" s="5"/>
      <c r="B923" s="5"/>
      <c r="C923" s="5"/>
      <c r="D923" s="5"/>
      <c r="E923" s="5"/>
      <c r="F923" s="5"/>
      <c r="G923" s="5"/>
      <c r="H923" s="5"/>
      <c r="J923" s="5"/>
      <c r="K923" s="5"/>
      <c r="L923" s="5"/>
    </row>
    <row r="924" spans="1:12" ht="15.75" x14ac:dyDescent="0.25">
      <c r="A924" s="5"/>
      <c r="B924" s="5"/>
      <c r="C924" s="5"/>
      <c r="D924" s="5"/>
      <c r="E924" s="5"/>
      <c r="F924" s="5"/>
      <c r="G924" s="5"/>
      <c r="H924" s="5"/>
      <c r="J924" s="5"/>
      <c r="K924" s="5"/>
      <c r="L924" s="5"/>
    </row>
    <row r="925" spans="1:12" ht="15.75" x14ac:dyDescent="0.25">
      <c r="A925" s="5"/>
      <c r="B925" s="5"/>
      <c r="C925" s="5"/>
      <c r="D925" s="5"/>
      <c r="E925" s="5"/>
      <c r="F925" s="5"/>
      <c r="G925" s="5"/>
      <c r="H925" s="5"/>
      <c r="J925" s="5"/>
      <c r="K925" s="5"/>
      <c r="L925" s="5"/>
    </row>
    <row r="926" spans="1:12" ht="15.75" x14ac:dyDescent="0.25">
      <c r="A926" s="5"/>
      <c r="B926" s="5"/>
      <c r="C926" s="5"/>
      <c r="D926" s="5"/>
      <c r="E926" s="5"/>
      <c r="F926" s="5"/>
      <c r="G926" s="5"/>
      <c r="H926" s="5"/>
      <c r="J926" s="5"/>
      <c r="K926" s="5"/>
      <c r="L926" s="5"/>
    </row>
    <row r="927" spans="1:12" ht="15.75" x14ac:dyDescent="0.25">
      <c r="A927" s="5"/>
      <c r="B927" s="5"/>
      <c r="C927" s="5"/>
      <c r="D927" s="5"/>
      <c r="E927" s="5"/>
      <c r="F927" s="5"/>
      <c r="G927" s="5"/>
      <c r="H927" s="5"/>
      <c r="J927" s="5"/>
      <c r="K927" s="5"/>
      <c r="L927" s="5"/>
    </row>
    <row r="928" spans="1:12" ht="15.75" x14ac:dyDescent="0.25">
      <c r="A928" s="5"/>
      <c r="B928" s="5"/>
      <c r="C928" s="5"/>
      <c r="D928" s="5"/>
      <c r="E928" s="5"/>
      <c r="F928" s="5"/>
      <c r="G928" s="5"/>
      <c r="H928" s="5"/>
      <c r="J928" s="5"/>
      <c r="K928" s="5"/>
      <c r="L928" s="5"/>
    </row>
    <row r="929" spans="1:12" ht="15.75" x14ac:dyDescent="0.25">
      <c r="A929" s="5"/>
      <c r="B929" s="5"/>
      <c r="C929" s="5"/>
      <c r="D929" s="5"/>
      <c r="E929" s="5"/>
      <c r="F929" s="5"/>
      <c r="G929" s="5"/>
      <c r="H929" s="5"/>
      <c r="J929" s="5"/>
      <c r="K929" s="5"/>
      <c r="L929" s="5"/>
    </row>
    <row r="930" spans="1:12" ht="15.75" x14ac:dyDescent="0.25">
      <c r="A930" s="5"/>
      <c r="B930" s="5"/>
      <c r="C930" s="5"/>
      <c r="D930" s="5"/>
      <c r="E930" s="5"/>
      <c r="F930" s="5"/>
      <c r="G930" s="5"/>
      <c r="H930" s="5"/>
      <c r="J930" s="5"/>
      <c r="K930" s="5"/>
      <c r="L930" s="5"/>
    </row>
    <row r="931" spans="1:12" ht="15.75" x14ac:dyDescent="0.25">
      <c r="A931" s="5"/>
      <c r="B931" s="5"/>
      <c r="C931" s="5"/>
      <c r="D931" s="5"/>
      <c r="E931" s="5"/>
      <c r="F931" s="5"/>
      <c r="G931" s="5"/>
      <c r="H931" s="5"/>
      <c r="J931" s="5"/>
      <c r="K931" s="5"/>
      <c r="L931" s="5"/>
    </row>
    <row r="932" spans="1:12" ht="15.75" x14ac:dyDescent="0.25">
      <c r="A932" s="5"/>
      <c r="B932" s="5"/>
      <c r="C932" s="5"/>
      <c r="D932" s="5"/>
      <c r="E932" s="5"/>
      <c r="F932" s="5"/>
      <c r="G932" s="5"/>
      <c r="H932" s="5"/>
      <c r="J932" s="5"/>
      <c r="K932" s="5"/>
      <c r="L932" s="5"/>
    </row>
    <row r="933" spans="1:12" ht="15.75" x14ac:dyDescent="0.25">
      <c r="A933" s="5"/>
      <c r="B933" s="5"/>
      <c r="C933" s="5"/>
      <c r="D933" s="5"/>
      <c r="E933" s="5"/>
      <c r="F933" s="5"/>
      <c r="G933" s="5"/>
      <c r="H933" s="5"/>
      <c r="J933" s="5"/>
      <c r="K933" s="5"/>
      <c r="L933" s="5"/>
    </row>
    <row r="934" spans="1:12" ht="15.75" x14ac:dyDescent="0.25">
      <c r="A934" s="5"/>
      <c r="B934" s="5"/>
      <c r="C934" s="5"/>
      <c r="D934" s="5"/>
      <c r="E934" s="5"/>
      <c r="F934" s="5"/>
      <c r="G934" s="5"/>
      <c r="H934" s="5"/>
      <c r="J934" s="5"/>
      <c r="K934" s="5"/>
      <c r="L934" s="5"/>
    </row>
    <row r="935" spans="1:12" ht="15.75" x14ac:dyDescent="0.25">
      <c r="A935" s="5"/>
      <c r="B935" s="5"/>
      <c r="C935" s="5"/>
      <c r="D935" s="5"/>
      <c r="E935" s="5"/>
      <c r="F935" s="5"/>
      <c r="G935" s="5"/>
      <c r="H935" s="5"/>
      <c r="J935" s="5"/>
      <c r="K935" s="5"/>
      <c r="L935" s="5"/>
    </row>
    <row r="936" spans="1:12" ht="15.75" x14ac:dyDescent="0.25">
      <c r="A936" s="5"/>
      <c r="B936" s="5"/>
      <c r="C936" s="5"/>
      <c r="D936" s="5"/>
      <c r="E936" s="5"/>
      <c r="F936" s="5"/>
      <c r="G936" s="5"/>
      <c r="H936" s="5"/>
      <c r="J936" s="5"/>
      <c r="K936" s="5"/>
      <c r="L936" s="5"/>
    </row>
    <row r="937" spans="1:12" ht="15.75" x14ac:dyDescent="0.25">
      <c r="A937" s="5"/>
      <c r="B937" s="5"/>
      <c r="C937" s="5"/>
      <c r="D937" s="5"/>
      <c r="E937" s="5"/>
      <c r="F937" s="5"/>
      <c r="G937" s="5"/>
      <c r="H937" s="5"/>
      <c r="J937" s="5"/>
      <c r="K937" s="5"/>
      <c r="L937" s="5"/>
    </row>
    <row r="938" spans="1:12" ht="15.75" x14ac:dyDescent="0.25">
      <c r="A938" s="5"/>
      <c r="B938" s="5"/>
      <c r="C938" s="5"/>
      <c r="D938" s="5"/>
      <c r="E938" s="5"/>
      <c r="F938" s="5"/>
      <c r="G938" s="5"/>
      <c r="H938" s="5"/>
      <c r="J938" s="5"/>
      <c r="K938" s="5"/>
      <c r="L938" s="5"/>
    </row>
    <row r="939" spans="1:12" ht="15.75" x14ac:dyDescent="0.25">
      <c r="A939" s="5"/>
      <c r="B939" s="5"/>
      <c r="C939" s="5"/>
      <c r="D939" s="5"/>
      <c r="E939" s="5"/>
      <c r="F939" s="5"/>
      <c r="G939" s="5"/>
      <c r="H939" s="5"/>
      <c r="J939" s="5"/>
      <c r="K939" s="5"/>
      <c r="L939" s="5"/>
    </row>
    <row r="940" spans="1:12" ht="15.75" x14ac:dyDescent="0.25">
      <c r="A940" s="5"/>
      <c r="B940" s="5"/>
      <c r="C940" s="5"/>
      <c r="D940" s="5"/>
      <c r="E940" s="5"/>
      <c r="F940" s="5"/>
      <c r="G940" s="5"/>
      <c r="H940" s="5"/>
      <c r="J940" s="5"/>
      <c r="K940" s="5"/>
      <c r="L940" s="5"/>
    </row>
    <row r="941" spans="1:12" ht="15.75" x14ac:dyDescent="0.25">
      <c r="A941" s="5"/>
      <c r="B941" s="5"/>
      <c r="C941" s="5"/>
      <c r="D941" s="5"/>
      <c r="E941" s="5"/>
      <c r="F941" s="5"/>
      <c r="G941" s="5"/>
      <c r="H941" s="5"/>
      <c r="J941" s="5"/>
      <c r="K941" s="5"/>
      <c r="L941" s="5"/>
    </row>
    <row r="942" spans="1:12" ht="15.75" x14ac:dyDescent="0.25">
      <c r="A942" s="5"/>
      <c r="B942" s="5"/>
      <c r="C942" s="5"/>
      <c r="D942" s="5"/>
      <c r="E942" s="5"/>
      <c r="F942" s="5"/>
      <c r="G942" s="5"/>
      <c r="H942" s="5"/>
      <c r="J942" s="5"/>
      <c r="K942" s="5"/>
      <c r="L942" s="5"/>
    </row>
    <row r="943" spans="1:12" ht="15.75" x14ac:dyDescent="0.25">
      <c r="A943" s="5"/>
      <c r="B943" s="5"/>
      <c r="C943" s="5"/>
      <c r="D943" s="5"/>
      <c r="E943" s="5"/>
      <c r="F943" s="5"/>
      <c r="G943" s="5"/>
      <c r="H943" s="5"/>
      <c r="J943" s="5"/>
      <c r="K943" s="5"/>
      <c r="L943" s="5"/>
    </row>
    <row r="944" spans="1:12" ht="15.75" x14ac:dyDescent="0.25">
      <c r="A944" s="5"/>
      <c r="B944" s="5"/>
      <c r="C944" s="5"/>
      <c r="D944" s="5"/>
      <c r="E944" s="5"/>
      <c r="F944" s="5"/>
      <c r="G944" s="5"/>
      <c r="H944" s="5"/>
      <c r="J944" s="5"/>
      <c r="K944" s="5"/>
      <c r="L944" s="5"/>
    </row>
    <row r="945" spans="1:12" ht="15.75" x14ac:dyDescent="0.25">
      <c r="A945" s="5"/>
      <c r="B945" s="5"/>
      <c r="C945" s="5"/>
      <c r="D945" s="5"/>
      <c r="E945" s="5"/>
      <c r="F945" s="5"/>
      <c r="G945" s="5"/>
      <c r="H945" s="5"/>
      <c r="J945" s="5"/>
      <c r="K945" s="5"/>
      <c r="L945" s="5"/>
    </row>
    <row r="946" spans="1:12" ht="15.75" x14ac:dyDescent="0.25">
      <c r="A946" s="5"/>
      <c r="B946" s="5"/>
      <c r="C946" s="5"/>
      <c r="D946" s="5"/>
      <c r="E946" s="5"/>
      <c r="F946" s="5"/>
      <c r="G946" s="5"/>
      <c r="H946" s="5"/>
      <c r="J946" s="5"/>
      <c r="K946" s="5"/>
      <c r="L946" s="5"/>
    </row>
    <row r="947" spans="1:12" ht="15.75" x14ac:dyDescent="0.25">
      <c r="A947" s="5"/>
      <c r="B947" s="5"/>
      <c r="C947" s="5"/>
      <c r="D947" s="5"/>
      <c r="E947" s="5"/>
      <c r="F947" s="5"/>
      <c r="G947" s="5"/>
      <c r="H947" s="5"/>
      <c r="J947" s="5"/>
      <c r="K947" s="5"/>
      <c r="L947" s="5"/>
    </row>
    <row r="948" spans="1:12" ht="15.75" x14ac:dyDescent="0.25">
      <c r="A948" s="5"/>
      <c r="B948" s="5"/>
      <c r="C948" s="5"/>
      <c r="D948" s="5"/>
      <c r="E948" s="5"/>
      <c r="F948" s="5"/>
      <c r="G948" s="5"/>
      <c r="H948" s="5"/>
      <c r="J948" s="5"/>
      <c r="K948" s="5"/>
      <c r="L948" s="5"/>
    </row>
    <row r="949" spans="1:12" ht="15.75" x14ac:dyDescent="0.25">
      <c r="A949" s="5"/>
      <c r="B949" s="5"/>
      <c r="C949" s="5"/>
      <c r="D949" s="5"/>
      <c r="E949" s="5"/>
      <c r="F949" s="5"/>
      <c r="G949" s="5"/>
      <c r="H949" s="5"/>
      <c r="J949" s="5"/>
      <c r="K949" s="5"/>
      <c r="L949" s="5"/>
    </row>
    <row r="950" spans="1:12" ht="15.75" x14ac:dyDescent="0.25">
      <c r="A950" s="5"/>
      <c r="B950" s="5"/>
      <c r="C950" s="5"/>
      <c r="D950" s="5"/>
      <c r="E950" s="5"/>
      <c r="F950" s="5"/>
      <c r="G950" s="5"/>
      <c r="H950" s="5"/>
      <c r="J950" s="5"/>
      <c r="K950" s="5"/>
      <c r="L950" s="5"/>
    </row>
    <row r="951" spans="1:12" ht="15.75" x14ac:dyDescent="0.25">
      <c r="A951" s="5"/>
      <c r="B951" s="5"/>
      <c r="C951" s="5"/>
      <c r="D951" s="5"/>
      <c r="E951" s="5"/>
      <c r="F951" s="5"/>
      <c r="G951" s="5"/>
      <c r="H951" s="5"/>
      <c r="J951" s="5"/>
      <c r="K951" s="5"/>
      <c r="L951" s="5"/>
    </row>
    <row r="952" spans="1:12" ht="15.75" x14ac:dyDescent="0.25">
      <c r="A952" s="5"/>
      <c r="B952" s="5"/>
      <c r="C952" s="5"/>
      <c r="D952" s="5"/>
      <c r="E952" s="5"/>
      <c r="F952" s="5"/>
      <c r="G952" s="5"/>
      <c r="H952" s="5"/>
      <c r="J952" s="5"/>
      <c r="K952" s="5"/>
      <c r="L952" s="5"/>
    </row>
    <row r="953" spans="1:12" ht="15.75" x14ac:dyDescent="0.25">
      <c r="A953" s="5"/>
      <c r="B953" s="5"/>
      <c r="C953" s="5"/>
      <c r="D953" s="5"/>
      <c r="E953" s="5"/>
      <c r="F953" s="5"/>
      <c r="G953" s="5"/>
      <c r="H953" s="5"/>
      <c r="J953" s="5"/>
      <c r="K953" s="5"/>
      <c r="L953" s="5"/>
    </row>
    <row r="954" spans="1:12" ht="15.75" x14ac:dyDescent="0.25">
      <c r="A954" s="5"/>
      <c r="B954" s="5"/>
      <c r="C954" s="5"/>
      <c r="D954" s="5"/>
      <c r="E954" s="5"/>
      <c r="F954" s="5"/>
      <c r="G954" s="5"/>
      <c r="H954" s="5"/>
      <c r="J954" s="5"/>
      <c r="K954" s="5"/>
      <c r="L954" s="5"/>
    </row>
    <row r="955" spans="1:12" ht="15.75" x14ac:dyDescent="0.25">
      <c r="A955" s="5"/>
      <c r="B955" s="5"/>
      <c r="C955" s="5"/>
      <c r="D955" s="5"/>
      <c r="E955" s="5"/>
      <c r="F955" s="5"/>
      <c r="G955" s="5"/>
      <c r="H955" s="5"/>
      <c r="J955" s="5"/>
      <c r="K955" s="5"/>
      <c r="L955" s="5"/>
    </row>
    <row r="956" spans="1:12" ht="15.75" x14ac:dyDescent="0.25">
      <c r="A956" s="5"/>
      <c r="B956" s="5"/>
      <c r="C956" s="5"/>
      <c r="D956" s="5"/>
      <c r="E956" s="5"/>
      <c r="F956" s="5"/>
      <c r="G956" s="5"/>
      <c r="H956" s="5"/>
      <c r="J956" s="5"/>
      <c r="K956" s="5"/>
      <c r="L956" s="5"/>
    </row>
    <row r="957" spans="1:12" ht="15.75" x14ac:dyDescent="0.25">
      <c r="A957" s="5"/>
      <c r="B957" s="5"/>
      <c r="C957" s="5"/>
      <c r="D957" s="5"/>
      <c r="E957" s="5"/>
      <c r="F957" s="5"/>
      <c r="G957" s="5"/>
      <c r="H957" s="5"/>
      <c r="J957" s="5"/>
      <c r="K957" s="5"/>
      <c r="L957" s="5"/>
    </row>
    <row r="958" spans="1:12" ht="15.75" x14ac:dyDescent="0.25">
      <c r="A958" s="5"/>
      <c r="B958" s="5"/>
      <c r="C958" s="5"/>
      <c r="D958" s="5"/>
      <c r="E958" s="5"/>
      <c r="F958" s="5"/>
      <c r="G958" s="5"/>
      <c r="H958" s="5"/>
      <c r="J958" s="5"/>
      <c r="K958" s="5"/>
      <c r="L958" s="5"/>
    </row>
    <row r="959" spans="1:12" ht="15.75" x14ac:dyDescent="0.25">
      <c r="A959" s="5"/>
      <c r="B959" s="5"/>
      <c r="C959" s="5"/>
      <c r="D959" s="5"/>
      <c r="E959" s="5"/>
      <c r="F959" s="5"/>
      <c r="G959" s="5"/>
      <c r="H959" s="5"/>
      <c r="J959" s="5"/>
      <c r="K959" s="5"/>
      <c r="L959" s="5"/>
    </row>
    <row r="960" spans="1:12" ht="15.75" x14ac:dyDescent="0.25">
      <c r="A960" s="5"/>
      <c r="B960" s="5"/>
      <c r="C960" s="5"/>
      <c r="D960" s="5"/>
      <c r="E960" s="5"/>
      <c r="F960" s="5"/>
      <c r="G960" s="5"/>
      <c r="H960" s="5"/>
      <c r="J960" s="5"/>
      <c r="K960" s="5"/>
      <c r="L960" s="5"/>
    </row>
    <row r="961" spans="1:12" ht="15.75" x14ac:dyDescent="0.25">
      <c r="A961" s="5"/>
      <c r="B961" s="5"/>
      <c r="C961" s="5"/>
      <c r="D961" s="5"/>
      <c r="E961" s="5"/>
      <c r="F961" s="5"/>
      <c r="G961" s="5"/>
      <c r="H961" s="5"/>
      <c r="J961" s="5"/>
      <c r="K961" s="5"/>
      <c r="L961" s="5"/>
    </row>
    <row r="962" spans="1:12" ht="15.75" x14ac:dyDescent="0.25">
      <c r="A962" s="5"/>
      <c r="B962" s="5"/>
      <c r="C962" s="5"/>
      <c r="D962" s="5"/>
      <c r="E962" s="5"/>
      <c r="F962" s="5"/>
      <c r="G962" s="5"/>
      <c r="H962" s="5"/>
      <c r="J962" s="5"/>
      <c r="K962" s="5"/>
      <c r="L962" s="5"/>
    </row>
    <row r="963" spans="1:12" ht="15.75" x14ac:dyDescent="0.25">
      <c r="A963" s="5"/>
      <c r="B963" s="5"/>
      <c r="C963" s="5"/>
      <c r="D963" s="5"/>
      <c r="E963" s="5"/>
      <c r="F963" s="5"/>
      <c r="G963" s="5"/>
      <c r="H963" s="5"/>
      <c r="J963" s="5"/>
      <c r="K963" s="5"/>
      <c r="L963" s="5"/>
    </row>
    <row r="964" spans="1:12" ht="15.75" x14ac:dyDescent="0.25">
      <c r="A964" s="5"/>
      <c r="B964" s="5"/>
      <c r="C964" s="5"/>
      <c r="D964" s="5"/>
      <c r="E964" s="5"/>
      <c r="F964" s="5"/>
      <c r="G964" s="5"/>
      <c r="H964" s="5"/>
      <c r="J964" s="5"/>
      <c r="K964" s="5"/>
      <c r="L964" s="5"/>
    </row>
    <row r="965" spans="1:12" ht="15.75" x14ac:dyDescent="0.25">
      <c r="A965" s="5"/>
      <c r="B965" s="5"/>
      <c r="C965" s="5"/>
      <c r="D965" s="5"/>
      <c r="E965" s="5"/>
      <c r="F965" s="5"/>
      <c r="G965" s="5"/>
      <c r="H965" s="5"/>
      <c r="J965" s="5"/>
      <c r="K965" s="5"/>
      <c r="L965" s="5"/>
    </row>
    <row r="966" spans="1:12" ht="15.75" x14ac:dyDescent="0.25">
      <c r="A966" s="5"/>
      <c r="B966" s="5"/>
      <c r="C966" s="5"/>
      <c r="D966" s="5"/>
      <c r="E966" s="5"/>
      <c r="F966" s="5"/>
      <c r="G966" s="5"/>
      <c r="H966" s="5"/>
      <c r="J966" s="5"/>
      <c r="K966" s="5"/>
      <c r="L966" s="5"/>
    </row>
    <row r="967" spans="1:12" ht="15.75" x14ac:dyDescent="0.25">
      <c r="A967" s="5"/>
      <c r="B967" s="5"/>
      <c r="C967" s="5"/>
      <c r="D967" s="5"/>
      <c r="E967" s="5"/>
      <c r="F967" s="5"/>
      <c r="G967" s="5"/>
      <c r="H967" s="5"/>
      <c r="J967" s="5"/>
      <c r="K967" s="5"/>
      <c r="L967" s="5"/>
    </row>
    <row r="968" spans="1:12" ht="15.75" x14ac:dyDescent="0.25">
      <c r="A968" s="5"/>
      <c r="B968" s="5"/>
      <c r="C968" s="5"/>
      <c r="D968" s="5"/>
      <c r="E968" s="5"/>
      <c r="F968" s="5"/>
      <c r="G968" s="5"/>
      <c r="H968" s="5"/>
      <c r="J968" s="5"/>
      <c r="K968" s="5"/>
      <c r="L968" s="5"/>
    </row>
    <row r="969" spans="1:12" ht="15.75" x14ac:dyDescent="0.25">
      <c r="A969" s="5"/>
      <c r="B969" s="5"/>
      <c r="C969" s="5"/>
      <c r="D969" s="5"/>
      <c r="E969" s="5"/>
      <c r="F969" s="5"/>
      <c r="G969" s="5"/>
      <c r="H969" s="5"/>
      <c r="J969" s="5"/>
      <c r="K969" s="5"/>
      <c r="L969" s="5"/>
    </row>
    <row r="970" spans="1:12" ht="15.75" x14ac:dyDescent="0.25">
      <c r="A970" s="5"/>
      <c r="B970" s="5"/>
      <c r="C970" s="5"/>
      <c r="D970" s="5"/>
      <c r="E970" s="5"/>
      <c r="F970" s="5"/>
      <c r="G970" s="5"/>
      <c r="H970" s="5"/>
      <c r="J970" s="5"/>
      <c r="K970" s="5"/>
      <c r="L970" s="5"/>
    </row>
    <row r="971" spans="1:12" ht="15.75" x14ac:dyDescent="0.25">
      <c r="A971" s="5"/>
      <c r="B971" s="5"/>
      <c r="C971" s="5"/>
      <c r="D971" s="5"/>
      <c r="E971" s="5"/>
      <c r="F971" s="5"/>
      <c r="G971" s="5"/>
      <c r="H971" s="5"/>
      <c r="J971" s="5"/>
      <c r="K971" s="5"/>
      <c r="L971" s="5"/>
    </row>
    <row r="972" spans="1:12" ht="15.75" x14ac:dyDescent="0.25">
      <c r="A972" s="5"/>
      <c r="B972" s="5"/>
      <c r="C972" s="5"/>
      <c r="D972" s="5"/>
      <c r="E972" s="5"/>
      <c r="F972" s="5"/>
      <c r="G972" s="5"/>
      <c r="H972" s="5"/>
      <c r="J972" s="5"/>
      <c r="K972" s="5"/>
      <c r="L972" s="5"/>
    </row>
    <row r="973" spans="1:12" ht="15.75" x14ac:dyDescent="0.25">
      <c r="A973" s="5"/>
      <c r="B973" s="5"/>
      <c r="C973" s="5"/>
      <c r="D973" s="5"/>
      <c r="E973" s="5"/>
      <c r="F973" s="5"/>
      <c r="G973" s="5"/>
      <c r="H973" s="5"/>
      <c r="J973" s="5"/>
      <c r="K973" s="5"/>
      <c r="L973" s="5"/>
    </row>
    <row r="974" spans="1:12" ht="15.75" x14ac:dyDescent="0.25">
      <c r="A974" s="5"/>
      <c r="B974" s="5"/>
      <c r="C974" s="5"/>
      <c r="D974" s="5"/>
      <c r="E974" s="5"/>
      <c r="F974" s="5"/>
      <c r="G974" s="5"/>
      <c r="H974" s="5"/>
      <c r="J974" s="5"/>
      <c r="K974" s="5"/>
      <c r="L974" s="5"/>
    </row>
    <row r="975" spans="1:12" ht="15.75" x14ac:dyDescent="0.25">
      <c r="A975" s="5"/>
      <c r="B975" s="5"/>
      <c r="C975" s="5"/>
      <c r="D975" s="5"/>
      <c r="E975" s="5"/>
      <c r="F975" s="5"/>
      <c r="G975" s="5"/>
      <c r="H975" s="5"/>
      <c r="J975" s="5"/>
      <c r="K975" s="5"/>
      <c r="L975" s="5"/>
    </row>
    <row r="976" spans="1:12" ht="15.75" x14ac:dyDescent="0.25">
      <c r="A976" s="5"/>
      <c r="B976" s="5"/>
      <c r="C976" s="5"/>
      <c r="D976" s="5"/>
      <c r="E976" s="5"/>
      <c r="F976" s="5"/>
      <c r="G976" s="5"/>
      <c r="H976" s="5"/>
      <c r="J976" s="5"/>
      <c r="K976" s="5"/>
      <c r="L976" s="5"/>
    </row>
    <row r="977" spans="1:12" ht="15.75" x14ac:dyDescent="0.25">
      <c r="A977" s="5"/>
      <c r="B977" s="5"/>
      <c r="C977" s="5"/>
      <c r="D977" s="5"/>
      <c r="E977" s="5"/>
      <c r="F977" s="5"/>
      <c r="G977" s="5"/>
      <c r="H977" s="5"/>
      <c r="J977" s="5"/>
      <c r="K977" s="5"/>
      <c r="L977" s="5"/>
    </row>
    <row r="978" spans="1:12" ht="15.75" x14ac:dyDescent="0.25">
      <c r="A978" s="5"/>
      <c r="B978" s="5"/>
      <c r="C978" s="5"/>
      <c r="D978" s="5"/>
      <c r="E978" s="5"/>
      <c r="F978" s="5"/>
      <c r="G978" s="5"/>
      <c r="H978" s="5"/>
      <c r="J978" s="5"/>
      <c r="K978" s="5"/>
      <c r="L978" s="5"/>
    </row>
    <row r="979" spans="1:12" ht="15.75" x14ac:dyDescent="0.25">
      <c r="A979" s="5"/>
      <c r="B979" s="5"/>
      <c r="C979" s="5"/>
      <c r="D979" s="5"/>
      <c r="E979" s="5"/>
      <c r="F979" s="5"/>
      <c r="G979" s="5"/>
      <c r="H979" s="5"/>
      <c r="J979" s="5"/>
      <c r="K979" s="5"/>
      <c r="L979" s="5"/>
    </row>
    <row r="980" spans="1:12" ht="15.75" x14ac:dyDescent="0.25">
      <c r="A980" s="5"/>
      <c r="B980" s="5"/>
      <c r="C980" s="5"/>
      <c r="D980" s="5"/>
      <c r="E980" s="5"/>
      <c r="F980" s="5"/>
      <c r="G980" s="5"/>
      <c r="H980" s="5"/>
      <c r="J980" s="5"/>
      <c r="K980" s="5"/>
      <c r="L980" s="5"/>
    </row>
    <row r="981" spans="1:12" ht="15.75" x14ac:dyDescent="0.25">
      <c r="A981" s="5"/>
      <c r="B981" s="5"/>
      <c r="C981" s="5"/>
      <c r="D981" s="5"/>
      <c r="E981" s="5"/>
      <c r="F981" s="5"/>
      <c r="G981" s="5"/>
      <c r="H981" s="5"/>
      <c r="J981" s="5"/>
      <c r="K981" s="5"/>
      <c r="L981" s="5"/>
    </row>
    <row r="982" spans="1:12" ht="15.75" x14ac:dyDescent="0.25">
      <c r="A982" s="5"/>
      <c r="B982" s="5"/>
      <c r="C982" s="5"/>
      <c r="D982" s="5"/>
      <c r="E982" s="5"/>
      <c r="F982" s="5"/>
      <c r="G982" s="5"/>
      <c r="H982" s="5"/>
      <c r="J982" s="5"/>
      <c r="K982" s="5"/>
      <c r="L982" s="5"/>
    </row>
    <row r="983" spans="1:12" ht="15.75" x14ac:dyDescent="0.25">
      <c r="A983" s="5"/>
      <c r="B983" s="5"/>
      <c r="C983" s="5"/>
      <c r="D983" s="5"/>
      <c r="E983" s="5"/>
      <c r="F983" s="5"/>
      <c r="G983" s="5"/>
      <c r="H983" s="5"/>
      <c r="J983" s="5"/>
      <c r="K983" s="5"/>
      <c r="L983" s="5"/>
    </row>
    <row r="984" spans="1:12" ht="15.75" x14ac:dyDescent="0.25">
      <c r="A984" s="5"/>
      <c r="B984" s="5"/>
      <c r="C984" s="5"/>
      <c r="D984" s="5"/>
      <c r="E984" s="5"/>
      <c r="F984" s="5"/>
      <c r="G984" s="5"/>
      <c r="H984" s="5"/>
      <c r="J984" s="5"/>
      <c r="K984" s="5"/>
      <c r="L984" s="5"/>
    </row>
    <row r="985" spans="1:12" ht="15.75" x14ac:dyDescent="0.25">
      <c r="A985" s="5"/>
      <c r="B985" s="5"/>
      <c r="C985" s="5"/>
      <c r="D985" s="5"/>
      <c r="E985" s="5"/>
      <c r="F985" s="5"/>
      <c r="G985" s="5"/>
      <c r="H985" s="5"/>
      <c r="J985" s="5"/>
      <c r="K985" s="5"/>
      <c r="L985" s="5"/>
    </row>
    <row r="986" spans="1:12" ht="15.75" x14ac:dyDescent="0.25">
      <c r="A986" s="5"/>
      <c r="B986" s="5"/>
      <c r="C986" s="5"/>
      <c r="D986" s="5"/>
      <c r="E986" s="5"/>
      <c r="F986" s="5"/>
      <c r="G986" s="5"/>
      <c r="H986" s="5"/>
      <c r="J986" s="5"/>
      <c r="K986" s="5"/>
      <c r="L986" s="5"/>
    </row>
    <row r="987" spans="1:12" ht="15.75" x14ac:dyDescent="0.25">
      <c r="A987" s="5"/>
      <c r="B987" s="5"/>
      <c r="C987" s="5"/>
      <c r="D987" s="5"/>
      <c r="E987" s="5"/>
      <c r="F987" s="5"/>
      <c r="G987" s="5"/>
      <c r="H987" s="5"/>
      <c r="J987" s="5"/>
      <c r="K987" s="5"/>
      <c r="L987" s="5"/>
    </row>
    <row r="988" spans="1:12" ht="15.75" x14ac:dyDescent="0.25">
      <c r="A988" s="5"/>
      <c r="B988" s="5"/>
      <c r="C988" s="5"/>
      <c r="D988" s="5"/>
      <c r="E988" s="5"/>
      <c r="F988" s="5"/>
      <c r="G988" s="5"/>
      <c r="H988" s="5"/>
      <c r="J988" s="5"/>
      <c r="K988" s="5"/>
      <c r="L988" s="5"/>
    </row>
    <row r="989" spans="1:12" ht="15.75" x14ac:dyDescent="0.25">
      <c r="A989" s="5"/>
      <c r="B989" s="5"/>
      <c r="C989" s="5"/>
      <c r="D989" s="5"/>
      <c r="E989" s="5"/>
      <c r="F989" s="5"/>
      <c r="G989" s="5"/>
      <c r="H989" s="5"/>
      <c r="J989" s="5"/>
      <c r="K989" s="5"/>
      <c r="L989" s="5"/>
    </row>
    <row r="990" spans="1:12" ht="15.75" x14ac:dyDescent="0.25">
      <c r="A990" s="5"/>
      <c r="B990" s="5"/>
      <c r="C990" s="5"/>
      <c r="D990" s="5"/>
      <c r="E990" s="5"/>
      <c r="F990" s="5"/>
      <c r="G990" s="5"/>
      <c r="H990" s="5"/>
      <c r="J990" s="5"/>
      <c r="K990" s="5"/>
      <c r="L990" s="5"/>
    </row>
    <row r="991" spans="1:12" ht="15.75" x14ac:dyDescent="0.25">
      <c r="A991" s="5"/>
      <c r="B991" s="5"/>
      <c r="C991" s="5"/>
      <c r="D991" s="5"/>
      <c r="E991" s="5"/>
      <c r="F991" s="5"/>
      <c r="G991" s="5"/>
      <c r="H991" s="5"/>
      <c r="J991" s="5"/>
      <c r="K991" s="5"/>
      <c r="L991" s="5"/>
    </row>
    <row r="992" spans="1:12" ht="15.75" x14ac:dyDescent="0.25">
      <c r="A992" s="5"/>
      <c r="B992" s="5"/>
      <c r="C992" s="5"/>
      <c r="D992" s="5"/>
      <c r="E992" s="5"/>
      <c r="F992" s="5"/>
      <c r="G992" s="5"/>
      <c r="H992" s="5"/>
      <c r="J992" s="5"/>
      <c r="K992" s="5"/>
      <c r="L992" s="5"/>
    </row>
    <row r="993" spans="1:12" ht="15.75" x14ac:dyDescent="0.25">
      <c r="A993" s="5"/>
      <c r="B993" s="5"/>
      <c r="C993" s="5"/>
      <c r="D993" s="5"/>
      <c r="E993" s="5"/>
      <c r="F993" s="5"/>
      <c r="G993" s="5"/>
      <c r="H993" s="5"/>
      <c r="J993" s="5"/>
      <c r="K993" s="5"/>
      <c r="L993" s="5"/>
    </row>
    <row r="994" spans="1:12" ht="15.75" x14ac:dyDescent="0.25">
      <c r="A994" s="5"/>
      <c r="B994" s="5"/>
      <c r="C994" s="5"/>
      <c r="D994" s="5"/>
      <c r="E994" s="5"/>
      <c r="F994" s="5"/>
      <c r="G994" s="5"/>
      <c r="H994" s="5"/>
      <c r="J994" s="5"/>
      <c r="K994" s="5"/>
      <c r="L994" s="5"/>
    </row>
    <row r="995" spans="1:12" ht="15.75" x14ac:dyDescent="0.25">
      <c r="A995" s="5"/>
      <c r="B995" s="5"/>
      <c r="C995" s="5"/>
      <c r="D995" s="5"/>
      <c r="E995" s="5"/>
      <c r="F995" s="5"/>
      <c r="G995" s="5"/>
      <c r="H995" s="5"/>
      <c r="J995" s="5"/>
      <c r="K995" s="5"/>
      <c r="L995" s="5"/>
    </row>
    <row r="996" spans="1:12" ht="15.75" x14ac:dyDescent="0.25">
      <c r="A996" s="5"/>
      <c r="B996" s="5"/>
      <c r="C996" s="5"/>
      <c r="D996" s="5"/>
      <c r="E996" s="5"/>
      <c r="F996" s="5"/>
      <c r="G996" s="5"/>
      <c r="H996" s="5"/>
      <c r="J996" s="5"/>
      <c r="K996" s="5"/>
      <c r="L996" s="5"/>
    </row>
    <row r="997" spans="1:12" ht="15.75" x14ac:dyDescent="0.25">
      <c r="A997" s="5"/>
      <c r="B997" s="5"/>
      <c r="C997" s="5"/>
      <c r="D997" s="5"/>
      <c r="E997" s="5"/>
      <c r="F997" s="5"/>
      <c r="G997" s="5"/>
      <c r="H997" s="5"/>
      <c r="J997" s="5"/>
      <c r="K997" s="5"/>
      <c r="L997" s="5"/>
    </row>
    <row r="998" spans="1:12" ht="15.75" x14ac:dyDescent="0.25">
      <c r="A998" s="5"/>
      <c r="B998" s="5"/>
      <c r="C998" s="5"/>
      <c r="D998" s="5"/>
      <c r="E998" s="5"/>
      <c r="F998" s="5"/>
      <c r="G998" s="5"/>
      <c r="H998" s="5"/>
      <c r="J998" s="5"/>
      <c r="K998" s="5"/>
      <c r="L998" s="5"/>
    </row>
    <row r="999" spans="1:12" ht="15.75" x14ac:dyDescent="0.25">
      <c r="A999" s="5"/>
      <c r="B999" s="5"/>
      <c r="C999" s="5"/>
      <c r="D999" s="5"/>
      <c r="E999" s="5"/>
      <c r="F999" s="5"/>
      <c r="G999" s="5"/>
      <c r="H999" s="5"/>
      <c r="J999" s="5"/>
      <c r="K999" s="5"/>
      <c r="L999" s="5"/>
    </row>
    <row r="1000" spans="1:12" ht="15.75" x14ac:dyDescent="0.25">
      <c r="A1000" s="5"/>
      <c r="B1000" s="5"/>
      <c r="C1000" s="5"/>
      <c r="D1000" s="5"/>
      <c r="E1000" s="5"/>
      <c r="F1000" s="5"/>
      <c r="G1000" s="5"/>
      <c r="H1000" s="5"/>
      <c r="J1000" s="5"/>
      <c r="K1000" s="5"/>
      <c r="L1000" s="5"/>
    </row>
  </sheetData>
  <mergeCells count="2">
    <mergeCell ref="C4:D4"/>
    <mergeCell ref="E4:F4"/>
  </mergeCells>
  <phoneticPr fontId="19" type="noConversion"/>
  <pageMargins left="0.75" right="0.75" top="1" bottom="1" header="0.5" footer="0.5"/>
  <pageSetup paperSize="9" scale="7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1000"/>
  <sheetViews>
    <sheetView workbookViewId="0">
      <pane ySplit="7" topLeftCell="A8" activePane="bottomLeft" state="frozen"/>
      <selection pane="bottomLeft" activeCell="B9" sqref="B9"/>
    </sheetView>
  </sheetViews>
  <sheetFormatPr defaultColWidth="11.125" defaultRowHeight="15" customHeight="1" x14ac:dyDescent="0.25"/>
  <cols>
    <col min="1" max="1" width="4.875" customWidth="1"/>
    <col min="2" max="2" width="5.5" customWidth="1"/>
    <col min="3" max="4" width="10.125" customWidth="1"/>
    <col min="5" max="5" width="60.375" customWidth="1"/>
    <col min="6" max="6" width="6.125" customWidth="1"/>
    <col min="7" max="7" width="3.125" customWidth="1"/>
    <col min="8" max="9" width="7.125" customWidth="1"/>
    <col min="10" max="10" width="7.375" customWidth="1"/>
    <col min="11" max="11" width="7.125" customWidth="1"/>
    <col min="12" max="14" width="7.5" customWidth="1"/>
    <col min="15" max="16" width="7.125" customWidth="1"/>
    <col min="17" max="17" width="3.125" customWidth="1"/>
    <col min="18" max="18" width="10.625" customWidth="1"/>
    <col min="19" max="19" width="13.875" customWidth="1"/>
    <col min="20" max="20" width="13.125" customWidth="1"/>
    <col min="21" max="25" width="3" customWidth="1"/>
    <col min="26" max="26" width="7.875" customWidth="1"/>
    <col min="27" max="29" width="3" customWidth="1"/>
    <col min="30" max="30" width="3.125" customWidth="1"/>
    <col min="31" max="31" width="3" customWidth="1"/>
    <col min="32" max="35" width="3.125" customWidth="1"/>
    <col min="36" max="37" width="3" customWidth="1"/>
    <col min="38" max="38" width="7.5" customWidth="1"/>
    <col min="39" max="39" width="3" customWidth="1"/>
    <col min="40" max="40" width="7.5" customWidth="1"/>
    <col min="41" max="43" width="3" customWidth="1"/>
  </cols>
  <sheetData>
    <row r="1" spans="1:43" ht="15.75" x14ac:dyDescent="0.25">
      <c r="A1" s="1" t="s">
        <v>2</v>
      </c>
      <c r="B1" s="3"/>
      <c r="C1" s="3"/>
      <c r="D1" s="3"/>
      <c r="E1" s="3"/>
      <c r="F1" s="3"/>
      <c r="G1" s="3"/>
      <c r="H1" s="10"/>
      <c r="I1" s="10"/>
      <c r="J1" s="11"/>
      <c r="K1" s="10"/>
      <c r="L1" s="10"/>
      <c r="M1" s="10"/>
      <c r="N1" s="10"/>
      <c r="O1" s="10"/>
      <c r="P1" s="10"/>
      <c r="Q1" s="3"/>
      <c r="R1" s="15"/>
      <c r="S1" s="15"/>
      <c r="T1" s="15"/>
      <c r="U1" s="15"/>
      <c r="V1" s="15"/>
      <c r="W1" s="15"/>
      <c r="X1" s="15"/>
      <c r="Y1" s="15"/>
      <c r="Z1" s="15"/>
      <c r="AA1" s="15"/>
      <c r="AB1" s="3"/>
      <c r="AC1" s="3"/>
      <c r="AD1" s="3"/>
      <c r="AE1" s="3"/>
      <c r="AF1" s="3"/>
      <c r="AG1" s="3"/>
      <c r="AH1" s="3"/>
      <c r="AI1" s="3"/>
      <c r="AJ1" s="3"/>
      <c r="AK1" s="3"/>
      <c r="AL1" s="17"/>
      <c r="AM1" s="15"/>
      <c r="AN1" s="17"/>
      <c r="AO1" s="15"/>
      <c r="AP1" s="15"/>
      <c r="AQ1" s="15"/>
    </row>
    <row r="2" spans="1:43" ht="15.75" x14ac:dyDescent="0.25">
      <c r="A2" s="3" t="s">
        <v>14</v>
      </c>
      <c r="B2" s="3"/>
      <c r="C2" s="3"/>
      <c r="D2" s="3"/>
      <c r="E2" s="3"/>
      <c r="F2" s="3"/>
      <c r="G2" s="3"/>
      <c r="H2" s="10"/>
      <c r="I2" s="10"/>
      <c r="J2" s="11"/>
      <c r="K2" s="10"/>
      <c r="L2" s="10"/>
      <c r="M2" s="10"/>
      <c r="N2" s="10"/>
      <c r="O2" s="10"/>
      <c r="P2" s="10"/>
      <c r="Q2" s="3"/>
      <c r="R2" s="15"/>
      <c r="S2" s="15"/>
      <c r="T2" s="15"/>
      <c r="U2" s="15"/>
      <c r="V2" s="15"/>
      <c r="W2" s="15"/>
      <c r="X2" s="15"/>
      <c r="Y2" s="15"/>
      <c r="Z2" s="15"/>
      <c r="AA2" s="15"/>
      <c r="AB2" s="3"/>
      <c r="AC2" s="3"/>
      <c r="AD2" s="3"/>
      <c r="AE2" s="3"/>
      <c r="AF2" s="3"/>
      <c r="AG2" s="3"/>
      <c r="AH2" s="3"/>
      <c r="AI2" s="3"/>
      <c r="AJ2" s="3"/>
      <c r="AK2" s="3"/>
      <c r="AL2" s="17"/>
      <c r="AM2" s="15"/>
      <c r="AN2" s="17"/>
      <c r="AO2" s="15"/>
      <c r="AP2" s="15"/>
      <c r="AQ2" s="15"/>
    </row>
    <row r="3" spans="1:43" ht="15.75" x14ac:dyDescent="0.25">
      <c r="A3" s="3" t="s">
        <v>16</v>
      </c>
      <c r="B3" s="3"/>
      <c r="C3" s="3"/>
      <c r="D3" s="3"/>
      <c r="E3" s="3"/>
      <c r="F3" s="3"/>
      <c r="G3" s="3"/>
      <c r="H3" s="10"/>
      <c r="I3" s="10"/>
      <c r="J3" s="11"/>
      <c r="K3" s="10"/>
      <c r="L3" s="10"/>
      <c r="M3" s="10"/>
      <c r="N3" s="10"/>
      <c r="O3" s="10"/>
      <c r="P3" s="10"/>
      <c r="Q3" s="3"/>
      <c r="R3" s="15"/>
      <c r="S3" s="15"/>
      <c r="T3" s="15"/>
      <c r="U3" s="15"/>
      <c r="V3" s="15"/>
      <c r="W3" s="15"/>
      <c r="X3" s="15"/>
      <c r="Y3" s="15"/>
      <c r="Z3" s="15"/>
      <c r="AA3" s="15"/>
      <c r="AB3" s="3"/>
      <c r="AC3" s="3"/>
      <c r="AD3" s="3"/>
      <c r="AE3" s="3"/>
      <c r="AF3" s="3"/>
      <c r="AG3" s="3"/>
      <c r="AH3" s="3"/>
      <c r="AI3" s="3"/>
      <c r="AJ3" s="3"/>
      <c r="AK3" s="3"/>
      <c r="AL3" s="17"/>
      <c r="AM3" s="15"/>
      <c r="AN3" s="17"/>
      <c r="AO3" s="15"/>
      <c r="AP3" s="15"/>
      <c r="AQ3" s="15"/>
    </row>
    <row r="4" spans="1:43" ht="15.75" x14ac:dyDescent="0.25">
      <c r="A4" s="3" t="s">
        <v>19</v>
      </c>
      <c r="B4" s="3"/>
      <c r="C4" s="3"/>
      <c r="D4" s="3"/>
      <c r="E4" s="3"/>
      <c r="F4" s="3"/>
      <c r="G4" s="3"/>
      <c r="H4" s="10"/>
      <c r="I4" s="10"/>
      <c r="J4" s="11"/>
      <c r="K4" s="10"/>
      <c r="L4" s="10"/>
      <c r="M4" s="10"/>
      <c r="N4" s="10"/>
      <c r="O4" s="10"/>
      <c r="P4" s="10"/>
      <c r="Q4" s="3"/>
      <c r="R4" s="15"/>
      <c r="S4" s="15"/>
      <c r="T4" s="15"/>
      <c r="U4" s="15"/>
      <c r="V4" s="15"/>
      <c r="W4" s="15"/>
      <c r="X4" s="15"/>
      <c r="Y4" s="15"/>
      <c r="Z4" s="15"/>
      <c r="AA4" s="15"/>
      <c r="AB4" s="3"/>
      <c r="AC4" s="3"/>
      <c r="AD4" s="3"/>
      <c r="AE4" s="3"/>
      <c r="AF4" s="3"/>
      <c r="AG4" s="3"/>
      <c r="AH4" s="3"/>
      <c r="AI4" s="3"/>
      <c r="AJ4" s="3"/>
      <c r="AK4" s="3"/>
      <c r="AL4" s="17"/>
      <c r="AM4" s="15"/>
      <c r="AN4" s="17"/>
      <c r="AO4" s="15"/>
      <c r="AP4" s="15"/>
      <c r="AQ4" s="15"/>
    </row>
    <row r="5" spans="1:43" ht="15.75" x14ac:dyDescent="0.25">
      <c r="A5" s="3" t="s">
        <v>21</v>
      </c>
      <c r="B5" s="3"/>
      <c r="C5" s="3"/>
      <c r="D5" s="3"/>
      <c r="E5" s="3"/>
      <c r="F5" s="3"/>
      <c r="G5" s="3"/>
      <c r="H5" s="10"/>
      <c r="I5" s="10"/>
      <c r="J5" s="11"/>
      <c r="K5" s="10"/>
      <c r="L5" s="10"/>
      <c r="M5" s="10"/>
      <c r="N5" s="10"/>
      <c r="O5" s="10"/>
      <c r="P5" s="10"/>
      <c r="Q5" s="3"/>
      <c r="R5" s="15"/>
      <c r="S5" s="15"/>
      <c r="T5" s="15"/>
      <c r="U5" s="15"/>
      <c r="V5" s="15"/>
      <c r="W5" s="15"/>
      <c r="X5" s="15"/>
      <c r="Y5" s="15"/>
      <c r="Z5" s="15"/>
      <c r="AA5" s="15"/>
      <c r="AB5" s="3"/>
      <c r="AC5" s="3"/>
      <c r="AD5" s="3"/>
      <c r="AE5" s="3"/>
      <c r="AF5" s="3"/>
      <c r="AG5" s="3"/>
      <c r="AH5" s="3"/>
      <c r="AI5" s="3"/>
      <c r="AJ5" s="3"/>
      <c r="AK5" s="3"/>
      <c r="AL5" s="17"/>
      <c r="AM5" s="15"/>
      <c r="AN5" s="17"/>
      <c r="AO5" s="15"/>
      <c r="AP5" s="15"/>
      <c r="AQ5" s="15"/>
    </row>
    <row r="6" spans="1:43" ht="15" customHeight="1" x14ac:dyDescent="0.25">
      <c r="A6" s="136" t="s">
        <v>26</v>
      </c>
      <c r="B6" s="134" t="s">
        <v>38</v>
      </c>
      <c r="C6" s="136" t="s">
        <v>46</v>
      </c>
      <c r="D6" s="136" t="s">
        <v>47</v>
      </c>
      <c r="E6" s="134" t="s">
        <v>48</v>
      </c>
      <c r="F6" s="136" t="s">
        <v>49</v>
      </c>
      <c r="G6" s="134" t="s">
        <v>50</v>
      </c>
      <c r="H6" s="139" t="s">
        <v>51</v>
      </c>
      <c r="I6" s="137" t="s">
        <v>53</v>
      </c>
      <c r="J6" s="138"/>
      <c r="K6" s="133"/>
      <c r="L6" s="137" t="s">
        <v>56</v>
      </c>
      <c r="M6" s="138"/>
      <c r="N6" s="138"/>
      <c r="O6" s="138"/>
      <c r="P6" s="133"/>
      <c r="Q6" s="136" t="s">
        <v>57</v>
      </c>
      <c r="R6" s="134" t="s">
        <v>58</v>
      </c>
      <c r="S6" s="136" t="s">
        <v>59</v>
      </c>
      <c r="T6" s="136" t="s">
        <v>60</v>
      </c>
      <c r="U6" s="134" t="s">
        <v>61</v>
      </c>
      <c r="V6" s="134" t="s">
        <v>64</v>
      </c>
      <c r="W6" s="134" t="s">
        <v>69</v>
      </c>
      <c r="X6" s="134" t="s">
        <v>70</v>
      </c>
      <c r="Y6" s="134" t="s">
        <v>71</v>
      </c>
      <c r="Z6" s="136" t="s">
        <v>72</v>
      </c>
      <c r="AA6" s="134" t="s">
        <v>74</v>
      </c>
      <c r="AB6" s="36" t="s">
        <v>75</v>
      </c>
      <c r="AC6" s="37"/>
      <c r="AD6" s="37"/>
      <c r="AE6" s="37"/>
      <c r="AF6" s="37"/>
      <c r="AG6" s="37"/>
      <c r="AH6" s="37"/>
      <c r="AI6" s="37"/>
      <c r="AJ6" s="37"/>
      <c r="AK6" s="37"/>
      <c r="AL6" s="140" t="s">
        <v>77</v>
      </c>
      <c r="AM6" s="134" t="s">
        <v>79</v>
      </c>
      <c r="AN6" s="140" t="s">
        <v>80</v>
      </c>
      <c r="AO6" s="134" t="s">
        <v>81</v>
      </c>
      <c r="AP6" s="136" t="s">
        <v>82</v>
      </c>
      <c r="AQ6" s="136" t="s">
        <v>83</v>
      </c>
    </row>
    <row r="7" spans="1:43" ht="180" customHeight="1" x14ac:dyDescent="0.25">
      <c r="A7" s="135"/>
      <c r="B7" s="135"/>
      <c r="C7" s="135"/>
      <c r="D7" s="135"/>
      <c r="E7" s="135"/>
      <c r="F7" s="135"/>
      <c r="G7" s="135"/>
      <c r="H7" s="135"/>
      <c r="I7" s="41" t="s">
        <v>84</v>
      </c>
      <c r="J7" s="43" t="s">
        <v>85</v>
      </c>
      <c r="K7" s="41" t="s">
        <v>87</v>
      </c>
      <c r="L7" s="41" t="s">
        <v>88</v>
      </c>
      <c r="M7" s="41" t="s">
        <v>90</v>
      </c>
      <c r="N7" s="41" t="s">
        <v>91</v>
      </c>
      <c r="O7" s="41" t="s">
        <v>92</v>
      </c>
      <c r="P7" s="41" t="s">
        <v>93</v>
      </c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44" t="s">
        <v>95</v>
      </c>
      <c r="AC7" s="44" t="s">
        <v>98</v>
      </c>
      <c r="AD7" s="44" t="s">
        <v>99</v>
      </c>
      <c r="AE7" s="44" t="s">
        <v>100</v>
      </c>
      <c r="AF7" s="44" t="s">
        <v>101</v>
      </c>
      <c r="AG7" s="44" t="s">
        <v>102</v>
      </c>
      <c r="AH7" s="44" t="s">
        <v>103</v>
      </c>
      <c r="AI7" s="44" t="s">
        <v>104</v>
      </c>
      <c r="AJ7" s="44" t="s">
        <v>105</v>
      </c>
      <c r="AK7" s="44" t="s">
        <v>106</v>
      </c>
      <c r="AL7" s="135"/>
      <c r="AM7" s="135"/>
      <c r="AN7" s="135"/>
      <c r="AO7" s="135"/>
      <c r="AP7" s="135"/>
      <c r="AQ7" s="135"/>
    </row>
    <row r="8" spans="1:43" ht="15.75" x14ac:dyDescent="0.25">
      <c r="A8" s="45" t="s">
        <v>108</v>
      </c>
      <c r="B8" s="46" t="s">
        <v>110</v>
      </c>
      <c r="C8" s="19">
        <v>41193505</v>
      </c>
      <c r="D8" s="19">
        <v>41206969</v>
      </c>
      <c r="E8" s="46" t="s">
        <v>113</v>
      </c>
      <c r="F8" s="19">
        <v>1938</v>
      </c>
      <c r="G8" s="46">
        <v>20</v>
      </c>
      <c r="H8" s="47">
        <v>1.526472E-6</v>
      </c>
      <c r="I8" s="48">
        <v>3.28E-16</v>
      </c>
      <c r="J8" s="49">
        <v>13.3345824534383</v>
      </c>
      <c r="K8" s="48">
        <v>2.03E-12</v>
      </c>
      <c r="L8" s="48">
        <v>1.9999980000020001E-6</v>
      </c>
      <c r="M8" s="48">
        <v>9.9999000009999908E-6</v>
      </c>
      <c r="N8" s="48">
        <v>9.9999000009999908E-6</v>
      </c>
      <c r="O8" s="48">
        <v>1.3799999999999999E-13</v>
      </c>
      <c r="P8" s="48">
        <v>1.8399999999999999E-11</v>
      </c>
      <c r="Q8" s="19">
        <v>1</v>
      </c>
      <c r="R8" s="51" t="s">
        <v>118</v>
      </c>
      <c r="S8" s="45" t="s">
        <v>120</v>
      </c>
      <c r="T8" s="45" t="s">
        <v>120</v>
      </c>
      <c r="U8" s="51">
        <v>0</v>
      </c>
      <c r="V8" s="51">
        <v>0</v>
      </c>
      <c r="W8" s="51">
        <v>0</v>
      </c>
      <c r="X8" s="51">
        <v>0</v>
      </c>
      <c r="Y8" s="51">
        <v>0</v>
      </c>
      <c r="Z8" s="45" t="s">
        <v>121</v>
      </c>
      <c r="AA8" s="51">
        <v>0</v>
      </c>
      <c r="AB8" s="19">
        <v>0</v>
      </c>
      <c r="AC8" s="19">
        <v>0</v>
      </c>
      <c r="AD8" s="19">
        <v>2</v>
      </c>
      <c r="AE8" s="19">
        <v>0</v>
      </c>
      <c r="AF8" s="19">
        <v>1</v>
      </c>
      <c r="AG8" s="19">
        <v>0</v>
      </c>
      <c r="AH8" s="19">
        <v>1</v>
      </c>
      <c r="AI8" s="19">
        <v>16</v>
      </c>
      <c r="AJ8" s="19">
        <v>0</v>
      </c>
      <c r="AK8" s="19">
        <v>0</v>
      </c>
      <c r="AL8" s="54" t="s">
        <v>121</v>
      </c>
      <c r="AM8" s="51" t="s">
        <v>121</v>
      </c>
      <c r="AN8" s="54" t="s">
        <v>121</v>
      </c>
      <c r="AO8" s="51" t="s">
        <v>121</v>
      </c>
      <c r="AP8" s="45">
        <v>1</v>
      </c>
      <c r="AQ8" s="45" t="s">
        <v>121</v>
      </c>
    </row>
    <row r="9" spans="1:43" ht="15.75" x14ac:dyDescent="0.25">
      <c r="A9" s="45" t="s">
        <v>108</v>
      </c>
      <c r="B9" s="46" t="s">
        <v>125</v>
      </c>
      <c r="C9" s="19">
        <v>3777721</v>
      </c>
      <c r="D9" s="19">
        <v>3929917</v>
      </c>
      <c r="E9" s="46" t="s">
        <v>126</v>
      </c>
      <c r="F9" s="19">
        <v>7212</v>
      </c>
      <c r="G9" s="46">
        <v>15</v>
      </c>
      <c r="H9" s="47">
        <v>1.526472E-6</v>
      </c>
      <c r="I9" s="48">
        <v>6.9300000000000004E-4</v>
      </c>
      <c r="J9" s="49">
        <v>2.68743976651034</v>
      </c>
      <c r="K9" s="48">
        <v>0.14599999999999999</v>
      </c>
      <c r="L9" s="48">
        <v>3.1999680003199998E-4</v>
      </c>
      <c r="M9" s="48">
        <v>1.5999840001600001E-3</v>
      </c>
      <c r="N9" s="48">
        <v>9.9999000009999908E-6</v>
      </c>
      <c r="O9" s="48">
        <v>1.87E-9</v>
      </c>
      <c r="P9" s="48">
        <v>1.24E-7</v>
      </c>
      <c r="Q9" s="19">
        <v>1</v>
      </c>
      <c r="R9" s="51" t="s">
        <v>118</v>
      </c>
      <c r="S9" s="45" t="s">
        <v>128</v>
      </c>
      <c r="T9" s="45" t="s">
        <v>128</v>
      </c>
      <c r="U9" s="51">
        <v>1</v>
      </c>
      <c r="V9" s="51">
        <v>1</v>
      </c>
      <c r="W9" s="51">
        <v>0</v>
      </c>
      <c r="X9" s="51">
        <v>0</v>
      </c>
      <c r="Y9" s="51">
        <v>0</v>
      </c>
      <c r="Z9" s="45" t="s">
        <v>121</v>
      </c>
      <c r="AA9" s="51">
        <v>0</v>
      </c>
      <c r="AB9" s="19">
        <v>0</v>
      </c>
      <c r="AC9" s="19">
        <v>0</v>
      </c>
      <c r="AD9" s="19">
        <v>0</v>
      </c>
      <c r="AE9" s="19">
        <v>1</v>
      </c>
      <c r="AF9" s="19">
        <v>0</v>
      </c>
      <c r="AG9" s="19">
        <v>2</v>
      </c>
      <c r="AH9" s="19">
        <v>6</v>
      </c>
      <c r="AI9" s="19">
        <v>5</v>
      </c>
      <c r="AJ9" s="19">
        <v>0</v>
      </c>
      <c r="AK9" s="19">
        <v>1</v>
      </c>
      <c r="AL9" s="54" t="s">
        <v>121</v>
      </c>
      <c r="AM9" s="51" t="s">
        <v>121</v>
      </c>
      <c r="AN9" s="54" t="s">
        <v>121</v>
      </c>
      <c r="AO9" s="51" t="s">
        <v>121</v>
      </c>
      <c r="AP9" s="45" t="s">
        <v>121</v>
      </c>
      <c r="AQ9" s="45" t="s">
        <v>121</v>
      </c>
    </row>
    <row r="10" spans="1:43" ht="15.75" x14ac:dyDescent="0.25">
      <c r="A10" s="45" t="s">
        <v>108</v>
      </c>
      <c r="B10" s="46" t="s">
        <v>132</v>
      </c>
      <c r="C10" s="19">
        <v>49397801</v>
      </c>
      <c r="D10" s="19">
        <v>49413022</v>
      </c>
      <c r="E10" s="46" t="s">
        <v>134</v>
      </c>
      <c r="F10" s="19">
        <v>561</v>
      </c>
      <c r="G10" s="46">
        <v>7</v>
      </c>
      <c r="H10" s="47">
        <v>1.526472E-6</v>
      </c>
      <c r="I10" s="48">
        <v>3.9499999999999998E-7</v>
      </c>
      <c r="J10" s="49">
        <v>16.1227224209754</v>
      </c>
      <c r="K10" s="48">
        <v>7.3399999999999995E-4</v>
      </c>
      <c r="L10" s="48">
        <v>1.0998900109989E-3</v>
      </c>
      <c r="M10" s="48">
        <v>4.9299507004929898E-3</v>
      </c>
      <c r="N10" s="48">
        <v>2.9999700003000001E-5</v>
      </c>
      <c r="O10" s="48">
        <v>4.51E-8</v>
      </c>
      <c r="P10" s="48">
        <v>1.9999999999999999E-6</v>
      </c>
      <c r="Q10" s="19">
        <v>1</v>
      </c>
      <c r="R10" s="51" t="s">
        <v>118</v>
      </c>
      <c r="S10" s="45" t="s">
        <v>136</v>
      </c>
      <c r="T10" s="45" t="s">
        <v>136</v>
      </c>
      <c r="U10" s="51">
        <v>1</v>
      </c>
      <c r="V10" s="51">
        <v>1</v>
      </c>
      <c r="W10" s="51">
        <v>0</v>
      </c>
      <c r="X10" s="51">
        <v>0</v>
      </c>
      <c r="Y10" s="51">
        <v>0</v>
      </c>
      <c r="Z10" s="45" t="s">
        <v>121</v>
      </c>
      <c r="AA10" s="51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7</v>
      </c>
      <c r="AI10" s="19">
        <v>0</v>
      </c>
      <c r="AJ10" s="19">
        <v>0</v>
      </c>
      <c r="AK10" s="19">
        <v>0</v>
      </c>
      <c r="AL10" s="54" t="s">
        <v>121</v>
      </c>
      <c r="AM10" s="51" t="s">
        <v>121</v>
      </c>
      <c r="AN10" s="54" t="s">
        <v>121</v>
      </c>
      <c r="AO10" s="51" t="s">
        <v>121</v>
      </c>
      <c r="AP10" s="45" t="s">
        <v>121</v>
      </c>
      <c r="AQ10" s="45" t="s">
        <v>121</v>
      </c>
    </row>
    <row r="11" spans="1:43" ht="15.75" x14ac:dyDescent="0.25">
      <c r="A11" s="45" t="s">
        <v>108</v>
      </c>
      <c r="B11" s="46" t="s">
        <v>138</v>
      </c>
      <c r="C11" s="19">
        <v>7576627</v>
      </c>
      <c r="D11" s="19">
        <v>7579912</v>
      </c>
      <c r="E11" s="46" t="s">
        <v>140</v>
      </c>
      <c r="F11" s="19">
        <v>1023</v>
      </c>
      <c r="G11" s="46">
        <v>50</v>
      </c>
      <c r="H11" s="47">
        <v>1.526472E-6</v>
      </c>
      <c r="I11" s="48">
        <v>1.28E-70</v>
      </c>
      <c r="J11" s="49">
        <v>63.1535210038206</v>
      </c>
      <c r="K11" s="48">
        <v>2.3800000000000001E-66</v>
      </c>
      <c r="L11" s="48">
        <v>2.7997200279971999E-3</v>
      </c>
      <c r="M11" s="48">
        <v>4.9999500004999901E-5</v>
      </c>
      <c r="N11" s="48">
        <v>2.0499795002050002E-3</v>
      </c>
      <c r="O11" s="48">
        <v>7.5899999999999998E-8</v>
      </c>
      <c r="P11" s="48">
        <v>2.52E-6</v>
      </c>
      <c r="Q11" s="19">
        <v>1</v>
      </c>
      <c r="R11" s="51" t="s">
        <v>118</v>
      </c>
      <c r="S11" s="45" t="s">
        <v>141</v>
      </c>
      <c r="T11" s="45" t="s">
        <v>141</v>
      </c>
      <c r="U11" s="51">
        <v>1</v>
      </c>
      <c r="V11" s="51">
        <v>1</v>
      </c>
      <c r="W11" s="51">
        <v>0</v>
      </c>
      <c r="X11" s="51">
        <v>0</v>
      </c>
      <c r="Y11" s="51">
        <v>0</v>
      </c>
      <c r="Z11" s="45" t="s">
        <v>121</v>
      </c>
      <c r="AA11" s="51">
        <v>0</v>
      </c>
      <c r="AB11" s="19">
        <v>0</v>
      </c>
      <c r="AC11" s="19">
        <v>0</v>
      </c>
      <c r="AD11" s="19">
        <v>17</v>
      </c>
      <c r="AE11" s="19">
        <v>0</v>
      </c>
      <c r="AF11" s="19">
        <v>21</v>
      </c>
      <c r="AG11" s="19">
        <v>2</v>
      </c>
      <c r="AH11" s="19">
        <v>4</v>
      </c>
      <c r="AI11" s="19">
        <v>0</v>
      </c>
      <c r="AJ11" s="19">
        <v>6</v>
      </c>
      <c r="AK11" s="19">
        <v>0</v>
      </c>
      <c r="AL11" s="54">
        <v>1.06E-3</v>
      </c>
      <c r="AM11" s="51">
        <v>1</v>
      </c>
      <c r="AN11" s="54">
        <v>1.43E-12</v>
      </c>
      <c r="AO11" s="51">
        <v>1</v>
      </c>
      <c r="AP11" s="45" t="s">
        <v>121</v>
      </c>
      <c r="AQ11" s="45">
        <v>1</v>
      </c>
    </row>
    <row r="12" spans="1:43" ht="15.75" x14ac:dyDescent="0.25">
      <c r="A12" s="45" t="s">
        <v>108</v>
      </c>
      <c r="B12" s="46" t="s">
        <v>142</v>
      </c>
      <c r="C12" s="19">
        <v>23885453</v>
      </c>
      <c r="D12" s="19">
        <v>23885917</v>
      </c>
      <c r="E12" s="46" t="s">
        <v>143</v>
      </c>
      <c r="F12" s="19">
        <v>357</v>
      </c>
      <c r="G12" s="46">
        <v>5</v>
      </c>
      <c r="H12" s="47">
        <v>1.526472E-6</v>
      </c>
      <c r="I12" s="48">
        <v>1.0699999999999999E-5</v>
      </c>
      <c r="J12" s="49">
        <v>18.0969333296662</v>
      </c>
      <c r="K12" s="48">
        <v>6.1900000000000002E-3</v>
      </c>
      <c r="L12" s="48">
        <v>1.4998500149984999E-3</v>
      </c>
      <c r="M12" s="48">
        <v>1.659983400166E-3</v>
      </c>
      <c r="N12" s="48">
        <v>5.89994100058999E-4</v>
      </c>
      <c r="O12" s="48">
        <v>3.3500000000000002E-7</v>
      </c>
      <c r="P12" s="48">
        <v>8.9099999999999994E-6</v>
      </c>
      <c r="Q12" s="19">
        <v>1</v>
      </c>
      <c r="R12" s="51" t="s">
        <v>118</v>
      </c>
      <c r="S12" s="45" t="s">
        <v>144</v>
      </c>
      <c r="T12" s="45" t="s">
        <v>144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45" t="s">
        <v>121</v>
      </c>
      <c r="AA12" s="51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5</v>
      </c>
      <c r="AI12" s="19">
        <v>0</v>
      </c>
      <c r="AJ12" s="19">
        <v>0</v>
      </c>
      <c r="AK12" s="19">
        <v>0</v>
      </c>
      <c r="AL12" s="54" t="s">
        <v>121</v>
      </c>
      <c r="AM12" s="51" t="s">
        <v>121</v>
      </c>
      <c r="AN12" s="54" t="s">
        <v>121</v>
      </c>
      <c r="AO12" s="51" t="s">
        <v>121</v>
      </c>
      <c r="AP12" s="45" t="s">
        <v>121</v>
      </c>
      <c r="AQ12" s="45" t="s">
        <v>121</v>
      </c>
    </row>
    <row r="13" spans="1:43" ht="15.75" x14ac:dyDescent="0.25">
      <c r="A13" s="45" t="s">
        <v>108</v>
      </c>
      <c r="B13" s="46" t="s">
        <v>145</v>
      </c>
      <c r="C13" s="19">
        <v>11094827</v>
      </c>
      <c r="D13" s="19">
        <v>11172489</v>
      </c>
      <c r="E13" s="46" t="s">
        <v>146</v>
      </c>
      <c r="F13" s="19">
        <v>4839</v>
      </c>
      <c r="G13" s="46">
        <v>16</v>
      </c>
      <c r="H13" s="47">
        <v>1.526472E-6</v>
      </c>
      <c r="I13" s="48">
        <v>2.1600000000000001E-6</v>
      </c>
      <c r="J13" s="49">
        <v>4.2723572299670796</v>
      </c>
      <c r="K13" s="48">
        <v>2E-3</v>
      </c>
      <c r="L13" s="48">
        <v>1.2998700129987001E-3</v>
      </c>
      <c r="M13" s="48">
        <v>8.3809161908380905E-2</v>
      </c>
      <c r="N13" s="48">
        <v>1.09998900011E-4</v>
      </c>
      <c r="O13" s="48">
        <v>2.2199999999999999E-6</v>
      </c>
      <c r="P13" s="48">
        <v>4.9200000000000003E-5</v>
      </c>
      <c r="Q13" s="19">
        <v>1</v>
      </c>
      <c r="R13" s="51" t="s">
        <v>118</v>
      </c>
      <c r="S13" s="45" t="s">
        <v>147</v>
      </c>
      <c r="T13" s="45" t="s">
        <v>147</v>
      </c>
      <c r="U13" s="51">
        <v>1</v>
      </c>
      <c r="V13" s="51">
        <v>1</v>
      </c>
      <c r="W13" s="51">
        <v>0</v>
      </c>
      <c r="X13" s="51">
        <v>0</v>
      </c>
      <c r="Y13" s="51">
        <v>0</v>
      </c>
      <c r="Z13" s="45" t="s">
        <v>121</v>
      </c>
      <c r="AA13" s="51">
        <v>0</v>
      </c>
      <c r="AB13" s="19">
        <v>0</v>
      </c>
      <c r="AC13" s="19">
        <v>0</v>
      </c>
      <c r="AD13" s="19">
        <v>1</v>
      </c>
      <c r="AE13" s="19">
        <v>0</v>
      </c>
      <c r="AF13" s="19">
        <v>1</v>
      </c>
      <c r="AG13" s="19">
        <v>2</v>
      </c>
      <c r="AH13" s="19">
        <v>6</v>
      </c>
      <c r="AI13" s="19">
        <v>6</v>
      </c>
      <c r="AJ13" s="19">
        <v>0</v>
      </c>
      <c r="AK13" s="19">
        <v>0</v>
      </c>
      <c r="AL13" s="54" t="s">
        <v>121</v>
      </c>
      <c r="AM13" s="51" t="s">
        <v>121</v>
      </c>
      <c r="AN13" s="54" t="s">
        <v>121</v>
      </c>
      <c r="AO13" s="51" t="s">
        <v>121</v>
      </c>
      <c r="AP13" s="45" t="s">
        <v>121</v>
      </c>
      <c r="AQ13" s="45" t="s">
        <v>121</v>
      </c>
    </row>
    <row r="14" spans="1:43" ht="15.75" x14ac:dyDescent="0.25">
      <c r="A14" s="45" t="s">
        <v>108</v>
      </c>
      <c r="B14" s="46" t="s">
        <v>142</v>
      </c>
      <c r="C14" s="19">
        <v>103343577</v>
      </c>
      <c r="D14" s="19">
        <v>103573734</v>
      </c>
      <c r="E14" s="46" t="s">
        <v>148</v>
      </c>
      <c r="F14" s="19">
        <v>5301</v>
      </c>
      <c r="G14" s="46">
        <v>14</v>
      </c>
      <c r="H14" s="47">
        <v>1.526472E-6</v>
      </c>
      <c r="I14" s="48">
        <v>9.9099999999999996E-5</v>
      </c>
      <c r="J14" s="49">
        <v>3.4125060472239901</v>
      </c>
      <c r="K14" s="48">
        <v>3.4099999999999998E-2</v>
      </c>
      <c r="L14" s="48">
        <v>0.35264735264735297</v>
      </c>
      <c r="M14" s="48">
        <v>9.5099049009509905E-3</v>
      </c>
      <c r="N14" s="48">
        <v>9.9999000009999908E-6</v>
      </c>
      <c r="O14" s="48">
        <v>5.5799999999999999E-6</v>
      </c>
      <c r="P14" s="48">
        <v>1.06E-4</v>
      </c>
      <c r="Q14" s="19">
        <v>1</v>
      </c>
      <c r="R14" s="51" t="s">
        <v>118</v>
      </c>
      <c r="S14" s="45" t="s">
        <v>149</v>
      </c>
      <c r="T14" s="45" t="s">
        <v>149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45" t="s">
        <v>121</v>
      </c>
      <c r="AA14" s="51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6</v>
      </c>
      <c r="AG14" s="19">
        <v>7</v>
      </c>
      <c r="AH14" s="19">
        <v>1</v>
      </c>
      <c r="AI14" s="19">
        <v>0</v>
      </c>
      <c r="AJ14" s="19">
        <v>0</v>
      </c>
      <c r="AK14" s="19">
        <v>0</v>
      </c>
      <c r="AL14" s="54" t="s">
        <v>121</v>
      </c>
      <c r="AM14" s="51" t="s">
        <v>121</v>
      </c>
      <c r="AN14" s="54" t="s">
        <v>121</v>
      </c>
      <c r="AO14" s="51" t="s">
        <v>121</v>
      </c>
      <c r="AP14" s="45" t="s">
        <v>121</v>
      </c>
      <c r="AQ14" s="45" t="s">
        <v>121</v>
      </c>
    </row>
    <row r="15" spans="1:43" ht="15.75" x14ac:dyDescent="0.25">
      <c r="A15" s="45" t="s">
        <v>108</v>
      </c>
      <c r="B15" s="46" t="s">
        <v>150</v>
      </c>
      <c r="C15" s="19">
        <v>77616323</v>
      </c>
      <c r="D15" s="19">
        <v>77776798</v>
      </c>
      <c r="E15" s="46" t="s">
        <v>151</v>
      </c>
      <c r="F15" s="19">
        <v>10701</v>
      </c>
      <c r="G15" s="46">
        <v>27</v>
      </c>
      <c r="H15" s="47">
        <v>1.526472E-6</v>
      </c>
      <c r="I15" s="48">
        <v>2.0200000000000001E-7</v>
      </c>
      <c r="J15" s="49">
        <v>3.2601876528296998</v>
      </c>
      <c r="K15" s="48">
        <v>4.1899999999999999E-4</v>
      </c>
      <c r="L15" s="48">
        <v>8.2917082917082899E-2</v>
      </c>
      <c r="M15" s="48">
        <v>7.6889231107688902E-2</v>
      </c>
      <c r="N15" s="48">
        <v>9.9999000009999908E-6</v>
      </c>
      <c r="O15" s="48">
        <v>9.8700000000000004E-6</v>
      </c>
      <c r="P15" s="48">
        <v>1.64E-4</v>
      </c>
      <c r="Q15" s="19">
        <v>1</v>
      </c>
      <c r="R15" s="51" t="s">
        <v>118</v>
      </c>
      <c r="S15" s="45" t="s">
        <v>152</v>
      </c>
      <c r="T15" s="45" t="s">
        <v>152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45" t="s">
        <v>121</v>
      </c>
      <c r="AA15" s="51">
        <v>0</v>
      </c>
      <c r="AB15" s="19">
        <v>0</v>
      </c>
      <c r="AC15" s="19">
        <v>0</v>
      </c>
      <c r="AD15" s="19">
        <v>7</v>
      </c>
      <c r="AE15" s="19">
        <v>0</v>
      </c>
      <c r="AF15" s="19">
        <v>2</v>
      </c>
      <c r="AG15" s="19">
        <v>14</v>
      </c>
      <c r="AH15" s="19">
        <v>1</v>
      </c>
      <c r="AI15" s="19">
        <v>0</v>
      </c>
      <c r="AJ15" s="19">
        <v>2</v>
      </c>
      <c r="AK15" s="19">
        <v>1</v>
      </c>
      <c r="AL15" s="54" t="s">
        <v>121</v>
      </c>
      <c r="AM15" s="51" t="s">
        <v>121</v>
      </c>
      <c r="AN15" s="54" t="s">
        <v>121</v>
      </c>
      <c r="AO15" s="51" t="s">
        <v>121</v>
      </c>
      <c r="AP15" s="45" t="s">
        <v>121</v>
      </c>
      <c r="AQ15" s="45">
        <v>4</v>
      </c>
    </row>
    <row r="16" spans="1:43" ht="15.75" x14ac:dyDescent="0.25">
      <c r="A16" s="45" t="s">
        <v>108</v>
      </c>
      <c r="B16" s="46" t="s">
        <v>153</v>
      </c>
      <c r="C16" s="19">
        <v>25362731</v>
      </c>
      <c r="D16" s="19">
        <v>25398318</v>
      </c>
      <c r="E16" s="46" t="s">
        <v>154</v>
      </c>
      <c r="F16" s="19">
        <v>564</v>
      </c>
      <c r="G16" s="46">
        <v>4</v>
      </c>
      <c r="H16" s="47">
        <v>1.526472E-6</v>
      </c>
      <c r="I16" s="48">
        <v>1.07E-3</v>
      </c>
      <c r="J16" s="49">
        <v>9.1639790052352392</v>
      </c>
      <c r="K16" s="48">
        <v>0.17399999999999999</v>
      </c>
      <c r="L16" s="48">
        <v>2.9999970000030001E-5</v>
      </c>
      <c r="M16" s="48">
        <v>0.31731682683173201</v>
      </c>
      <c r="N16" s="48">
        <v>1.0929890701093001E-2</v>
      </c>
      <c r="O16" s="48">
        <v>1.52E-5</v>
      </c>
      <c r="P16" s="48">
        <v>2.2499999999999999E-4</v>
      </c>
      <c r="Q16" s="19">
        <v>1</v>
      </c>
      <c r="R16" s="51" t="s">
        <v>118</v>
      </c>
      <c r="S16" s="45" t="s">
        <v>155</v>
      </c>
      <c r="T16" s="45" t="s">
        <v>155</v>
      </c>
      <c r="U16" s="51">
        <v>1</v>
      </c>
      <c r="V16" s="51">
        <v>1</v>
      </c>
      <c r="W16" s="51">
        <v>0</v>
      </c>
      <c r="X16" s="51">
        <v>0</v>
      </c>
      <c r="Y16" s="51">
        <v>0</v>
      </c>
      <c r="Z16" s="45" t="s">
        <v>121</v>
      </c>
      <c r="AA16" s="51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2</v>
      </c>
      <c r="AK16" s="19">
        <v>2</v>
      </c>
      <c r="AL16" s="54" t="s">
        <v>121</v>
      </c>
      <c r="AM16" s="51" t="s">
        <v>121</v>
      </c>
      <c r="AN16" s="54">
        <v>3.5599999999999998E-6</v>
      </c>
      <c r="AO16" s="51">
        <v>1</v>
      </c>
      <c r="AP16" s="45" t="s">
        <v>121</v>
      </c>
      <c r="AQ16" s="45">
        <v>1</v>
      </c>
    </row>
    <row r="17" spans="1:43" ht="15.75" x14ac:dyDescent="0.25">
      <c r="A17" s="45" t="s">
        <v>108</v>
      </c>
      <c r="B17" s="46" t="s">
        <v>156</v>
      </c>
      <c r="C17" s="19">
        <v>153244035</v>
      </c>
      <c r="D17" s="19">
        <v>153269881</v>
      </c>
      <c r="E17" s="46" t="s">
        <v>157</v>
      </c>
      <c r="F17" s="19">
        <v>1593</v>
      </c>
      <c r="G17" s="46">
        <v>6</v>
      </c>
      <c r="H17" s="47">
        <v>1.526472E-6</v>
      </c>
      <c r="I17" s="48">
        <v>1.72E-3</v>
      </c>
      <c r="J17" s="49">
        <v>4.86674591238482</v>
      </c>
      <c r="K17" s="48">
        <v>0.24399999999999999</v>
      </c>
      <c r="L17" s="48">
        <v>2.3976023976024E-2</v>
      </c>
      <c r="M17" s="48">
        <v>5.4259457405425898E-2</v>
      </c>
      <c r="N17" s="48">
        <v>1.5999840001599999E-4</v>
      </c>
      <c r="O17" s="48">
        <v>2.8E-5</v>
      </c>
      <c r="P17" s="48">
        <v>3.7199999999999999E-4</v>
      </c>
      <c r="Q17" s="19">
        <v>1</v>
      </c>
      <c r="R17" s="51" t="s">
        <v>118</v>
      </c>
      <c r="S17" s="45" t="s">
        <v>158</v>
      </c>
      <c r="T17" s="45" t="s">
        <v>158</v>
      </c>
      <c r="U17" s="51">
        <v>1</v>
      </c>
      <c r="V17" s="51">
        <v>1</v>
      </c>
      <c r="W17" s="51">
        <v>0</v>
      </c>
      <c r="X17" s="51">
        <v>0</v>
      </c>
      <c r="Y17" s="51">
        <v>0</v>
      </c>
      <c r="Z17" s="45" t="s">
        <v>121</v>
      </c>
      <c r="AA17" s="51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2</v>
      </c>
      <c r="AH17" s="19">
        <v>0</v>
      </c>
      <c r="AI17" s="19">
        <v>4</v>
      </c>
      <c r="AJ17" s="19">
        <v>0</v>
      </c>
      <c r="AK17" s="19">
        <v>0</v>
      </c>
      <c r="AL17" s="54" t="s">
        <v>121</v>
      </c>
      <c r="AM17" s="51" t="s">
        <v>121</v>
      </c>
      <c r="AN17" s="54">
        <v>3.1199999999999999E-7</v>
      </c>
      <c r="AO17" s="51">
        <v>1</v>
      </c>
      <c r="AP17" s="45" t="s">
        <v>121</v>
      </c>
      <c r="AQ17" s="45">
        <v>1</v>
      </c>
    </row>
    <row r="18" spans="1:43" ht="15.75" x14ac:dyDescent="0.25">
      <c r="A18" s="45" t="s">
        <v>108</v>
      </c>
      <c r="B18" s="46" t="s">
        <v>150</v>
      </c>
      <c r="C18" s="19">
        <v>106811019</v>
      </c>
      <c r="D18" s="19">
        <v>106815763</v>
      </c>
      <c r="E18" s="46" t="s">
        <v>159</v>
      </c>
      <c r="F18" s="19">
        <v>2646</v>
      </c>
      <c r="G18" s="46">
        <v>12</v>
      </c>
      <c r="H18" s="47">
        <v>1.526472E-6</v>
      </c>
      <c r="I18" s="48">
        <v>1.73E-6</v>
      </c>
      <c r="J18" s="49">
        <v>5.8599593638919298</v>
      </c>
      <c r="K18" s="48">
        <v>1.89E-3</v>
      </c>
      <c r="L18" s="48">
        <v>0.94405594405594395</v>
      </c>
      <c r="M18" s="48">
        <v>7.11992880071199E-3</v>
      </c>
      <c r="N18" s="48">
        <v>3.9999600003999997E-5</v>
      </c>
      <c r="O18" s="48">
        <v>3.5099999999999999E-5</v>
      </c>
      <c r="P18" s="48">
        <v>4.2400000000000001E-4</v>
      </c>
      <c r="Q18" s="19">
        <v>1</v>
      </c>
      <c r="R18" s="51" t="s">
        <v>118</v>
      </c>
      <c r="S18" s="45" t="s">
        <v>160</v>
      </c>
      <c r="T18" s="45" t="s">
        <v>160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45" t="s">
        <v>121</v>
      </c>
      <c r="AA18" s="51">
        <v>0</v>
      </c>
      <c r="AB18" s="19">
        <v>0</v>
      </c>
      <c r="AC18" s="19">
        <v>0</v>
      </c>
      <c r="AD18" s="19">
        <v>4</v>
      </c>
      <c r="AE18" s="19">
        <v>0</v>
      </c>
      <c r="AF18" s="19">
        <v>3</v>
      </c>
      <c r="AG18" s="19">
        <v>5</v>
      </c>
      <c r="AH18" s="19">
        <v>0</v>
      </c>
      <c r="AI18" s="19">
        <v>0</v>
      </c>
      <c r="AJ18" s="19">
        <v>0</v>
      </c>
      <c r="AK18" s="19">
        <v>0</v>
      </c>
      <c r="AL18" s="54" t="s">
        <v>121</v>
      </c>
      <c r="AM18" s="51" t="s">
        <v>121</v>
      </c>
      <c r="AN18" s="54" t="s">
        <v>121</v>
      </c>
      <c r="AO18" s="51" t="s">
        <v>121</v>
      </c>
      <c r="AP18" s="45">
        <v>3</v>
      </c>
      <c r="AQ18" s="45">
        <v>1</v>
      </c>
    </row>
    <row r="19" spans="1:43" ht="15.75" x14ac:dyDescent="0.25">
      <c r="A19" s="45" t="s">
        <v>108</v>
      </c>
      <c r="B19" s="46" t="s">
        <v>150</v>
      </c>
      <c r="C19" s="19">
        <v>128748839</v>
      </c>
      <c r="D19" s="19">
        <v>128753201</v>
      </c>
      <c r="E19" s="46" t="s">
        <v>161</v>
      </c>
      <c r="F19" s="19">
        <v>1359</v>
      </c>
      <c r="G19" s="46">
        <v>19</v>
      </c>
      <c r="H19" s="47">
        <v>1.526472E-6</v>
      </c>
      <c r="I19" s="48">
        <v>7.8999999999999996E-18</v>
      </c>
      <c r="J19" s="49">
        <v>18.064974065507901</v>
      </c>
      <c r="K19" s="48">
        <v>7.3399999999999995E-14</v>
      </c>
      <c r="L19" s="48">
        <v>9.9999900000100006E-7</v>
      </c>
      <c r="M19" s="48">
        <v>0.94005059949400505</v>
      </c>
      <c r="N19" s="48">
        <v>0.81242187578124203</v>
      </c>
      <c r="O19" s="48">
        <v>8.7299999999999994E-5</v>
      </c>
      <c r="P19" s="48">
        <v>9.68E-4</v>
      </c>
      <c r="Q19" s="19">
        <v>1</v>
      </c>
      <c r="R19" s="51" t="s">
        <v>118</v>
      </c>
      <c r="S19" s="45" t="s">
        <v>162</v>
      </c>
      <c r="T19" s="45" t="s">
        <v>162</v>
      </c>
      <c r="U19" s="51">
        <v>1</v>
      </c>
      <c r="V19" s="51">
        <v>1</v>
      </c>
      <c r="W19" s="51">
        <v>0</v>
      </c>
      <c r="X19" s="51">
        <v>1</v>
      </c>
      <c r="Y19" s="51">
        <v>1</v>
      </c>
      <c r="Z19" s="45" t="s">
        <v>121</v>
      </c>
      <c r="AA19" s="51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19</v>
      </c>
      <c r="AI19" s="19">
        <v>0</v>
      </c>
      <c r="AJ19" s="19">
        <v>0</v>
      </c>
      <c r="AK19" s="19">
        <v>0</v>
      </c>
      <c r="AL19" s="54" t="s">
        <v>121</v>
      </c>
      <c r="AM19" s="51" t="s">
        <v>121</v>
      </c>
      <c r="AN19" s="54" t="s">
        <v>121</v>
      </c>
      <c r="AO19" s="51" t="s">
        <v>121</v>
      </c>
      <c r="AP19" s="45">
        <v>2</v>
      </c>
      <c r="AQ19" s="45">
        <v>1</v>
      </c>
    </row>
    <row r="20" spans="1:43" ht="15.75" x14ac:dyDescent="0.25">
      <c r="A20" s="45" t="s">
        <v>108</v>
      </c>
      <c r="B20" s="46" t="s">
        <v>142</v>
      </c>
      <c r="C20" s="19">
        <v>237433796</v>
      </c>
      <c r="D20" s="19">
        <v>237995944</v>
      </c>
      <c r="E20" s="46" t="s">
        <v>163</v>
      </c>
      <c r="F20" s="19">
        <v>14853</v>
      </c>
      <c r="G20" s="46">
        <v>34</v>
      </c>
      <c r="H20" s="47">
        <v>1.526472E-6</v>
      </c>
      <c r="I20" s="48">
        <v>5.8199999999999998E-8</v>
      </c>
      <c r="J20" s="49">
        <v>2.95779407197857</v>
      </c>
      <c r="K20" s="48">
        <v>1.54E-4</v>
      </c>
      <c r="L20" s="48">
        <v>0.24575424575424601</v>
      </c>
      <c r="M20" s="48">
        <v>0.131338686613134</v>
      </c>
      <c r="N20" s="48">
        <v>6.9999300006999906E-5</v>
      </c>
      <c r="O20" s="48">
        <v>2.23E-4</v>
      </c>
      <c r="P20" s="48">
        <v>2.2799999999999999E-3</v>
      </c>
      <c r="Q20" s="19">
        <v>1</v>
      </c>
      <c r="R20" s="51" t="s">
        <v>118</v>
      </c>
      <c r="S20" s="45" t="s">
        <v>164</v>
      </c>
      <c r="T20" s="45" t="s">
        <v>164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45" t="s">
        <v>121</v>
      </c>
      <c r="AA20" s="51">
        <v>0</v>
      </c>
      <c r="AB20" s="19">
        <v>0</v>
      </c>
      <c r="AC20" s="19">
        <v>0</v>
      </c>
      <c r="AD20" s="19">
        <v>6</v>
      </c>
      <c r="AE20" s="19">
        <v>0</v>
      </c>
      <c r="AF20" s="19">
        <v>6</v>
      </c>
      <c r="AG20" s="19">
        <v>14</v>
      </c>
      <c r="AH20" s="19">
        <v>5</v>
      </c>
      <c r="AI20" s="19">
        <v>1</v>
      </c>
      <c r="AJ20" s="19">
        <v>2</v>
      </c>
      <c r="AK20" s="19">
        <v>0</v>
      </c>
      <c r="AL20" s="54" t="s">
        <v>121</v>
      </c>
      <c r="AM20" s="51" t="s">
        <v>121</v>
      </c>
      <c r="AN20" s="54" t="s">
        <v>121</v>
      </c>
      <c r="AO20" s="51" t="s">
        <v>121</v>
      </c>
      <c r="AP20" s="45" t="s">
        <v>121</v>
      </c>
      <c r="AQ20" s="45" t="s">
        <v>121</v>
      </c>
    </row>
    <row r="21" spans="1:43" ht="15.75" x14ac:dyDescent="0.25">
      <c r="A21" s="45" t="s">
        <v>108</v>
      </c>
      <c r="B21" s="46" t="s">
        <v>165</v>
      </c>
      <c r="C21" s="19">
        <v>31267580</v>
      </c>
      <c r="D21" s="19">
        <v>31323412</v>
      </c>
      <c r="E21" s="46" t="s">
        <v>166</v>
      </c>
      <c r="F21" s="19">
        <v>2370</v>
      </c>
      <c r="G21" s="46">
        <v>12</v>
      </c>
      <c r="H21" s="47">
        <v>1.526472E-6</v>
      </c>
      <c r="I21" s="48">
        <v>5.6199999999999998E-7</v>
      </c>
      <c r="J21" s="49">
        <v>6.5423850113324997</v>
      </c>
      <c r="K21" s="48">
        <v>8.7000000000000001E-4</v>
      </c>
      <c r="L21" s="48">
        <v>0.14785214785214801</v>
      </c>
      <c r="M21" s="48">
        <v>5.5429445705542903E-2</v>
      </c>
      <c r="N21" s="48">
        <v>1.079989200108E-3</v>
      </c>
      <c r="O21" s="48">
        <v>7.1100000000000004E-4</v>
      </c>
      <c r="P21" s="48">
        <v>6.7499999999999999E-3</v>
      </c>
      <c r="Q21" s="19">
        <v>1</v>
      </c>
      <c r="R21" s="51" t="s">
        <v>118</v>
      </c>
      <c r="S21" s="45" t="s">
        <v>167</v>
      </c>
      <c r="T21" s="45" t="s">
        <v>167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45" t="s">
        <v>121</v>
      </c>
      <c r="AA21" s="51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1</v>
      </c>
      <c r="AG21" s="19">
        <v>11</v>
      </c>
      <c r="AH21" s="19">
        <v>0</v>
      </c>
      <c r="AI21" s="19">
        <v>0</v>
      </c>
      <c r="AJ21" s="19">
        <v>0</v>
      </c>
      <c r="AK21" s="19">
        <v>0</v>
      </c>
      <c r="AL21" s="54" t="s">
        <v>121</v>
      </c>
      <c r="AM21" s="51" t="s">
        <v>121</v>
      </c>
      <c r="AN21" s="54" t="s">
        <v>121</v>
      </c>
      <c r="AO21" s="51" t="s">
        <v>121</v>
      </c>
      <c r="AP21" s="45">
        <v>2</v>
      </c>
      <c r="AQ21" s="45" t="s">
        <v>121</v>
      </c>
    </row>
    <row r="22" spans="1:43" ht="15.75" x14ac:dyDescent="0.25">
      <c r="A22" s="45" t="s">
        <v>108</v>
      </c>
      <c r="B22" s="46" t="s">
        <v>132</v>
      </c>
      <c r="C22" s="19">
        <v>178916613</v>
      </c>
      <c r="D22" s="19">
        <v>178952149</v>
      </c>
      <c r="E22" s="46" t="s">
        <v>168</v>
      </c>
      <c r="F22" s="19">
        <v>3204</v>
      </c>
      <c r="G22" s="46">
        <v>10</v>
      </c>
      <c r="H22" s="47">
        <v>1.526472E-6</v>
      </c>
      <c r="I22" s="48">
        <v>2.5999999999999998E-4</v>
      </c>
      <c r="J22" s="49">
        <v>4.0328372026784303</v>
      </c>
      <c r="K22" s="48">
        <v>6.8000000000000005E-2</v>
      </c>
      <c r="L22" s="48">
        <v>0.47252747252747301</v>
      </c>
      <c r="M22" s="48">
        <v>0.125418745812542</v>
      </c>
      <c r="N22" s="48">
        <v>4.2999570004299999E-4</v>
      </c>
      <c r="O22" s="48">
        <v>1.72E-3</v>
      </c>
      <c r="P22" s="48">
        <v>1.5299999999999999E-2</v>
      </c>
      <c r="Q22" s="19">
        <v>1</v>
      </c>
      <c r="R22" s="51" t="s">
        <v>118</v>
      </c>
      <c r="S22" s="45" t="s">
        <v>169</v>
      </c>
      <c r="T22" s="45" t="s">
        <v>169</v>
      </c>
      <c r="U22" s="51">
        <v>1</v>
      </c>
      <c r="V22" s="51">
        <v>1</v>
      </c>
      <c r="W22" s="51">
        <v>0</v>
      </c>
      <c r="X22" s="51">
        <v>0</v>
      </c>
      <c r="Y22" s="51">
        <v>0</v>
      </c>
      <c r="Z22" s="45" t="s">
        <v>121</v>
      </c>
      <c r="AA22" s="51">
        <v>0</v>
      </c>
      <c r="AB22" s="19">
        <v>0</v>
      </c>
      <c r="AC22" s="19">
        <v>0</v>
      </c>
      <c r="AD22" s="19">
        <v>5</v>
      </c>
      <c r="AE22" s="19">
        <v>0</v>
      </c>
      <c r="AF22" s="19">
        <v>2</v>
      </c>
      <c r="AG22" s="19">
        <v>1</v>
      </c>
      <c r="AH22" s="19">
        <v>1</v>
      </c>
      <c r="AI22" s="19">
        <v>1</v>
      </c>
      <c r="AJ22" s="19">
        <v>0</v>
      </c>
      <c r="AK22" s="19">
        <v>0</v>
      </c>
      <c r="AL22" s="54" t="s">
        <v>121</v>
      </c>
      <c r="AM22" s="51" t="s">
        <v>121</v>
      </c>
      <c r="AN22" s="54">
        <v>2.03E-12</v>
      </c>
      <c r="AO22" s="51">
        <v>1</v>
      </c>
      <c r="AP22" s="45">
        <v>1</v>
      </c>
      <c r="AQ22" s="45">
        <v>1</v>
      </c>
    </row>
    <row r="23" spans="1:43" ht="15.75" x14ac:dyDescent="0.25">
      <c r="A23" s="45" t="s">
        <v>108</v>
      </c>
      <c r="B23" s="46" t="s">
        <v>156</v>
      </c>
      <c r="C23" s="19">
        <v>62363011</v>
      </c>
      <c r="D23" s="19">
        <v>62935884</v>
      </c>
      <c r="E23" s="46" t="s">
        <v>170</v>
      </c>
      <c r="F23" s="19">
        <v>3693</v>
      </c>
      <c r="G23" s="46">
        <v>19</v>
      </c>
      <c r="H23" s="47">
        <v>1.526472E-6</v>
      </c>
      <c r="I23" s="48">
        <v>2.54E-10</v>
      </c>
      <c r="J23" s="49">
        <v>6.64779305578804</v>
      </c>
      <c r="K23" s="48">
        <v>1.1799999999999999E-6</v>
      </c>
      <c r="L23" s="48">
        <v>1.1988011988012E-2</v>
      </c>
      <c r="M23" s="48">
        <v>0.50152498475015295</v>
      </c>
      <c r="N23" s="48">
        <v>5.7599424005759896E-3</v>
      </c>
      <c r="O23" s="48">
        <v>2.2200000000000002E-3</v>
      </c>
      <c r="P23" s="48">
        <v>1.8499999999999999E-2</v>
      </c>
      <c r="Q23" s="19">
        <v>1</v>
      </c>
      <c r="R23" s="51" t="s">
        <v>118</v>
      </c>
      <c r="S23" s="45" t="s">
        <v>171</v>
      </c>
      <c r="T23" s="45" t="s">
        <v>171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45" t="s">
        <v>121</v>
      </c>
      <c r="AA23" s="51">
        <v>0</v>
      </c>
      <c r="AB23" s="19">
        <v>0</v>
      </c>
      <c r="AC23" s="19">
        <v>0</v>
      </c>
      <c r="AD23" s="19">
        <v>1</v>
      </c>
      <c r="AE23" s="19">
        <v>3</v>
      </c>
      <c r="AF23" s="19">
        <v>5</v>
      </c>
      <c r="AG23" s="19">
        <v>7</v>
      </c>
      <c r="AH23" s="19">
        <v>1</v>
      </c>
      <c r="AI23" s="19">
        <v>1</v>
      </c>
      <c r="AJ23" s="19">
        <v>1</v>
      </c>
      <c r="AK23" s="19">
        <v>0</v>
      </c>
      <c r="AL23" s="54" t="s">
        <v>121</v>
      </c>
      <c r="AM23" s="51" t="s">
        <v>121</v>
      </c>
      <c r="AN23" s="54" t="s">
        <v>121</v>
      </c>
      <c r="AO23" s="51" t="s">
        <v>121</v>
      </c>
      <c r="AP23" s="45" t="s">
        <v>121</v>
      </c>
      <c r="AQ23" s="45" t="s">
        <v>121</v>
      </c>
    </row>
    <row r="24" spans="1:43" ht="15.75" x14ac:dyDescent="0.25">
      <c r="A24" s="45" t="s">
        <v>108</v>
      </c>
      <c r="B24" s="46" t="s">
        <v>172</v>
      </c>
      <c r="C24" s="19">
        <v>48035259</v>
      </c>
      <c r="D24" s="19">
        <v>48049425</v>
      </c>
      <c r="E24" s="46" t="s">
        <v>173</v>
      </c>
      <c r="F24" s="19">
        <v>1053</v>
      </c>
      <c r="G24" s="46">
        <v>5</v>
      </c>
      <c r="H24" s="47">
        <v>1.526472E-6</v>
      </c>
      <c r="I24" s="48">
        <v>1.5299999999999999E-3</v>
      </c>
      <c r="J24" s="49">
        <v>6.1354275391176101</v>
      </c>
      <c r="K24" s="48">
        <v>0.22700000000000001</v>
      </c>
      <c r="L24" s="48">
        <v>4.995004995005E-2</v>
      </c>
      <c r="M24" s="48">
        <v>0.28705712942870598</v>
      </c>
      <c r="N24" s="48">
        <v>3.309966900331E-3</v>
      </c>
      <c r="O24" s="48">
        <v>2.8700000000000002E-3</v>
      </c>
      <c r="P24" s="48">
        <v>2.2499999999999999E-2</v>
      </c>
      <c r="Q24" s="19">
        <v>1</v>
      </c>
      <c r="R24" s="51" t="s">
        <v>118</v>
      </c>
      <c r="S24" s="45" t="s">
        <v>174</v>
      </c>
      <c r="T24" s="45" t="s">
        <v>174</v>
      </c>
      <c r="U24" s="51">
        <v>1</v>
      </c>
      <c r="V24" s="51">
        <v>1</v>
      </c>
      <c r="W24" s="51">
        <v>0</v>
      </c>
      <c r="X24" s="51">
        <v>0</v>
      </c>
      <c r="Y24" s="51">
        <v>0</v>
      </c>
      <c r="Z24" s="45" t="s">
        <v>121</v>
      </c>
      <c r="AA24" s="51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2</v>
      </c>
      <c r="AG24" s="19">
        <v>0</v>
      </c>
      <c r="AH24" s="19">
        <v>3</v>
      </c>
      <c r="AI24" s="19">
        <v>0</v>
      </c>
      <c r="AJ24" s="19">
        <v>0</v>
      </c>
      <c r="AK24" s="19">
        <v>0</v>
      </c>
      <c r="AL24" s="54" t="s">
        <v>121</v>
      </c>
      <c r="AM24" s="51" t="s">
        <v>121</v>
      </c>
      <c r="AN24" s="54" t="s">
        <v>121</v>
      </c>
      <c r="AO24" s="51" t="s">
        <v>121</v>
      </c>
      <c r="AP24" s="45" t="s">
        <v>121</v>
      </c>
      <c r="AQ24" s="45" t="s">
        <v>121</v>
      </c>
    </row>
    <row r="25" spans="1:43" ht="15.75" x14ac:dyDescent="0.25">
      <c r="A25" s="45" t="s">
        <v>108</v>
      </c>
      <c r="B25" s="46" t="s">
        <v>175</v>
      </c>
      <c r="C25" s="19">
        <v>60795860</v>
      </c>
      <c r="D25" s="19">
        <v>60985899</v>
      </c>
      <c r="E25" s="46" t="s">
        <v>176</v>
      </c>
      <c r="F25" s="19">
        <v>717</v>
      </c>
      <c r="G25" s="46">
        <v>10</v>
      </c>
      <c r="H25" s="47">
        <v>1.526472E-6</v>
      </c>
      <c r="I25" s="48">
        <v>4.6100000000000001E-10</v>
      </c>
      <c r="J25" s="49">
        <v>18.021213943349601</v>
      </c>
      <c r="K25" s="48">
        <v>1.7099999999999999E-6</v>
      </c>
      <c r="L25" s="48">
        <v>6.8999931000068997E-5</v>
      </c>
      <c r="M25" s="48">
        <v>0.92732072679273203</v>
      </c>
      <c r="N25" s="48">
        <v>0.79950200497995005</v>
      </c>
      <c r="O25" s="48">
        <v>3.0500000000000002E-3</v>
      </c>
      <c r="P25" s="48">
        <v>2.2499999999999999E-2</v>
      </c>
      <c r="Q25" s="19">
        <v>1</v>
      </c>
      <c r="R25" s="51" t="s">
        <v>118</v>
      </c>
      <c r="S25" s="45" t="s">
        <v>177</v>
      </c>
      <c r="T25" s="45" t="s">
        <v>177</v>
      </c>
      <c r="U25" s="51">
        <v>1</v>
      </c>
      <c r="V25" s="51">
        <v>1</v>
      </c>
      <c r="W25" s="51">
        <v>0</v>
      </c>
      <c r="X25" s="51">
        <v>1</v>
      </c>
      <c r="Y25" s="51">
        <v>1</v>
      </c>
      <c r="Z25" s="45" t="s">
        <v>121</v>
      </c>
      <c r="AA25" s="51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1</v>
      </c>
      <c r="AH25" s="19">
        <v>9</v>
      </c>
      <c r="AI25" s="19">
        <v>0</v>
      </c>
      <c r="AJ25" s="19">
        <v>0</v>
      </c>
      <c r="AK25" s="19">
        <v>0</v>
      </c>
      <c r="AL25" s="54" t="s">
        <v>121</v>
      </c>
      <c r="AM25" s="51" t="s">
        <v>121</v>
      </c>
      <c r="AN25" s="54" t="s">
        <v>121</v>
      </c>
      <c r="AO25" s="51" t="s">
        <v>121</v>
      </c>
      <c r="AP25" s="45">
        <v>3</v>
      </c>
      <c r="AQ25" s="45" t="s">
        <v>121</v>
      </c>
    </row>
    <row r="26" spans="1:43" ht="15.75" x14ac:dyDescent="0.25">
      <c r="A26" s="45" t="s">
        <v>108</v>
      </c>
      <c r="B26" s="46" t="s">
        <v>178</v>
      </c>
      <c r="C26" s="19">
        <v>86087858</v>
      </c>
      <c r="D26" s="19">
        <v>86089838</v>
      </c>
      <c r="E26" s="46" t="s">
        <v>179</v>
      </c>
      <c r="F26" s="19">
        <v>1980</v>
      </c>
      <c r="G26" s="46">
        <v>7</v>
      </c>
      <c r="H26" s="47">
        <v>1.526472E-6</v>
      </c>
      <c r="I26" s="48">
        <v>1.0499999999999999E-3</v>
      </c>
      <c r="J26" s="49">
        <v>4.5681046859430197</v>
      </c>
      <c r="K26" s="48">
        <v>0.17299999999999999</v>
      </c>
      <c r="L26" s="48">
        <v>0.188811188811189</v>
      </c>
      <c r="M26" s="48">
        <v>5.38294617053829E-2</v>
      </c>
      <c r="N26" s="48">
        <v>5.4499455005449903E-3</v>
      </c>
      <c r="O26" s="48">
        <v>3.2599999999999999E-3</v>
      </c>
      <c r="P26" s="48">
        <v>2.2800000000000001E-2</v>
      </c>
      <c r="Q26" s="19">
        <v>1</v>
      </c>
      <c r="R26" s="51" t="s">
        <v>118</v>
      </c>
      <c r="S26" s="45" t="s">
        <v>180</v>
      </c>
      <c r="T26" s="45" t="s">
        <v>180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45" t="s">
        <v>121</v>
      </c>
      <c r="AA26" s="51">
        <v>0</v>
      </c>
      <c r="AB26" s="19">
        <v>0</v>
      </c>
      <c r="AC26" s="19">
        <v>0</v>
      </c>
      <c r="AD26" s="19">
        <v>1</v>
      </c>
      <c r="AE26" s="19">
        <v>1</v>
      </c>
      <c r="AF26" s="19">
        <v>3</v>
      </c>
      <c r="AG26" s="19">
        <v>2</v>
      </c>
      <c r="AH26" s="19">
        <v>0</v>
      </c>
      <c r="AI26" s="19">
        <v>0</v>
      </c>
      <c r="AJ26" s="19">
        <v>0</v>
      </c>
      <c r="AK26" s="19">
        <v>0</v>
      </c>
      <c r="AL26" s="54" t="s">
        <v>121</v>
      </c>
      <c r="AM26" s="51" t="s">
        <v>121</v>
      </c>
      <c r="AN26" s="54" t="s">
        <v>121</v>
      </c>
      <c r="AO26" s="51" t="s">
        <v>121</v>
      </c>
      <c r="AP26" s="45">
        <v>1</v>
      </c>
      <c r="AQ26" s="45" t="s">
        <v>121</v>
      </c>
    </row>
    <row r="27" spans="1:43" ht="15.75" x14ac:dyDescent="0.25">
      <c r="A27" s="45" t="s">
        <v>108</v>
      </c>
      <c r="B27" s="46" t="s">
        <v>181</v>
      </c>
      <c r="C27" s="19">
        <v>146350653</v>
      </c>
      <c r="D27" s="19">
        <v>146747752</v>
      </c>
      <c r="E27" s="46" t="s">
        <v>182</v>
      </c>
      <c r="F27" s="19">
        <v>2718</v>
      </c>
      <c r="G27" s="46">
        <v>9</v>
      </c>
      <c r="H27" s="47">
        <v>1.526472E-6</v>
      </c>
      <c r="I27" s="48">
        <v>3.4099999999999999E-4</v>
      </c>
      <c r="J27" s="49">
        <v>4.2785464891992397</v>
      </c>
      <c r="K27" s="48">
        <v>8.3500000000000005E-2</v>
      </c>
      <c r="L27" s="48">
        <v>4.6953046953047001E-2</v>
      </c>
      <c r="M27" s="48">
        <v>0.27100728992710099</v>
      </c>
      <c r="N27" s="48">
        <v>4.6399536004639898E-3</v>
      </c>
      <c r="O27" s="48">
        <v>3.4299999999999999E-3</v>
      </c>
      <c r="P27" s="48">
        <v>2.2800000000000001E-2</v>
      </c>
      <c r="Q27" s="19">
        <v>1</v>
      </c>
      <c r="R27" s="51" t="s">
        <v>118</v>
      </c>
      <c r="S27" s="45" t="s">
        <v>183</v>
      </c>
      <c r="T27" s="45" t="s">
        <v>183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45" t="s">
        <v>121</v>
      </c>
      <c r="AA27" s="51">
        <v>0</v>
      </c>
      <c r="AB27" s="19">
        <v>0</v>
      </c>
      <c r="AC27" s="19">
        <v>0</v>
      </c>
      <c r="AD27" s="19">
        <v>1</v>
      </c>
      <c r="AE27" s="19">
        <v>2</v>
      </c>
      <c r="AF27" s="19">
        <v>2</v>
      </c>
      <c r="AG27" s="19">
        <v>2</v>
      </c>
      <c r="AH27" s="19">
        <v>1</v>
      </c>
      <c r="AI27" s="19">
        <v>1</v>
      </c>
      <c r="AJ27" s="19">
        <v>0</v>
      </c>
      <c r="AK27" s="19">
        <v>0</v>
      </c>
      <c r="AL27" s="54" t="s">
        <v>121</v>
      </c>
      <c r="AM27" s="51" t="s">
        <v>121</v>
      </c>
      <c r="AN27" s="54" t="s">
        <v>121</v>
      </c>
      <c r="AO27" s="51" t="s">
        <v>121</v>
      </c>
      <c r="AP27" s="45" t="s">
        <v>121</v>
      </c>
      <c r="AQ27" s="45" t="s">
        <v>121</v>
      </c>
    </row>
    <row r="28" spans="1:43" ht="15.75" x14ac:dyDescent="0.25">
      <c r="A28" s="45" t="s">
        <v>108</v>
      </c>
      <c r="B28" s="46" t="s">
        <v>142</v>
      </c>
      <c r="C28" s="19">
        <v>185703911</v>
      </c>
      <c r="D28" s="19">
        <v>186159007</v>
      </c>
      <c r="E28" s="46" t="s">
        <v>184</v>
      </c>
      <c r="F28" s="19">
        <v>16554</v>
      </c>
      <c r="G28" s="46">
        <v>31</v>
      </c>
      <c r="H28" s="47">
        <v>1.526472E-6</v>
      </c>
      <c r="I28" s="48">
        <v>1.1800000000000001E-5</v>
      </c>
      <c r="J28" s="49">
        <v>2.4197023216070601</v>
      </c>
      <c r="K28" s="48">
        <v>6.2599999999999999E-3</v>
      </c>
      <c r="L28" s="48">
        <v>0.20579420579420599</v>
      </c>
      <c r="M28" s="48">
        <v>7.3199268007319906E-2</v>
      </c>
      <c r="N28" s="48">
        <v>4.9499505004950003E-3</v>
      </c>
      <c r="O28" s="48">
        <v>4.15E-3</v>
      </c>
      <c r="P28" s="48">
        <v>2.63E-2</v>
      </c>
      <c r="Q28" s="19">
        <v>1</v>
      </c>
      <c r="R28" s="51" t="s">
        <v>118</v>
      </c>
      <c r="S28" s="45" t="s">
        <v>185</v>
      </c>
      <c r="T28" s="45" t="s">
        <v>185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45" t="s">
        <v>121</v>
      </c>
      <c r="AA28" s="51">
        <v>0</v>
      </c>
      <c r="AB28" s="19">
        <v>0</v>
      </c>
      <c r="AC28" s="19">
        <v>0</v>
      </c>
      <c r="AD28" s="19">
        <v>9</v>
      </c>
      <c r="AE28" s="19">
        <v>0</v>
      </c>
      <c r="AF28" s="19">
        <v>7</v>
      </c>
      <c r="AG28" s="19">
        <v>8</v>
      </c>
      <c r="AH28" s="19">
        <v>5</v>
      </c>
      <c r="AI28" s="19">
        <v>2</v>
      </c>
      <c r="AJ28" s="19">
        <v>0</v>
      </c>
      <c r="AK28" s="19">
        <v>0</v>
      </c>
      <c r="AL28" s="54" t="s">
        <v>121</v>
      </c>
      <c r="AM28" s="51" t="s">
        <v>121</v>
      </c>
      <c r="AN28" s="54" t="s">
        <v>121</v>
      </c>
      <c r="AO28" s="51" t="s">
        <v>121</v>
      </c>
      <c r="AP28" s="45">
        <v>3</v>
      </c>
      <c r="AQ28" s="45" t="s">
        <v>121</v>
      </c>
    </row>
    <row r="29" spans="1:43" ht="15.75" x14ac:dyDescent="0.25">
      <c r="A29" s="45" t="s">
        <v>108</v>
      </c>
      <c r="B29" s="46" t="s">
        <v>181</v>
      </c>
      <c r="C29" s="19">
        <v>54735044</v>
      </c>
      <c r="D29" s="19">
        <v>54806802</v>
      </c>
      <c r="E29" s="46" t="s">
        <v>186</v>
      </c>
      <c r="F29" s="19">
        <v>3033</v>
      </c>
      <c r="G29" s="46">
        <v>9</v>
      </c>
      <c r="H29" s="47">
        <v>1.526472E-6</v>
      </c>
      <c r="I29" s="48">
        <v>7.3899999999999997E-4</v>
      </c>
      <c r="J29" s="49">
        <v>3.8341870615375999</v>
      </c>
      <c r="K29" s="48">
        <v>0.14899999999999999</v>
      </c>
      <c r="L29" s="48">
        <v>0.68631368631368606</v>
      </c>
      <c r="M29" s="48">
        <v>6.3799362006379898E-3</v>
      </c>
      <c r="N29" s="48">
        <v>2.1569784302156999E-2</v>
      </c>
      <c r="O29" s="48">
        <v>5.0299999999999997E-3</v>
      </c>
      <c r="P29" s="48">
        <v>3.04E-2</v>
      </c>
      <c r="Q29" s="19">
        <v>1</v>
      </c>
      <c r="R29" s="51" t="s">
        <v>118</v>
      </c>
      <c r="S29" s="45" t="s">
        <v>187</v>
      </c>
      <c r="T29" s="45" t="s">
        <v>187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45" t="s">
        <v>121</v>
      </c>
      <c r="AA29" s="51">
        <v>0</v>
      </c>
      <c r="AB29" s="19">
        <v>0</v>
      </c>
      <c r="AC29" s="19">
        <v>0</v>
      </c>
      <c r="AD29" s="19">
        <v>1</v>
      </c>
      <c r="AE29" s="19">
        <v>0</v>
      </c>
      <c r="AF29" s="19">
        <v>3</v>
      </c>
      <c r="AG29" s="19">
        <v>5</v>
      </c>
      <c r="AH29" s="19">
        <v>0</v>
      </c>
      <c r="AI29" s="19">
        <v>0</v>
      </c>
      <c r="AJ29" s="19">
        <v>0</v>
      </c>
      <c r="AK29" s="19">
        <v>0</v>
      </c>
      <c r="AL29" s="54" t="s">
        <v>121</v>
      </c>
      <c r="AM29" s="51" t="s">
        <v>121</v>
      </c>
      <c r="AN29" s="54" t="s">
        <v>121</v>
      </c>
      <c r="AO29" s="51" t="s">
        <v>121</v>
      </c>
      <c r="AP29" s="45" t="s">
        <v>121</v>
      </c>
      <c r="AQ29" s="45">
        <v>1</v>
      </c>
    </row>
    <row r="30" spans="1:43" ht="15.75" x14ac:dyDescent="0.25">
      <c r="A30" s="45" t="s">
        <v>108</v>
      </c>
      <c r="B30" s="46" t="s">
        <v>172</v>
      </c>
      <c r="C30" s="19">
        <v>50149084</v>
      </c>
      <c r="D30" s="19">
        <v>51255411</v>
      </c>
      <c r="E30" s="46" t="s">
        <v>188</v>
      </c>
      <c r="F30" s="19">
        <v>4431</v>
      </c>
      <c r="G30" s="46">
        <v>13</v>
      </c>
      <c r="H30" s="47">
        <v>1.526472E-6</v>
      </c>
      <c r="I30" s="48">
        <v>6.2100000000000005E-5</v>
      </c>
      <c r="J30" s="49">
        <v>3.7909215790106501</v>
      </c>
      <c r="K30" s="48">
        <v>2.4500000000000001E-2</v>
      </c>
      <c r="L30" s="48">
        <v>0.17082917082917101</v>
      </c>
      <c r="M30" s="48">
        <v>0.31076689233107702</v>
      </c>
      <c r="N30" s="48">
        <v>2.5099749002509999E-3</v>
      </c>
      <c r="O30" s="48">
        <v>6.6299999999999996E-3</v>
      </c>
      <c r="P30" s="48">
        <v>3.8300000000000001E-2</v>
      </c>
      <c r="Q30" s="19">
        <v>1</v>
      </c>
      <c r="R30" s="51" t="s">
        <v>118</v>
      </c>
      <c r="S30" s="45" t="s">
        <v>189</v>
      </c>
      <c r="T30" s="45" t="s">
        <v>189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45" t="s">
        <v>121</v>
      </c>
      <c r="AA30" s="51">
        <v>0</v>
      </c>
      <c r="AB30" s="19">
        <v>0</v>
      </c>
      <c r="AC30" s="19">
        <v>0</v>
      </c>
      <c r="AD30" s="19">
        <v>1</v>
      </c>
      <c r="AE30" s="19">
        <v>0</v>
      </c>
      <c r="AF30" s="19">
        <v>1</v>
      </c>
      <c r="AG30" s="19">
        <v>11</v>
      </c>
      <c r="AH30" s="19">
        <v>0</v>
      </c>
      <c r="AI30" s="19">
        <v>0</v>
      </c>
      <c r="AJ30" s="19">
        <v>0</v>
      </c>
      <c r="AK30" s="19">
        <v>0</v>
      </c>
      <c r="AL30" s="54" t="s">
        <v>121</v>
      </c>
      <c r="AM30" s="51" t="s">
        <v>121</v>
      </c>
      <c r="AN30" s="54" t="s">
        <v>121</v>
      </c>
      <c r="AO30" s="51" t="s">
        <v>121</v>
      </c>
      <c r="AP30" s="45" t="s">
        <v>121</v>
      </c>
      <c r="AQ30" s="45" t="s">
        <v>121</v>
      </c>
    </row>
    <row r="31" spans="1:43" ht="15.75" x14ac:dyDescent="0.25">
      <c r="A31" s="45" t="s">
        <v>108</v>
      </c>
      <c r="B31" s="46" t="s">
        <v>190</v>
      </c>
      <c r="C31" s="19">
        <v>92085278</v>
      </c>
      <c r="D31" s="19">
        <v>92624276</v>
      </c>
      <c r="E31" s="46" t="s">
        <v>191</v>
      </c>
      <c r="F31" s="19">
        <v>13671</v>
      </c>
      <c r="G31" s="46">
        <v>29</v>
      </c>
      <c r="H31" s="47">
        <v>1.526472E-6</v>
      </c>
      <c r="I31" s="48">
        <v>2.26E-6</v>
      </c>
      <c r="J31" s="49">
        <v>2.7409487347236401</v>
      </c>
      <c r="K31" s="48">
        <v>2E-3</v>
      </c>
      <c r="L31" s="48">
        <v>7.9920079920079906E-2</v>
      </c>
      <c r="M31" s="48">
        <v>0.193648063519365</v>
      </c>
      <c r="N31" s="48">
        <v>9.8199018009819897E-3</v>
      </c>
      <c r="O31" s="48">
        <v>7.3600000000000002E-3</v>
      </c>
      <c r="P31" s="48">
        <v>4.0800000000000003E-2</v>
      </c>
      <c r="Q31" s="19">
        <v>1</v>
      </c>
      <c r="R31" s="51" t="s">
        <v>118</v>
      </c>
      <c r="S31" s="45" t="s">
        <v>192</v>
      </c>
      <c r="T31" s="45" t="s">
        <v>192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45" t="s">
        <v>121</v>
      </c>
      <c r="AA31" s="51">
        <v>0</v>
      </c>
      <c r="AB31" s="19">
        <v>0</v>
      </c>
      <c r="AC31" s="19">
        <v>0</v>
      </c>
      <c r="AD31" s="19">
        <v>6</v>
      </c>
      <c r="AE31" s="19">
        <v>0</v>
      </c>
      <c r="AF31" s="19">
        <v>2</v>
      </c>
      <c r="AG31" s="19">
        <v>17</v>
      </c>
      <c r="AH31" s="19">
        <v>1</v>
      </c>
      <c r="AI31" s="19">
        <v>1</v>
      </c>
      <c r="AJ31" s="19">
        <v>1</v>
      </c>
      <c r="AK31" s="19">
        <v>1</v>
      </c>
      <c r="AL31" s="54" t="s">
        <v>121</v>
      </c>
      <c r="AM31" s="51" t="s">
        <v>121</v>
      </c>
      <c r="AN31" s="54" t="s">
        <v>121</v>
      </c>
      <c r="AO31" s="51" t="s">
        <v>121</v>
      </c>
      <c r="AP31" s="45" t="s">
        <v>121</v>
      </c>
      <c r="AQ31" s="45" t="s">
        <v>121</v>
      </c>
    </row>
    <row r="32" spans="1:43" ht="15.75" x14ac:dyDescent="0.25">
      <c r="A32" s="45" t="s">
        <v>108</v>
      </c>
      <c r="B32" s="46" t="s">
        <v>132</v>
      </c>
      <c r="C32" s="19">
        <v>73432518</v>
      </c>
      <c r="D32" s="19">
        <v>73453435</v>
      </c>
      <c r="E32" s="46" t="s">
        <v>193</v>
      </c>
      <c r="F32" s="19">
        <v>2169</v>
      </c>
      <c r="G32" s="46">
        <v>8</v>
      </c>
      <c r="H32" s="47">
        <v>1.526472E-6</v>
      </c>
      <c r="I32" s="48">
        <v>3.57E-4</v>
      </c>
      <c r="J32" s="49">
        <v>4.7657760801776696</v>
      </c>
      <c r="K32" s="48">
        <v>8.5000000000000006E-2</v>
      </c>
      <c r="L32" s="48">
        <v>0.44355644355644402</v>
      </c>
      <c r="M32" s="48">
        <v>5.1409485905140898E-2</v>
      </c>
      <c r="N32" s="48">
        <v>8.7799122008779904E-3</v>
      </c>
      <c r="O32" s="48">
        <v>9.1699999999999993E-3</v>
      </c>
      <c r="P32" s="48">
        <v>4.8399999999999999E-2</v>
      </c>
      <c r="Q32" s="19">
        <v>1</v>
      </c>
      <c r="R32" s="51" t="s">
        <v>118</v>
      </c>
      <c r="S32" s="45" t="s">
        <v>194</v>
      </c>
      <c r="T32" s="45" t="s">
        <v>194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45" t="s">
        <v>121</v>
      </c>
      <c r="AA32" s="51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3</v>
      </c>
      <c r="AG32" s="19">
        <v>5</v>
      </c>
      <c r="AH32" s="19">
        <v>0</v>
      </c>
      <c r="AI32" s="19">
        <v>0</v>
      </c>
      <c r="AJ32" s="19">
        <v>0</v>
      </c>
      <c r="AK32" s="19">
        <v>0</v>
      </c>
      <c r="AL32" s="54" t="s">
        <v>121</v>
      </c>
      <c r="AM32" s="51" t="s">
        <v>121</v>
      </c>
      <c r="AN32" s="54" t="s">
        <v>121</v>
      </c>
      <c r="AO32" s="51" t="s">
        <v>121</v>
      </c>
      <c r="AP32" s="45">
        <v>1</v>
      </c>
      <c r="AQ32" s="45" t="s">
        <v>121</v>
      </c>
    </row>
    <row r="33" spans="1:43" ht="15.75" x14ac:dyDescent="0.25">
      <c r="A33" s="45" t="s">
        <v>108</v>
      </c>
      <c r="B33" s="46" t="s">
        <v>132</v>
      </c>
      <c r="C33" s="19">
        <v>185046994</v>
      </c>
      <c r="D33" s="19">
        <v>185200241</v>
      </c>
      <c r="E33" s="46" t="s">
        <v>195</v>
      </c>
      <c r="F33" s="19">
        <v>2466</v>
      </c>
      <c r="G33" s="46">
        <v>8</v>
      </c>
      <c r="H33" s="47">
        <v>1.526472E-6</v>
      </c>
      <c r="I33" s="48">
        <v>8.1599999999999999E-4</v>
      </c>
      <c r="J33" s="49">
        <v>4.19179574935335</v>
      </c>
      <c r="K33" s="48">
        <v>0.153</v>
      </c>
      <c r="L33" s="48">
        <v>0.45954045954046002</v>
      </c>
      <c r="M33" s="48">
        <v>0.11106888931110701</v>
      </c>
      <c r="N33" s="48">
        <v>4.0899591004090003E-3</v>
      </c>
      <c r="O33" s="48">
        <v>9.4699999999999993E-3</v>
      </c>
      <c r="P33" s="48">
        <v>4.8399999999999999E-2</v>
      </c>
      <c r="Q33" s="19">
        <v>1</v>
      </c>
      <c r="R33" s="51" t="s">
        <v>118</v>
      </c>
      <c r="S33" s="45" t="s">
        <v>196</v>
      </c>
      <c r="T33" s="45" t="s">
        <v>196</v>
      </c>
      <c r="U33" s="51">
        <v>1</v>
      </c>
      <c r="V33" s="51">
        <v>1</v>
      </c>
      <c r="W33" s="51">
        <v>0</v>
      </c>
      <c r="X33" s="51">
        <v>0</v>
      </c>
      <c r="Y33" s="51">
        <v>0</v>
      </c>
      <c r="Z33" s="45" t="s">
        <v>121</v>
      </c>
      <c r="AA33" s="51">
        <v>0</v>
      </c>
      <c r="AB33" s="19">
        <v>0</v>
      </c>
      <c r="AC33" s="19">
        <v>0</v>
      </c>
      <c r="AD33" s="19">
        <v>1</v>
      </c>
      <c r="AE33" s="19">
        <v>0</v>
      </c>
      <c r="AF33" s="19">
        <v>3</v>
      </c>
      <c r="AG33" s="19">
        <v>2</v>
      </c>
      <c r="AH33" s="19">
        <v>1</v>
      </c>
      <c r="AI33" s="19">
        <v>0</v>
      </c>
      <c r="AJ33" s="19">
        <v>1</v>
      </c>
      <c r="AK33" s="19">
        <v>0</v>
      </c>
      <c r="AL33" s="54" t="s">
        <v>121</v>
      </c>
      <c r="AM33" s="51" t="s">
        <v>121</v>
      </c>
      <c r="AN33" s="54" t="s">
        <v>121</v>
      </c>
      <c r="AO33" s="51" t="s">
        <v>121</v>
      </c>
      <c r="AP33" s="45">
        <v>1</v>
      </c>
      <c r="AQ33" s="45" t="s">
        <v>121</v>
      </c>
    </row>
    <row r="34" spans="1:43" ht="15.75" x14ac:dyDescent="0.25">
      <c r="A34" s="45" t="s">
        <v>108</v>
      </c>
      <c r="B34" s="46" t="s">
        <v>125</v>
      </c>
      <c r="C34" s="19">
        <v>67063310</v>
      </c>
      <c r="D34" s="19">
        <v>67132632</v>
      </c>
      <c r="E34" s="46" t="s">
        <v>197</v>
      </c>
      <c r="F34" s="19">
        <v>546</v>
      </c>
      <c r="G34" s="46">
        <v>4</v>
      </c>
      <c r="H34" s="47">
        <v>1.526472E-6</v>
      </c>
      <c r="I34" s="48">
        <v>9.5E-4</v>
      </c>
      <c r="J34" s="49">
        <v>9.4660882032100293</v>
      </c>
      <c r="K34" s="48">
        <v>0.16</v>
      </c>
      <c r="L34" s="48">
        <v>0.156843156843157</v>
      </c>
      <c r="M34" s="48">
        <v>0.156458435415646</v>
      </c>
      <c r="N34" s="48">
        <v>1.0129898701012999E-2</v>
      </c>
      <c r="O34" s="48">
        <v>1.09E-2</v>
      </c>
      <c r="P34" s="48">
        <v>5.3699999999999998E-2</v>
      </c>
      <c r="Q34" s="19">
        <v>1</v>
      </c>
      <c r="R34" s="51" t="s">
        <v>118</v>
      </c>
      <c r="S34" s="45" t="s">
        <v>198</v>
      </c>
      <c r="T34" s="45" t="s">
        <v>198</v>
      </c>
      <c r="U34" s="51">
        <v>1</v>
      </c>
      <c r="V34" s="51">
        <v>1</v>
      </c>
      <c r="W34" s="51">
        <v>0</v>
      </c>
      <c r="X34" s="51">
        <v>0</v>
      </c>
      <c r="Y34" s="51">
        <v>0</v>
      </c>
      <c r="Z34" s="45" t="s">
        <v>121</v>
      </c>
      <c r="AA34" s="51">
        <v>0</v>
      </c>
      <c r="AB34" s="19">
        <v>0</v>
      </c>
      <c r="AC34" s="19">
        <v>0</v>
      </c>
      <c r="AD34" s="19">
        <v>4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54" t="s">
        <v>121</v>
      </c>
      <c r="AM34" s="51" t="s">
        <v>121</v>
      </c>
      <c r="AN34" s="54" t="s">
        <v>121</v>
      </c>
      <c r="AO34" s="51" t="s">
        <v>121</v>
      </c>
      <c r="AP34" s="45">
        <v>1</v>
      </c>
      <c r="AQ34" s="45" t="s">
        <v>121</v>
      </c>
    </row>
    <row r="35" spans="1:43" ht="15.75" x14ac:dyDescent="0.25">
      <c r="A35" s="45" t="s">
        <v>108</v>
      </c>
      <c r="B35" s="46" t="s">
        <v>153</v>
      </c>
      <c r="C35" s="19">
        <v>128751947</v>
      </c>
      <c r="D35" s="19">
        <v>129190837</v>
      </c>
      <c r="E35" s="46" t="s">
        <v>199</v>
      </c>
      <c r="F35" s="19">
        <v>3324</v>
      </c>
      <c r="G35" s="46">
        <v>10</v>
      </c>
      <c r="H35" s="47">
        <v>1.526472E-6</v>
      </c>
      <c r="I35" s="48">
        <v>3.4600000000000001E-4</v>
      </c>
      <c r="J35" s="49">
        <v>3.88724741196802</v>
      </c>
      <c r="K35" s="48">
        <v>8.3500000000000005E-2</v>
      </c>
      <c r="L35" s="48">
        <v>5.8941058941058902E-2</v>
      </c>
      <c r="M35" s="48">
        <v>6.0199398006019901E-2</v>
      </c>
      <c r="N35" s="48">
        <v>8.6989130108698895E-2</v>
      </c>
      <c r="O35" s="48">
        <v>1.29E-2</v>
      </c>
      <c r="P35" s="48">
        <v>6.13E-2</v>
      </c>
      <c r="Q35" s="19">
        <v>1</v>
      </c>
      <c r="R35" s="51" t="s">
        <v>118</v>
      </c>
      <c r="S35" s="45" t="s">
        <v>200</v>
      </c>
      <c r="T35" s="45" t="s">
        <v>200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45" t="s">
        <v>121</v>
      </c>
      <c r="AA35" s="51">
        <v>0</v>
      </c>
      <c r="AB35" s="19">
        <v>0</v>
      </c>
      <c r="AC35" s="19">
        <v>1</v>
      </c>
      <c r="AD35" s="19">
        <v>1</v>
      </c>
      <c r="AE35" s="19">
        <v>0</v>
      </c>
      <c r="AF35" s="19">
        <v>1</v>
      </c>
      <c r="AG35" s="19">
        <v>6</v>
      </c>
      <c r="AH35" s="19">
        <v>0</v>
      </c>
      <c r="AI35" s="19">
        <v>1</v>
      </c>
      <c r="AJ35" s="19">
        <v>0</v>
      </c>
      <c r="AK35" s="19">
        <v>0</v>
      </c>
      <c r="AL35" s="54" t="s">
        <v>121</v>
      </c>
      <c r="AM35" s="51" t="s">
        <v>121</v>
      </c>
      <c r="AN35" s="54">
        <v>2.6700000000000002E-2</v>
      </c>
      <c r="AO35" s="51">
        <v>1</v>
      </c>
      <c r="AP35" s="45">
        <v>2</v>
      </c>
      <c r="AQ35" s="45">
        <v>3</v>
      </c>
    </row>
    <row r="36" spans="1:43" ht="15.75" x14ac:dyDescent="0.25">
      <c r="A36" s="45" t="s">
        <v>108</v>
      </c>
      <c r="B36" s="46" t="s">
        <v>150</v>
      </c>
      <c r="C36" s="19">
        <v>2796109</v>
      </c>
      <c r="D36" s="19">
        <v>4851938</v>
      </c>
      <c r="E36" s="46" t="s">
        <v>201</v>
      </c>
      <c r="F36" s="19">
        <v>10695</v>
      </c>
      <c r="G36" s="46">
        <v>21</v>
      </c>
      <c r="H36" s="47">
        <v>1.526472E-6</v>
      </c>
      <c r="I36" s="48">
        <v>1.4799999999999999E-4</v>
      </c>
      <c r="J36" s="49">
        <v>2.5371240611969701</v>
      </c>
      <c r="K36" s="48">
        <v>4.5100000000000001E-2</v>
      </c>
      <c r="L36" s="48">
        <v>0.63336663336663301</v>
      </c>
      <c r="M36" s="48">
        <v>0.143638563614364</v>
      </c>
      <c r="N36" s="48">
        <v>4.8599514004859998E-3</v>
      </c>
      <c r="O36" s="48">
        <v>1.7000000000000001E-2</v>
      </c>
      <c r="P36" s="48">
        <v>7.8E-2</v>
      </c>
      <c r="Q36" s="19">
        <v>1</v>
      </c>
      <c r="R36" s="51" t="s">
        <v>118</v>
      </c>
      <c r="S36" s="45" t="s">
        <v>202</v>
      </c>
      <c r="T36" s="45" t="s">
        <v>202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45" t="s">
        <v>121</v>
      </c>
      <c r="AA36" s="51">
        <v>0</v>
      </c>
      <c r="AB36" s="19">
        <v>0</v>
      </c>
      <c r="AC36" s="19">
        <v>0</v>
      </c>
      <c r="AD36" s="19">
        <v>3</v>
      </c>
      <c r="AE36" s="19">
        <v>0</v>
      </c>
      <c r="AF36" s="19">
        <v>4</v>
      </c>
      <c r="AG36" s="19">
        <v>12</v>
      </c>
      <c r="AH36" s="19">
        <v>1</v>
      </c>
      <c r="AI36" s="19">
        <v>1</v>
      </c>
      <c r="AJ36" s="19">
        <v>0</v>
      </c>
      <c r="AK36" s="19">
        <v>0</v>
      </c>
      <c r="AL36" s="54" t="s">
        <v>121</v>
      </c>
      <c r="AM36" s="51" t="s">
        <v>121</v>
      </c>
      <c r="AN36" s="54">
        <v>2.1199999999999999E-3</v>
      </c>
      <c r="AO36" s="51">
        <v>1</v>
      </c>
      <c r="AP36" s="45" t="s">
        <v>121</v>
      </c>
      <c r="AQ36" s="45">
        <v>1</v>
      </c>
    </row>
    <row r="37" spans="1:43" ht="15.75" x14ac:dyDescent="0.25">
      <c r="A37" s="45" t="s">
        <v>108</v>
      </c>
      <c r="B37" s="46" t="s">
        <v>181</v>
      </c>
      <c r="C37" s="19">
        <v>26156618</v>
      </c>
      <c r="D37" s="19">
        <v>26157275</v>
      </c>
      <c r="E37" s="46" t="s">
        <v>203</v>
      </c>
      <c r="F37" s="19">
        <v>657</v>
      </c>
      <c r="G37" s="46">
        <v>6</v>
      </c>
      <c r="H37" s="47">
        <v>1.526472E-6</v>
      </c>
      <c r="I37" s="48">
        <v>1.56E-5</v>
      </c>
      <c r="J37" s="49">
        <v>11.8001921437276</v>
      </c>
      <c r="K37" s="48">
        <v>7.6800000000000002E-3</v>
      </c>
      <c r="L37" s="48">
        <v>7.69992300076999E-4</v>
      </c>
      <c r="M37" s="48">
        <v>0.81173188268117302</v>
      </c>
      <c r="N37" s="48">
        <v>0.83936160638393598</v>
      </c>
      <c r="O37" s="48">
        <v>1.95E-2</v>
      </c>
      <c r="P37" s="48">
        <v>8.6400000000000005E-2</v>
      </c>
      <c r="Q37" s="19">
        <v>1</v>
      </c>
      <c r="R37" s="51" t="s">
        <v>118</v>
      </c>
      <c r="S37" s="45" t="s">
        <v>204</v>
      </c>
      <c r="T37" s="45" t="s">
        <v>204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45" t="s">
        <v>121</v>
      </c>
      <c r="AA37" s="51">
        <v>0</v>
      </c>
      <c r="AB37" s="19">
        <v>1</v>
      </c>
      <c r="AC37" s="19">
        <v>0</v>
      </c>
      <c r="AD37" s="19">
        <v>1</v>
      </c>
      <c r="AE37" s="19">
        <v>0</v>
      </c>
      <c r="AF37" s="19">
        <v>0</v>
      </c>
      <c r="AG37" s="19">
        <v>0</v>
      </c>
      <c r="AH37" s="19">
        <v>4</v>
      </c>
      <c r="AI37" s="19">
        <v>0</v>
      </c>
      <c r="AJ37" s="19">
        <v>0</v>
      </c>
      <c r="AK37" s="19">
        <v>0</v>
      </c>
      <c r="AL37" s="54" t="s">
        <v>121</v>
      </c>
      <c r="AM37" s="51" t="s">
        <v>121</v>
      </c>
      <c r="AN37" s="54" t="s">
        <v>121</v>
      </c>
      <c r="AO37" s="51" t="s">
        <v>121</v>
      </c>
      <c r="AP37" s="45" t="s">
        <v>121</v>
      </c>
      <c r="AQ37" s="45" t="s">
        <v>121</v>
      </c>
    </row>
    <row r="38" spans="1:43" ht="15.75" x14ac:dyDescent="0.25">
      <c r="A38" s="45" t="s">
        <v>108</v>
      </c>
      <c r="B38" s="46" t="s">
        <v>205</v>
      </c>
      <c r="C38" s="19">
        <v>18885447</v>
      </c>
      <c r="D38" s="19">
        <v>18965508</v>
      </c>
      <c r="E38" s="46" t="s">
        <v>206</v>
      </c>
      <c r="F38" s="19">
        <v>850</v>
      </c>
      <c r="G38" s="46">
        <v>5</v>
      </c>
      <c r="H38" s="47">
        <v>1.526472E-6</v>
      </c>
      <c r="I38" s="48">
        <v>5.9599999999999996E-4</v>
      </c>
      <c r="J38" s="49">
        <v>7.6007119984598202</v>
      </c>
      <c r="K38" s="48">
        <v>0.13300000000000001</v>
      </c>
      <c r="L38" s="48">
        <v>0.61338661338661304</v>
      </c>
      <c r="M38" s="48">
        <v>3.2129678703212997E-2</v>
      </c>
      <c r="N38" s="48">
        <v>4.6089539104609001E-2</v>
      </c>
      <c r="O38" s="48">
        <v>2.9499999999999998E-2</v>
      </c>
      <c r="P38" s="48">
        <v>0.12</v>
      </c>
      <c r="Q38" s="19">
        <v>1</v>
      </c>
      <c r="R38" s="51" t="s">
        <v>118</v>
      </c>
      <c r="S38" s="45" t="s">
        <v>207</v>
      </c>
      <c r="T38" s="45" t="s">
        <v>207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45" t="s">
        <v>121</v>
      </c>
      <c r="AA38" s="51">
        <v>0</v>
      </c>
      <c r="AB38" s="19">
        <v>0</v>
      </c>
      <c r="AC38" s="19">
        <v>0</v>
      </c>
      <c r="AD38" s="19">
        <v>1</v>
      </c>
      <c r="AE38" s="19">
        <v>0</v>
      </c>
      <c r="AF38" s="19">
        <v>2</v>
      </c>
      <c r="AG38" s="19">
        <v>1</v>
      </c>
      <c r="AH38" s="19">
        <v>0</v>
      </c>
      <c r="AI38" s="19">
        <v>1</v>
      </c>
      <c r="AJ38" s="19">
        <v>0</v>
      </c>
      <c r="AK38" s="19">
        <v>0</v>
      </c>
      <c r="AL38" s="54" t="s">
        <v>121</v>
      </c>
      <c r="AM38" s="51" t="s">
        <v>121</v>
      </c>
      <c r="AN38" s="54" t="s">
        <v>121</v>
      </c>
      <c r="AO38" s="51" t="s">
        <v>121</v>
      </c>
      <c r="AP38" s="45" t="s">
        <v>121</v>
      </c>
      <c r="AQ38" s="45" t="s">
        <v>121</v>
      </c>
    </row>
    <row r="39" spans="1:43" ht="15.75" x14ac:dyDescent="0.25">
      <c r="A39" s="45" t="s">
        <v>108</v>
      </c>
      <c r="B39" s="46" t="s">
        <v>172</v>
      </c>
      <c r="C39" s="19">
        <v>212248342</v>
      </c>
      <c r="D39" s="19">
        <v>213403254</v>
      </c>
      <c r="E39" s="46" t="s">
        <v>208</v>
      </c>
      <c r="F39" s="19">
        <v>3876</v>
      </c>
      <c r="G39" s="46">
        <v>11</v>
      </c>
      <c r="H39" s="47">
        <v>1.526472E-6</v>
      </c>
      <c r="I39" s="48">
        <v>2.92E-4</v>
      </c>
      <c r="J39" s="49">
        <v>3.6670101746955299</v>
      </c>
      <c r="K39" s="48">
        <v>7.4300000000000005E-2</v>
      </c>
      <c r="L39" s="48">
        <v>0.66733266733266705</v>
      </c>
      <c r="M39" s="48">
        <v>0.23329766702332999</v>
      </c>
      <c r="N39" s="48">
        <v>5.8899411005889904E-3</v>
      </c>
      <c r="O39" s="48">
        <v>2.98E-2</v>
      </c>
      <c r="P39" s="48">
        <v>0.12</v>
      </c>
      <c r="Q39" s="19">
        <v>1</v>
      </c>
      <c r="R39" s="51" t="s">
        <v>118</v>
      </c>
      <c r="S39" s="45" t="s">
        <v>209</v>
      </c>
      <c r="T39" s="45" t="s">
        <v>209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45" t="s">
        <v>121</v>
      </c>
      <c r="AA39" s="51">
        <v>0</v>
      </c>
      <c r="AB39" s="19">
        <v>0</v>
      </c>
      <c r="AC39" s="19">
        <v>0</v>
      </c>
      <c r="AD39" s="19">
        <v>1</v>
      </c>
      <c r="AE39" s="19">
        <v>0</v>
      </c>
      <c r="AF39" s="19">
        <v>4</v>
      </c>
      <c r="AG39" s="19">
        <v>5</v>
      </c>
      <c r="AH39" s="19">
        <v>1</v>
      </c>
      <c r="AI39" s="19">
        <v>0</v>
      </c>
      <c r="AJ39" s="19">
        <v>0</v>
      </c>
      <c r="AK39" s="19">
        <v>0</v>
      </c>
      <c r="AL39" s="54" t="s">
        <v>121</v>
      </c>
      <c r="AM39" s="51" t="s">
        <v>121</v>
      </c>
      <c r="AN39" s="54" t="s">
        <v>121</v>
      </c>
      <c r="AO39" s="51" t="s">
        <v>121</v>
      </c>
      <c r="AP39" s="45">
        <v>1</v>
      </c>
      <c r="AQ39" s="45">
        <v>1</v>
      </c>
    </row>
    <row r="40" spans="1:43" ht="15.75" x14ac:dyDescent="0.25">
      <c r="A40" s="45" t="s">
        <v>108</v>
      </c>
      <c r="B40" s="46" t="s">
        <v>172</v>
      </c>
      <c r="C40" s="19">
        <v>5832853</v>
      </c>
      <c r="D40" s="19">
        <v>5834176</v>
      </c>
      <c r="E40" s="46" t="s">
        <v>210</v>
      </c>
      <c r="F40" s="19">
        <v>1323</v>
      </c>
      <c r="G40" s="46">
        <v>6</v>
      </c>
      <c r="H40" s="47">
        <v>1.526472E-6</v>
      </c>
      <c r="I40" s="48">
        <v>6.7100000000000005E-4</v>
      </c>
      <c r="J40" s="49">
        <v>5.8599593638919298</v>
      </c>
      <c r="K40" s="48">
        <v>0.14499999999999999</v>
      </c>
      <c r="L40" s="48">
        <v>0.45354645354645401</v>
      </c>
      <c r="M40" s="48">
        <v>6.2549374506254904E-2</v>
      </c>
      <c r="N40" s="48">
        <v>3.2849671503285001E-2</v>
      </c>
      <c r="O40" s="48">
        <v>3.0099999999999998E-2</v>
      </c>
      <c r="P40" s="48">
        <v>0.12</v>
      </c>
      <c r="Q40" s="19">
        <v>1</v>
      </c>
      <c r="R40" s="51" t="s">
        <v>118</v>
      </c>
      <c r="S40" s="45" t="s">
        <v>211</v>
      </c>
      <c r="T40" s="45" t="s">
        <v>211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45" t="s">
        <v>121</v>
      </c>
      <c r="AA40" s="51">
        <v>0</v>
      </c>
      <c r="AB40" s="19">
        <v>0</v>
      </c>
      <c r="AC40" s="19">
        <v>0</v>
      </c>
      <c r="AD40" s="19">
        <v>1</v>
      </c>
      <c r="AE40" s="19">
        <v>0</v>
      </c>
      <c r="AF40" s="19">
        <v>0</v>
      </c>
      <c r="AG40" s="19">
        <v>5</v>
      </c>
      <c r="AH40" s="19">
        <v>0</v>
      </c>
      <c r="AI40" s="19">
        <v>0</v>
      </c>
      <c r="AJ40" s="19">
        <v>0</v>
      </c>
      <c r="AK40" s="19">
        <v>0</v>
      </c>
      <c r="AL40" s="54" t="s">
        <v>121</v>
      </c>
      <c r="AM40" s="51" t="s">
        <v>121</v>
      </c>
      <c r="AN40" s="54" t="s">
        <v>121</v>
      </c>
      <c r="AO40" s="51" t="s">
        <v>121</v>
      </c>
      <c r="AP40" s="45">
        <v>1</v>
      </c>
      <c r="AQ40" s="45" t="s">
        <v>121</v>
      </c>
    </row>
    <row r="41" spans="1:43" ht="15.75" x14ac:dyDescent="0.25">
      <c r="A41" s="45" t="s">
        <v>108</v>
      </c>
      <c r="B41" s="46" t="s">
        <v>181</v>
      </c>
      <c r="C41" s="19">
        <v>129204390</v>
      </c>
      <c r="D41" s="19">
        <v>129837489</v>
      </c>
      <c r="E41" s="46" t="s">
        <v>212</v>
      </c>
      <c r="F41" s="19">
        <v>9366</v>
      </c>
      <c r="G41" s="46">
        <v>20</v>
      </c>
      <c r="H41" s="47">
        <v>1.526472E-6</v>
      </c>
      <c r="I41" s="48">
        <v>7.08E-5</v>
      </c>
      <c r="J41" s="49">
        <v>2.7591736915186198</v>
      </c>
      <c r="K41" s="48">
        <v>2.6499999999999999E-2</v>
      </c>
      <c r="L41" s="48">
        <v>0.44855144855144902</v>
      </c>
      <c r="M41" s="48">
        <v>0.111948880511195</v>
      </c>
      <c r="N41" s="48">
        <v>1.9129808701913002E-2</v>
      </c>
      <c r="O41" s="48">
        <v>3.0800000000000001E-2</v>
      </c>
      <c r="P41" s="48">
        <v>0.12</v>
      </c>
      <c r="Q41" s="19">
        <v>1</v>
      </c>
      <c r="R41" s="51" t="s">
        <v>118</v>
      </c>
      <c r="S41" s="45" t="s">
        <v>213</v>
      </c>
      <c r="T41" s="45" t="s">
        <v>213</v>
      </c>
      <c r="U41" s="51">
        <v>0</v>
      </c>
      <c r="V41" s="51">
        <v>0</v>
      </c>
      <c r="W41" s="51">
        <v>0</v>
      </c>
      <c r="X41" s="51">
        <v>0</v>
      </c>
      <c r="Y41" s="51">
        <v>0</v>
      </c>
      <c r="Z41" s="45" t="s">
        <v>121</v>
      </c>
      <c r="AA41" s="51">
        <v>0</v>
      </c>
      <c r="AB41" s="19">
        <v>0</v>
      </c>
      <c r="AC41" s="19">
        <v>0</v>
      </c>
      <c r="AD41" s="19">
        <v>6</v>
      </c>
      <c r="AE41" s="19">
        <v>0</v>
      </c>
      <c r="AF41" s="19">
        <v>9</v>
      </c>
      <c r="AG41" s="19">
        <v>4</v>
      </c>
      <c r="AH41" s="19">
        <v>0</v>
      </c>
      <c r="AI41" s="19">
        <v>1</v>
      </c>
      <c r="AJ41" s="19">
        <v>0</v>
      </c>
      <c r="AK41" s="19">
        <v>0</v>
      </c>
      <c r="AL41" s="54" t="s">
        <v>121</v>
      </c>
      <c r="AM41" s="51" t="s">
        <v>121</v>
      </c>
      <c r="AN41" s="54" t="s">
        <v>121</v>
      </c>
      <c r="AO41" s="51" t="s">
        <v>121</v>
      </c>
      <c r="AP41" s="45" t="s">
        <v>121</v>
      </c>
      <c r="AQ41" s="45" t="s">
        <v>121</v>
      </c>
    </row>
    <row r="42" spans="1:43" ht="15.75" x14ac:dyDescent="0.25">
      <c r="A42" s="45" t="s">
        <v>108</v>
      </c>
      <c r="B42" s="46" t="s">
        <v>142</v>
      </c>
      <c r="C42" s="19">
        <v>190067150</v>
      </c>
      <c r="D42" s="19">
        <v>190424020</v>
      </c>
      <c r="E42" s="46" t="s">
        <v>214</v>
      </c>
      <c r="F42" s="19">
        <v>2298</v>
      </c>
      <c r="G42" s="46">
        <v>11</v>
      </c>
      <c r="H42" s="47">
        <v>1.526472E-6</v>
      </c>
      <c r="I42" s="48">
        <v>2.79E-6</v>
      </c>
      <c r="J42" s="49">
        <v>6.1850876575804499</v>
      </c>
      <c r="K42" s="48">
        <v>2.0999999999999999E-3</v>
      </c>
      <c r="L42" s="48">
        <v>1.5984015984016001E-2</v>
      </c>
      <c r="M42" s="48">
        <v>0.69914300856991396</v>
      </c>
      <c r="N42" s="48">
        <v>8.8499115008849896E-2</v>
      </c>
      <c r="O42" s="48">
        <v>3.15E-2</v>
      </c>
      <c r="P42" s="48">
        <v>0.12</v>
      </c>
      <c r="Q42" s="19">
        <v>1</v>
      </c>
      <c r="R42" s="51" t="s">
        <v>118</v>
      </c>
      <c r="S42" s="45" t="s">
        <v>215</v>
      </c>
      <c r="T42" s="45" t="s">
        <v>215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45" t="s">
        <v>121</v>
      </c>
      <c r="AA42" s="51">
        <v>0</v>
      </c>
      <c r="AB42" s="19">
        <v>0</v>
      </c>
      <c r="AC42" s="19">
        <v>1</v>
      </c>
      <c r="AD42" s="19">
        <v>0</v>
      </c>
      <c r="AE42" s="19">
        <v>0</v>
      </c>
      <c r="AF42" s="19">
        <v>3</v>
      </c>
      <c r="AG42" s="19">
        <v>7</v>
      </c>
      <c r="AH42" s="19">
        <v>0</v>
      </c>
      <c r="AI42" s="19">
        <v>0</v>
      </c>
      <c r="AJ42" s="19">
        <v>0</v>
      </c>
      <c r="AK42" s="19">
        <v>0</v>
      </c>
      <c r="AL42" s="54" t="s">
        <v>121</v>
      </c>
      <c r="AM42" s="51" t="s">
        <v>121</v>
      </c>
      <c r="AN42" s="54">
        <v>1.95E-2</v>
      </c>
      <c r="AO42" s="51">
        <v>1</v>
      </c>
      <c r="AP42" s="45">
        <v>2</v>
      </c>
      <c r="AQ42" s="45">
        <v>4</v>
      </c>
    </row>
    <row r="43" spans="1:43" ht="15.75" x14ac:dyDescent="0.25">
      <c r="A43" s="45" t="s">
        <v>108</v>
      </c>
      <c r="B43" s="46" t="s">
        <v>165</v>
      </c>
      <c r="C43" s="19">
        <v>10973567</v>
      </c>
      <c r="D43" s="19">
        <v>11565069</v>
      </c>
      <c r="E43" s="46" t="s">
        <v>216</v>
      </c>
      <c r="F43" s="19">
        <v>3402</v>
      </c>
      <c r="G43" s="46">
        <v>9</v>
      </c>
      <c r="H43" s="47">
        <v>1.526472E-6</v>
      </c>
      <c r="I43" s="48">
        <v>1.6199999999999999E-3</v>
      </c>
      <c r="J43" s="49">
        <v>3.4183096289369601</v>
      </c>
      <c r="K43" s="48">
        <v>0.23300000000000001</v>
      </c>
      <c r="L43" s="48">
        <v>0.11888111888111901</v>
      </c>
      <c r="M43" s="48">
        <v>0.45493545064549401</v>
      </c>
      <c r="N43" s="48">
        <v>2.3549764502354999E-2</v>
      </c>
      <c r="O43" s="48">
        <v>3.8100000000000002E-2</v>
      </c>
      <c r="P43" s="48">
        <v>0.14099999999999999</v>
      </c>
      <c r="Q43" s="19">
        <v>1</v>
      </c>
      <c r="R43" s="51" t="s">
        <v>118</v>
      </c>
      <c r="S43" s="45" t="s">
        <v>217</v>
      </c>
      <c r="T43" s="45" t="s">
        <v>217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45" t="s">
        <v>121</v>
      </c>
      <c r="AA43" s="51">
        <v>0</v>
      </c>
      <c r="AB43" s="19">
        <v>0</v>
      </c>
      <c r="AC43" s="19">
        <v>0</v>
      </c>
      <c r="AD43" s="19">
        <v>0</v>
      </c>
      <c r="AE43" s="19">
        <v>1</v>
      </c>
      <c r="AF43" s="19">
        <v>0</v>
      </c>
      <c r="AG43" s="19">
        <v>7</v>
      </c>
      <c r="AH43" s="19">
        <v>0</v>
      </c>
      <c r="AI43" s="19">
        <v>0</v>
      </c>
      <c r="AJ43" s="19">
        <v>1</v>
      </c>
      <c r="AK43" s="19">
        <v>0</v>
      </c>
      <c r="AL43" s="54" t="s">
        <v>121</v>
      </c>
      <c r="AM43" s="51" t="s">
        <v>121</v>
      </c>
      <c r="AN43" s="54" t="s">
        <v>121</v>
      </c>
      <c r="AO43" s="51" t="s">
        <v>121</v>
      </c>
      <c r="AP43" s="45" t="s">
        <v>121</v>
      </c>
      <c r="AQ43" s="45" t="s">
        <v>121</v>
      </c>
    </row>
    <row r="44" spans="1:43" ht="15.75" x14ac:dyDescent="0.25">
      <c r="A44" s="45" t="s">
        <v>108</v>
      </c>
      <c r="B44" s="46" t="s">
        <v>145</v>
      </c>
      <c r="C44" s="19">
        <v>53770015</v>
      </c>
      <c r="D44" s="19">
        <v>53770918</v>
      </c>
      <c r="E44" s="46" t="s">
        <v>218</v>
      </c>
      <c r="F44" s="19">
        <v>903</v>
      </c>
      <c r="G44" s="46">
        <v>5</v>
      </c>
      <c r="H44" s="47">
        <v>1.526472E-6</v>
      </c>
      <c r="I44" s="48">
        <v>7.7999999999999999E-4</v>
      </c>
      <c r="J44" s="49">
        <v>7.1546015489378201</v>
      </c>
      <c r="K44" s="48">
        <v>0.151</v>
      </c>
      <c r="L44" s="48">
        <v>1.4985014985015E-2</v>
      </c>
      <c r="M44" s="48">
        <v>0.105218947810522</v>
      </c>
      <c r="N44" s="48">
        <v>0.92435075649243503</v>
      </c>
      <c r="O44" s="48">
        <v>4.2099999999999999E-2</v>
      </c>
      <c r="P44" s="48">
        <v>0.151</v>
      </c>
      <c r="Q44" s="19">
        <v>1</v>
      </c>
      <c r="R44" s="51" t="s">
        <v>118</v>
      </c>
      <c r="S44" s="45" t="s">
        <v>219</v>
      </c>
      <c r="T44" s="45" t="s">
        <v>219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45" t="s">
        <v>121</v>
      </c>
      <c r="AA44" s="51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3</v>
      </c>
      <c r="AH44" s="19">
        <v>0</v>
      </c>
      <c r="AI44" s="19">
        <v>0</v>
      </c>
      <c r="AJ44" s="19">
        <v>1</v>
      </c>
      <c r="AK44" s="19">
        <v>1</v>
      </c>
      <c r="AL44" s="54" t="s">
        <v>121</v>
      </c>
      <c r="AM44" s="51" t="s">
        <v>121</v>
      </c>
      <c r="AN44" s="54" t="s">
        <v>121</v>
      </c>
      <c r="AO44" s="51" t="s">
        <v>121</v>
      </c>
      <c r="AP44" s="45" t="s">
        <v>121</v>
      </c>
      <c r="AQ44" s="45" t="s">
        <v>121</v>
      </c>
    </row>
    <row r="45" spans="1:43" ht="15.75" x14ac:dyDescent="0.25">
      <c r="A45" s="45" t="s">
        <v>108</v>
      </c>
      <c r="B45" s="46" t="s">
        <v>165</v>
      </c>
      <c r="C45" s="19">
        <v>24487774</v>
      </c>
      <c r="D45" s="19">
        <v>24593599</v>
      </c>
      <c r="E45" s="46" t="s">
        <v>220</v>
      </c>
      <c r="F45" s="19">
        <v>2364</v>
      </c>
      <c r="G45" s="46">
        <v>12</v>
      </c>
      <c r="H45" s="47">
        <v>1.526472E-6</v>
      </c>
      <c r="I45" s="48">
        <v>5.4700000000000001E-7</v>
      </c>
      <c r="J45" s="49">
        <v>6.5589900494323299</v>
      </c>
      <c r="K45" s="48">
        <v>8.7000000000000001E-4</v>
      </c>
      <c r="L45" s="48">
        <v>0.15584415584415601</v>
      </c>
      <c r="M45" s="48">
        <v>0.30886691133088701</v>
      </c>
      <c r="N45" s="48">
        <v>3.5059649403505998E-2</v>
      </c>
      <c r="O45" s="48">
        <v>4.6899999999999997E-2</v>
      </c>
      <c r="P45" s="48">
        <v>0.16400000000000001</v>
      </c>
      <c r="Q45" s="19">
        <v>1</v>
      </c>
      <c r="R45" s="51" t="s">
        <v>118</v>
      </c>
      <c r="S45" s="45" t="s">
        <v>221</v>
      </c>
      <c r="T45" s="45" t="s">
        <v>221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45" t="s">
        <v>121</v>
      </c>
      <c r="AA45" s="51">
        <v>0</v>
      </c>
      <c r="AB45" s="19">
        <v>0</v>
      </c>
      <c r="AC45" s="19">
        <v>0</v>
      </c>
      <c r="AD45" s="19">
        <v>3</v>
      </c>
      <c r="AE45" s="19">
        <v>1</v>
      </c>
      <c r="AF45" s="19">
        <v>0</v>
      </c>
      <c r="AG45" s="19">
        <v>6</v>
      </c>
      <c r="AH45" s="19">
        <v>0</v>
      </c>
      <c r="AI45" s="19">
        <v>2</v>
      </c>
      <c r="AJ45" s="19">
        <v>0</v>
      </c>
      <c r="AK45" s="19">
        <v>0</v>
      </c>
      <c r="AL45" s="54" t="s">
        <v>121</v>
      </c>
      <c r="AM45" s="51" t="s">
        <v>121</v>
      </c>
      <c r="AN45" s="54">
        <v>9.58E-3</v>
      </c>
      <c r="AO45" s="51">
        <v>1</v>
      </c>
      <c r="AP45" s="45">
        <v>1</v>
      </c>
      <c r="AQ45" s="45">
        <v>4</v>
      </c>
    </row>
    <row r="46" spans="1:43" ht="15.75" x14ac:dyDescent="0.25">
      <c r="A46" s="45" t="s">
        <v>108</v>
      </c>
      <c r="B46" s="46" t="s">
        <v>150</v>
      </c>
      <c r="C46" s="19">
        <v>116426253</v>
      </c>
      <c r="D46" s="19">
        <v>116632285</v>
      </c>
      <c r="E46" s="46" t="s">
        <v>222</v>
      </c>
      <c r="F46" s="19">
        <v>3105</v>
      </c>
      <c r="G46" s="46">
        <v>10</v>
      </c>
      <c r="H46" s="47">
        <v>1.526472E-6</v>
      </c>
      <c r="I46" s="48">
        <v>2.04E-4</v>
      </c>
      <c r="J46" s="49">
        <v>4.1614204178363003</v>
      </c>
      <c r="K46" s="48">
        <v>5.8299999999999998E-2</v>
      </c>
      <c r="L46" s="48">
        <v>0.62437562437562399</v>
      </c>
      <c r="M46" s="48">
        <v>0.18564814351856501</v>
      </c>
      <c r="N46" s="48">
        <v>1.7159828401715999E-2</v>
      </c>
      <c r="O46" s="48">
        <v>5.28E-2</v>
      </c>
      <c r="P46" s="48">
        <v>0.17799999999999999</v>
      </c>
      <c r="Q46" s="19">
        <v>1</v>
      </c>
      <c r="R46" s="51" t="s">
        <v>118</v>
      </c>
      <c r="S46" s="45" t="s">
        <v>223</v>
      </c>
      <c r="T46" s="45" t="s">
        <v>223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45" t="s">
        <v>121</v>
      </c>
      <c r="AA46" s="51">
        <v>0</v>
      </c>
      <c r="AB46" s="19">
        <v>0</v>
      </c>
      <c r="AC46" s="19">
        <v>0</v>
      </c>
      <c r="AD46" s="19">
        <v>4</v>
      </c>
      <c r="AE46" s="19">
        <v>0</v>
      </c>
      <c r="AF46" s="19">
        <v>4</v>
      </c>
      <c r="AG46" s="19">
        <v>2</v>
      </c>
      <c r="AH46" s="19">
        <v>0</v>
      </c>
      <c r="AI46" s="19">
        <v>0</v>
      </c>
      <c r="AJ46" s="19">
        <v>0</v>
      </c>
      <c r="AK46" s="19">
        <v>0</v>
      </c>
      <c r="AL46" s="54" t="s">
        <v>121</v>
      </c>
      <c r="AM46" s="51" t="s">
        <v>121</v>
      </c>
      <c r="AN46" s="54" t="s">
        <v>121</v>
      </c>
      <c r="AO46" s="51" t="s">
        <v>121</v>
      </c>
      <c r="AP46" s="45">
        <v>2</v>
      </c>
      <c r="AQ46" s="45" t="s">
        <v>121</v>
      </c>
    </row>
    <row r="47" spans="1:43" ht="15.75" x14ac:dyDescent="0.25">
      <c r="A47" s="45" t="s">
        <v>108</v>
      </c>
      <c r="B47" s="46" t="s">
        <v>110</v>
      </c>
      <c r="C47" s="19">
        <v>144903943</v>
      </c>
      <c r="D47" s="19">
        <v>144906478</v>
      </c>
      <c r="E47" s="46" t="s">
        <v>224</v>
      </c>
      <c r="F47" s="19">
        <v>2535</v>
      </c>
      <c r="G47" s="46">
        <v>10</v>
      </c>
      <c r="H47" s="47">
        <v>1.526472E-6</v>
      </c>
      <c r="I47" s="48">
        <v>3.9700000000000003E-5</v>
      </c>
      <c r="J47" s="49">
        <v>5.0971244171130996</v>
      </c>
      <c r="K47" s="48">
        <v>1.72E-2</v>
      </c>
      <c r="L47" s="48">
        <v>0.96003996003995995</v>
      </c>
      <c r="M47" s="48">
        <v>0.161538384616154</v>
      </c>
      <c r="N47" s="48">
        <v>1.3259867401326E-2</v>
      </c>
      <c r="O47" s="48">
        <v>5.4100000000000002E-2</v>
      </c>
      <c r="P47" s="48">
        <v>0.17799999999999999</v>
      </c>
      <c r="Q47" s="19">
        <v>1</v>
      </c>
      <c r="R47" s="51" t="s">
        <v>118</v>
      </c>
      <c r="S47" s="45" t="s">
        <v>225</v>
      </c>
      <c r="T47" s="45" t="s">
        <v>225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45" t="s">
        <v>121</v>
      </c>
      <c r="AA47" s="51">
        <v>0</v>
      </c>
      <c r="AB47" s="19">
        <v>0</v>
      </c>
      <c r="AC47" s="19">
        <v>0</v>
      </c>
      <c r="AD47" s="19">
        <v>3</v>
      </c>
      <c r="AE47" s="19">
        <v>0</v>
      </c>
      <c r="AF47" s="19">
        <v>2</v>
      </c>
      <c r="AG47" s="19">
        <v>4</v>
      </c>
      <c r="AH47" s="19">
        <v>1</v>
      </c>
      <c r="AI47" s="19">
        <v>0</v>
      </c>
      <c r="AJ47" s="19">
        <v>0</v>
      </c>
      <c r="AK47" s="19">
        <v>0</v>
      </c>
      <c r="AL47" s="54" t="s">
        <v>121</v>
      </c>
      <c r="AM47" s="51" t="s">
        <v>121</v>
      </c>
      <c r="AN47" s="54" t="s">
        <v>121</v>
      </c>
      <c r="AO47" s="51" t="s">
        <v>121</v>
      </c>
      <c r="AP47" s="45" t="s">
        <v>121</v>
      </c>
      <c r="AQ47" s="45" t="s">
        <v>121</v>
      </c>
    </row>
    <row r="48" spans="1:43" ht="15.75" x14ac:dyDescent="0.25">
      <c r="A48" s="45" t="s">
        <v>108</v>
      </c>
      <c r="B48" s="46" t="s">
        <v>156</v>
      </c>
      <c r="C48" s="19">
        <v>4190532</v>
      </c>
      <c r="D48" s="19">
        <v>4228591</v>
      </c>
      <c r="E48" s="46" t="s">
        <v>226</v>
      </c>
      <c r="F48" s="19">
        <v>1836</v>
      </c>
      <c r="G48" s="46">
        <v>10</v>
      </c>
      <c r="H48" s="47">
        <v>1.526472E-6</v>
      </c>
      <c r="I48" s="48">
        <v>2.5600000000000001E-6</v>
      </c>
      <c r="J48" s="49">
        <v>7.0376962948702104</v>
      </c>
      <c r="K48" s="48">
        <v>2.0999999999999999E-3</v>
      </c>
      <c r="L48" s="48">
        <v>0.164835164835165</v>
      </c>
      <c r="M48" s="48">
        <v>7.7599224007759898E-2</v>
      </c>
      <c r="N48" s="48">
        <v>0.16598834011659899</v>
      </c>
      <c r="O48" s="48">
        <v>5.5399999999999998E-2</v>
      </c>
      <c r="P48" s="48">
        <v>0.17799999999999999</v>
      </c>
      <c r="Q48" s="19">
        <v>1</v>
      </c>
      <c r="R48" s="51" t="s">
        <v>118</v>
      </c>
      <c r="S48" s="45" t="s">
        <v>227</v>
      </c>
      <c r="T48" s="45" t="s">
        <v>227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45" t="s">
        <v>121</v>
      </c>
      <c r="AA48" s="51">
        <v>0</v>
      </c>
      <c r="AB48" s="19">
        <v>0</v>
      </c>
      <c r="AC48" s="19">
        <v>0</v>
      </c>
      <c r="AD48" s="19">
        <v>6</v>
      </c>
      <c r="AE48" s="19">
        <v>0</v>
      </c>
      <c r="AF48" s="19">
        <v>1</v>
      </c>
      <c r="AG48" s="19">
        <v>1</v>
      </c>
      <c r="AH48" s="19">
        <v>0</v>
      </c>
      <c r="AI48" s="19">
        <v>2</v>
      </c>
      <c r="AJ48" s="19">
        <v>0</v>
      </c>
      <c r="AK48" s="19">
        <v>0</v>
      </c>
      <c r="AL48" s="54" t="s">
        <v>121</v>
      </c>
      <c r="AM48" s="51" t="s">
        <v>121</v>
      </c>
      <c r="AN48" s="54" t="s">
        <v>121</v>
      </c>
      <c r="AO48" s="51" t="s">
        <v>121</v>
      </c>
      <c r="AP48" s="45" t="s">
        <v>121</v>
      </c>
      <c r="AQ48" s="45">
        <v>3</v>
      </c>
    </row>
    <row r="49" spans="1:43" ht="15.75" x14ac:dyDescent="0.25">
      <c r="A49" s="45" t="s">
        <v>108</v>
      </c>
      <c r="B49" s="46" t="s">
        <v>172</v>
      </c>
      <c r="C49" s="19">
        <v>168067348</v>
      </c>
      <c r="D49" s="19">
        <v>168115870</v>
      </c>
      <c r="E49" s="46" t="s">
        <v>228</v>
      </c>
      <c r="F49" s="19">
        <v>2148</v>
      </c>
      <c r="G49" s="46">
        <v>11</v>
      </c>
      <c r="H49" s="47">
        <v>1.526472E-6</v>
      </c>
      <c r="I49" s="48">
        <v>1.48E-6</v>
      </c>
      <c r="J49" s="49">
        <v>6.6170071867410902</v>
      </c>
      <c r="K49" s="48">
        <v>1.72E-3</v>
      </c>
      <c r="L49" s="48">
        <v>0.203796203796204</v>
      </c>
      <c r="M49" s="48">
        <v>3.0909690903091001E-2</v>
      </c>
      <c r="N49" s="48">
        <v>0.34392656073439298</v>
      </c>
      <c r="O49" s="48">
        <v>5.62E-2</v>
      </c>
      <c r="P49" s="48">
        <v>0.17799999999999999</v>
      </c>
      <c r="Q49" s="19">
        <v>1</v>
      </c>
      <c r="R49" s="51" t="s">
        <v>118</v>
      </c>
      <c r="S49" s="45" t="s">
        <v>229</v>
      </c>
      <c r="T49" s="45" t="s">
        <v>229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45" t="s">
        <v>121</v>
      </c>
      <c r="AA49" s="51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7</v>
      </c>
      <c r="AG49" s="19">
        <v>4</v>
      </c>
      <c r="AH49" s="19">
        <v>0</v>
      </c>
      <c r="AI49" s="19">
        <v>0</v>
      </c>
      <c r="AJ49" s="19">
        <v>0</v>
      </c>
      <c r="AK49" s="19">
        <v>0</v>
      </c>
      <c r="AL49" s="54" t="s">
        <v>121</v>
      </c>
      <c r="AM49" s="51" t="s">
        <v>121</v>
      </c>
      <c r="AN49" s="54" t="s">
        <v>121</v>
      </c>
      <c r="AO49" s="51" t="s">
        <v>121</v>
      </c>
      <c r="AP49" s="45" t="s">
        <v>121</v>
      </c>
      <c r="AQ49" s="45" t="s">
        <v>121</v>
      </c>
    </row>
    <row r="50" spans="1:43" ht="15.75" x14ac:dyDescent="0.25">
      <c r="A50" s="45" t="s">
        <v>108</v>
      </c>
      <c r="B50" s="46" t="s">
        <v>178</v>
      </c>
      <c r="C50" s="19">
        <v>42355828</v>
      </c>
      <c r="D50" s="19">
        <v>42373375</v>
      </c>
      <c r="E50" s="46" t="s">
        <v>230</v>
      </c>
      <c r="F50" s="19">
        <v>2157</v>
      </c>
      <c r="G50" s="46">
        <v>8</v>
      </c>
      <c r="H50" s="47">
        <v>1.526472E-6</v>
      </c>
      <c r="I50" s="48">
        <v>3.4400000000000001E-4</v>
      </c>
      <c r="J50" s="49">
        <v>4.7922894380646097</v>
      </c>
      <c r="K50" s="48">
        <v>8.3500000000000005E-2</v>
      </c>
      <c r="L50" s="48">
        <v>0.44355644355644402</v>
      </c>
      <c r="M50" s="48">
        <v>0.223227767722323</v>
      </c>
      <c r="N50" s="48">
        <v>2.6099739002609999E-2</v>
      </c>
      <c r="O50" s="48">
        <v>6.3899999999999998E-2</v>
      </c>
      <c r="P50" s="48">
        <v>0.19400000000000001</v>
      </c>
      <c r="Q50" s="19">
        <v>1</v>
      </c>
      <c r="R50" s="51" t="s">
        <v>118</v>
      </c>
      <c r="S50" s="45" t="s">
        <v>231</v>
      </c>
      <c r="T50" s="45" t="s">
        <v>231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45" t="s">
        <v>121</v>
      </c>
      <c r="AA50" s="51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3</v>
      </c>
      <c r="AG50" s="19">
        <v>5</v>
      </c>
      <c r="AH50" s="19">
        <v>0</v>
      </c>
      <c r="AI50" s="19">
        <v>0</v>
      </c>
      <c r="AJ50" s="19">
        <v>0</v>
      </c>
      <c r="AK50" s="19">
        <v>0</v>
      </c>
      <c r="AL50" s="54" t="s">
        <v>121</v>
      </c>
      <c r="AM50" s="51" t="s">
        <v>121</v>
      </c>
      <c r="AN50" s="54" t="s">
        <v>121</v>
      </c>
      <c r="AO50" s="51" t="s">
        <v>121</v>
      </c>
      <c r="AP50" s="45">
        <v>2</v>
      </c>
      <c r="AQ50" s="45" t="s">
        <v>121</v>
      </c>
    </row>
    <row r="51" spans="1:43" ht="15.75" x14ac:dyDescent="0.25">
      <c r="A51" s="45" t="s">
        <v>108</v>
      </c>
      <c r="B51" s="46" t="s">
        <v>150</v>
      </c>
      <c r="C51" s="19">
        <v>113237002</v>
      </c>
      <c r="D51" s="19">
        <v>114449083</v>
      </c>
      <c r="E51" s="46" t="s">
        <v>232</v>
      </c>
      <c r="F51" s="19">
        <v>11121</v>
      </c>
      <c r="G51" s="46">
        <v>21</v>
      </c>
      <c r="H51" s="47">
        <v>1.526472E-6</v>
      </c>
      <c r="I51" s="48">
        <v>2.4800000000000001E-4</v>
      </c>
      <c r="J51" s="49">
        <v>2.4399372209784702</v>
      </c>
      <c r="K51" s="48">
        <v>6.5799999999999997E-2</v>
      </c>
      <c r="L51" s="48">
        <v>0.43656343656343699</v>
      </c>
      <c r="M51" s="48">
        <v>0.53085469145308595</v>
      </c>
      <c r="N51" s="48">
        <v>1.1259887401126E-2</v>
      </c>
      <c r="O51" s="48">
        <v>6.4299999999999996E-2</v>
      </c>
      <c r="P51" s="48">
        <v>0.19400000000000001</v>
      </c>
      <c r="Q51" s="19">
        <v>1</v>
      </c>
      <c r="R51" s="51" t="s">
        <v>118</v>
      </c>
      <c r="S51" s="45" t="s">
        <v>233</v>
      </c>
      <c r="T51" s="45" t="s">
        <v>233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45" t="s">
        <v>121</v>
      </c>
      <c r="AA51" s="51">
        <v>0</v>
      </c>
      <c r="AB51" s="19">
        <v>0</v>
      </c>
      <c r="AC51" s="19">
        <v>0</v>
      </c>
      <c r="AD51" s="19">
        <v>1</v>
      </c>
      <c r="AE51" s="19">
        <v>1</v>
      </c>
      <c r="AF51" s="19">
        <v>6</v>
      </c>
      <c r="AG51" s="19">
        <v>10</v>
      </c>
      <c r="AH51" s="19">
        <v>1</v>
      </c>
      <c r="AI51" s="19">
        <v>1</v>
      </c>
      <c r="AJ51" s="19">
        <v>1</v>
      </c>
      <c r="AK51" s="19">
        <v>0</v>
      </c>
      <c r="AL51" s="54" t="s">
        <v>121</v>
      </c>
      <c r="AM51" s="51" t="s">
        <v>121</v>
      </c>
      <c r="AN51" s="54" t="s">
        <v>121</v>
      </c>
      <c r="AO51" s="51" t="s">
        <v>121</v>
      </c>
      <c r="AP51" s="45">
        <v>1</v>
      </c>
      <c r="AQ51" s="45" t="s">
        <v>121</v>
      </c>
    </row>
    <row r="52" spans="1:43" ht="15.75" x14ac:dyDescent="0.25">
      <c r="A52" s="45" t="s">
        <v>108</v>
      </c>
      <c r="B52" s="46" t="s">
        <v>150</v>
      </c>
      <c r="C52" s="19">
        <v>128748980</v>
      </c>
      <c r="D52" s="19">
        <v>128749130</v>
      </c>
      <c r="E52" s="46" t="s">
        <v>234</v>
      </c>
      <c r="F52" s="19">
        <v>150</v>
      </c>
      <c r="G52" s="46">
        <v>9</v>
      </c>
      <c r="H52" s="47">
        <v>1.9700059999999999E-6</v>
      </c>
      <c r="I52" s="48">
        <v>9.1500000000000001E-14</v>
      </c>
      <c r="J52" s="49">
        <v>60.072504990478301</v>
      </c>
      <c r="K52" s="48">
        <v>8.6999999999999998E-8</v>
      </c>
      <c r="L52" s="48">
        <v>9.2999907000093E-5</v>
      </c>
      <c r="M52" s="48">
        <v>2.379976200238E-3</v>
      </c>
      <c r="N52" s="48">
        <v>1.079989200108E-3</v>
      </c>
      <c r="O52" s="48">
        <v>6.4200000000000006E-8</v>
      </c>
      <c r="P52" s="48">
        <v>2.3E-5</v>
      </c>
      <c r="Q52" s="19">
        <v>3</v>
      </c>
      <c r="R52" s="51" t="s">
        <v>235</v>
      </c>
      <c r="S52" s="45" t="s">
        <v>162</v>
      </c>
      <c r="T52" s="45" t="s">
        <v>162</v>
      </c>
      <c r="U52" s="51">
        <v>1</v>
      </c>
      <c r="V52" s="51">
        <v>1</v>
      </c>
      <c r="W52" s="51">
        <v>0</v>
      </c>
      <c r="X52" s="51">
        <v>1</v>
      </c>
      <c r="Y52" s="51">
        <v>1</v>
      </c>
      <c r="Z52" s="45" t="s">
        <v>121</v>
      </c>
      <c r="AA52" s="51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1</v>
      </c>
      <c r="AG52" s="19">
        <v>0</v>
      </c>
      <c r="AH52" s="19">
        <v>8</v>
      </c>
      <c r="AI52" s="19">
        <v>0</v>
      </c>
      <c r="AJ52" s="19">
        <v>0</v>
      </c>
      <c r="AK52" s="19">
        <v>0</v>
      </c>
      <c r="AL52" s="54" t="s">
        <v>121</v>
      </c>
      <c r="AM52" s="51" t="s">
        <v>121</v>
      </c>
      <c r="AN52" s="54" t="s">
        <v>121</v>
      </c>
      <c r="AO52" s="51" t="s">
        <v>121</v>
      </c>
      <c r="AP52" s="45">
        <v>2</v>
      </c>
      <c r="AQ52" s="45">
        <v>1</v>
      </c>
    </row>
    <row r="53" spans="1:43" ht="15.75" x14ac:dyDescent="0.25">
      <c r="A53" s="45" t="s">
        <v>108</v>
      </c>
      <c r="B53" s="46" t="s">
        <v>132</v>
      </c>
      <c r="C53" s="19">
        <v>187463180</v>
      </c>
      <c r="D53" s="19">
        <v>187463330</v>
      </c>
      <c r="E53" s="46" t="s">
        <v>236</v>
      </c>
      <c r="F53" s="19">
        <v>150</v>
      </c>
      <c r="G53" s="46">
        <v>5</v>
      </c>
      <c r="H53" s="47">
        <v>1.9700059999999999E-6</v>
      </c>
      <c r="I53" s="48">
        <v>5.5499999999999998E-7</v>
      </c>
      <c r="J53" s="49">
        <v>33.373613883599099</v>
      </c>
      <c r="K53" s="48">
        <v>2.2599999999999999E-2</v>
      </c>
      <c r="L53" s="48">
        <v>8.4991500849915004E-3</v>
      </c>
      <c r="M53" s="48">
        <v>1.2709872901270999E-2</v>
      </c>
      <c r="N53" s="48">
        <v>9.9999000009999908E-6</v>
      </c>
      <c r="O53" s="48">
        <v>2.5400000000000002E-7</v>
      </c>
      <c r="P53" s="48">
        <v>4.5599999999999997E-5</v>
      </c>
      <c r="Q53" s="19">
        <v>6</v>
      </c>
      <c r="R53" s="51" t="s">
        <v>235</v>
      </c>
      <c r="S53" s="45" t="s">
        <v>237</v>
      </c>
      <c r="T53" s="45" t="s">
        <v>237</v>
      </c>
      <c r="U53" s="51">
        <v>1</v>
      </c>
      <c r="V53" s="51">
        <v>1</v>
      </c>
      <c r="W53" s="51">
        <v>1</v>
      </c>
      <c r="X53" s="51">
        <v>1</v>
      </c>
      <c r="Y53" s="51">
        <v>1</v>
      </c>
      <c r="Z53" s="45" t="s">
        <v>121</v>
      </c>
      <c r="AA53" s="51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1</v>
      </c>
      <c r="AH53" s="19">
        <v>4</v>
      </c>
      <c r="AI53" s="19">
        <v>0</v>
      </c>
      <c r="AJ53" s="19">
        <v>0</v>
      </c>
      <c r="AK53" s="19">
        <v>0</v>
      </c>
      <c r="AL53" s="54" t="s">
        <v>121</v>
      </c>
      <c r="AM53" s="51" t="s">
        <v>121</v>
      </c>
      <c r="AN53" s="54" t="s">
        <v>121</v>
      </c>
      <c r="AO53" s="51" t="s">
        <v>121</v>
      </c>
      <c r="AP53" s="45" t="s">
        <v>121</v>
      </c>
      <c r="AQ53" s="45" t="s">
        <v>121</v>
      </c>
    </row>
    <row r="54" spans="1:43" ht="15.75" x14ac:dyDescent="0.25">
      <c r="A54" s="45" t="s">
        <v>108</v>
      </c>
      <c r="B54" s="46" t="s">
        <v>132</v>
      </c>
      <c r="C54" s="19">
        <v>187462860</v>
      </c>
      <c r="D54" s="19">
        <v>187463010</v>
      </c>
      <c r="E54" s="46" t="s">
        <v>238</v>
      </c>
      <c r="F54" s="19">
        <v>150</v>
      </c>
      <c r="G54" s="46">
        <v>8</v>
      </c>
      <c r="H54" s="47">
        <v>1.9700059999999999E-6</v>
      </c>
      <c r="I54" s="48">
        <v>5.5099999999999997E-12</v>
      </c>
      <c r="J54" s="49">
        <v>53.397782213758497</v>
      </c>
      <c r="K54" s="48">
        <v>2.2500000000000001E-6</v>
      </c>
      <c r="L54" s="48">
        <v>1.79998200018E-4</v>
      </c>
      <c r="M54" s="48">
        <v>0.50921490785092105</v>
      </c>
      <c r="N54" s="48">
        <v>2.9999700003000001E-5</v>
      </c>
      <c r="O54" s="48">
        <v>5.9100000000000004E-7</v>
      </c>
      <c r="P54" s="48">
        <v>7.0699999999999997E-5</v>
      </c>
      <c r="Q54" s="19">
        <v>7</v>
      </c>
      <c r="R54" s="51" t="s">
        <v>235</v>
      </c>
      <c r="S54" s="45" t="s">
        <v>237</v>
      </c>
      <c r="T54" s="45" t="s">
        <v>237</v>
      </c>
      <c r="U54" s="51">
        <v>1</v>
      </c>
      <c r="V54" s="51">
        <v>1</v>
      </c>
      <c r="W54" s="51">
        <v>0</v>
      </c>
      <c r="X54" s="51">
        <v>1</v>
      </c>
      <c r="Y54" s="51">
        <v>1</v>
      </c>
      <c r="Z54" s="45" t="s">
        <v>121</v>
      </c>
      <c r="AA54" s="51">
        <v>0</v>
      </c>
      <c r="AB54" s="19">
        <v>0</v>
      </c>
      <c r="AC54" s="19">
        <v>0</v>
      </c>
      <c r="AD54" s="19">
        <v>0</v>
      </c>
      <c r="AE54" s="19">
        <v>1</v>
      </c>
      <c r="AF54" s="19">
        <v>0</v>
      </c>
      <c r="AG54" s="19">
        <v>0</v>
      </c>
      <c r="AH54" s="19">
        <v>7</v>
      </c>
      <c r="AI54" s="19">
        <v>0</v>
      </c>
      <c r="AJ54" s="19">
        <v>0</v>
      </c>
      <c r="AK54" s="19">
        <v>0</v>
      </c>
      <c r="AL54" s="54" t="s">
        <v>121</v>
      </c>
      <c r="AM54" s="51" t="s">
        <v>121</v>
      </c>
      <c r="AN54" s="54" t="s">
        <v>121</v>
      </c>
      <c r="AO54" s="51" t="s">
        <v>121</v>
      </c>
      <c r="AP54" s="45" t="s">
        <v>121</v>
      </c>
      <c r="AQ54" s="45" t="s">
        <v>121</v>
      </c>
    </row>
    <row r="55" spans="1:43" ht="15.75" x14ac:dyDescent="0.25">
      <c r="A55" s="45" t="s">
        <v>108</v>
      </c>
      <c r="B55" s="46" t="s">
        <v>132</v>
      </c>
      <c r="C55" s="19">
        <v>187462560</v>
      </c>
      <c r="D55" s="19">
        <v>187462710</v>
      </c>
      <c r="E55" s="46" t="s">
        <v>239</v>
      </c>
      <c r="F55" s="19">
        <v>150</v>
      </c>
      <c r="G55" s="46">
        <v>11</v>
      </c>
      <c r="H55" s="47">
        <v>1.9700059999999999E-6</v>
      </c>
      <c r="I55" s="48">
        <v>1.86E-17</v>
      </c>
      <c r="J55" s="49">
        <v>73.421950543917902</v>
      </c>
      <c r="K55" s="48">
        <v>5.3100000000000003E-11</v>
      </c>
      <c r="L55" s="48">
        <v>1.2999987000013001E-5</v>
      </c>
      <c r="M55" s="48">
        <v>0.77938220617793796</v>
      </c>
      <c r="N55" s="48">
        <v>3.2199678003219999E-3</v>
      </c>
      <c r="O55" s="48">
        <v>5.4399999999999996E-6</v>
      </c>
      <c r="P55" s="48">
        <v>4.8799999999999999E-4</v>
      </c>
      <c r="Q55" s="19">
        <v>9</v>
      </c>
      <c r="R55" s="51" t="s">
        <v>235</v>
      </c>
      <c r="S55" s="45" t="s">
        <v>237</v>
      </c>
      <c r="T55" s="45" t="s">
        <v>237</v>
      </c>
      <c r="U55" s="51">
        <v>1</v>
      </c>
      <c r="V55" s="51">
        <v>1</v>
      </c>
      <c r="W55" s="51">
        <v>0</v>
      </c>
      <c r="X55" s="51">
        <v>1</v>
      </c>
      <c r="Y55" s="51">
        <v>1</v>
      </c>
      <c r="Z55" s="45" t="s">
        <v>121</v>
      </c>
      <c r="AA55" s="51">
        <v>0</v>
      </c>
      <c r="AB55" s="19">
        <v>0</v>
      </c>
      <c r="AC55" s="19">
        <v>0</v>
      </c>
      <c r="AD55" s="19">
        <v>0</v>
      </c>
      <c r="AE55" s="19">
        <v>4</v>
      </c>
      <c r="AF55" s="19">
        <v>0</v>
      </c>
      <c r="AG55" s="19">
        <v>0</v>
      </c>
      <c r="AH55" s="19">
        <v>7</v>
      </c>
      <c r="AI55" s="19">
        <v>0</v>
      </c>
      <c r="AJ55" s="19">
        <v>0</v>
      </c>
      <c r="AK55" s="19">
        <v>0</v>
      </c>
      <c r="AL55" s="54" t="s">
        <v>121</v>
      </c>
      <c r="AM55" s="51" t="s">
        <v>121</v>
      </c>
      <c r="AN55" s="54" t="s">
        <v>121</v>
      </c>
      <c r="AO55" s="51" t="s">
        <v>121</v>
      </c>
      <c r="AP55" s="45" t="s">
        <v>121</v>
      </c>
      <c r="AQ55" s="45" t="s">
        <v>121</v>
      </c>
    </row>
    <row r="56" spans="1:43" ht="15.75" x14ac:dyDescent="0.25">
      <c r="A56" s="45" t="s">
        <v>108</v>
      </c>
      <c r="B56" s="46" t="s">
        <v>175</v>
      </c>
      <c r="C56" s="19">
        <v>60986980</v>
      </c>
      <c r="D56" s="19">
        <v>60987130</v>
      </c>
      <c r="E56" s="46" t="s">
        <v>240</v>
      </c>
      <c r="F56" s="19">
        <v>150</v>
      </c>
      <c r="G56" s="46">
        <v>4</v>
      </c>
      <c r="H56" s="47">
        <v>1.9700059999999999E-6</v>
      </c>
      <c r="I56" s="48">
        <v>1.8600000000000001E-5</v>
      </c>
      <c r="J56" s="49">
        <v>26.698891106879199</v>
      </c>
      <c r="K56" s="48">
        <v>0.14799999999999999</v>
      </c>
      <c r="L56" s="48">
        <v>1.1988011988012E-2</v>
      </c>
      <c r="M56" s="48">
        <v>2.4299757002429999E-2</v>
      </c>
      <c r="N56" s="48">
        <v>2.8999710002900001E-4</v>
      </c>
      <c r="O56" s="48">
        <v>1.27E-5</v>
      </c>
      <c r="P56" s="48">
        <v>9.1200000000000005E-4</v>
      </c>
      <c r="Q56" s="19">
        <v>2</v>
      </c>
      <c r="R56" s="51" t="s">
        <v>235</v>
      </c>
      <c r="S56" s="45" t="s">
        <v>177</v>
      </c>
      <c r="T56" s="45" t="s">
        <v>177</v>
      </c>
      <c r="U56" s="51">
        <v>1</v>
      </c>
      <c r="V56" s="51">
        <v>1</v>
      </c>
      <c r="W56" s="51">
        <v>0</v>
      </c>
      <c r="X56" s="51">
        <v>1</v>
      </c>
      <c r="Y56" s="51">
        <v>1</v>
      </c>
      <c r="Z56" s="45" t="s">
        <v>121</v>
      </c>
      <c r="AA56" s="51">
        <v>0</v>
      </c>
      <c r="AB56" s="19">
        <v>0</v>
      </c>
      <c r="AC56" s="19">
        <v>0</v>
      </c>
      <c r="AD56" s="19">
        <v>0</v>
      </c>
      <c r="AE56" s="19">
        <v>2</v>
      </c>
      <c r="AF56" s="19">
        <v>0</v>
      </c>
      <c r="AG56" s="19">
        <v>0</v>
      </c>
      <c r="AH56" s="19">
        <v>2</v>
      </c>
      <c r="AI56" s="19">
        <v>0</v>
      </c>
      <c r="AJ56" s="19">
        <v>0</v>
      </c>
      <c r="AK56" s="19">
        <v>0</v>
      </c>
      <c r="AL56" s="54" t="s">
        <v>121</v>
      </c>
      <c r="AM56" s="51" t="s">
        <v>121</v>
      </c>
      <c r="AN56" s="54" t="s">
        <v>121</v>
      </c>
      <c r="AO56" s="51" t="s">
        <v>121</v>
      </c>
      <c r="AP56" s="45">
        <v>3</v>
      </c>
      <c r="AQ56" s="45" t="s">
        <v>121</v>
      </c>
    </row>
    <row r="57" spans="1:43" ht="15.75" x14ac:dyDescent="0.25">
      <c r="A57" s="45" t="s">
        <v>108</v>
      </c>
      <c r="B57" s="46" t="s">
        <v>125</v>
      </c>
      <c r="C57" s="19">
        <v>52531300</v>
      </c>
      <c r="D57" s="19">
        <v>52531450</v>
      </c>
      <c r="E57" s="46" t="s">
        <v>241</v>
      </c>
      <c r="F57" s="19">
        <v>150</v>
      </c>
      <c r="G57" s="46">
        <v>5</v>
      </c>
      <c r="H57" s="47">
        <v>1.9700059999999999E-6</v>
      </c>
      <c r="I57" s="48">
        <v>5.5499999999999998E-7</v>
      </c>
      <c r="J57" s="49">
        <v>33.373613883599099</v>
      </c>
      <c r="K57" s="48">
        <v>2.2599999999999999E-2</v>
      </c>
      <c r="L57" s="48">
        <v>0.32267732267732302</v>
      </c>
      <c r="M57" s="48">
        <v>0.13567864321356801</v>
      </c>
      <c r="N57" s="48">
        <v>9.9999000009999908E-6</v>
      </c>
      <c r="O57" s="48">
        <v>5.38E-5</v>
      </c>
      <c r="P57" s="48">
        <v>3.2200000000000002E-3</v>
      </c>
      <c r="Q57" s="19">
        <v>2</v>
      </c>
      <c r="R57" s="51" t="s">
        <v>235</v>
      </c>
      <c r="S57" s="45" t="s">
        <v>242</v>
      </c>
      <c r="T57" s="45" t="s">
        <v>242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45" t="s">
        <v>121</v>
      </c>
      <c r="AA57" s="51">
        <v>0</v>
      </c>
      <c r="AB57" s="19">
        <v>0</v>
      </c>
      <c r="AC57" s="19">
        <v>0</v>
      </c>
      <c r="AD57" s="19">
        <v>3</v>
      </c>
      <c r="AE57" s="19">
        <v>0</v>
      </c>
      <c r="AF57" s="19">
        <v>2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54" t="s">
        <v>121</v>
      </c>
      <c r="AM57" s="51" t="s">
        <v>121</v>
      </c>
      <c r="AN57" s="54" t="s">
        <v>121</v>
      </c>
      <c r="AO57" s="51" t="s">
        <v>121</v>
      </c>
      <c r="AP57" s="45" t="s">
        <v>121</v>
      </c>
      <c r="AQ57" s="45" t="s">
        <v>121</v>
      </c>
    </row>
    <row r="58" spans="1:43" ht="15.75" x14ac:dyDescent="0.25">
      <c r="A58" s="45" t="s">
        <v>108</v>
      </c>
      <c r="B58" s="46" t="s">
        <v>165</v>
      </c>
      <c r="C58" s="19">
        <v>1295140</v>
      </c>
      <c r="D58" s="19">
        <v>1295290</v>
      </c>
      <c r="E58" s="46" t="s">
        <v>243</v>
      </c>
      <c r="F58" s="19">
        <v>150</v>
      </c>
      <c r="G58" s="46">
        <v>7</v>
      </c>
      <c r="H58" s="47">
        <v>1.9700059999999999E-6</v>
      </c>
      <c r="I58" s="48">
        <v>2.9500000000000002E-10</v>
      </c>
      <c r="J58" s="49">
        <v>46.7230594370387</v>
      </c>
      <c r="K58" s="48">
        <v>8.42E-5</v>
      </c>
      <c r="L58" s="48">
        <v>7.09290709290709E-2</v>
      </c>
      <c r="M58" s="48">
        <v>7.4999250007499899E-4</v>
      </c>
      <c r="N58" s="48">
        <v>2.1899781002189998E-2</v>
      </c>
      <c r="O58" s="48">
        <v>1.26E-4</v>
      </c>
      <c r="P58" s="48">
        <v>6.4599999999999996E-3</v>
      </c>
      <c r="Q58" s="19">
        <v>3</v>
      </c>
      <c r="R58" s="51" t="s">
        <v>235</v>
      </c>
      <c r="S58" s="45" t="s">
        <v>244</v>
      </c>
      <c r="T58" s="45" t="s">
        <v>244</v>
      </c>
      <c r="U58" s="51">
        <v>1</v>
      </c>
      <c r="V58" s="51">
        <v>1</v>
      </c>
      <c r="W58" s="51">
        <v>1</v>
      </c>
      <c r="X58" s="51">
        <v>0</v>
      </c>
      <c r="Y58" s="51">
        <v>0</v>
      </c>
      <c r="Z58" s="45" t="s">
        <v>121</v>
      </c>
      <c r="AA58" s="51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5</v>
      </c>
      <c r="AG58" s="19">
        <v>0</v>
      </c>
      <c r="AH58" s="19">
        <v>0</v>
      </c>
      <c r="AI58" s="19">
        <v>2</v>
      </c>
      <c r="AJ58" s="19">
        <v>0</v>
      </c>
      <c r="AK58" s="19">
        <v>0</v>
      </c>
      <c r="AL58" s="54" t="s">
        <v>121</v>
      </c>
      <c r="AM58" s="51" t="s">
        <v>121</v>
      </c>
      <c r="AN58" s="54" t="s">
        <v>121</v>
      </c>
      <c r="AO58" s="51" t="s">
        <v>121</v>
      </c>
      <c r="AP58" s="45" t="s">
        <v>121</v>
      </c>
      <c r="AQ58" s="45">
        <v>1</v>
      </c>
    </row>
    <row r="59" spans="1:43" ht="15.75" x14ac:dyDescent="0.25">
      <c r="A59" s="45" t="s">
        <v>108</v>
      </c>
      <c r="B59" s="46" t="s">
        <v>172</v>
      </c>
      <c r="C59" s="19">
        <v>27184700</v>
      </c>
      <c r="D59" s="19">
        <v>27184850</v>
      </c>
      <c r="E59" s="46" t="s">
        <v>245</v>
      </c>
      <c r="F59" s="19">
        <v>150</v>
      </c>
      <c r="G59" s="46">
        <v>4</v>
      </c>
      <c r="H59" s="47">
        <v>1.9700059999999999E-6</v>
      </c>
      <c r="I59" s="48">
        <v>1.8600000000000001E-5</v>
      </c>
      <c r="J59" s="49">
        <v>26.698891106879199</v>
      </c>
      <c r="K59" s="48">
        <v>0.14799999999999999</v>
      </c>
      <c r="L59" s="48">
        <v>0.125874125874126</v>
      </c>
      <c r="M59" s="48">
        <v>2.5699743002569999E-3</v>
      </c>
      <c r="N59" s="48">
        <v>4.6199538004620001E-3</v>
      </c>
      <c r="O59" s="48">
        <v>1.56E-4</v>
      </c>
      <c r="P59" s="48">
        <v>7.0000000000000001E-3</v>
      </c>
      <c r="Q59" s="19">
        <v>1</v>
      </c>
      <c r="R59" s="51" t="s">
        <v>235</v>
      </c>
      <c r="S59" s="45" t="s">
        <v>246</v>
      </c>
      <c r="T59" s="45" t="s">
        <v>246</v>
      </c>
      <c r="U59" s="51">
        <v>0</v>
      </c>
      <c r="V59" s="51">
        <v>0</v>
      </c>
      <c r="W59" s="51">
        <v>0</v>
      </c>
      <c r="X59" s="51">
        <v>0</v>
      </c>
      <c r="Y59" s="51">
        <v>0</v>
      </c>
      <c r="Z59" s="45" t="s">
        <v>121</v>
      </c>
      <c r="AA59" s="51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4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54" t="s">
        <v>121</v>
      </c>
      <c r="AM59" s="51" t="s">
        <v>121</v>
      </c>
      <c r="AN59" s="54" t="s">
        <v>121</v>
      </c>
      <c r="AO59" s="51" t="s">
        <v>121</v>
      </c>
      <c r="AP59" s="45" t="s">
        <v>121</v>
      </c>
      <c r="AQ59" s="45" t="s">
        <v>121</v>
      </c>
    </row>
    <row r="60" spans="1:43" ht="15.75" x14ac:dyDescent="0.25">
      <c r="A60" s="45" t="s">
        <v>108</v>
      </c>
      <c r="B60" s="46" t="s">
        <v>132</v>
      </c>
      <c r="C60" s="19">
        <v>187461885</v>
      </c>
      <c r="D60" s="19">
        <v>187462035</v>
      </c>
      <c r="E60" s="46" t="s">
        <v>247</v>
      </c>
      <c r="F60" s="19">
        <v>150</v>
      </c>
      <c r="G60" s="46">
        <v>4</v>
      </c>
      <c r="H60" s="47">
        <v>1.9700059999999999E-6</v>
      </c>
      <c r="I60" s="48">
        <v>1.8600000000000001E-5</v>
      </c>
      <c r="J60" s="49">
        <v>26.698891106879199</v>
      </c>
      <c r="K60" s="48">
        <v>0.14799999999999999</v>
      </c>
      <c r="L60" s="48">
        <v>1.0989010989011E-2</v>
      </c>
      <c r="M60" s="48">
        <v>7.7459225407745899E-2</v>
      </c>
      <c r="N60" s="48">
        <v>2.59997400026E-3</v>
      </c>
      <c r="O60" s="48">
        <v>2.1900000000000001E-4</v>
      </c>
      <c r="P60" s="48">
        <v>8.7399999999999995E-3</v>
      </c>
      <c r="Q60" s="19">
        <v>11</v>
      </c>
      <c r="R60" s="51" t="s">
        <v>235</v>
      </c>
      <c r="S60" s="45" t="s">
        <v>248</v>
      </c>
      <c r="T60" s="45" t="s">
        <v>237</v>
      </c>
      <c r="U60" s="51">
        <v>0</v>
      </c>
      <c r="V60" s="51">
        <v>1</v>
      </c>
      <c r="W60" s="51">
        <v>0</v>
      </c>
      <c r="X60" s="51">
        <v>0</v>
      </c>
      <c r="Y60" s="51">
        <v>1</v>
      </c>
      <c r="Z60" s="45" t="s">
        <v>121</v>
      </c>
      <c r="AA60" s="51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4</v>
      </c>
      <c r="AI60" s="19">
        <v>0</v>
      </c>
      <c r="AJ60" s="19">
        <v>0</v>
      </c>
      <c r="AK60" s="19">
        <v>0</v>
      </c>
      <c r="AL60" s="54" t="s">
        <v>121</v>
      </c>
      <c r="AM60" s="51" t="s">
        <v>121</v>
      </c>
      <c r="AN60" s="54" t="s">
        <v>121</v>
      </c>
      <c r="AO60" s="51" t="s">
        <v>121</v>
      </c>
      <c r="AP60" s="45" t="s">
        <v>121</v>
      </c>
      <c r="AQ60" s="45" t="s">
        <v>121</v>
      </c>
    </row>
    <row r="61" spans="1:43" ht="15.75" x14ac:dyDescent="0.25">
      <c r="A61" s="45" t="s">
        <v>108</v>
      </c>
      <c r="B61" s="46" t="s">
        <v>150</v>
      </c>
      <c r="C61" s="19">
        <v>128748680</v>
      </c>
      <c r="D61" s="19">
        <v>128748830</v>
      </c>
      <c r="E61" s="46" t="s">
        <v>249</v>
      </c>
      <c r="F61" s="19">
        <v>150</v>
      </c>
      <c r="G61" s="46">
        <v>6</v>
      </c>
      <c r="H61" s="47">
        <v>1.9700059999999999E-6</v>
      </c>
      <c r="I61" s="48">
        <v>1.3799999999999999E-8</v>
      </c>
      <c r="J61" s="49">
        <v>40.048336660318903</v>
      </c>
      <c r="K61" s="48">
        <v>1.7099999999999999E-3</v>
      </c>
      <c r="L61" s="48">
        <v>2.19997800022E-4</v>
      </c>
      <c r="M61" s="48">
        <v>0.29230707692923102</v>
      </c>
      <c r="N61" s="48">
        <v>4.7119528804711999E-2</v>
      </c>
      <c r="O61" s="48">
        <v>2.8600000000000001E-4</v>
      </c>
      <c r="P61" s="48">
        <v>1.03E-2</v>
      </c>
      <c r="Q61" s="19">
        <v>5</v>
      </c>
      <c r="R61" s="51" t="s">
        <v>235</v>
      </c>
      <c r="S61" s="45" t="s">
        <v>162</v>
      </c>
      <c r="T61" s="45" t="s">
        <v>162</v>
      </c>
      <c r="U61" s="51">
        <v>1</v>
      </c>
      <c r="V61" s="51">
        <v>1</v>
      </c>
      <c r="W61" s="51">
        <v>0</v>
      </c>
      <c r="X61" s="51">
        <v>1</v>
      </c>
      <c r="Y61" s="51">
        <v>1</v>
      </c>
      <c r="Z61" s="45" t="s">
        <v>121</v>
      </c>
      <c r="AA61" s="51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6</v>
      </c>
      <c r="AI61" s="19">
        <v>0</v>
      </c>
      <c r="AJ61" s="19">
        <v>0</v>
      </c>
      <c r="AK61" s="19">
        <v>0</v>
      </c>
      <c r="AL61" s="54" t="s">
        <v>121</v>
      </c>
      <c r="AM61" s="51" t="s">
        <v>121</v>
      </c>
      <c r="AN61" s="54" t="s">
        <v>121</v>
      </c>
      <c r="AO61" s="51" t="s">
        <v>121</v>
      </c>
      <c r="AP61" s="45">
        <v>2</v>
      </c>
      <c r="AQ61" s="45">
        <v>1</v>
      </c>
    </row>
    <row r="62" spans="1:43" ht="15.75" x14ac:dyDescent="0.25">
      <c r="A62" s="45" t="s">
        <v>108</v>
      </c>
      <c r="B62" s="46" t="s">
        <v>153</v>
      </c>
      <c r="C62" s="19">
        <v>25205940</v>
      </c>
      <c r="D62" s="19">
        <v>25206090</v>
      </c>
      <c r="E62" s="46" t="s">
        <v>250</v>
      </c>
      <c r="F62" s="19">
        <v>150</v>
      </c>
      <c r="G62" s="46">
        <v>4</v>
      </c>
      <c r="H62" s="47">
        <v>1.9700059999999999E-6</v>
      </c>
      <c r="I62" s="48">
        <v>1.8600000000000001E-5</v>
      </c>
      <c r="J62" s="49">
        <v>26.698891106879199</v>
      </c>
      <c r="K62" s="48">
        <v>0.14799999999999999</v>
      </c>
      <c r="L62" s="48">
        <v>4.9995000499949999E-3</v>
      </c>
      <c r="M62" s="48">
        <v>1.8989810101898999E-2</v>
      </c>
      <c r="N62" s="48">
        <v>4.1729582704172999E-2</v>
      </c>
      <c r="O62" s="48">
        <v>3.6000000000000002E-4</v>
      </c>
      <c r="P62" s="48">
        <v>1.17E-2</v>
      </c>
      <c r="Q62" s="19">
        <v>1</v>
      </c>
      <c r="R62" s="51" t="s">
        <v>235</v>
      </c>
      <c r="S62" s="45" t="s">
        <v>251</v>
      </c>
      <c r="T62" s="45" t="s">
        <v>251</v>
      </c>
      <c r="U62" s="51">
        <v>0</v>
      </c>
      <c r="V62" s="51">
        <v>0</v>
      </c>
      <c r="W62" s="51">
        <v>0</v>
      </c>
      <c r="X62" s="51">
        <v>1</v>
      </c>
      <c r="Y62" s="51">
        <v>1</v>
      </c>
      <c r="Z62" s="45" t="s">
        <v>121</v>
      </c>
      <c r="AA62" s="51">
        <v>0</v>
      </c>
      <c r="AB62" s="19">
        <v>0</v>
      </c>
      <c r="AC62" s="19">
        <v>0</v>
      </c>
      <c r="AD62" s="19">
        <v>0</v>
      </c>
      <c r="AE62" s="19">
        <v>3</v>
      </c>
      <c r="AF62" s="19">
        <v>0</v>
      </c>
      <c r="AG62" s="19">
        <v>0</v>
      </c>
      <c r="AH62" s="19">
        <v>1</v>
      </c>
      <c r="AI62" s="19">
        <v>0</v>
      </c>
      <c r="AJ62" s="19">
        <v>0</v>
      </c>
      <c r="AK62" s="19">
        <v>0</v>
      </c>
      <c r="AL62" s="54" t="s">
        <v>121</v>
      </c>
      <c r="AM62" s="51" t="s">
        <v>121</v>
      </c>
      <c r="AN62" s="54" t="s">
        <v>121</v>
      </c>
      <c r="AO62" s="51" t="s">
        <v>121</v>
      </c>
      <c r="AP62" s="45" t="s">
        <v>121</v>
      </c>
      <c r="AQ62" s="45" t="s">
        <v>121</v>
      </c>
    </row>
    <row r="63" spans="1:43" ht="15.75" x14ac:dyDescent="0.25">
      <c r="A63" s="45" t="s">
        <v>108</v>
      </c>
      <c r="B63" s="46" t="s">
        <v>150</v>
      </c>
      <c r="C63" s="19">
        <v>128749260</v>
      </c>
      <c r="D63" s="19">
        <v>128749410</v>
      </c>
      <c r="E63" s="46" t="s">
        <v>252</v>
      </c>
      <c r="F63" s="19">
        <v>150</v>
      </c>
      <c r="G63" s="46">
        <v>8</v>
      </c>
      <c r="H63" s="47">
        <v>1.9700059999999999E-6</v>
      </c>
      <c r="I63" s="48">
        <v>5.5099999999999997E-12</v>
      </c>
      <c r="J63" s="49">
        <v>53.397782213758497</v>
      </c>
      <c r="K63" s="48">
        <v>2.2500000000000001E-6</v>
      </c>
      <c r="L63" s="48">
        <v>1.39998600014E-4</v>
      </c>
      <c r="M63" s="48">
        <v>0.56041439585604103</v>
      </c>
      <c r="N63" s="48">
        <v>6.2829371706282902E-2</v>
      </c>
      <c r="O63" s="48">
        <v>4.3300000000000001E-4</v>
      </c>
      <c r="P63" s="48">
        <v>1.2999999999999999E-2</v>
      </c>
      <c r="Q63" s="19">
        <v>6</v>
      </c>
      <c r="R63" s="51" t="s">
        <v>235</v>
      </c>
      <c r="S63" s="45" t="s">
        <v>162</v>
      </c>
      <c r="T63" s="45" t="s">
        <v>162</v>
      </c>
      <c r="U63" s="51">
        <v>1</v>
      </c>
      <c r="V63" s="51">
        <v>1</v>
      </c>
      <c r="W63" s="51">
        <v>0</v>
      </c>
      <c r="X63" s="51">
        <v>1</v>
      </c>
      <c r="Y63" s="51">
        <v>1</v>
      </c>
      <c r="Z63" s="45" t="s">
        <v>121</v>
      </c>
      <c r="AA63" s="51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8</v>
      </c>
      <c r="AI63" s="19">
        <v>0</v>
      </c>
      <c r="AJ63" s="19">
        <v>0</v>
      </c>
      <c r="AK63" s="19">
        <v>0</v>
      </c>
      <c r="AL63" s="54" t="s">
        <v>121</v>
      </c>
      <c r="AM63" s="51" t="s">
        <v>121</v>
      </c>
      <c r="AN63" s="54" t="s">
        <v>121</v>
      </c>
      <c r="AO63" s="51" t="s">
        <v>121</v>
      </c>
      <c r="AP63" s="45">
        <v>2</v>
      </c>
      <c r="AQ63" s="45">
        <v>1</v>
      </c>
    </row>
    <row r="64" spans="1:43" ht="15.75" x14ac:dyDescent="0.25">
      <c r="A64" s="45" t="s">
        <v>108</v>
      </c>
      <c r="B64" s="46" t="s">
        <v>175</v>
      </c>
      <c r="C64" s="19">
        <v>60986140</v>
      </c>
      <c r="D64" s="19">
        <v>60986290</v>
      </c>
      <c r="E64" s="46" t="s">
        <v>253</v>
      </c>
      <c r="F64" s="19">
        <v>150</v>
      </c>
      <c r="G64" s="46">
        <v>8</v>
      </c>
      <c r="H64" s="47">
        <v>1.9700059999999999E-6</v>
      </c>
      <c r="I64" s="48">
        <v>5.5099999999999997E-12</v>
      </c>
      <c r="J64" s="49">
        <v>53.397782213758497</v>
      </c>
      <c r="K64" s="48">
        <v>2.2500000000000001E-6</v>
      </c>
      <c r="L64" s="48">
        <v>1.8999810001900001E-4</v>
      </c>
      <c r="M64" s="48">
        <v>0.61151388486115099</v>
      </c>
      <c r="N64" s="48">
        <v>4.8919510804892E-2</v>
      </c>
      <c r="O64" s="48">
        <v>4.8899999999999996E-4</v>
      </c>
      <c r="P64" s="48">
        <v>1.35E-2</v>
      </c>
      <c r="Q64" s="19">
        <v>6</v>
      </c>
      <c r="R64" s="51" t="s">
        <v>235</v>
      </c>
      <c r="S64" s="45" t="s">
        <v>177</v>
      </c>
      <c r="T64" s="45" t="s">
        <v>177</v>
      </c>
      <c r="U64" s="51">
        <v>1</v>
      </c>
      <c r="V64" s="51">
        <v>1</v>
      </c>
      <c r="W64" s="51">
        <v>1</v>
      </c>
      <c r="X64" s="51">
        <v>1</v>
      </c>
      <c r="Y64" s="51">
        <v>1</v>
      </c>
      <c r="Z64" s="45" t="s">
        <v>121</v>
      </c>
      <c r="AA64" s="51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8</v>
      </c>
      <c r="AI64" s="19">
        <v>0</v>
      </c>
      <c r="AJ64" s="19">
        <v>0</v>
      </c>
      <c r="AK64" s="19">
        <v>0</v>
      </c>
      <c r="AL64" s="54" t="s">
        <v>121</v>
      </c>
      <c r="AM64" s="51" t="s">
        <v>121</v>
      </c>
      <c r="AN64" s="54" t="s">
        <v>121</v>
      </c>
      <c r="AO64" s="51" t="s">
        <v>121</v>
      </c>
      <c r="AP64" s="45">
        <v>3</v>
      </c>
      <c r="AQ64" s="45" t="s">
        <v>121</v>
      </c>
    </row>
    <row r="65" spans="1:43" ht="15.75" x14ac:dyDescent="0.25">
      <c r="A65" s="45" t="s">
        <v>108</v>
      </c>
      <c r="B65" s="46" t="s">
        <v>132</v>
      </c>
      <c r="C65" s="19">
        <v>187463020</v>
      </c>
      <c r="D65" s="19">
        <v>187463170</v>
      </c>
      <c r="E65" s="46" t="s">
        <v>254</v>
      </c>
      <c r="F65" s="19">
        <v>150</v>
      </c>
      <c r="G65" s="46">
        <v>5</v>
      </c>
      <c r="H65" s="47">
        <v>1.9700059999999999E-6</v>
      </c>
      <c r="I65" s="48">
        <v>5.5499999999999998E-7</v>
      </c>
      <c r="J65" s="49">
        <v>33.373613883599099</v>
      </c>
      <c r="K65" s="48">
        <v>2.2599999999999999E-2</v>
      </c>
      <c r="L65" s="48">
        <v>2.0979020979021001E-2</v>
      </c>
      <c r="M65" s="48">
        <v>0.66623333766662296</v>
      </c>
      <c r="N65" s="48">
        <v>6.1999380006199896E-4</v>
      </c>
      <c r="O65" s="48">
        <v>6.9800000000000005E-4</v>
      </c>
      <c r="P65" s="48">
        <v>1.7000000000000001E-2</v>
      </c>
      <c r="Q65" s="19">
        <v>12</v>
      </c>
      <c r="R65" s="51" t="s">
        <v>235</v>
      </c>
      <c r="S65" s="45" t="s">
        <v>237</v>
      </c>
      <c r="T65" s="45" t="s">
        <v>237</v>
      </c>
      <c r="U65" s="51">
        <v>1</v>
      </c>
      <c r="V65" s="51">
        <v>1</v>
      </c>
      <c r="W65" s="51">
        <v>0</v>
      </c>
      <c r="X65" s="51">
        <v>1</v>
      </c>
      <c r="Y65" s="51">
        <v>1</v>
      </c>
      <c r="Z65" s="45" t="s">
        <v>121</v>
      </c>
      <c r="AA65" s="51">
        <v>0</v>
      </c>
      <c r="AB65" s="19">
        <v>0</v>
      </c>
      <c r="AC65" s="19">
        <v>0</v>
      </c>
      <c r="AD65" s="19">
        <v>1</v>
      </c>
      <c r="AE65" s="19">
        <v>2</v>
      </c>
      <c r="AF65" s="19">
        <v>0</v>
      </c>
      <c r="AG65" s="19">
        <v>0</v>
      </c>
      <c r="AH65" s="19">
        <v>2</v>
      </c>
      <c r="AI65" s="19">
        <v>0</v>
      </c>
      <c r="AJ65" s="19">
        <v>0</v>
      </c>
      <c r="AK65" s="19">
        <v>0</v>
      </c>
      <c r="AL65" s="54" t="s">
        <v>121</v>
      </c>
      <c r="AM65" s="51" t="s">
        <v>121</v>
      </c>
      <c r="AN65" s="54" t="s">
        <v>121</v>
      </c>
      <c r="AO65" s="51" t="s">
        <v>121</v>
      </c>
      <c r="AP65" s="45" t="s">
        <v>121</v>
      </c>
      <c r="AQ65" s="45" t="s">
        <v>121</v>
      </c>
    </row>
    <row r="66" spans="1:43" ht="15.75" x14ac:dyDescent="0.25">
      <c r="A66" s="45" t="s">
        <v>108</v>
      </c>
      <c r="B66" s="46" t="s">
        <v>181</v>
      </c>
      <c r="C66" s="19">
        <v>28909340</v>
      </c>
      <c r="D66" s="19">
        <v>28909490</v>
      </c>
      <c r="E66" s="46" t="s">
        <v>255</v>
      </c>
      <c r="F66" s="19">
        <v>150</v>
      </c>
      <c r="G66" s="46">
        <v>4</v>
      </c>
      <c r="H66" s="47">
        <v>1.9700059999999999E-6</v>
      </c>
      <c r="I66" s="48">
        <v>1.8600000000000001E-5</v>
      </c>
      <c r="J66" s="49">
        <v>26.698891106879199</v>
      </c>
      <c r="K66" s="48">
        <v>0.14799999999999999</v>
      </c>
      <c r="L66" s="48">
        <v>0.234765234765235</v>
      </c>
      <c r="M66" s="48">
        <v>1.4649853501465001E-2</v>
      </c>
      <c r="N66" s="48">
        <v>2.5699743002569999E-3</v>
      </c>
      <c r="O66" s="48">
        <v>7.1000000000000002E-4</v>
      </c>
      <c r="P66" s="48">
        <v>1.7000000000000001E-2</v>
      </c>
      <c r="Q66" s="19">
        <v>2</v>
      </c>
      <c r="R66" s="51" t="s">
        <v>235</v>
      </c>
      <c r="S66" s="45" t="s">
        <v>256</v>
      </c>
      <c r="T66" s="45" t="s">
        <v>256</v>
      </c>
      <c r="U66" s="51">
        <v>0</v>
      </c>
      <c r="V66" s="51">
        <v>0</v>
      </c>
      <c r="W66" s="51">
        <v>0</v>
      </c>
      <c r="X66" s="51">
        <v>0</v>
      </c>
      <c r="Y66" s="51">
        <v>0</v>
      </c>
      <c r="Z66" s="45" t="s">
        <v>121</v>
      </c>
      <c r="AA66" s="51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2</v>
      </c>
      <c r="AG66" s="19">
        <v>1</v>
      </c>
      <c r="AH66" s="19">
        <v>0</v>
      </c>
      <c r="AI66" s="19">
        <v>0</v>
      </c>
      <c r="AJ66" s="19">
        <v>1</v>
      </c>
      <c r="AK66" s="19">
        <v>0</v>
      </c>
      <c r="AL66" s="54" t="s">
        <v>121</v>
      </c>
      <c r="AM66" s="51" t="s">
        <v>121</v>
      </c>
      <c r="AN66" s="54" t="s">
        <v>121</v>
      </c>
      <c r="AO66" s="51" t="s">
        <v>121</v>
      </c>
      <c r="AP66" s="45" t="s">
        <v>121</v>
      </c>
      <c r="AQ66" s="45" t="s">
        <v>121</v>
      </c>
    </row>
    <row r="67" spans="1:43" ht="15.75" x14ac:dyDescent="0.25">
      <c r="A67" s="45" t="s">
        <v>108</v>
      </c>
      <c r="B67" s="46" t="s">
        <v>150</v>
      </c>
      <c r="C67" s="19">
        <v>128749760</v>
      </c>
      <c r="D67" s="19">
        <v>128749910</v>
      </c>
      <c r="E67" s="46" t="s">
        <v>257</v>
      </c>
      <c r="F67" s="19">
        <v>150</v>
      </c>
      <c r="G67" s="46">
        <v>5</v>
      </c>
      <c r="H67" s="47">
        <v>1.9700059999999999E-6</v>
      </c>
      <c r="I67" s="48">
        <v>5.5499999999999998E-7</v>
      </c>
      <c r="J67" s="49">
        <v>33.373613883599099</v>
      </c>
      <c r="K67" s="48">
        <v>2.2599999999999999E-2</v>
      </c>
      <c r="L67" s="48">
        <v>7.5999240007599905E-4</v>
      </c>
      <c r="M67" s="48">
        <v>0.21048789512104901</v>
      </c>
      <c r="N67" s="48">
        <v>6.2779372206277897E-2</v>
      </c>
      <c r="O67" s="48">
        <v>7.9100000000000004E-4</v>
      </c>
      <c r="P67" s="48">
        <v>1.77E-2</v>
      </c>
      <c r="Q67" s="19">
        <v>7</v>
      </c>
      <c r="R67" s="51" t="s">
        <v>235</v>
      </c>
      <c r="S67" s="45" t="s">
        <v>162</v>
      </c>
      <c r="T67" s="45" t="s">
        <v>162</v>
      </c>
      <c r="U67" s="51">
        <v>1</v>
      </c>
      <c r="V67" s="51">
        <v>1</v>
      </c>
      <c r="W67" s="51">
        <v>0</v>
      </c>
      <c r="X67" s="51">
        <v>1</v>
      </c>
      <c r="Y67" s="51">
        <v>1</v>
      </c>
      <c r="Z67" s="45" t="s">
        <v>121</v>
      </c>
      <c r="AA67" s="51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5</v>
      </c>
      <c r="AI67" s="19">
        <v>0</v>
      </c>
      <c r="AJ67" s="19">
        <v>0</v>
      </c>
      <c r="AK67" s="19">
        <v>0</v>
      </c>
      <c r="AL67" s="54" t="s">
        <v>121</v>
      </c>
      <c r="AM67" s="51" t="s">
        <v>121</v>
      </c>
      <c r="AN67" s="54" t="s">
        <v>121</v>
      </c>
      <c r="AO67" s="51" t="s">
        <v>121</v>
      </c>
      <c r="AP67" s="45">
        <v>2</v>
      </c>
      <c r="AQ67" s="45">
        <v>1</v>
      </c>
    </row>
    <row r="68" spans="1:43" ht="15.75" x14ac:dyDescent="0.25">
      <c r="A68" s="45" t="s">
        <v>108</v>
      </c>
      <c r="B68" s="46" t="s">
        <v>175</v>
      </c>
      <c r="C68" s="19">
        <v>60985905</v>
      </c>
      <c r="D68" s="19">
        <v>60986055</v>
      </c>
      <c r="E68" s="46" t="s">
        <v>258</v>
      </c>
      <c r="F68" s="19">
        <v>150</v>
      </c>
      <c r="G68" s="46">
        <v>6</v>
      </c>
      <c r="H68" s="47">
        <v>1.9700059999999999E-6</v>
      </c>
      <c r="I68" s="48">
        <v>1.3799999999999999E-8</v>
      </c>
      <c r="J68" s="49">
        <v>40.048336660318903</v>
      </c>
      <c r="K68" s="48">
        <v>1.7099999999999999E-3</v>
      </c>
      <c r="L68" s="48">
        <v>4.1999580004199998E-4</v>
      </c>
      <c r="M68" s="48">
        <v>0.83026169738302602</v>
      </c>
      <c r="N68" s="48">
        <v>4.85895141048589E-2</v>
      </c>
      <c r="O68" s="48">
        <v>1.23E-3</v>
      </c>
      <c r="P68" s="48">
        <v>2.5999999999999999E-2</v>
      </c>
      <c r="Q68" s="19">
        <v>8</v>
      </c>
      <c r="R68" s="51" t="s">
        <v>235</v>
      </c>
      <c r="S68" s="45" t="s">
        <v>177</v>
      </c>
      <c r="T68" s="45" t="s">
        <v>177</v>
      </c>
      <c r="U68" s="51">
        <v>1</v>
      </c>
      <c r="V68" s="51">
        <v>1</v>
      </c>
      <c r="W68" s="51">
        <v>0</v>
      </c>
      <c r="X68" s="51">
        <v>1</v>
      </c>
      <c r="Y68" s="51">
        <v>1</v>
      </c>
      <c r="Z68" s="45" t="s">
        <v>121</v>
      </c>
      <c r="AA68" s="51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6</v>
      </c>
      <c r="AI68" s="19">
        <v>0</v>
      </c>
      <c r="AJ68" s="19">
        <v>0</v>
      </c>
      <c r="AK68" s="19">
        <v>0</v>
      </c>
      <c r="AL68" s="54" t="s">
        <v>121</v>
      </c>
      <c r="AM68" s="51" t="s">
        <v>121</v>
      </c>
      <c r="AN68" s="54" t="s">
        <v>121</v>
      </c>
      <c r="AO68" s="51" t="s">
        <v>121</v>
      </c>
      <c r="AP68" s="45">
        <v>3</v>
      </c>
      <c r="AQ68" s="45" t="s">
        <v>121</v>
      </c>
    </row>
    <row r="69" spans="1:43" ht="15.75" x14ac:dyDescent="0.25">
      <c r="A69" s="45" t="s">
        <v>108</v>
      </c>
      <c r="B69" s="46" t="s">
        <v>156</v>
      </c>
      <c r="C69" s="19">
        <v>182064500</v>
      </c>
      <c r="D69" s="19">
        <v>182064650</v>
      </c>
      <c r="E69" s="46" t="s">
        <v>259</v>
      </c>
      <c r="F69" s="19">
        <v>150</v>
      </c>
      <c r="G69" s="46">
        <v>4</v>
      </c>
      <c r="H69" s="47">
        <v>1.9700059999999999E-6</v>
      </c>
      <c r="I69" s="48">
        <v>1.8600000000000001E-5</v>
      </c>
      <c r="J69" s="49">
        <v>26.698891106879199</v>
      </c>
      <c r="K69" s="48">
        <v>0.14799999999999999</v>
      </c>
      <c r="L69" s="48">
        <v>0.13486513486513499</v>
      </c>
      <c r="M69" s="48">
        <v>6.4779352206477903E-2</v>
      </c>
      <c r="N69" s="48">
        <v>2.3499765002349998E-3</v>
      </c>
      <c r="O69" s="48">
        <v>1.4400000000000001E-3</v>
      </c>
      <c r="P69" s="48">
        <v>2.7400000000000001E-2</v>
      </c>
      <c r="Q69" s="19">
        <v>1</v>
      </c>
      <c r="R69" s="51" t="s">
        <v>235</v>
      </c>
      <c r="S69" s="45" t="s">
        <v>260</v>
      </c>
      <c r="T69" s="45" t="s">
        <v>261</v>
      </c>
      <c r="U69" s="51">
        <v>0</v>
      </c>
      <c r="V69" s="51">
        <v>0</v>
      </c>
      <c r="W69" s="51">
        <v>0</v>
      </c>
      <c r="X69" s="51">
        <v>0</v>
      </c>
      <c r="Y69" s="51">
        <v>0</v>
      </c>
      <c r="Z69" s="45" t="s">
        <v>121</v>
      </c>
      <c r="AA69" s="51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4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54" t="s">
        <v>121</v>
      </c>
      <c r="AM69" s="51" t="s">
        <v>121</v>
      </c>
      <c r="AN69" s="54" t="s">
        <v>121</v>
      </c>
      <c r="AO69" s="51" t="s">
        <v>121</v>
      </c>
      <c r="AP69" s="45">
        <v>1</v>
      </c>
      <c r="AQ69" s="45">
        <v>1</v>
      </c>
    </row>
    <row r="70" spans="1:43" ht="15.75" x14ac:dyDescent="0.25">
      <c r="A70" s="45" t="s">
        <v>108</v>
      </c>
      <c r="B70" s="46" t="s">
        <v>181</v>
      </c>
      <c r="C70" s="19">
        <v>103383240</v>
      </c>
      <c r="D70" s="19">
        <v>103383390</v>
      </c>
      <c r="E70" s="46" t="s">
        <v>262</v>
      </c>
      <c r="F70" s="19">
        <v>150</v>
      </c>
      <c r="G70" s="46">
        <v>4</v>
      </c>
      <c r="H70" s="47">
        <v>1.9700059999999999E-6</v>
      </c>
      <c r="I70" s="48">
        <v>1.8600000000000001E-5</v>
      </c>
      <c r="J70" s="49">
        <v>26.698891106879199</v>
      </c>
      <c r="K70" s="48">
        <v>0.14799999999999999</v>
      </c>
      <c r="L70" s="48">
        <v>2.1978021978022001E-2</v>
      </c>
      <c r="M70" s="48">
        <v>3.7249627503725E-2</v>
      </c>
      <c r="N70" s="48">
        <v>2.5379746202537998E-2</v>
      </c>
      <c r="O70" s="48">
        <v>1.4499999999999999E-3</v>
      </c>
      <c r="P70" s="48">
        <v>2.7400000000000001E-2</v>
      </c>
      <c r="Q70" s="19">
        <v>1</v>
      </c>
      <c r="R70" s="51" t="s">
        <v>235</v>
      </c>
      <c r="S70" s="45" t="s">
        <v>263</v>
      </c>
      <c r="T70" s="45" t="s">
        <v>264</v>
      </c>
      <c r="U70" s="51">
        <v>0</v>
      </c>
      <c r="V70" s="51">
        <v>0</v>
      </c>
      <c r="W70" s="51">
        <v>0</v>
      </c>
      <c r="X70" s="51">
        <v>0</v>
      </c>
      <c r="Y70" s="51">
        <v>0</v>
      </c>
      <c r="Z70" s="45" t="s">
        <v>121</v>
      </c>
      <c r="AA70" s="51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1</v>
      </c>
      <c r="AG70" s="19">
        <v>2</v>
      </c>
      <c r="AH70" s="19">
        <v>0</v>
      </c>
      <c r="AI70" s="19">
        <v>0</v>
      </c>
      <c r="AJ70" s="19">
        <v>0</v>
      </c>
      <c r="AK70" s="19">
        <v>1</v>
      </c>
      <c r="AL70" s="54" t="s">
        <v>121</v>
      </c>
      <c r="AM70" s="51" t="s">
        <v>121</v>
      </c>
      <c r="AN70" s="54" t="s">
        <v>121</v>
      </c>
      <c r="AO70" s="51" t="s">
        <v>121</v>
      </c>
      <c r="AP70" s="45">
        <v>1</v>
      </c>
      <c r="AQ70" s="45" t="s">
        <v>121</v>
      </c>
    </row>
    <row r="71" spans="1:43" ht="15.75" x14ac:dyDescent="0.25">
      <c r="A71" s="45" t="s">
        <v>108</v>
      </c>
      <c r="B71" s="46" t="s">
        <v>181</v>
      </c>
      <c r="C71" s="19">
        <v>91005820</v>
      </c>
      <c r="D71" s="19">
        <v>91005970</v>
      </c>
      <c r="E71" s="46" t="s">
        <v>265</v>
      </c>
      <c r="F71" s="19">
        <v>150</v>
      </c>
      <c r="G71" s="46">
        <v>4</v>
      </c>
      <c r="H71" s="47">
        <v>1.9700059999999999E-6</v>
      </c>
      <c r="I71" s="48">
        <v>1.8600000000000001E-5</v>
      </c>
      <c r="J71" s="49">
        <v>26.698891106879199</v>
      </c>
      <c r="K71" s="48">
        <v>0.14799999999999999</v>
      </c>
      <c r="L71" s="48">
        <v>1.4985014985015E-2</v>
      </c>
      <c r="M71" s="48">
        <v>0.44009559904401002</v>
      </c>
      <c r="N71" s="48">
        <v>1.0759892401076001E-2</v>
      </c>
      <c r="O71" s="48">
        <v>3.9899999999999996E-3</v>
      </c>
      <c r="P71" s="48">
        <v>7.1599999999999997E-2</v>
      </c>
      <c r="Q71" s="19">
        <v>4</v>
      </c>
      <c r="R71" s="51" t="s">
        <v>235</v>
      </c>
      <c r="S71" s="45" t="s">
        <v>266</v>
      </c>
      <c r="T71" s="45" t="s">
        <v>266</v>
      </c>
      <c r="U71" s="51">
        <v>0</v>
      </c>
      <c r="V71" s="51">
        <v>0</v>
      </c>
      <c r="W71" s="51">
        <v>0</v>
      </c>
      <c r="X71" s="51">
        <v>1</v>
      </c>
      <c r="Y71" s="51">
        <v>1</v>
      </c>
      <c r="Z71" s="45" t="s">
        <v>121</v>
      </c>
      <c r="AA71" s="51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4</v>
      </c>
      <c r="AI71" s="19">
        <v>0</v>
      </c>
      <c r="AJ71" s="19">
        <v>0</v>
      </c>
      <c r="AK71" s="19">
        <v>0</v>
      </c>
      <c r="AL71" s="54" t="s">
        <v>121</v>
      </c>
      <c r="AM71" s="51" t="s">
        <v>121</v>
      </c>
      <c r="AN71" s="54" t="s">
        <v>121</v>
      </c>
      <c r="AO71" s="51" t="s">
        <v>121</v>
      </c>
      <c r="AP71" s="45">
        <v>1</v>
      </c>
      <c r="AQ71" s="45" t="s">
        <v>121</v>
      </c>
    </row>
    <row r="72" spans="1:43" ht="15.75" x14ac:dyDescent="0.25">
      <c r="A72" s="45" t="s">
        <v>108</v>
      </c>
      <c r="B72" s="46" t="s">
        <v>150</v>
      </c>
      <c r="C72" s="19">
        <v>128749600</v>
      </c>
      <c r="D72" s="19">
        <v>128749750</v>
      </c>
      <c r="E72" s="46" t="s">
        <v>267</v>
      </c>
      <c r="F72" s="19">
        <v>150</v>
      </c>
      <c r="G72" s="46">
        <v>4</v>
      </c>
      <c r="H72" s="47">
        <v>1.9700059999999999E-6</v>
      </c>
      <c r="I72" s="48">
        <v>1.8600000000000001E-5</v>
      </c>
      <c r="J72" s="49">
        <v>26.698891106879199</v>
      </c>
      <c r="K72" s="48">
        <v>0.14799999999999999</v>
      </c>
      <c r="L72" s="48">
        <v>1.6983016983017001E-2</v>
      </c>
      <c r="M72" s="48">
        <v>0.138278617213828</v>
      </c>
      <c r="N72" s="48">
        <v>3.3819661803382001E-2</v>
      </c>
      <c r="O72" s="48">
        <v>4.3699999999999998E-3</v>
      </c>
      <c r="P72" s="48">
        <v>7.4700000000000003E-2</v>
      </c>
      <c r="Q72" s="19">
        <v>8</v>
      </c>
      <c r="R72" s="51" t="s">
        <v>235</v>
      </c>
      <c r="S72" s="45" t="s">
        <v>162</v>
      </c>
      <c r="T72" s="45" t="s">
        <v>162</v>
      </c>
      <c r="U72" s="51">
        <v>1</v>
      </c>
      <c r="V72" s="51">
        <v>1</v>
      </c>
      <c r="W72" s="51">
        <v>0</v>
      </c>
      <c r="X72" s="51">
        <v>1</v>
      </c>
      <c r="Y72" s="51">
        <v>1</v>
      </c>
      <c r="Z72" s="45" t="s">
        <v>121</v>
      </c>
      <c r="AA72" s="51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4</v>
      </c>
      <c r="AI72" s="19">
        <v>0</v>
      </c>
      <c r="AJ72" s="19">
        <v>0</v>
      </c>
      <c r="AK72" s="19">
        <v>0</v>
      </c>
      <c r="AL72" s="54" t="s">
        <v>121</v>
      </c>
      <c r="AM72" s="51" t="s">
        <v>121</v>
      </c>
      <c r="AN72" s="54" t="s">
        <v>121</v>
      </c>
      <c r="AO72" s="51" t="s">
        <v>121</v>
      </c>
      <c r="AP72" s="45">
        <v>2</v>
      </c>
      <c r="AQ72" s="45">
        <v>1</v>
      </c>
    </row>
    <row r="73" spans="1:43" ht="15.75" x14ac:dyDescent="0.25">
      <c r="A73" s="45" t="s">
        <v>108</v>
      </c>
      <c r="B73" s="46" t="s">
        <v>142</v>
      </c>
      <c r="C73" s="19">
        <v>221488680</v>
      </c>
      <c r="D73" s="19">
        <v>221488830</v>
      </c>
      <c r="E73" s="46" t="s">
        <v>268</v>
      </c>
      <c r="F73" s="19">
        <v>150</v>
      </c>
      <c r="G73" s="46">
        <v>5</v>
      </c>
      <c r="H73" s="47">
        <v>1.9700059999999999E-6</v>
      </c>
      <c r="I73" s="48">
        <v>5.5499999999999998E-7</v>
      </c>
      <c r="J73" s="49">
        <v>33.373613883599099</v>
      </c>
      <c r="K73" s="48">
        <v>2.2599999999999999E-2</v>
      </c>
      <c r="L73" s="48">
        <v>6.5934065934065894E-2</v>
      </c>
      <c r="M73" s="48">
        <v>3.3809661903381E-2</v>
      </c>
      <c r="N73" s="48">
        <v>4.4919550804492003E-2</v>
      </c>
      <c r="O73" s="48">
        <v>5.2700000000000004E-3</v>
      </c>
      <c r="P73" s="48">
        <v>8.5999999999999993E-2</v>
      </c>
      <c r="Q73" s="19">
        <v>1</v>
      </c>
      <c r="R73" s="51" t="s">
        <v>235</v>
      </c>
      <c r="S73" s="45" t="s">
        <v>269</v>
      </c>
      <c r="T73" s="45" t="s">
        <v>270</v>
      </c>
      <c r="U73" s="51">
        <v>0</v>
      </c>
      <c r="V73" s="51">
        <v>0</v>
      </c>
      <c r="W73" s="51">
        <v>0</v>
      </c>
      <c r="X73" s="51">
        <v>0</v>
      </c>
      <c r="Y73" s="51">
        <v>0</v>
      </c>
      <c r="Z73" s="45" t="s">
        <v>121</v>
      </c>
      <c r="AA73" s="51">
        <v>0</v>
      </c>
      <c r="AB73" s="19">
        <v>0</v>
      </c>
      <c r="AC73" s="19">
        <v>0</v>
      </c>
      <c r="AD73" s="19">
        <v>1</v>
      </c>
      <c r="AE73" s="19">
        <v>0</v>
      </c>
      <c r="AF73" s="19">
        <v>0</v>
      </c>
      <c r="AG73" s="19">
        <v>2</v>
      </c>
      <c r="AH73" s="19">
        <v>0</v>
      </c>
      <c r="AI73" s="19">
        <v>0</v>
      </c>
      <c r="AJ73" s="19">
        <v>2</v>
      </c>
      <c r="AK73" s="19">
        <v>0</v>
      </c>
      <c r="AL73" s="54" t="s">
        <v>121</v>
      </c>
      <c r="AM73" s="51" t="s">
        <v>121</v>
      </c>
      <c r="AN73" s="54" t="s">
        <v>121</v>
      </c>
      <c r="AO73" s="51" t="s">
        <v>121</v>
      </c>
      <c r="AP73" s="45" t="s">
        <v>121</v>
      </c>
      <c r="AQ73" s="45" t="s">
        <v>121</v>
      </c>
    </row>
    <row r="74" spans="1:43" ht="15.75" x14ac:dyDescent="0.25">
      <c r="A74" s="45" t="s">
        <v>108</v>
      </c>
      <c r="B74" s="46" t="s">
        <v>271</v>
      </c>
      <c r="C74" s="19">
        <v>53771040</v>
      </c>
      <c r="D74" s="19">
        <v>53771190</v>
      </c>
      <c r="E74" s="46" t="s">
        <v>272</v>
      </c>
      <c r="F74" s="19">
        <v>150</v>
      </c>
      <c r="G74" s="46">
        <v>4</v>
      </c>
      <c r="H74" s="47">
        <v>1.9700059999999999E-6</v>
      </c>
      <c r="I74" s="48">
        <v>1.8600000000000001E-5</v>
      </c>
      <c r="J74" s="49">
        <v>26.698891106879199</v>
      </c>
      <c r="K74" s="48">
        <v>0.14799999999999999</v>
      </c>
      <c r="L74" s="48">
        <v>3.0969030969030999E-2</v>
      </c>
      <c r="M74" s="48">
        <v>0.13560864391356101</v>
      </c>
      <c r="N74" s="48">
        <v>5.0149498505014899E-2</v>
      </c>
      <c r="O74" s="48">
        <v>9.5399999999999999E-3</v>
      </c>
      <c r="P74" s="48">
        <v>0.13800000000000001</v>
      </c>
      <c r="Q74" s="19">
        <v>1</v>
      </c>
      <c r="R74" s="51" t="s">
        <v>235</v>
      </c>
      <c r="S74" s="45" t="s">
        <v>273</v>
      </c>
      <c r="T74" s="45" t="s">
        <v>273</v>
      </c>
      <c r="U74" s="51">
        <v>0</v>
      </c>
      <c r="V74" s="51">
        <v>0</v>
      </c>
      <c r="W74" s="51">
        <v>0</v>
      </c>
      <c r="X74" s="51">
        <v>0</v>
      </c>
      <c r="Y74" s="51">
        <v>0</v>
      </c>
      <c r="Z74" s="45" t="s">
        <v>121</v>
      </c>
      <c r="AA74" s="51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1</v>
      </c>
      <c r="AH74" s="19">
        <v>0</v>
      </c>
      <c r="AI74" s="19">
        <v>3</v>
      </c>
      <c r="AJ74" s="19">
        <v>0</v>
      </c>
      <c r="AK74" s="19">
        <v>0</v>
      </c>
      <c r="AL74" s="54" t="s">
        <v>121</v>
      </c>
      <c r="AM74" s="51" t="s">
        <v>121</v>
      </c>
      <c r="AN74" s="54" t="s">
        <v>121</v>
      </c>
      <c r="AO74" s="51" t="s">
        <v>121</v>
      </c>
      <c r="AP74" s="45">
        <v>1</v>
      </c>
      <c r="AQ74" s="45">
        <v>1</v>
      </c>
    </row>
    <row r="75" spans="1:43" ht="15.75" x14ac:dyDescent="0.25">
      <c r="A75" s="45" t="s">
        <v>108</v>
      </c>
      <c r="B75" s="46" t="s">
        <v>178</v>
      </c>
      <c r="C75" s="19">
        <v>96179960</v>
      </c>
      <c r="D75" s="19">
        <v>96180110</v>
      </c>
      <c r="E75" s="46" t="s">
        <v>274</v>
      </c>
      <c r="F75" s="19">
        <v>150</v>
      </c>
      <c r="G75" s="46">
        <v>6</v>
      </c>
      <c r="H75" s="47">
        <v>1.9700059999999999E-6</v>
      </c>
      <c r="I75" s="48">
        <v>1.3799999999999999E-8</v>
      </c>
      <c r="J75" s="49">
        <v>40.048336660318903</v>
      </c>
      <c r="K75" s="48">
        <v>1.7099999999999999E-3</v>
      </c>
      <c r="L75" s="48">
        <v>5.4999450005499897E-4</v>
      </c>
      <c r="M75" s="48">
        <v>0.47564524354756499</v>
      </c>
      <c r="N75" s="48">
        <v>0.84227157728422697</v>
      </c>
      <c r="O75" s="48">
        <v>9.8899999999999995E-3</v>
      </c>
      <c r="P75" s="48">
        <v>0.13800000000000001</v>
      </c>
      <c r="Q75" s="19">
        <v>4</v>
      </c>
      <c r="R75" s="51" t="s">
        <v>235</v>
      </c>
      <c r="S75" s="45" t="s">
        <v>275</v>
      </c>
      <c r="T75" s="45" t="s">
        <v>275</v>
      </c>
      <c r="U75" s="51">
        <v>1</v>
      </c>
      <c r="V75" s="51">
        <v>1</v>
      </c>
      <c r="W75" s="51">
        <v>1</v>
      </c>
      <c r="X75" s="51">
        <v>1</v>
      </c>
      <c r="Y75" s="51">
        <v>1</v>
      </c>
      <c r="Z75" s="45" t="s">
        <v>121</v>
      </c>
      <c r="AA75" s="51">
        <v>0</v>
      </c>
      <c r="AB75" s="19">
        <v>0</v>
      </c>
      <c r="AC75" s="19">
        <v>0</v>
      </c>
      <c r="AD75" s="19">
        <v>0</v>
      </c>
      <c r="AE75" s="19">
        <v>3</v>
      </c>
      <c r="AF75" s="19">
        <v>0</v>
      </c>
      <c r="AG75" s="19">
        <v>0</v>
      </c>
      <c r="AH75" s="19">
        <v>3</v>
      </c>
      <c r="AI75" s="19">
        <v>0</v>
      </c>
      <c r="AJ75" s="19">
        <v>0</v>
      </c>
      <c r="AK75" s="19">
        <v>0</v>
      </c>
      <c r="AL75" s="54" t="s">
        <v>121</v>
      </c>
      <c r="AM75" s="51" t="s">
        <v>121</v>
      </c>
      <c r="AN75" s="54" t="s">
        <v>121</v>
      </c>
      <c r="AO75" s="51" t="s">
        <v>121</v>
      </c>
      <c r="AP75" s="45" t="s">
        <v>121</v>
      </c>
      <c r="AQ75" s="45" t="s">
        <v>121</v>
      </c>
    </row>
    <row r="76" spans="1:43" ht="15.75" x14ac:dyDescent="0.25">
      <c r="A76" s="45" t="s">
        <v>108</v>
      </c>
      <c r="B76" s="46" t="s">
        <v>153</v>
      </c>
      <c r="C76" s="19">
        <v>117804960</v>
      </c>
      <c r="D76" s="19">
        <v>117805110</v>
      </c>
      <c r="E76" s="46" t="s">
        <v>276</v>
      </c>
      <c r="F76" s="19">
        <v>150</v>
      </c>
      <c r="G76" s="46">
        <v>4</v>
      </c>
      <c r="H76" s="47">
        <v>1.9700059999999999E-6</v>
      </c>
      <c r="I76" s="48">
        <v>1.8600000000000001E-5</v>
      </c>
      <c r="J76" s="49">
        <v>26.698891106879199</v>
      </c>
      <c r="K76" s="48">
        <v>0.14799999999999999</v>
      </c>
      <c r="L76" s="48">
        <v>0.124875124875125</v>
      </c>
      <c r="M76" s="48">
        <v>6.7249327506724896E-2</v>
      </c>
      <c r="N76" s="48">
        <v>2.8249717502825001E-2</v>
      </c>
      <c r="O76" s="48">
        <v>1.0500000000000001E-2</v>
      </c>
      <c r="P76" s="48">
        <v>0.13800000000000001</v>
      </c>
      <c r="Q76" s="19">
        <v>1</v>
      </c>
      <c r="R76" s="51" t="s">
        <v>235</v>
      </c>
      <c r="S76" s="45" t="s">
        <v>277</v>
      </c>
      <c r="T76" s="45" t="s">
        <v>277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45" t="s">
        <v>121</v>
      </c>
      <c r="AA76" s="51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3</v>
      </c>
      <c r="AG76" s="19">
        <v>0</v>
      </c>
      <c r="AH76" s="19">
        <v>0</v>
      </c>
      <c r="AI76" s="19">
        <v>0</v>
      </c>
      <c r="AJ76" s="19">
        <v>1</v>
      </c>
      <c r="AK76" s="19">
        <v>0</v>
      </c>
      <c r="AL76" s="54" t="s">
        <v>121</v>
      </c>
      <c r="AM76" s="51" t="s">
        <v>121</v>
      </c>
      <c r="AN76" s="54" t="s">
        <v>121</v>
      </c>
      <c r="AO76" s="51" t="s">
        <v>121</v>
      </c>
      <c r="AP76" s="45" t="s">
        <v>121</v>
      </c>
      <c r="AQ76" s="45" t="s">
        <v>121</v>
      </c>
    </row>
    <row r="77" spans="1:43" ht="15.75" x14ac:dyDescent="0.25">
      <c r="A77" s="45" t="s">
        <v>108</v>
      </c>
      <c r="B77" s="46" t="s">
        <v>145</v>
      </c>
      <c r="C77" s="19">
        <v>31015005</v>
      </c>
      <c r="D77" s="19">
        <v>31015155</v>
      </c>
      <c r="E77" s="46" t="s">
        <v>278</v>
      </c>
      <c r="F77" s="19">
        <v>150</v>
      </c>
      <c r="G77" s="46">
        <v>4</v>
      </c>
      <c r="H77" s="47">
        <v>1.9700059999999999E-6</v>
      </c>
      <c r="I77" s="48">
        <v>1.8600000000000001E-5</v>
      </c>
      <c r="J77" s="49">
        <v>26.698891106879199</v>
      </c>
      <c r="K77" s="48">
        <v>0.14799999999999999</v>
      </c>
      <c r="L77" s="48">
        <v>0.70329670329670302</v>
      </c>
      <c r="M77" s="48">
        <v>0.332086679133209</v>
      </c>
      <c r="N77" s="48">
        <v>1.039989600104E-3</v>
      </c>
      <c r="O77" s="48">
        <v>1.0699999999999999E-2</v>
      </c>
      <c r="P77" s="48">
        <v>0.13800000000000001</v>
      </c>
      <c r="Q77" s="19">
        <v>1</v>
      </c>
      <c r="R77" s="51" t="s">
        <v>235</v>
      </c>
      <c r="S77" s="45" t="s">
        <v>279</v>
      </c>
      <c r="T77" s="45" t="s">
        <v>280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45" t="s">
        <v>121</v>
      </c>
      <c r="AA77" s="51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1</v>
      </c>
      <c r="AG77" s="19">
        <v>3</v>
      </c>
      <c r="AH77" s="19">
        <v>0</v>
      </c>
      <c r="AI77" s="19">
        <v>0</v>
      </c>
      <c r="AJ77" s="19">
        <v>0</v>
      </c>
      <c r="AK77" s="19">
        <v>0</v>
      </c>
      <c r="AL77" s="54" t="s">
        <v>121</v>
      </c>
      <c r="AM77" s="51" t="s">
        <v>121</v>
      </c>
      <c r="AN77" s="54" t="s">
        <v>121</v>
      </c>
      <c r="AO77" s="51" t="s">
        <v>121</v>
      </c>
      <c r="AP77" s="45">
        <v>4</v>
      </c>
      <c r="AQ77" s="45" t="s">
        <v>121</v>
      </c>
    </row>
    <row r="78" spans="1:43" ht="15.75" x14ac:dyDescent="0.25">
      <c r="A78" s="45" t="s">
        <v>108</v>
      </c>
      <c r="B78" s="46" t="s">
        <v>281</v>
      </c>
      <c r="C78" s="19">
        <v>45955325</v>
      </c>
      <c r="D78" s="19">
        <v>45955475</v>
      </c>
      <c r="E78" s="46" t="s">
        <v>282</v>
      </c>
      <c r="F78" s="19">
        <v>150</v>
      </c>
      <c r="G78" s="46">
        <v>5</v>
      </c>
      <c r="H78" s="47">
        <v>1.9700059999999999E-6</v>
      </c>
      <c r="I78" s="48">
        <v>5.5499999999999998E-7</v>
      </c>
      <c r="J78" s="49">
        <v>33.373613883599099</v>
      </c>
      <c r="K78" s="48">
        <v>2.2599999999999999E-2</v>
      </c>
      <c r="L78" s="48">
        <v>5.7942057942057902E-2</v>
      </c>
      <c r="M78" s="48">
        <v>6.0749392506074897E-2</v>
      </c>
      <c r="N78" s="48">
        <v>6.9779302206977895E-2</v>
      </c>
      <c r="O78" s="48">
        <v>1.0800000000000001E-2</v>
      </c>
      <c r="P78" s="48">
        <v>0.13800000000000001</v>
      </c>
      <c r="Q78" s="19">
        <v>1</v>
      </c>
      <c r="R78" s="51" t="s">
        <v>235</v>
      </c>
      <c r="S78" s="45" t="s">
        <v>283</v>
      </c>
      <c r="T78" s="45" t="s">
        <v>284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45" t="s">
        <v>121</v>
      </c>
      <c r="AA78" s="51">
        <v>0</v>
      </c>
      <c r="AB78" s="19">
        <v>0</v>
      </c>
      <c r="AC78" s="19">
        <v>0</v>
      </c>
      <c r="AD78" s="19">
        <v>5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54" t="s">
        <v>121</v>
      </c>
      <c r="AM78" s="51" t="s">
        <v>121</v>
      </c>
      <c r="AN78" s="54" t="s">
        <v>121</v>
      </c>
      <c r="AO78" s="51" t="s">
        <v>121</v>
      </c>
      <c r="AP78" s="45" t="s">
        <v>121</v>
      </c>
      <c r="AQ78" s="45" t="s">
        <v>121</v>
      </c>
    </row>
    <row r="79" spans="1:43" ht="15.75" x14ac:dyDescent="0.25">
      <c r="A79" s="45" t="s">
        <v>108</v>
      </c>
      <c r="B79" s="46" t="s">
        <v>125</v>
      </c>
      <c r="C79" s="19">
        <v>32050540</v>
      </c>
      <c r="D79" s="19">
        <v>32050690</v>
      </c>
      <c r="E79" s="46" t="s">
        <v>285</v>
      </c>
      <c r="F79" s="19">
        <v>150</v>
      </c>
      <c r="G79" s="46">
        <v>4</v>
      </c>
      <c r="H79" s="47">
        <v>1.9700059999999999E-6</v>
      </c>
      <c r="I79" s="48">
        <v>1.8600000000000001E-5</v>
      </c>
      <c r="J79" s="49">
        <v>26.698891106879199</v>
      </c>
      <c r="K79" s="48">
        <v>0.14799999999999999</v>
      </c>
      <c r="L79" s="48">
        <v>0.10989010989011</v>
      </c>
      <c r="M79" s="48">
        <v>2.0319796802032001E-2</v>
      </c>
      <c r="N79" s="48">
        <v>0.11064889351106499</v>
      </c>
      <c r="O79" s="48">
        <v>1.0800000000000001E-2</v>
      </c>
      <c r="P79" s="48">
        <v>0.13800000000000001</v>
      </c>
      <c r="Q79" s="19">
        <v>1</v>
      </c>
      <c r="R79" s="51" t="s">
        <v>235</v>
      </c>
      <c r="S79" s="45" t="s">
        <v>286</v>
      </c>
      <c r="T79" s="45" t="s">
        <v>286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45" t="s">
        <v>121</v>
      </c>
      <c r="AA79" s="51">
        <v>0</v>
      </c>
      <c r="AB79" s="19">
        <v>0</v>
      </c>
      <c r="AC79" s="19">
        <v>0</v>
      </c>
      <c r="AD79" s="19">
        <v>4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54" t="s">
        <v>121</v>
      </c>
      <c r="AM79" s="51" t="s">
        <v>121</v>
      </c>
      <c r="AN79" s="54" t="s">
        <v>121</v>
      </c>
      <c r="AO79" s="51" t="s">
        <v>121</v>
      </c>
      <c r="AP79" s="45" t="s">
        <v>121</v>
      </c>
      <c r="AQ79" s="45" t="s">
        <v>121</v>
      </c>
    </row>
    <row r="80" spans="1:43" ht="15.75" x14ac:dyDescent="0.25">
      <c r="A80" s="45" t="s">
        <v>108</v>
      </c>
      <c r="B80" s="46" t="s">
        <v>175</v>
      </c>
      <c r="C80" s="19">
        <v>60984880</v>
      </c>
      <c r="D80" s="19">
        <v>60985030</v>
      </c>
      <c r="E80" s="46" t="s">
        <v>287</v>
      </c>
      <c r="F80" s="19">
        <v>150</v>
      </c>
      <c r="G80" s="46">
        <v>6</v>
      </c>
      <c r="H80" s="47">
        <v>1.9700059999999999E-6</v>
      </c>
      <c r="I80" s="48">
        <v>1.3799999999999999E-8</v>
      </c>
      <c r="J80" s="49">
        <v>40.048336660318903</v>
      </c>
      <c r="K80" s="48">
        <v>1.7099999999999999E-3</v>
      </c>
      <c r="L80" s="48">
        <v>4.7999520004800002E-4</v>
      </c>
      <c r="M80" s="48">
        <v>0.71536284637153602</v>
      </c>
      <c r="N80" s="48">
        <v>0.82021179788202103</v>
      </c>
      <c r="O80" s="48">
        <v>1.2E-2</v>
      </c>
      <c r="P80" s="48">
        <v>0.14899999999999999</v>
      </c>
      <c r="Q80" s="19">
        <v>10</v>
      </c>
      <c r="R80" s="51" t="s">
        <v>235</v>
      </c>
      <c r="S80" s="45" t="s">
        <v>177</v>
      </c>
      <c r="T80" s="45" t="s">
        <v>177</v>
      </c>
      <c r="U80" s="51">
        <v>1</v>
      </c>
      <c r="V80" s="51">
        <v>1</v>
      </c>
      <c r="W80" s="51">
        <v>0</v>
      </c>
      <c r="X80" s="51">
        <v>1</v>
      </c>
      <c r="Y80" s="51">
        <v>1</v>
      </c>
      <c r="Z80" s="45" t="s">
        <v>121</v>
      </c>
      <c r="AA80" s="51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6</v>
      </c>
      <c r="AI80" s="19">
        <v>0</v>
      </c>
      <c r="AJ80" s="19">
        <v>0</v>
      </c>
      <c r="AK80" s="19">
        <v>0</v>
      </c>
      <c r="AL80" s="54" t="s">
        <v>121</v>
      </c>
      <c r="AM80" s="51" t="s">
        <v>121</v>
      </c>
      <c r="AN80" s="54" t="s">
        <v>121</v>
      </c>
      <c r="AO80" s="51" t="s">
        <v>121</v>
      </c>
      <c r="AP80" s="45">
        <v>3</v>
      </c>
      <c r="AQ80" s="45" t="s">
        <v>121</v>
      </c>
    </row>
    <row r="81" spans="1:43" ht="15.75" x14ac:dyDescent="0.25">
      <c r="A81" s="45" t="s">
        <v>108</v>
      </c>
      <c r="B81" s="46" t="s">
        <v>175</v>
      </c>
      <c r="C81" s="19">
        <v>60988040</v>
      </c>
      <c r="D81" s="19">
        <v>60988190</v>
      </c>
      <c r="E81" s="46" t="s">
        <v>288</v>
      </c>
      <c r="F81" s="19">
        <v>150</v>
      </c>
      <c r="G81" s="46">
        <v>5</v>
      </c>
      <c r="H81" s="47">
        <v>1.9700059999999999E-6</v>
      </c>
      <c r="I81" s="48">
        <v>5.5499999999999998E-7</v>
      </c>
      <c r="J81" s="49">
        <v>33.373613883599099</v>
      </c>
      <c r="K81" s="48">
        <v>2.2599999999999999E-2</v>
      </c>
      <c r="L81" s="48">
        <v>6.3999360006399897E-4</v>
      </c>
      <c r="M81" s="48">
        <v>0.63345366546334503</v>
      </c>
      <c r="N81" s="48">
        <v>0.84553154468455305</v>
      </c>
      <c r="O81" s="48">
        <v>1.4E-2</v>
      </c>
      <c r="P81" s="48">
        <v>0.16800000000000001</v>
      </c>
      <c r="Q81" s="19">
        <v>11</v>
      </c>
      <c r="R81" s="51" t="s">
        <v>235</v>
      </c>
      <c r="S81" s="45" t="s">
        <v>177</v>
      </c>
      <c r="T81" s="45" t="s">
        <v>177</v>
      </c>
      <c r="U81" s="51">
        <v>1</v>
      </c>
      <c r="V81" s="51">
        <v>1</v>
      </c>
      <c r="W81" s="51">
        <v>1</v>
      </c>
      <c r="X81" s="51">
        <v>1</v>
      </c>
      <c r="Y81" s="51">
        <v>1</v>
      </c>
      <c r="Z81" s="45" t="s">
        <v>121</v>
      </c>
      <c r="AA81" s="51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5</v>
      </c>
      <c r="AI81" s="19">
        <v>0</v>
      </c>
      <c r="AJ81" s="19">
        <v>0</v>
      </c>
      <c r="AK81" s="19">
        <v>0</v>
      </c>
      <c r="AL81" s="54" t="s">
        <v>121</v>
      </c>
      <c r="AM81" s="51" t="s">
        <v>121</v>
      </c>
      <c r="AN81" s="54" t="s">
        <v>121</v>
      </c>
      <c r="AO81" s="51" t="s">
        <v>121</v>
      </c>
      <c r="AP81" s="45">
        <v>3</v>
      </c>
      <c r="AQ81" s="45" t="s">
        <v>121</v>
      </c>
    </row>
    <row r="82" spans="1:43" ht="15.75" x14ac:dyDescent="0.25">
      <c r="A82" s="45" t="s">
        <v>108</v>
      </c>
      <c r="B82" s="46" t="s">
        <v>190</v>
      </c>
      <c r="C82" s="19">
        <v>46156425</v>
      </c>
      <c r="D82" s="19">
        <v>46156575</v>
      </c>
      <c r="E82" s="46" t="s">
        <v>289</v>
      </c>
      <c r="F82" s="19">
        <v>150</v>
      </c>
      <c r="G82" s="46">
        <v>4</v>
      </c>
      <c r="H82" s="47">
        <v>1.9700059999999999E-6</v>
      </c>
      <c r="I82" s="48">
        <v>1.8600000000000001E-5</v>
      </c>
      <c r="J82" s="49">
        <v>26.698891106879199</v>
      </c>
      <c r="K82" s="48">
        <v>0.14799999999999999</v>
      </c>
      <c r="L82" s="48">
        <v>0.30469530469530498</v>
      </c>
      <c r="M82" s="48">
        <v>0.58139418605813897</v>
      </c>
      <c r="N82" s="48">
        <v>2.8599714002859999E-3</v>
      </c>
      <c r="O82" s="48">
        <v>1.89E-2</v>
      </c>
      <c r="P82" s="48">
        <v>0.219</v>
      </c>
      <c r="Q82" s="19">
        <v>2</v>
      </c>
      <c r="R82" s="51" t="s">
        <v>235</v>
      </c>
      <c r="S82" s="45" t="s">
        <v>290</v>
      </c>
      <c r="T82" s="45" t="s">
        <v>290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45" t="s">
        <v>121</v>
      </c>
      <c r="AA82" s="51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1</v>
      </c>
      <c r="AG82" s="19">
        <v>2</v>
      </c>
      <c r="AH82" s="19">
        <v>0</v>
      </c>
      <c r="AI82" s="19">
        <v>0</v>
      </c>
      <c r="AJ82" s="19">
        <v>1</v>
      </c>
      <c r="AK82" s="19">
        <v>0</v>
      </c>
      <c r="AL82" s="54" t="s">
        <v>121</v>
      </c>
      <c r="AM82" s="51" t="s">
        <v>121</v>
      </c>
      <c r="AN82" s="54" t="s">
        <v>121</v>
      </c>
      <c r="AO82" s="51" t="s">
        <v>121</v>
      </c>
      <c r="AP82" s="45" t="s">
        <v>121</v>
      </c>
      <c r="AQ82" s="45" t="s">
        <v>121</v>
      </c>
    </row>
    <row r="83" spans="1:43" ht="15.75" x14ac:dyDescent="0.25">
      <c r="A83" s="45" t="s">
        <v>108</v>
      </c>
      <c r="B83" s="46" t="s">
        <v>132</v>
      </c>
      <c r="C83" s="19">
        <v>8094640</v>
      </c>
      <c r="D83" s="19">
        <v>8094790</v>
      </c>
      <c r="E83" s="46" t="s">
        <v>291</v>
      </c>
      <c r="F83" s="19">
        <v>150</v>
      </c>
      <c r="G83" s="46">
        <v>5</v>
      </c>
      <c r="H83" s="47">
        <v>1.9700059999999999E-6</v>
      </c>
      <c r="I83" s="48">
        <v>5.5499999999999998E-7</v>
      </c>
      <c r="J83" s="49">
        <v>33.373613883599099</v>
      </c>
      <c r="K83" s="48">
        <v>2.2599999999999999E-2</v>
      </c>
      <c r="L83" s="48">
        <v>1.0998900109989E-3</v>
      </c>
      <c r="M83" s="48">
        <v>0.96799032009679897</v>
      </c>
      <c r="N83" s="48">
        <v>0.54954450455495396</v>
      </c>
      <c r="O83" s="48">
        <v>2.12E-2</v>
      </c>
      <c r="P83" s="48">
        <v>0.23799999999999999</v>
      </c>
      <c r="Q83" s="19">
        <v>1</v>
      </c>
      <c r="R83" s="51" t="s">
        <v>235</v>
      </c>
      <c r="S83" s="45" t="s">
        <v>292</v>
      </c>
      <c r="T83" s="45" t="s">
        <v>293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45" t="s">
        <v>121</v>
      </c>
      <c r="AA83" s="51">
        <v>0</v>
      </c>
      <c r="AB83" s="19">
        <v>0</v>
      </c>
      <c r="AC83" s="19">
        <v>1</v>
      </c>
      <c r="AD83" s="19">
        <v>3</v>
      </c>
      <c r="AE83" s="19">
        <v>0</v>
      </c>
      <c r="AF83" s="19">
        <v>0</v>
      </c>
      <c r="AG83" s="19">
        <v>0</v>
      </c>
      <c r="AH83" s="19">
        <v>0</v>
      </c>
      <c r="AI83" s="19">
        <v>1</v>
      </c>
      <c r="AJ83" s="19">
        <v>0</v>
      </c>
      <c r="AK83" s="19">
        <v>0</v>
      </c>
      <c r="AL83" s="54" t="s">
        <v>121</v>
      </c>
      <c r="AM83" s="51" t="s">
        <v>121</v>
      </c>
      <c r="AN83" s="54" t="s">
        <v>121</v>
      </c>
      <c r="AO83" s="51" t="s">
        <v>121</v>
      </c>
      <c r="AP83" s="45" t="s">
        <v>121</v>
      </c>
      <c r="AQ83" s="45" t="s">
        <v>121</v>
      </c>
    </row>
    <row r="84" spans="1:43" ht="15.75" x14ac:dyDescent="0.25">
      <c r="A84" s="45" t="s">
        <v>108</v>
      </c>
      <c r="B84" s="46" t="s">
        <v>150</v>
      </c>
      <c r="C84" s="19">
        <v>73626180</v>
      </c>
      <c r="D84" s="19">
        <v>73626330</v>
      </c>
      <c r="E84" s="46" t="s">
        <v>294</v>
      </c>
      <c r="F84" s="19">
        <v>150</v>
      </c>
      <c r="G84" s="46">
        <v>4</v>
      </c>
      <c r="H84" s="47">
        <v>1.9700059999999999E-6</v>
      </c>
      <c r="I84" s="48">
        <v>1.8600000000000001E-5</v>
      </c>
      <c r="J84" s="49">
        <v>26.698891106879199</v>
      </c>
      <c r="K84" s="48">
        <v>0.14799999999999999</v>
      </c>
      <c r="L84" s="48">
        <v>0.75924075924075896</v>
      </c>
      <c r="M84" s="48">
        <v>1.9799802001980002E-3</v>
      </c>
      <c r="N84" s="48">
        <v>0.43401565984340201</v>
      </c>
      <c r="O84" s="48">
        <v>2.3E-2</v>
      </c>
      <c r="P84" s="48">
        <v>0.25</v>
      </c>
      <c r="Q84" s="19">
        <v>1</v>
      </c>
      <c r="R84" s="51" t="s">
        <v>235</v>
      </c>
      <c r="S84" s="45" t="s">
        <v>295</v>
      </c>
      <c r="T84" s="45" t="s">
        <v>296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45" t="s">
        <v>121</v>
      </c>
      <c r="AA84" s="51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2</v>
      </c>
      <c r="AG84" s="19">
        <v>2</v>
      </c>
      <c r="AH84" s="19">
        <v>0</v>
      </c>
      <c r="AI84" s="19">
        <v>0</v>
      </c>
      <c r="AJ84" s="19">
        <v>0</v>
      </c>
      <c r="AK84" s="19">
        <v>0</v>
      </c>
      <c r="AL84" s="54" t="s">
        <v>121</v>
      </c>
      <c r="AM84" s="51" t="s">
        <v>121</v>
      </c>
      <c r="AN84" s="54" t="s">
        <v>121</v>
      </c>
      <c r="AO84" s="51" t="s">
        <v>121</v>
      </c>
      <c r="AP84" s="45">
        <v>1</v>
      </c>
      <c r="AQ84" s="45" t="s">
        <v>121</v>
      </c>
    </row>
    <row r="85" spans="1:43" ht="15.75" x14ac:dyDescent="0.25">
      <c r="A85" s="45" t="s">
        <v>108</v>
      </c>
      <c r="B85" s="46" t="s">
        <v>132</v>
      </c>
      <c r="C85" s="19">
        <v>187462185</v>
      </c>
      <c r="D85" s="19">
        <v>187463177</v>
      </c>
      <c r="E85" s="46" t="s">
        <v>297</v>
      </c>
      <c r="F85" s="19">
        <v>992</v>
      </c>
      <c r="G85" s="46">
        <v>21</v>
      </c>
      <c r="H85" s="47">
        <v>1.7072290000000001E-6</v>
      </c>
      <c r="I85" s="48">
        <v>3.5100000000000002E-22</v>
      </c>
      <c r="J85" s="49">
        <v>24.457264699486899</v>
      </c>
      <c r="K85" s="48">
        <v>9.6500000000000003E-17</v>
      </c>
      <c r="L85" s="48">
        <v>9.9999900000100006E-7</v>
      </c>
      <c r="M85" s="48">
        <v>0.933590664093359</v>
      </c>
      <c r="N85" s="48">
        <v>1.9999800001999998E-5</v>
      </c>
      <c r="O85" s="48">
        <v>6.1799999999999998E-9</v>
      </c>
      <c r="P85" s="48">
        <v>1.84E-6</v>
      </c>
      <c r="Q85" s="19">
        <v>3</v>
      </c>
      <c r="R85" s="51" t="s">
        <v>298</v>
      </c>
      <c r="S85" s="45" t="s">
        <v>237</v>
      </c>
      <c r="T85" s="45" t="s">
        <v>237</v>
      </c>
      <c r="U85" s="51">
        <v>1</v>
      </c>
      <c r="V85" s="51">
        <v>1</v>
      </c>
      <c r="W85" s="51">
        <v>0</v>
      </c>
      <c r="X85" s="51">
        <v>1</v>
      </c>
      <c r="Y85" s="51">
        <v>1</v>
      </c>
      <c r="Z85" s="45" t="s">
        <v>121</v>
      </c>
      <c r="AA85" s="51">
        <v>0</v>
      </c>
      <c r="AB85" s="19">
        <v>0</v>
      </c>
      <c r="AC85" s="19">
        <v>0</v>
      </c>
      <c r="AD85" s="19">
        <v>1</v>
      </c>
      <c r="AE85" s="19">
        <v>8</v>
      </c>
      <c r="AF85" s="19">
        <v>0</v>
      </c>
      <c r="AG85" s="19">
        <v>0</v>
      </c>
      <c r="AH85" s="19">
        <v>12</v>
      </c>
      <c r="AI85" s="19">
        <v>0</v>
      </c>
      <c r="AJ85" s="19">
        <v>0</v>
      </c>
      <c r="AK85" s="19">
        <v>0</v>
      </c>
      <c r="AL85" s="54" t="s">
        <v>121</v>
      </c>
      <c r="AM85" s="51" t="s">
        <v>121</v>
      </c>
      <c r="AN85" s="54" t="s">
        <v>121</v>
      </c>
      <c r="AO85" s="51" t="s">
        <v>121</v>
      </c>
      <c r="AP85" s="45" t="s">
        <v>121</v>
      </c>
      <c r="AQ85" s="45" t="s">
        <v>121</v>
      </c>
    </row>
    <row r="86" spans="1:43" ht="15.75" x14ac:dyDescent="0.25">
      <c r="A86" s="45" t="s">
        <v>108</v>
      </c>
      <c r="B86" s="46" t="s">
        <v>299</v>
      </c>
      <c r="C86" s="19">
        <v>37025400</v>
      </c>
      <c r="D86" s="19">
        <v>37027710</v>
      </c>
      <c r="E86" s="46" t="s">
        <v>300</v>
      </c>
      <c r="F86" s="19">
        <v>2310</v>
      </c>
      <c r="G86" s="46">
        <v>9</v>
      </c>
      <c r="H86" s="47">
        <v>1.7072290000000001E-6</v>
      </c>
      <c r="I86" s="48">
        <v>2.3699999999999999E-4</v>
      </c>
      <c r="J86" s="49">
        <v>4.5012257109259801</v>
      </c>
      <c r="K86" s="48">
        <v>0.22800000000000001</v>
      </c>
      <c r="L86" s="48">
        <v>3.3999660003399999E-4</v>
      </c>
      <c r="M86" s="48">
        <v>1.4909850901491E-2</v>
      </c>
      <c r="N86" s="48">
        <v>2.9999700003000001E-5</v>
      </c>
      <c r="O86" s="48">
        <v>4.2499999999999997E-8</v>
      </c>
      <c r="P86" s="48">
        <v>6.3300000000000004E-6</v>
      </c>
      <c r="Q86" s="19">
        <v>1</v>
      </c>
      <c r="R86" s="51" t="s">
        <v>298</v>
      </c>
      <c r="S86" s="45" t="s">
        <v>301</v>
      </c>
      <c r="T86" s="45" t="s">
        <v>301</v>
      </c>
      <c r="U86" s="51">
        <v>1</v>
      </c>
      <c r="V86" s="51">
        <v>1</v>
      </c>
      <c r="W86" s="51">
        <v>0</v>
      </c>
      <c r="X86" s="51">
        <v>1</v>
      </c>
      <c r="Y86" s="51">
        <v>1</v>
      </c>
      <c r="Z86" s="45" t="s">
        <v>121</v>
      </c>
      <c r="AA86" s="51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2</v>
      </c>
      <c r="AH86" s="19">
        <v>7</v>
      </c>
      <c r="AI86" s="19">
        <v>0</v>
      </c>
      <c r="AJ86" s="19">
        <v>0</v>
      </c>
      <c r="AK86" s="19">
        <v>0</v>
      </c>
      <c r="AL86" s="54" t="s">
        <v>121</v>
      </c>
      <c r="AM86" s="51" t="s">
        <v>121</v>
      </c>
      <c r="AN86" s="54" t="s">
        <v>121</v>
      </c>
      <c r="AO86" s="51" t="s">
        <v>121</v>
      </c>
      <c r="AP86" s="45">
        <v>2</v>
      </c>
      <c r="AQ86" s="45" t="s">
        <v>121</v>
      </c>
    </row>
    <row r="87" spans="1:43" ht="15.75" x14ac:dyDescent="0.25">
      <c r="A87" s="45" t="s">
        <v>108</v>
      </c>
      <c r="B87" s="46" t="s">
        <v>125</v>
      </c>
      <c r="C87" s="19">
        <v>52530005</v>
      </c>
      <c r="D87" s="19">
        <v>52531876</v>
      </c>
      <c r="E87" s="46" t="s">
        <v>302</v>
      </c>
      <c r="F87" s="19">
        <v>1871</v>
      </c>
      <c r="G87" s="46">
        <v>10</v>
      </c>
      <c r="H87" s="47">
        <v>1.7072290000000001E-6</v>
      </c>
      <c r="I87" s="48">
        <v>7.9200000000000004E-6</v>
      </c>
      <c r="J87" s="49">
        <v>6.1748508772724104</v>
      </c>
      <c r="K87" s="48">
        <v>3.3500000000000002E-2</v>
      </c>
      <c r="L87" s="48">
        <v>0.36563436563436602</v>
      </c>
      <c r="M87" s="48">
        <v>1.7799822001780001E-3</v>
      </c>
      <c r="N87" s="48">
        <v>9.9999000009999908E-6</v>
      </c>
      <c r="O87" s="48">
        <v>1.2899999999999999E-6</v>
      </c>
      <c r="P87" s="48">
        <v>1.2799999999999999E-4</v>
      </c>
      <c r="Q87" s="19">
        <v>1</v>
      </c>
      <c r="R87" s="51" t="s">
        <v>298</v>
      </c>
      <c r="S87" s="45" t="s">
        <v>242</v>
      </c>
      <c r="T87" s="45" t="s">
        <v>242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45" t="s">
        <v>121</v>
      </c>
      <c r="AA87" s="51">
        <v>0</v>
      </c>
      <c r="AB87" s="19">
        <v>0</v>
      </c>
      <c r="AC87" s="19">
        <v>0</v>
      </c>
      <c r="AD87" s="19">
        <v>5</v>
      </c>
      <c r="AE87" s="19">
        <v>0</v>
      </c>
      <c r="AF87" s="19">
        <v>3</v>
      </c>
      <c r="AG87" s="19">
        <v>1</v>
      </c>
      <c r="AH87" s="19">
        <v>1</v>
      </c>
      <c r="AI87" s="19">
        <v>0</v>
      </c>
      <c r="AJ87" s="19">
        <v>0</v>
      </c>
      <c r="AK87" s="19">
        <v>0</v>
      </c>
      <c r="AL87" s="54" t="s">
        <v>121</v>
      </c>
      <c r="AM87" s="51" t="s">
        <v>121</v>
      </c>
      <c r="AN87" s="54" t="s">
        <v>121</v>
      </c>
      <c r="AO87" s="51" t="s">
        <v>121</v>
      </c>
      <c r="AP87" s="45" t="s">
        <v>121</v>
      </c>
      <c r="AQ87" s="45" t="s">
        <v>121</v>
      </c>
    </row>
    <row r="88" spans="1:43" ht="15.75" x14ac:dyDescent="0.25">
      <c r="A88" s="45" t="s">
        <v>108</v>
      </c>
      <c r="B88" s="46" t="s">
        <v>181</v>
      </c>
      <c r="C88" s="19">
        <v>91005200</v>
      </c>
      <c r="D88" s="19">
        <v>91007200</v>
      </c>
      <c r="E88" s="46" t="s">
        <v>303</v>
      </c>
      <c r="F88" s="19">
        <v>2000</v>
      </c>
      <c r="G88" s="46">
        <v>16</v>
      </c>
      <c r="H88" s="47">
        <v>1.7072290000000001E-6</v>
      </c>
      <c r="I88" s="48">
        <v>6.1299999999999998E-11</v>
      </c>
      <c r="J88" s="49">
        <v>9.2425167931013501</v>
      </c>
      <c r="K88" s="48">
        <v>3.3699999999999999E-6</v>
      </c>
      <c r="L88" s="48">
        <v>7.9999920000080005E-6</v>
      </c>
      <c r="M88" s="48">
        <v>0.35477645223547799</v>
      </c>
      <c r="N88" s="48">
        <v>4.7999520004800003E-3</v>
      </c>
      <c r="O88" s="48">
        <v>2.4899999999999999E-6</v>
      </c>
      <c r="P88" s="48">
        <v>1.8599999999999999E-4</v>
      </c>
      <c r="Q88" s="19">
        <v>1</v>
      </c>
      <c r="R88" s="51" t="s">
        <v>298</v>
      </c>
      <c r="S88" s="45" t="s">
        <v>266</v>
      </c>
      <c r="T88" s="45" t="s">
        <v>266</v>
      </c>
      <c r="U88" s="51">
        <v>0</v>
      </c>
      <c r="V88" s="51">
        <v>0</v>
      </c>
      <c r="W88" s="51">
        <v>0</v>
      </c>
      <c r="X88" s="51">
        <v>1</v>
      </c>
      <c r="Y88" s="51">
        <v>1</v>
      </c>
      <c r="Z88" s="45" t="s">
        <v>121</v>
      </c>
      <c r="AA88" s="51">
        <v>0</v>
      </c>
      <c r="AB88" s="19">
        <v>0</v>
      </c>
      <c r="AC88" s="19">
        <v>0</v>
      </c>
      <c r="AD88" s="19">
        <v>1</v>
      </c>
      <c r="AE88" s="19">
        <v>7</v>
      </c>
      <c r="AF88" s="19">
        <v>0</v>
      </c>
      <c r="AG88" s="19">
        <v>1</v>
      </c>
      <c r="AH88" s="19">
        <v>7</v>
      </c>
      <c r="AI88" s="19">
        <v>0</v>
      </c>
      <c r="AJ88" s="19">
        <v>0</v>
      </c>
      <c r="AK88" s="19">
        <v>0</v>
      </c>
      <c r="AL88" s="54" t="s">
        <v>121</v>
      </c>
      <c r="AM88" s="51" t="s">
        <v>121</v>
      </c>
      <c r="AN88" s="54" t="s">
        <v>121</v>
      </c>
      <c r="AO88" s="51" t="s">
        <v>121</v>
      </c>
      <c r="AP88" s="45">
        <v>1</v>
      </c>
      <c r="AQ88" s="45" t="s">
        <v>121</v>
      </c>
    </row>
    <row r="89" spans="1:43" ht="15.75" x14ac:dyDescent="0.25">
      <c r="A89" s="45" t="s">
        <v>108</v>
      </c>
      <c r="B89" s="46" t="s">
        <v>175</v>
      </c>
      <c r="C89" s="19">
        <v>60985200</v>
      </c>
      <c r="D89" s="19">
        <v>60986702</v>
      </c>
      <c r="E89" s="46" t="s">
        <v>304</v>
      </c>
      <c r="F89" s="19">
        <v>887</v>
      </c>
      <c r="G89" s="46">
        <v>12</v>
      </c>
      <c r="H89" s="47">
        <v>1.7072290000000001E-6</v>
      </c>
      <c r="I89" s="48">
        <v>4.3199999999999997E-11</v>
      </c>
      <c r="J89" s="49">
        <v>15.6299607549628</v>
      </c>
      <c r="K89" s="48">
        <v>2.9699999999999999E-6</v>
      </c>
      <c r="L89" s="48">
        <v>9.9999900000100006E-7</v>
      </c>
      <c r="M89" s="48">
        <v>0.94672053279467205</v>
      </c>
      <c r="N89" s="48">
        <v>7.6159238407615903E-2</v>
      </c>
      <c r="O89" s="48">
        <v>1.1E-5</v>
      </c>
      <c r="P89" s="48">
        <v>6.5600000000000001E-4</v>
      </c>
      <c r="Q89" s="19">
        <v>1</v>
      </c>
      <c r="R89" s="51" t="s">
        <v>298</v>
      </c>
      <c r="S89" s="45" t="s">
        <v>177</v>
      </c>
      <c r="T89" s="45" t="s">
        <v>177</v>
      </c>
      <c r="U89" s="51">
        <v>1</v>
      </c>
      <c r="V89" s="51">
        <v>1</v>
      </c>
      <c r="W89" s="51">
        <v>1</v>
      </c>
      <c r="X89" s="51">
        <v>1</v>
      </c>
      <c r="Y89" s="51">
        <v>1</v>
      </c>
      <c r="Z89" s="45" t="s">
        <v>121</v>
      </c>
      <c r="AA89" s="51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12</v>
      </c>
      <c r="AI89" s="19">
        <v>0</v>
      </c>
      <c r="AJ89" s="19">
        <v>0</v>
      </c>
      <c r="AK89" s="19">
        <v>0</v>
      </c>
      <c r="AL89" s="54" t="s">
        <v>121</v>
      </c>
      <c r="AM89" s="51" t="s">
        <v>121</v>
      </c>
      <c r="AN89" s="54" t="s">
        <v>121</v>
      </c>
      <c r="AO89" s="51" t="s">
        <v>121</v>
      </c>
      <c r="AP89" s="45">
        <v>3</v>
      </c>
      <c r="AQ89" s="45" t="s">
        <v>121</v>
      </c>
    </row>
    <row r="90" spans="1:43" ht="15.75" x14ac:dyDescent="0.25">
      <c r="A90" s="45" t="s">
        <v>108</v>
      </c>
      <c r="B90" s="46" t="s">
        <v>165</v>
      </c>
      <c r="C90" s="19">
        <v>1295104</v>
      </c>
      <c r="D90" s="19">
        <v>1295329</v>
      </c>
      <c r="E90" s="46" t="s">
        <v>305</v>
      </c>
      <c r="F90" s="19">
        <v>225</v>
      </c>
      <c r="G90" s="46">
        <v>7</v>
      </c>
      <c r="H90" s="47">
        <v>1.7072290000000001E-6</v>
      </c>
      <c r="I90" s="48">
        <v>1.7800000000000001E-9</v>
      </c>
      <c r="J90" s="49">
        <v>35.943120862060802</v>
      </c>
      <c r="K90" s="48">
        <v>6.1199999999999997E-5</v>
      </c>
      <c r="L90" s="48">
        <v>7.8921078921078899E-2</v>
      </c>
      <c r="M90" s="48">
        <v>6.4999350006499903E-4</v>
      </c>
      <c r="N90" s="48">
        <v>1.9989800101999002E-2</v>
      </c>
      <c r="O90" s="48">
        <v>1.13E-4</v>
      </c>
      <c r="P90" s="48">
        <v>5.6100000000000004E-3</v>
      </c>
      <c r="Q90" s="19">
        <v>1</v>
      </c>
      <c r="R90" s="51" t="s">
        <v>298</v>
      </c>
      <c r="S90" s="45" t="s">
        <v>244</v>
      </c>
      <c r="T90" s="45" t="s">
        <v>244</v>
      </c>
      <c r="U90" s="51">
        <v>1</v>
      </c>
      <c r="V90" s="51">
        <v>1</v>
      </c>
      <c r="W90" s="51">
        <v>1</v>
      </c>
      <c r="X90" s="51">
        <v>0</v>
      </c>
      <c r="Y90" s="51">
        <v>0</v>
      </c>
      <c r="Z90" s="45" t="s">
        <v>121</v>
      </c>
      <c r="AA90" s="51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5</v>
      </c>
      <c r="AG90" s="19">
        <v>0</v>
      </c>
      <c r="AH90" s="19">
        <v>0</v>
      </c>
      <c r="AI90" s="19">
        <v>2</v>
      </c>
      <c r="AJ90" s="19">
        <v>0</v>
      </c>
      <c r="AK90" s="19">
        <v>0</v>
      </c>
      <c r="AL90" s="54" t="s">
        <v>121</v>
      </c>
      <c r="AM90" s="51" t="s">
        <v>121</v>
      </c>
      <c r="AN90" s="54">
        <v>3.34E-7</v>
      </c>
      <c r="AO90" s="51">
        <v>1</v>
      </c>
      <c r="AP90" s="45" t="s">
        <v>121</v>
      </c>
      <c r="AQ90" s="45">
        <v>1</v>
      </c>
    </row>
    <row r="91" spans="1:43" ht="15.75" x14ac:dyDescent="0.25">
      <c r="A91" s="45" t="s">
        <v>108</v>
      </c>
      <c r="B91" s="46" t="s">
        <v>142</v>
      </c>
      <c r="C91" s="19">
        <v>175813900</v>
      </c>
      <c r="D91" s="19">
        <v>175815500</v>
      </c>
      <c r="E91" s="46" t="s">
        <v>306</v>
      </c>
      <c r="F91" s="19">
        <v>1600</v>
      </c>
      <c r="G91" s="46">
        <v>8</v>
      </c>
      <c r="H91" s="47">
        <v>1.7072290000000001E-6</v>
      </c>
      <c r="I91" s="48">
        <v>9.8999999999999994E-5</v>
      </c>
      <c r="J91" s="49">
        <v>5.7765729956883396</v>
      </c>
      <c r="K91" s="48">
        <v>0.14299999999999999</v>
      </c>
      <c r="L91" s="48">
        <v>0.89110889110889102</v>
      </c>
      <c r="M91" s="48">
        <v>7.9999200007999896E-4</v>
      </c>
      <c r="N91" s="48">
        <v>3.7599624003760001E-3</v>
      </c>
      <c r="O91" s="48">
        <v>2.5799999999999998E-4</v>
      </c>
      <c r="P91" s="48">
        <v>1.0999999999999999E-2</v>
      </c>
      <c r="Q91" s="19">
        <v>1</v>
      </c>
      <c r="R91" s="51" t="s">
        <v>298</v>
      </c>
      <c r="S91" s="45" t="s">
        <v>307</v>
      </c>
      <c r="T91" s="45" t="s">
        <v>308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45" t="s">
        <v>121</v>
      </c>
      <c r="AA91" s="51">
        <v>0</v>
      </c>
      <c r="AB91" s="19">
        <v>0</v>
      </c>
      <c r="AC91" s="19">
        <v>0</v>
      </c>
      <c r="AD91" s="19">
        <v>1</v>
      </c>
      <c r="AE91" s="19">
        <v>0</v>
      </c>
      <c r="AF91" s="19">
        <v>3</v>
      </c>
      <c r="AG91" s="19">
        <v>4</v>
      </c>
      <c r="AH91" s="19">
        <v>0</v>
      </c>
      <c r="AI91" s="19">
        <v>0</v>
      </c>
      <c r="AJ91" s="19">
        <v>0</v>
      </c>
      <c r="AK91" s="19">
        <v>0</v>
      </c>
      <c r="AL91" s="54" t="s">
        <v>121</v>
      </c>
      <c r="AM91" s="51" t="s">
        <v>121</v>
      </c>
      <c r="AN91" s="54" t="s">
        <v>121</v>
      </c>
      <c r="AO91" s="51" t="s">
        <v>121</v>
      </c>
      <c r="AP91" s="45" t="s">
        <v>121</v>
      </c>
      <c r="AQ91" s="45" t="s">
        <v>121</v>
      </c>
    </row>
    <row r="92" spans="1:43" ht="15.75" x14ac:dyDescent="0.25">
      <c r="A92" s="45" t="s">
        <v>108</v>
      </c>
      <c r="B92" s="46" t="s">
        <v>172</v>
      </c>
      <c r="C92" s="19">
        <v>136874600</v>
      </c>
      <c r="D92" s="19">
        <v>136876200</v>
      </c>
      <c r="E92" s="46" t="s">
        <v>309</v>
      </c>
      <c r="F92" s="19">
        <v>1585</v>
      </c>
      <c r="G92" s="46">
        <v>12</v>
      </c>
      <c r="H92" s="47">
        <v>1.7072290000000001E-6</v>
      </c>
      <c r="I92" s="48">
        <v>2.6300000000000001E-8</v>
      </c>
      <c r="J92" s="49">
        <v>8.7468613183924404</v>
      </c>
      <c r="K92" s="48">
        <v>5.5599999999999996E-4</v>
      </c>
      <c r="L92" s="48">
        <v>4.1999580004199998E-4</v>
      </c>
      <c r="M92" s="48">
        <v>0.117408825911741</v>
      </c>
      <c r="N92" s="48">
        <v>7.14792852071479E-2</v>
      </c>
      <c r="O92" s="48">
        <v>3.2600000000000001E-4</v>
      </c>
      <c r="P92" s="48">
        <v>1.15E-2</v>
      </c>
      <c r="Q92" s="19">
        <v>1</v>
      </c>
      <c r="R92" s="51" t="s">
        <v>298</v>
      </c>
      <c r="S92" s="45" t="s">
        <v>310</v>
      </c>
      <c r="T92" s="45" t="s">
        <v>310</v>
      </c>
      <c r="U92" s="51">
        <v>0</v>
      </c>
      <c r="V92" s="51">
        <v>0</v>
      </c>
      <c r="W92" s="51">
        <v>0</v>
      </c>
      <c r="X92" s="51">
        <v>1</v>
      </c>
      <c r="Y92" s="51">
        <v>1</v>
      </c>
      <c r="Z92" s="45" t="s">
        <v>121</v>
      </c>
      <c r="AA92" s="51">
        <v>0</v>
      </c>
      <c r="AB92" s="19">
        <v>0</v>
      </c>
      <c r="AC92" s="19">
        <v>0</v>
      </c>
      <c r="AD92" s="19">
        <v>0</v>
      </c>
      <c r="AE92" s="19">
        <v>3</v>
      </c>
      <c r="AF92" s="19">
        <v>0</v>
      </c>
      <c r="AG92" s="19">
        <v>2</v>
      </c>
      <c r="AH92" s="19">
        <v>6</v>
      </c>
      <c r="AI92" s="19">
        <v>0</v>
      </c>
      <c r="AJ92" s="19">
        <v>1</v>
      </c>
      <c r="AK92" s="19">
        <v>0</v>
      </c>
      <c r="AL92" s="54" t="s">
        <v>121</v>
      </c>
      <c r="AM92" s="51" t="s">
        <v>121</v>
      </c>
      <c r="AN92" s="54" t="s">
        <v>121</v>
      </c>
      <c r="AO92" s="51" t="s">
        <v>121</v>
      </c>
      <c r="AP92" s="45" t="s">
        <v>121</v>
      </c>
      <c r="AQ92" s="45" t="s">
        <v>121</v>
      </c>
    </row>
    <row r="93" spans="1:43" ht="15.75" x14ac:dyDescent="0.25">
      <c r="A93" s="45" t="s">
        <v>108</v>
      </c>
      <c r="B93" s="46" t="s">
        <v>175</v>
      </c>
      <c r="C93" s="19">
        <v>60988063</v>
      </c>
      <c r="D93" s="19">
        <v>60988600</v>
      </c>
      <c r="E93" s="46" t="s">
        <v>311</v>
      </c>
      <c r="F93" s="19">
        <v>537</v>
      </c>
      <c r="G93" s="46">
        <v>10</v>
      </c>
      <c r="H93" s="47">
        <v>1.7072290000000001E-6</v>
      </c>
      <c r="I93" s="48">
        <v>8.5099999999999996E-11</v>
      </c>
      <c r="J93" s="49">
        <v>21.514238345208</v>
      </c>
      <c r="K93" s="48">
        <v>3.8999999999999999E-6</v>
      </c>
      <c r="L93" s="48">
        <v>6.9999930000069998E-6</v>
      </c>
      <c r="M93" s="48">
        <v>0.61381386186138098</v>
      </c>
      <c r="N93" s="48">
        <v>0.882681173188268</v>
      </c>
      <c r="O93" s="48">
        <v>3.4699999999999998E-4</v>
      </c>
      <c r="P93" s="48">
        <v>1.15E-2</v>
      </c>
      <c r="Q93" s="19">
        <v>5</v>
      </c>
      <c r="R93" s="51" t="s">
        <v>298</v>
      </c>
      <c r="S93" s="45" t="s">
        <v>177</v>
      </c>
      <c r="T93" s="45" t="s">
        <v>177</v>
      </c>
      <c r="U93" s="51">
        <v>1</v>
      </c>
      <c r="V93" s="51">
        <v>1</v>
      </c>
      <c r="W93" s="51">
        <v>1</v>
      </c>
      <c r="X93" s="51">
        <v>1</v>
      </c>
      <c r="Y93" s="51">
        <v>1</v>
      </c>
      <c r="Z93" s="45" t="s">
        <v>121</v>
      </c>
      <c r="AA93" s="51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10</v>
      </c>
      <c r="AI93" s="19">
        <v>0</v>
      </c>
      <c r="AJ93" s="19">
        <v>0</v>
      </c>
      <c r="AK93" s="19">
        <v>0</v>
      </c>
      <c r="AL93" s="54" t="s">
        <v>121</v>
      </c>
      <c r="AM93" s="51" t="s">
        <v>121</v>
      </c>
      <c r="AN93" s="54" t="s">
        <v>121</v>
      </c>
      <c r="AO93" s="51" t="s">
        <v>121</v>
      </c>
      <c r="AP93" s="45">
        <v>3</v>
      </c>
      <c r="AQ93" s="45" t="s">
        <v>121</v>
      </c>
    </row>
    <row r="94" spans="1:43" ht="15.75" x14ac:dyDescent="0.25">
      <c r="A94" s="45" t="s">
        <v>108</v>
      </c>
      <c r="B94" s="46" t="s">
        <v>178</v>
      </c>
      <c r="C94" s="19">
        <v>21077400</v>
      </c>
      <c r="D94" s="19">
        <v>21077533</v>
      </c>
      <c r="E94" s="46" t="s">
        <v>312</v>
      </c>
      <c r="F94" s="19">
        <v>133</v>
      </c>
      <c r="G94" s="46">
        <v>3</v>
      </c>
      <c r="H94" s="47">
        <v>1.7072290000000001E-6</v>
      </c>
      <c r="I94" s="48">
        <v>2.33E-4</v>
      </c>
      <c r="J94" s="49">
        <v>26.0597278000978</v>
      </c>
      <c r="K94" s="48">
        <v>0.22600000000000001</v>
      </c>
      <c r="L94" s="48">
        <v>2.1978021978022001E-2</v>
      </c>
      <c r="M94" s="48">
        <v>3.3259667403325997E-2</v>
      </c>
      <c r="N94" s="48">
        <v>6.6299337006629896E-3</v>
      </c>
      <c r="O94" s="48">
        <v>4.2700000000000002E-4</v>
      </c>
      <c r="P94" s="48">
        <v>1.2699999999999999E-2</v>
      </c>
      <c r="Q94" s="19">
        <v>1</v>
      </c>
      <c r="R94" s="51" t="s">
        <v>298</v>
      </c>
      <c r="S94" s="45" t="s">
        <v>313</v>
      </c>
      <c r="T94" s="45" t="s">
        <v>313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45" t="s">
        <v>121</v>
      </c>
      <c r="AA94" s="51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3</v>
      </c>
      <c r="AK94" s="19">
        <v>0</v>
      </c>
      <c r="AL94" s="54" t="s">
        <v>121</v>
      </c>
      <c r="AM94" s="51" t="s">
        <v>121</v>
      </c>
      <c r="AN94" s="54" t="s">
        <v>121</v>
      </c>
      <c r="AO94" s="51" t="s">
        <v>121</v>
      </c>
      <c r="AP94" s="45" t="s">
        <v>121</v>
      </c>
      <c r="AQ94" s="45" t="s">
        <v>121</v>
      </c>
    </row>
    <row r="95" spans="1:43" ht="15.75" x14ac:dyDescent="0.25">
      <c r="A95" s="45" t="s">
        <v>108</v>
      </c>
      <c r="B95" s="46" t="s">
        <v>142</v>
      </c>
      <c r="C95" s="19">
        <v>148930011</v>
      </c>
      <c r="D95" s="19">
        <v>148931799</v>
      </c>
      <c r="E95" s="46" t="s">
        <v>314</v>
      </c>
      <c r="F95" s="19">
        <v>1773</v>
      </c>
      <c r="G95" s="46">
        <v>12</v>
      </c>
      <c r="H95" s="47">
        <v>1.7072290000000001E-6</v>
      </c>
      <c r="I95" s="48">
        <v>8.6999999999999998E-8</v>
      </c>
      <c r="J95" s="49">
        <v>7.8193881498319397</v>
      </c>
      <c r="K95" s="48">
        <v>1.5900000000000001E-3</v>
      </c>
      <c r="L95" s="48">
        <v>0.13986013986014001</v>
      </c>
      <c r="M95" s="48">
        <v>1.3199868001319999E-3</v>
      </c>
      <c r="N95" s="48">
        <v>3.4129658703413002E-2</v>
      </c>
      <c r="O95" s="48">
        <v>5.3399999999999997E-4</v>
      </c>
      <c r="P95" s="48">
        <v>1.4500000000000001E-2</v>
      </c>
      <c r="Q95" s="19">
        <v>2</v>
      </c>
      <c r="R95" s="51" t="s">
        <v>298</v>
      </c>
      <c r="S95" s="45" t="s">
        <v>315</v>
      </c>
      <c r="T95" s="45" t="s">
        <v>316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45" t="s">
        <v>121</v>
      </c>
      <c r="AA95" s="51">
        <v>0</v>
      </c>
      <c r="AB95" s="19">
        <v>0</v>
      </c>
      <c r="AC95" s="19">
        <v>0</v>
      </c>
      <c r="AD95" s="19">
        <v>1</v>
      </c>
      <c r="AE95" s="19">
        <v>0</v>
      </c>
      <c r="AF95" s="19">
        <v>0</v>
      </c>
      <c r="AG95" s="19">
        <v>11</v>
      </c>
      <c r="AH95" s="19">
        <v>0</v>
      </c>
      <c r="AI95" s="19">
        <v>0</v>
      </c>
      <c r="AJ95" s="19">
        <v>0</v>
      </c>
      <c r="AK95" s="19">
        <v>0</v>
      </c>
      <c r="AL95" s="54" t="s">
        <v>121</v>
      </c>
      <c r="AM95" s="51" t="s">
        <v>121</v>
      </c>
      <c r="AN95" s="54" t="s">
        <v>121</v>
      </c>
      <c r="AO95" s="51" t="s">
        <v>121</v>
      </c>
      <c r="AP95" s="45">
        <v>1</v>
      </c>
      <c r="AQ95" s="45">
        <v>1</v>
      </c>
    </row>
    <row r="96" spans="1:43" ht="15.75" x14ac:dyDescent="0.25">
      <c r="A96" s="45" t="s">
        <v>108</v>
      </c>
      <c r="B96" s="46" t="s">
        <v>153</v>
      </c>
      <c r="C96" s="19">
        <v>122458687</v>
      </c>
      <c r="D96" s="19">
        <v>122459713</v>
      </c>
      <c r="E96" s="46" t="s">
        <v>317</v>
      </c>
      <c r="F96" s="19">
        <v>1026</v>
      </c>
      <c r="G96" s="46">
        <v>9</v>
      </c>
      <c r="H96" s="47">
        <v>1.7072290000000001E-6</v>
      </c>
      <c r="I96" s="48">
        <v>4.27E-7</v>
      </c>
      <c r="J96" s="49">
        <v>10.1343385889269</v>
      </c>
      <c r="K96" s="48">
        <v>5.3400000000000001E-3</v>
      </c>
      <c r="L96" s="48">
        <v>1.09998900011E-4</v>
      </c>
      <c r="M96" s="48">
        <v>0.23112768872311301</v>
      </c>
      <c r="N96" s="48">
        <v>0.28977710222897801</v>
      </c>
      <c r="O96" s="48">
        <v>6.0899999999999995E-4</v>
      </c>
      <c r="P96" s="48">
        <v>1.5100000000000001E-2</v>
      </c>
      <c r="Q96" s="19">
        <v>1</v>
      </c>
      <c r="R96" s="51" t="s">
        <v>298</v>
      </c>
      <c r="S96" s="45" t="s">
        <v>318</v>
      </c>
      <c r="T96" s="45" t="s">
        <v>318</v>
      </c>
      <c r="U96" s="51">
        <v>1</v>
      </c>
      <c r="V96" s="51">
        <v>1</v>
      </c>
      <c r="W96" s="51">
        <v>1</v>
      </c>
      <c r="X96" s="51">
        <v>1</v>
      </c>
      <c r="Y96" s="51">
        <v>1</v>
      </c>
      <c r="Z96" s="45" t="s">
        <v>121</v>
      </c>
      <c r="AA96" s="51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1</v>
      </c>
      <c r="AH96" s="19">
        <v>8</v>
      </c>
      <c r="AI96" s="19">
        <v>0</v>
      </c>
      <c r="AJ96" s="19">
        <v>0</v>
      </c>
      <c r="AK96" s="19">
        <v>0</v>
      </c>
      <c r="AL96" s="54" t="s">
        <v>121</v>
      </c>
      <c r="AM96" s="51" t="s">
        <v>121</v>
      </c>
      <c r="AN96" s="54" t="s">
        <v>121</v>
      </c>
      <c r="AO96" s="51" t="s">
        <v>121</v>
      </c>
      <c r="AP96" s="45">
        <v>1</v>
      </c>
      <c r="AQ96" s="45" t="s">
        <v>121</v>
      </c>
    </row>
    <row r="97" spans="1:43" ht="15.75" x14ac:dyDescent="0.25">
      <c r="A97" s="45" t="s">
        <v>108</v>
      </c>
      <c r="B97" s="46" t="s">
        <v>178</v>
      </c>
      <c r="C97" s="19">
        <v>106042400</v>
      </c>
      <c r="D97" s="19">
        <v>106043225</v>
      </c>
      <c r="E97" s="46" t="s">
        <v>319</v>
      </c>
      <c r="F97" s="19">
        <v>825</v>
      </c>
      <c r="G97" s="46">
        <v>6</v>
      </c>
      <c r="H97" s="47">
        <v>1.7072290000000001E-6</v>
      </c>
      <c r="I97" s="48">
        <v>1E-4</v>
      </c>
      <c r="J97" s="49">
        <v>8.4022879937284998</v>
      </c>
      <c r="K97" s="48">
        <v>0.14299999999999999</v>
      </c>
      <c r="L97" s="48">
        <v>1.5999840001599999E-4</v>
      </c>
      <c r="M97" s="48">
        <v>0.213307866921331</v>
      </c>
      <c r="N97" s="48">
        <v>0.69741302586974097</v>
      </c>
      <c r="O97" s="48">
        <v>1.6299999999999999E-3</v>
      </c>
      <c r="P97" s="48">
        <v>3.7400000000000003E-2</v>
      </c>
      <c r="Q97" s="19">
        <v>1</v>
      </c>
      <c r="R97" s="51" t="s">
        <v>298</v>
      </c>
      <c r="S97" s="45" t="s">
        <v>320</v>
      </c>
      <c r="T97" s="45" t="s">
        <v>321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45" t="s">
        <v>121</v>
      </c>
      <c r="AA97" s="51">
        <v>0</v>
      </c>
      <c r="AB97" s="19">
        <v>0</v>
      </c>
      <c r="AC97" s="19">
        <v>0</v>
      </c>
      <c r="AD97" s="19">
        <v>0</v>
      </c>
      <c r="AE97" s="19">
        <v>4</v>
      </c>
      <c r="AF97" s="19">
        <v>0</v>
      </c>
      <c r="AG97" s="19">
        <v>1</v>
      </c>
      <c r="AH97" s="19">
        <v>1</v>
      </c>
      <c r="AI97" s="19">
        <v>0</v>
      </c>
      <c r="AJ97" s="19">
        <v>0</v>
      </c>
      <c r="AK97" s="19">
        <v>0</v>
      </c>
      <c r="AL97" s="54" t="s">
        <v>121</v>
      </c>
      <c r="AM97" s="51" t="s">
        <v>121</v>
      </c>
      <c r="AN97" s="54" t="s">
        <v>121</v>
      </c>
      <c r="AO97" s="51" t="s">
        <v>121</v>
      </c>
      <c r="AP97" s="45" t="s">
        <v>121</v>
      </c>
      <c r="AQ97" s="45" t="s">
        <v>121</v>
      </c>
    </row>
    <row r="98" spans="1:43" ht="15.75" x14ac:dyDescent="0.25">
      <c r="A98" s="45" t="s">
        <v>108</v>
      </c>
      <c r="B98" s="46" t="s">
        <v>110</v>
      </c>
      <c r="C98" s="19">
        <v>12993600</v>
      </c>
      <c r="D98" s="19">
        <v>12994000</v>
      </c>
      <c r="E98" s="46" t="s">
        <v>322</v>
      </c>
      <c r="F98" s="19">
        <v>400</v>
      </c>
      <c r="G98" s="46">
        <v>6</v>
      </c>
      <c r="H98" s="47">
        <v>1.7072290000000001E-6</v>
      </c>
      <c r="I98" s="48">
        <v>1.7799999999999999E-6</v>
      </c>
      <c r="J98" s="49">
        <v>17.329718987065</v>
      </c>
      <c r="K98" s="48">
        <v>1.29E-2</v>
      </c>
      <c r="L98" s="48">
        <v>2.1978021978022001E-2</v>
      </c>
      <c r="M98" s="48">
        <v>5.0279497205028001E-2</v>
      </c>
      <c r="N98" s="48">
        <v>2.69997300027E-2</v>
      </c>
      <c r="O98" s="48">
        <v>1.9599999999999999E-3</v>
      </c>
      <c r="P98" s="48">
        <v>4.1700000000000001E-2</v>
      </c>
      <c r="Q98" s="19">
        <v>3</v>
      </c>
      <c r="R98" s="51" t="s">
        <v>298</v>
      </c>
      <c r="S98" s="45" t="s">
        <v>323</v>
      </c>
      <c r="T98" s="45" t="s">
        <v>323</v>
      </c>
      <c r="U98" s="51">
        <v>0</v>
      </c>
      <c r="V98" s="51">
        <v>0</v>
      </c>
      <c r="W98" s="51">
        <v>0</v>
      </c>
      <c r="X98" s="51">
        <v>1</v>
      </c>
      <c r="Y98" s="51">
        <v>1</v>
      </c>
      <c r="Z98" s="45" t="s">
        <v>121</v>
      </c>
      <c r="AA98" s="51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1</v>
      </c>
      <c r="AH98" s="19">
        <v>4</v>
      </c>
      <c r="AI98" s="19">
        <v>0</v>
      </c>
      <c r="AJ98" s="19">
        <v>1</v>
      </c>
      <c r="AK98" s="19">
        <v>0</v>
      </c>
      <c r="AL98" s="54" t="s">
        <v>121</v>
      </c>
      <c r="AM98" s="51" t="s">
        <v>121</v>
      </c>
      <c r="AN98" s="54" t="s">
        <v>121</v>
      </c>
      <c r="AO98" s="51" t="s">
        <v>121</v>
      </c>
      <c r="AP98" s="45">
        <v>1</v>
      </c>
      <c r="AQ98" s="45" t="s">
        <v>121</v>
      </c>
    </row>
    <row r="99" spans="1:43" ht="15.75" x14ac:dyDescent="0.25">
      <c r="A99" s="45" t="s">
        <v>108</v>
      </c>
      <c r="B99" s="46" t="s">
        <v>178</v>
      </c>
      <c r="C99" s="19">
        <v>96179700</v>
      </c>
      <c r="D99" s="19">
        <v>96181200</v>
      </c>
      <c r="E99" s="46" t="s">
        <v>324</v>
      </c>
      <c r="F99" s="19">
        <v>1380</v>
      </c>
      <c r="G99" s="46">
        <v>12</v>
      </c>
      <c r="H99" s="47">
        <v>1.7072290000000001E-6</v>
      </c>
      <c r="I99" s="48">
        <v>5.8699999999999998E-9</v>
      </c>
      <c r="J99" s="49">
        <v>10.046213905544899</v>
      </c>
      <c r="K99" s="48">
        <v>1.55E-4</v>
      </c>
      <c r="L99" s="48">
        <v>1.09998900011E-4</v>
      </c>
      <c r="M99" s="48">
        <v>0.423155768442316</v>
      </c>
      <c r="N99" s="48">
        <v>0.85016149838501598</v>
      </c>
      <c r="O99" s="48">
        <v>2.47E-3</v>
      </c>
      <c r="P99" s="48">
        <v>4.9099999999999998E-2</v>
      </c>
      <c r="Q99" s="19">
        <v>1</v>
      </c>
      <c r="R99" s="51" t="s">
        <v>298</v>
      </c>
      <c r="S99" s="45" t="s">
        <v>275</v>
      </c>
      <c r="T99" s="45" t="s">
        <v>275</v>
      </c>
      <c r="U99" s="51">
        <v>1</v>
      </c>
      <c r="V99" s="51">
        <v>1</v>
      </c>
      <c r="W99" s="51">
        <v>1</v>
      </c>
      <c r="X99" s="51">
        <v>1</v>
      </c>
      <c r="Y99" s="51">
        <v>1</v>
      </c>
      <c r="Z99" s="45" t="s">
        <v>121</v>
      </c>
      <c r="AA99" s="51">
        <v>0</v>
      </c>
      <c r="AB99" s="19">
        <v>0</v>
      </c>
      <c r="AC99" s="19">
        <v>0</v>
      </c>
      <c r="AD99" s="19">
        <v>0</v>
      </c>
      <c r="AE99" s="19">
        <v>5</v>
      </c>
      <c r="AF99" s="19">
        <v>0</v>
      </c>
      <c r="AG99" s="19">
        <v>2</v>
      </c>
      <c r="AH99" s="19">
        <v>5</v>
      </c>
      <c r="AI99" s="19">
        <v>0</v>
      </c>
      <c r="AJ99" s="19">
        <v>0</v>
      </c>
      <c r="AK99" s="19">
        <v>0</v>
      </c>
      <c r="AL99" s="54" t="s">
        <v>121</v>
      </c>
      <c r="AM99" s="51" t="s">
        <v>121</v>
      </c>
      <c r="AN99" s="54" t="s">
        <v>121</v>
      </c>
      <c r="AO99" s="51" t="s">
        <v>121</v>
      </c>
      <c r="AP99" s="45" t="s">
        <v>121</v>
      </c>
      <c r="AQ99" s="45" t="s">
        <v>121</v>
      </c>
    </row>
    <row r="100" spans="1:43" ht="15.75" x14ac:dyDescent="0.25">
      <c r="A100" s="45" t="s">
        <v>108</v>
      </c>
      <c r="B100" s="46" t="s">
        <v>190</v>
      </c>
      <c r="C100" s="19">
        <v>89114121</v>
      </c>
      <c r="D100" s="19">
        <v>89114977</v>
      </c>
      <c r="E100" s="46" t="s">
        <v>325</v>
      </c>
      <c r="F100" s="19">
        <v>843</v>
      </c>
      <c r="G100" s="46">
        <v>6</v>
      </c>
      <c r="H100" s="47">
        <v>1.7072290000000001E-6</v>
      </c>
      <c r="I100" s="48">
        <v>1.13E-4</v>
      </c>
      <c r="J100" s="49">
        <v>8.2228797091649</v>
      </c>
      <c r="K100" s="48">
        <v>0.151</v>
      </c>
      <c r="L100" s="48">
        <v>5.5944055944055902E-2</v>
      </c>
      <c r="M100" s="48">
        <v>5.0569494305057E-2</v>
      </c>
      <c r="N100" s="48">
        <v>1.5409845901541E-2</v>
      </c>
      <c r="O100" s="48">
        <v>2.6800000000000001E-3</v>
      </c>
      <c r="P100" s="48">
        <v>4.99E-2</v>
      </c>
      <c r="Q100" s="19">
        <v>1</v>
      </c>
      <c r="R100" s="51" t="s">
        <v>298</v>
      </c>
      <c r="S100" s="45" t="s">
        <v>326</v>
      </c>
      <c r="T100" s="45" t="s">
        <v>326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45" t="s">
        <v>121</v>
      </c>
      <c r="AA100" s="51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1</v>
      </c>
      <c r="AG100" s="19">
        <v>2</v>
      </c>
      <c r="AH100" s="19">
        <v>2</v>
      </c>
      <c r="AI100" s="19">
        <v>0</v>
      </c>
      <c r="AJ100" s="19">
        <v>1</v>
      </c>
      <c r="AK100" s="19">
        <v>0</v>
      </c>
      <c r="AL100" s="54" t="s">
        <v>121</v>
      </c>
      <c r="AM100" s="51" t="s">
        <v>121</v>
      </c>
      <c r="AN100" s="54" t="s">
        <v>121</v>
      </c>
      <c r="AO100" s="51" t="s">
        <v>121</v>
      </c>
      <c r="AP100" s="45" t="s">
        <v>121</v>
      </c>
      <c r="AQ100" s="45" t="s">
        <v>121</v>
      </c>
    </row>
    <row r="101" spans="1:43" ht="15.75" x14ac:dyDescent="0.25">
      <c r="A101" s="45" t="s">
        <v>108</v>
      </c>
      <c r="B101" s="46" t="s">
        <v>153</v>
      </c>
      <c r="C101" s="19">
        <v>25206800</v>
      </c>
      <c r="D101" s="19">
        <v>25208200</v>
      </c>
      <c r="E101" s="46" t="s">
        <v>327</v>
      </c>
      <c r="F101" s="19">
        <v>1400</v>
      </c>
      <c r="G101" s="46">
        <v>9</v>
      </c>
      <c r="H101" s="47">
        <v>1.7072290000000001E-6</v>
      </c>
      <c r="I101" s="48">
        <v>5.2499999999999997E-6</v>
      </c>
      <c r="J101" s="49">
        <v>7.4270224230278696</v>
      </c>
      <c r="K101" s="48">
        <v>2.7799999999999998E-2</v>
      </c>
      <c r="L101" s="48">
        <v>7.9992000799920006E-3</v>
      </c>
      <c r="M101" s="48">
        <v>5.6709432905670903E-2</v>
      </c>
      <c r="N101" s="48">
        <v>0.110578894211058</v>
      </c>
      <c r="O101" s="48">
        <v>3.0100000000000001E-3</v>
      </c>
      <c r="P101" s="48">
        <v>5.28E-2</v>
      </c>
      <c r="Q101" s="19">
        <v>3</v>
      </c>
      <c r="R101" s="51" t="s">
        <v>298</v>
      </c>
      <c r="S101" s="45" t="s">
        <v>251</v>
      </c>
      <c r="T101" s="45" t="s">
        <v>251</v>
      </c>
      <c r="U101" s="51">
        <v>0</v>
      </c>
      <c r="V101" s="51">
        <v>0</v>
      </c>
      <c r="W101" s="51">
        <v>0</v>
      </c>
      <c r="X101" s="51">
        <v>1</v>
      </c>
      <c r="Y101" s="51">
        <v>1</v>
      </c>
      <c r="Z101" s="45" t="s">
        <v>121</v>
      </c>
      <c r="AA101" s="51">
        <v>0</v>
      </c>
      <c r="AB101" s="19">
        <v>0</v>
      </c>
      <c r="AC101" s="19">
        <v>0</v>
      </c>
      <c r="AD101" s="19">
        <v>0</v>
      </c>
      <c r="AE101" s="19">
        <v>3</v>
      </c>
      <c r="AF101" s="19">
        <v>3</v>
      </c>
      <c r="AG101" s="19">
        <v>1</v>
      </c>
      <c r="AH101" s="19">
        <v>2</v>
      </c>
      <c r="AI101" s="19">
        <v>0</v>
      </c>
      <c r="AJ101" s="19">
        <v>0</v>
      </c>
      <c r="AK101" s="19">
        <v>0</v>
      </c>
      <c r="AL101" s="54" t="s">
        <v>121</v>
      </c>
      <c r="AM101" s="51" t="s">
        <v>121</v>
      </c>
      <c r="AN101" s="54" t="s">
        <v>121</v>
      </c>
      <c r="AO101" s="51" t="s">
        <v>121</v>
      </c>
      <c r="AP101" s="45" t="s">
        <v>121</v>
      </c>
      <c r="AQ101" s="45" t="s">
        <v>121</v>
      </c>
    </row>
    <row r="102" spans="1:43" ht="15.75" x14ac:dyDescent="0.25">
      <c r="A102" s="45" t="s">
        <v>108</v>
      </c>
      <c r="B102" s="46" t="s">
        <v>132</v>
      </c>
      <c r="C102" s="19">
        <v>187660429</v>
      </c>
      <c r="D102" s="19">
        <v>187663125</v>
      </c>
      <c r="E102" s="46" t="s">
        <v>328</v>
      </c>
      <c r="F102" s="19">
        <v>2696</v>
      </c>
      <c r="G102" s="46">
        <v>13</v>
      </c>
      <c r="H102" s="47">
        <v>1.7072290000000001E-6</v>
      </c>
      <c r="I102" s="48">
        <v>1.13E-6</v>
      </c>
      <c r="J102" s="49">
        <v>5.5708790017765901</v>
      </c>
      <c r="K102" s="48">
        <v>1.04E-2</v>
      </c>
      <c r="L102" s="48">
        <v>3.3999660003399999E-4</v>
      </c>
      <c r="M102" s="48">
        <v>0.59315406845931495</v>
      </c>
      <c r="N102" s="48">
        <v>0.55247447525524696</v>
      </c>
      <c r="O102" s="48">
        <v>5.7400000000000003E-3</v>
      </c>
      <c r="P102" s="48">
        <v>9.5000000000000001E-2</v>
      </c>
      <c r="Q102" s="19">
        <v>1</v>
      </c>
      <c r="R102" s="51" t="s">
        <v>298</v>
      </c>
      <c r="S102" s="45" t="s">
        <v>329</v>
      </c>
      <c r="T102" s="45" t="s">
        <v>237</v>
      </c>
      <c r="U102" s="51">
        <v>0</v>
      </c>
      <c r="V102" s="51">
        <v>1</v>
      </c>
      <c r="W102" s="51">
        <v>0</v>
      </c>
      <c r="X102" s="51">
        <v>0</v>
      </c>
      <c r="Y102" s="51">
        <v>1</v>
      </c>
      <c r="Z102" s="45" t="s">
        <v>121</v>
      </c>
      <c r="AA102" s="51">
        <v>0</v>
      </c>
      <c r="AB102" s="19">
        <v>0</v>
      </c>
      <c r="AC102" s="19">
        <v>0</v>
      </c>
      <c r="AD102" s="19">
        <v>2</v>
      </c>
      <c r="AE102" s="19">
        <v>4</v>
      </c>
      <c r="AF102" s="19">
        <v>2</v>
      </c>
      <c r="AG102" s="19">
        <v>1</v>
      </c>
      <c r="AH102" s="19">
        <v>4</v>
      </c>
      <c r="AI102" s="19">
        <v>0</v>
      </c>
      <c r="AJ102" s="19">
        <v>0</v>
      </c>
      <c r="AK102" s="19">
        <v>0</v>
      </c>
      <c r="AL102" s="54" t="s">
        <v>121</v>
      </c>
      <c r="AM102" s="51" t="s">
        <v>121</v>
      </c>
      <c r="AN102" s="54" t="s">
        <v>121</v>
      </c>
      <c r="AO102" s="51" t="s">
        <v>121</v>
      </c>
      <c r="AP102" s="45" t="s">
        <v>121</v>
      </c>
      <c r="AQ102" s="45" t="s">
        <v>121</v>
      </c>
    </row>
    <row r="103" spans="1:43" ht="15.75" x14ac:dyDescent="0.25">
      <c r="A103" s="45" t="s">
        <v>108</v>
      </c>
      <c r="B103" s="46" t="s">
        <v>165</v>
      </c>
      <c r="C103" s="19">
        <v>26625400</v>
      </c>
      <c r="D103" s="19">
        <v>26625700</v>
      </c>
      <c r="E103" s="46" t="s">
        <v>330</v>
      </c>
      <c r="F103" s="19">
        <v>300</v>
      </c>
      <c r="G103" s="46">
        <v>5</v>
      </c>
      <c r="H103" s="47">
        <v>1.7072290000000001E-6</v>
      </c>
      <c r="I103" s="48">
        <v>7.9300000000000003E-6</v>
      </c>
      <c r="J103" s="49">
        <v>19.255243318961099</v>
      </c>
      <c r="K103" s="48">
        <v>3.3500000000000002E-2</v>
      </c>
      <c r="L103" s="48">
        <v>3.0969030969030999E-2</v>
      </c>
      <c r="M103" s="48">
        <v>2.7629723702762999E-2</v>
      </c>
      <c r="N103" s="48">
        <v>0.14257857421425801</v>
      </c>
      <c r="O103" s="48">
        <v>6.1799999999999997E-3</v>
      </c>
      <c r="P103" s="48">
        <v>9.69E-2</v>
      </c>
      <c r="Q103" s="19">
        <v>1</v>
      </c>
      <c r="R103" s="51" t="s">
        <v>298</v>
      </c>
      <c r="S103" s="45" t="s">
        <v>331</v>
      </c>
      <c r="T103" s="45" t="s">
        <v>332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45" t="s">
        <v>121</v>
      </c>
      <c r="AA103" s="51">
        <v>0</v>
      </c>
      <c r="AB103" s="19">
        <v>0</v>
      </c>
      <c r="AC103" s="19">
        <v>0</v>
      </c>
      <c r="AD103" s="19">
        <v>0</v>
      </c>
      <c r="AE103" s="19">
        <v>2</v>
      </c>
      <c r="AF103" s="19">
        <v>0</v>
      </c>
      <c r="AG103" s="19">
        <v>3</v>
      </c>
      <c r="AH103" s="19">
        <v>0</v>
      </c>
      <c r="AI103" s="19">
        <v>0</v>
      </c>
      <c r="AJ103" s="19">
        <v>0</v>
      </c>
      <c r="AK103" s="19">
        <v>0</v>
      </c>
      <c r="AL103" s="54" t="s">
        <v>121</v>
      </c>
      <c r="AM103" s="51" t="s">
        <v>121</v>
      </c>
      <c r="AN103" s="54" t="s">
        <v>121</v>
      </c>
      <c r="AO103" s="51" t="s">
        <v>121</v>
      </c>
      <c r="AP103" s="45">
        <v>1</v>
      </c>
      <c r="AQ103" s="45">
        <v>3</v>
      </c>
    </row>
    <row r="104" spans="1:43" ht="15.75" x14ac:dyDescent="0.25">
      <c r="A104" s="45" t="s">
        <v>108</v>
      </c>
      <c r="B104" s="46" t="s">
        <v>125</v>
      </c>
      <c r="C104" s="19">
        <v>10972522</v>
      </c>
      <c r="D104" s="19">
        <v>10973400</v>
      </c>
      <c r="E104" s="46" t="s">
        <v>333</v>
      </c>
      <c r="F104" s="19">
        <v>878</v>
      </c>
      <c r="G104" s="46">
        <v>8</v>
      </c>
      <c r="H104" s="47">
        <v>1.7072290000000001E-6</v>
      </c>
      <c r="I104" s="48">
        <v>1.4100000000000001E-6</v>
      </c>
      <c r="J104" s="49">
        <v>10.5267845023933</v>
      </c>
      <c r="K104" s="48">
        <v>1.11E-2</v>
      </c>
      <c r="L104" s="48">
        <v>2.3999760002400001E-4</v>
      </c>
      <c r="M104" s="48">
        <v>0.720472795272047</v>
      </c>
      <c r="N104" s="48">
        <v>0.94905050949490499</v>
      </c>
      <c r="O104" s="48">
        <v>7.8300000000000002E-3</v>
      </c>
      <c r="P104" s="48">
        <v>0.11700000000000001</v>
      </c>
      <c r="Q104" s="19">
        <v>1</v>
      </c>
      <c r="R104" s="51" t="s">
        <v>298</v>
      </c>
      <c r="S104" s="45" t="s">
        <v>334</v>
      </c>
      <c r="T104" s="45" t="s">
        <v>334</v>
      </c>
      <c r="U104" s="51">
        <v>1</v>
      </c>
      <c r="V104" s="51">
        <v>1</v>
      </c>
      <c r="W104" s="51">
        <v>0</v>
      </c>
      <c r="X104" s="51">
        <v>1</v>
      </c>
      <c r="Y104" s="51">
        <v>1</v>
      </c>
      <c r="Z104" s="45" t="s">
        <v>121</v>
      </c>
      <c r="AA104" s="51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1</v>
      </c>
      <c r="AG104" s="19">
        <v>0</v>
      </c>
      <c r="AH104" s="19">
        <v>7</v>
      </c>
      <c r="AI104" s="19">
        <v>0</v>
      </c>
      <c r="AJ104" s="19">
        <v>0</v>
      </c>
      <c r="AK104" s="19">
        <v>0</v>
      </c>
      <c r="AL104" s="54" t="s">
        <v>121</v>
      </c>
      <c r="AM104" s="51" t="s">
        <v>121</v>
      </c>
      <c r="AN104" s="54" t="s">
        <v>121</v>
      </c>
      <c r="AO104" s="51" t="s">
        <v>121</v>
      </c>
      <c r="AP104" s="45" t="s">
        <v>121</v>
      </c>
      <c r="AQ104" s="45" t="s">
        <v>121</v>
      </c>
    </row>
    <row r="105" spans="1:43" ht="15.75" x14ac:dyDescent="0.25">
      <c r="A105" s="45" t="s">
        <v>108</v>
      </c>
      <c r="B105" s="46" t="s">
        <v>156</v>
      </c>
      <c r="C105" s="19">
        <v>162476200</v>
      </c>
      <c r="D105" s="19">
        <v>162477448</v>
      </c>
      <c r="E105" s="46" t="s">
        <v>335</v>
      </c>
      <c r="F105" s="19">
        <v>1248</v>
      </c>
      <c r="G105" s="46">
        <v>7</v>
      </c>
      <c r="H105" s="47">
        <v>1.7072290000000001E-6</v>
      </c>
      <c r="I105" s="48">
        <v>1.3300000000000001E-4</v>
      </c>
      <c r="J105" s="49">
        <v>6.4801299631119198</v>
      </c>
      <c r="K105" s="48">
        <v>0.17</v>
      </c>
      <c r="L105" s="48">
        <v>8.8911088911088898E-2</v>
      </c>
      <c r="M105" s="48">
        <v>2.7179728202717999E-2</v>
      </c>
      <c r="N105" s="48">
        <v>7.40292597074029E-2</v>
      </c>
      <c r="O105" s="48">
        <v>8.3800000000000003E-3</v>
      </c>
      <c r="P105" s="48">
        <v>0.11899999999999999</v>
      </c>
      <c r="Q105" s="19">
        <v>1</v>
      </c>
      <c r="R105" s="51" t="s">
        <v>298</v>
      </c>
      <c r="S105" s="45" t="s">
        <v>336</v>
      </c>
      <c r="T105" s="45" t="s">
        <v>336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45" t="s">
        <v>121</v>
      </c>
      <c r="AA105" s="51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2</v>
      </c>
      <c r="AG105" s="19">
        <v>2</v>
      </c>
      <c r="AH105" s="19">
        <v>2</v>
      </c>
      <c r="AI105" s="19">
        <v>1</v>
      </c>
      <c r="AJ105" s="19">
        <v>0</v>
      </c>
      <c r="AK105" s="19">
        <v>0</v>
      </c>
      <c r="AL105" s="54" t="s">
        <v>121</v>
      </c>
      <c r="AM105" s="51" t="s">
        <v>121</v>
      </c>
      <c r="AN105" s="54" t="s">
        <v>121</v>
      </c>
      <c r="AO105" s="51" t="s">
        <v>121</v>
      </c>
      <c r="AP105" s="45" t="s">
        <v>121</v>
      </c>
      <c r="AQ105" s="45" t="s">
        <v>121</v>
      </c>
    </row>
    <row r="106" spans="1:43" ht="15.75" x14ac:dyDescent="0.25">
      <c r="A106" s="45" t="s">
        <v>108</v>
      </c>
      <c r="B106" s="46" t="s">
        <v>337</v>
      </c>
      <c r="C106" s="19">
        <v>83687993</v>
      </c>
      <c r="D106" s="19">
        <v>83688470</v>
      </c>
      <c r="E106" s="46" t="s">
        <v>338</v>
      </c>
      <c r="F106" s="19">
        <v>477</v>
      </c>
      <c r="G106" s="46">
        <v>5</v>
      </c>
      <c r="H106" s="47">
        <v>1.7072290000000001E-6</v>
      </c>
      <c r="I106" s="48">
        <v>7.1000000000000005E-5</v>
      </c>
      <c r="J106" s="49">
        <v>12.1102159238749</v>
      </c>
      <c r="K106" s="48">
        <v>0.13700000000000001</v>
      </c>
      <c r="L106" s="48">
        <v>0.68131868131868101</v>
      </c>
      <c r="M106" s="48">
        <v>6.6119338806611902E-2</v>
      </c>
      <c r="N106" s="48">
        <v>5.2699473005269901E-3</v>
      </c>
      <c r="O106" s="48">
        <v>1.0500000000000001E-2</v>
      </c>
      <c r="P106" s="48">
        <v>0.14199999999999999</v>
      </c>
      <c r="Q106" s="19">
        <v>1</v>
      </c>
      <c r="R106" s="51" t="s">
        <v>298</v>
      </c>
      <c r="S106" s="45" t="s">
        <v>339</v>
      </c>
      <c r="T106" s="45" t="s">
        <v>339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45" t="s">
        <v>121</v>
      </c>
      <c r="AA106" s="51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3</v>
      </c>
      <c r="AG106" s="19">
        <v>2</v>
      </c>
      <c r="AH106" s="19">
        <v>0</v>
      </c>
      <c r="AI106" s="19">
        <v>0</v>
      </c>
      <c r="AJ106" s="19">
        <v>0</v>
      </c>
      <c r="AK106" s="19">
        <v>0</v>
      </c>
      <c r="AL106" s="54" t="s">
        <v>121</v>
      </c>
      <c r="AM106" s="51" t="s">
        <v>121</v>
      </c>
      <c r="AN106" s="54" t="s">
        <v>121</v>
      </c>
      <c r="AO106" s="51" t="s">
        <v>121</v>
      </c>
      <c r="AP106" s="45" t="s">
        <v>121</v>
      </c>
      <c r="AQ106" s="45" t="s">
        <v>121</v>
      </c>
    </row>
    <row r="107" spans="1:43" ht="15.75" x14ac:dyDescent="0.25">
      <c r="A107" s="45" t="s">
        <v>108</v>
      </c>
      <c r="B107" s="46" t="s">
        <v>142</v>
      </c>
      <c r="C107" s="19">
        <v>221488400</v>
      </c>
      <c r="D107" s="19">
        <v>221489200</v>
      </c>
      <c r="E107" s="46" t="s">
        <v>340</v>
      </c>
      <c r="F107" s="19">
        <v>800</v>
      </c>
      <c r="G107" s="46">
        <v>8</v>
      </c>
      <c r="H107" s="47">
        <v>1.7072290000000001E-6</v>
      </c>
      <c r="I107" s="48">
        <v>7.0999999999999998E-7</v>
      </c>
      <c r="J107" s="49">
        <v>11.553145991376701</v>
      </c>
      <c r="K107" s="48">
        <v>7.5100000000000002E-3</v>
      </c>
      <c r="L107" s="48">
        <v>7.9920079920079906E-2</v>
      </c>
      <c r="M107" s="48">
        <v>3.3279667203327999E-2</v>
      </c>
      <c r="N107" s="48">
        <v>9.5259047409525899E-2</v>
      </c>
      <c r="O107" s="48">
        <v>1.0999999999999999E-2</v>
      </c>
      <c r="P107" s="48">
        <v>0.14299999999999999</v>
      </c>
      <c r="Q107" s="19">
        <v>2</v>
      </c>
      <c r="R107" s="51" t="s">
        <v>298</v>
      </c>
      <c r="S107" s="45" t="s">
        <v>269</v>
      </c>
      <c r="T107" s="45" t="s">
        <v>270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45" t="s">
        <v>121</v>
      </c>
      <c r="AA107" s="51">
        <v>0</v>
      </c>
      <c r="AB107" s="19">
        <v>0</v>
      </c>
      <c r="AC107" s="19">
        <v>0</v>
      </c>
      <c r="AD107" s="19">
        <v>3</v>
      </c>
      <c r="AE107" s="19">
        <v>0</v>
      </c>
      <c r="AF107" s="19">
        <v>0</v>
      </c>
      <c r="AG107" s="19">
        <v>3</v>
      </c>
      <c r="AH107" s="19">
        <v>0</v>
      </c>
      <c r="AI107" s="19">
        <v>0</v>
      </c>
      <c r="AJ107" s="19">
        <v>2</v>
      </c>
      <c r="AK107" s="19">
        <v>0</v>
      </c>
      <c r="AL107" s="54" t="s">
        <v>121</v>
      </c>
      <c r="AM107" s="51" t="s">
        <v>121</v>
      </c>
      <c r="AN107" s="54" t="s">
        <v>121</v>
      </c>
      <c r="AO107" s="51" t="s">
        <v>121</v>
      </c>
      <c r="AP107" s="45" t="s">
        <v>121</v>
      </c>
      <c r="AQ107" s="45" t="s">
        <v>121</v>
      </c>
    </row>
    <row r="108" spans="1:43" ht="15.75" x14ac:dyDescent="0.25">
      <c r="A108" s="45" t="s">
        <v>108</v>
      </c>
      <c r="B108" s="46" t="s">
        <v>181</v>
      </c>
      <c r="C108" s="19">
        <v>122144500</v>
      </c>
      <c r="D108" s="19">
        <v>122145000</v>
      </c>
      <c r="E108" s="46" t="s">
        <v>341</v>
      </c>
      <c r="F108" s="19">
        <v>500</v>
      </c>
      <c r="G108" s="46">
        <v>5</v>
      </c>
      <c r="H108" s="47">
        <v>1.7072290000000001E-6</v>
      </c>
      <c r="I108" s="48">
        <v>8.8399999999999994E-5</v>
      </c>
      <c r="J108" s="49">
        <v>11.553145991376701</v>
      </c>
      <c r="K108" s="48">
        <v>0.14299999999999999</v>
      </c>
      <c r="L108" s="48">
        <v>0.29670329670329698</v>
      </c>
      <c r="M108" s="48">
        <v>6.0729392706072902E-2</v>
      </c>
      <c r="N108" s="48">
        <v>2.3039769602304E-2</v>
      </c>
      <c r="O108" s="48">
        <v>1.6199999999999999E-2</v>
      </c>
      <c r="P108" s="48">
        <v>0.19900000000000001</v>
      </c>
      <c r="Q108" s="19">
        <v>1</v>
      </c>
      <c r="R108" s="51" t="s">
        <v>298</v>
      </c>
      <c r="S108" s="45" t="s">
        <v>342</v>
      </c>
      <c r="T108" s="45" t="s">
        <v>343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45" t="s">
        <v>121</v>
      </c>
      <c r="AA108" s="51">
        <v>0</v>
      </c>
      <c r="AB108" s="19">
        <v>0</v>
      </c>
      <c r="AC108" s="19">
        <v>0</v>
      </c>
      <c r="AD108" s="19">
        <v>2</v>
      </c>
      <c r="AE108" s="19">
        <v>0</v>
      </c>
      <c r="AF108" s="19">
        <v>2</v>
      </c>
      <c r="AG108" s="19">
        <v>0</v>
      </c>
      <c r="AH108" s="19">
        <v>1</v>
      </c>
      <c r="AI108" s="19">
        <v>0</v>
      </c>
      <c r="AJ108" s="19">
        <v>0</v>
      </c>
      <c r="AK108" s="19">
        <v>0</v>
      </c>
      <c r="AL108" s="54" t="s">
        <v>121</v>
      </c>
      <c r="AM108" s="51" t="s">
        <v>121</v>
      </c>
      <c r="AN108" s="54" t="s">
        <v>121</v>
      </c>
      <c r="AO108" s="51" t="s">
        <v>121</v>
      </c>
      <c r="AP108" s="45" t="s">
        <v>121</v>
      </c>
      <c r="AQ108" s="45" t="s">
        <v>121</v>
      </c>
    </row>
    <row r="109" spans="1:43" ht="15.75" x14ac:dyDescent="0.25">
      <c r="A109" s="45" t="s">
        <v>108</v>
      </c>
      <c r="B109" s="46" t="s">
        <v>172</v>
      </c>
      <c r="C109" s="19">
        <v>132398549</v>
      </c>
      <c r="D109" s="19">
        <v>132399864</v>
      </c>
      <c r="E109" s="46" t="s">
        <v>344</v>
      </c>
      <c r="F109" s="19">
        <v>1032</v>
      </c>
      <c r="G109" s="46">
        <v>8</v>
      </c>
      <c r="H109" s="47">
        <v>1.7072290000000001E-6</v>
      </c>
      <c r="I109" s="48">
        <v>4.5600000000000004E-6</v>
      </c>
      <c r="J109" s="49">
        <v>8.95592712509821</v>
      </c>
      <c r="K109" s="48">
        <v>2.5600000000000001E-2</v>
      </c>
      <c r="L109" s="48">
        <v>9.1908091908091905E-2</v>
      </c>
      <c r="M109" s="48">
        <v>1.7429825701743E-2</v>
      </c>
      <c r="N109" s="48">
        <v>0.26896731032689702</v>
      </c>
      <c r="O109" s="48">
        <v>1.67E-2</v>
      </c>
      <c r="P109" s="48">
        <v>0.19900000000000001</v>
      </c>
      <c r="Q109" s="19">
        <v>1</v>
      </c>
      <c r="R109" s="51" t="s">
        <v>298</v>
      </c>
      <c r="S109" s="45" t="s">
        <v>345</v>
      </c>
      <c r="T109" s="45" t="s">
        <v>346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45" t="s">
        <v>121</v>
      </c>
      <c r="AA109" s="51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1</v>
      </c>
      <c r="AG109" s="19">
        <v>5</v>
      </c>
      <c r="AH109" s="19">
        <v>0</v>
      </c>
      <c r="AI109" s="19">
        <v>0</v>
      </c>
      <c r="AJ109" s="19">
        <v>2</v>
      </c>
      <c r="AK109" s="19">
        <v>0</v>
      </c>
      <c r="AL109" s="54" t="s">
        <v>121</v>
      </c>
      <c r="AM109" s="51" t="s">
        <v>121</v>
      </c>
      <c r="AN109" s="54" t="s">
        <v>121</v>
      </c>
      <c r="AO109" s="51" t="s">
        <v>121</v>
      </c>
      <c r="AP109" s="45" t="s">
        <v>121</v>
      </c>
      <c r="AQ109" s="45">
        <v>2</v>
      </c>
    </row>
    <row r="110" spans="1:43" ht="15.75" x14ac:dyDescent="0.25">
      <c r="A110" s="45" t="s">
        <v>108</v>
      </c>
      <c r="B110" s="46" t="s">
        <v>175</v>
      </c>
      <c r="C110" s="19">
        <v>67024800</v>
      </c>
      <c r="D110" s="19">
        <v>67026800</v>
      </c>
      <c r="E110" s="46" t="s">
        <v>347</v>
      </c>
      <c r="F110" s="19">
        <v>2000</v>
      </c>
      <c r="G110" s="46">
        <v>9</v>
      </c>
      <c r="H110" s="47">
        <v>1.7072290000000001E-6</v>
      </c>
      <c r="I110" s="48">
        <v>8.2100000000000003E-5</v>
      </c>
      <c r="J110" s="49">
        <v>5.19891569611951</v>
      </c>
      <c r="K110" s="48">
        <v>0.14299999999999999</v>
      </c>
      <c r="L110" s="48">
        <v>0.61938061938061895</v>
      </c>
      <c r="M110" s="48">
        <v>9.5399046009539898E-3</v>
      </c>
      <c r="N110" s="48">
        <v>0.10089899101009001</v>
      </c>
      <c r="O110" s="48">
        <v>2.1499999999999998E-2</v>
      </c>
      <c r="P110" s="48">
        <v>0.246</v>
      </c>
      <c r="Q110" s="19">
        <v>1</v>
      </c>
      <c r="R110" s="51" t="s">
        <v>298</v>
      </c>
      <c r="S110" s="45" t="s">
        <v>348</v>
      </c>
      <c r="T110" s="45" t="s">
        <v>348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45" t="s">
        <v>121</v>
      </c>
      <c r="AA110" s="51">
        <v>0</v>
      </c>
      <c r="AB110" s="19">
        <v>0</v>
      </c>
      <c r="AC110" s="19">
        <v>0</v>
      </c>
      <c r="AD110" s="19">
        <v>1</v>
      </c>
      <c r="AE110" s="19">
        <v>0</v>
      </c>
      <c r="AF110" s="19">
        <v>2</v>
      </c>
      <c r="AG110" s="19">
        <v>5</v>
      </c>
      <c r="AH110" s="19">
        <v>1</v>
      </c>
      <c r="AI110" s="19">
        <v>0</v>
      </c>
      <c r="AJ110" s="19">
        <v>0</v>
      </c>
      <c r="AK110" s="19">
        <v>0</v>
      </c>
      <c r="AL110" s="54" t="s">
        <v>121</v>
      </c>
      <c r="AM110" s="51" t="s">
        <v>121</v>
      </c>
      <c r="AN110" s="54">
        <v>0.998</v>
      </c>
      <c r="AO110" s="51">
        <v>0</v>
      </c>
      <c r="AP110" s="45" t="s">
        <v>121</v>
      </c>
      <c r="AQ110" s="45" t="s">
        <v>121</v>
      </c>
    </row>
    <row r="111" spans="1:43" ht="15.75" x14ac:dyDescent="0.25">
      <c r="A111" s="45" t="s">
        <v>108</v>
      </c>
      <c r="B111" s="46" t="s">
        <v>138</v>
      </c>
      <c r="C111" s="19">
        <v>56408244</v>
      </c>
      <c r="D111" s="19">
        <v>56409869</v>
      </c>
      <c r="E111" s="46" t="s">
        <v>349</v>
      </c>
      <c r="F111" s="19">
        <v>1625</v>
      </c>
      <c r="G111" s="46">
        <v>7</v>
      </c>
      <c r="H111" s="47">
        <v>1.933331E-6</v>
      </c>
      <c r="I111" s="48">
        <v>1.2999999999999999E-3</v>
      </c>
      <c r="J111" s="49">
        <v>4.3947128204831403</v>
      </c>
      <c r="K111" s="48">
        <v>0.248</v>
      </c>
      <c r="L111" s="48">
        <v>9.9999900000100006E-7</v>
      </c>
      <c r="M111" s="48">
        <v>3.809961900381E-3</v>
      </c>
      <c r="N111" s="48">
        <v>3.9999600003999997E-5</v>
      </c>
      <c r="O111" s="48">
        <v>7.1E-11</v>
      </c>
      <c r="P111" s="48">
        <v>4.8300000000000001E-9</v>
      </c>
      <c r="Q111" s="19">
        <v>1</v>
      </c>
      <c r="R111" s="51" t="s">
        <v>350</v>
      </c>
      <c r="S111" s="45" t="s">
        <v>351</v>
      </c>
      <c r="T111" s="45" t="s">
        <v>351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45" t="s">
        <v>121</v>
      </c>
      <c r="AA111" s="51">
        <v>0</v>
      </c>
      <c r="AB111" s="19">
        <v>0</v>
      </c>
      <c r="AC111" s="19">
        <v>2</v>
      </c>
      <c r="AD111" s="19">
        <v>0</v>
      </c>
      <c r="AE111" s="19">
        <v>1</v>
      </c>
      <c r="AF111" s="19">
        <v>0</v>
      </c>
      <c r="AG111" s="19">
        <v>0</v>
      </c>
      <c r="AH111" s="19">
        <v>4</v>
      </c>
      <c r="AI111" s="19">
        <v>0</v>
      </c>
      <c r="AJ111" s="19">
        <v>0</v>
      </c>
      <c r="AK111" s="19">
        <v>0</v>
      </c>
      <c r="AL111" s="54" t="s">
        <v>121</v>
      </c>
      <c r="AM111" s="51" t="s">
        <v>121</v>
      </c>
      <c r="AN111" s="54" t="s">
        <v>121</v>
      </c>
      <c r="AO111" s="51" t="s">
        <v>121</v>
      </c>
      <c r="AP111" s="45" t="s">
        <v>121</v>
      </c>
      <c r="AQ111" s="45" t="s">
        <v>121</v>
      </c>
    </row>
    <row r="112" spans="1:43" ht="15.75" x14ac:dyDescent="0.25">
      <c r="A112" s="45" t="s">
        <v>108</v>
      </c>
      <c r="B112" s="46" t="s">
        <v>132</v>
      </c>
      <c r="C112" s="19">
        <v>187461473</v>
      </c>
      <c r="D112" s="19">
        <v>187463208</v>
      </c>
      <c r="E112" s="46" t="s">
        <v>352</v>
      </c>
      <c r="F112" s="19">
        <v>536</v>
      </c>
      <c r="G112" s="46">
        <v>7</v>
      </c>
      <c r="H112" s="47">
        <v>1.933331E-6</v>
      </c>
      <c r="I112" s="48">
        <v>1.39E-6</v>
      </c>
      <c r="J112" s="49">
        <v>13.323523009860301</v>
      </c>
      <c r="K112" s="48">
        <v>5.45E-3</v>
      </c>
      <c r="L112" s="48">
        <v>1.109988900111E-3</v>
      </c>
      <c r="M112" s="48">
        <v>0.315356846431536</v>
      </c>
      <c r="N112" s="48">
        <v>8.6999130008699895E-4</v>
      </c>
      <c r="O112" s="48">
        <v>3.9199999999999997E-5</v>
      </c>
      <c r="P112" s="48">
        <v>1.33E-3</v>
      </c>
      <c r="Q112" s="19">
        <v>10</v>
      </c>
      <c r="R112" s="51" t="s">
        <v>350</v>
      </c>
      <c r="S112" s="45" t="s">
        <v>248</v>
      </c>
      <c r="T112" s="45" t="s">
        <v>248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45" t="s">
        <v>121</v>
      </c>
      <c r="AA112" s="51">
        <v>0</v>
      </c>
      <c r="AB112" s="19">
        <v>0</v>
      </c>
      <c r="AC112" s="19">
        <v>0</v>
      </c>
      <c r="AD112" s="19">
        <v>1</v>
      </c>
      <c r="AE112" s="19">
        <v>2</v>
      </c>
      <c r="AF112" s="19">
        <v>0</v>
      </c>
      <c r="AG112" s="19">
        <v>0</v>
      </c>
      <c r="AH112" s="19">
        <v>4</v>
      </c>
      <c r="AI112" s="19">
        <v>0</v>
      </c>
      <c r="AJ112" s="19">
        <v>0</v>
      </c>
      <c r="AK112" s="19">
        <v>0</v>
      </c>
      <c r="AL112" s="54" t="s">
        <v>121</v>
      </c>
      <c r="AM112" s="51" t="s">
        <v>121</v>
      </c>
      <c r="AN112" s="54" t="s">
        <v>121</v>
      </c>
      <c r="AO112" s="51" t="s">
        <v>121</v>
      </c>
      <c r="AP112" s="45" t="s">
        <v>121</v>
      </c>
      <c r="AQ112" s="45" t="s">
        <v>121</v>
      </c>
    </row>
    <row r="113" spans="1:43" ht="15.75" x14ac:dyDescent="0.25">
      <c r="A113" s="45" t="s">
        <v>108</v>
      </c>
      <c r="B113" s="46" t="s">
        <v>337</v>
      </c>
      <c r="C113" s="19">
        <v>19183915</v>
      </c>
      <c r="D113" s="19">
        <v>19185876</v>
      </c>
      <c r="E113" s="46" t="s">
        <v>353</v>
      </c>
      <c r="F113" s="19">
        <v>1050</v>
      </c>
      <c r="G113" s="46">
        <v>6</v>
      </c>
      <c r="H113" s="47">
        <v>1.933331E-6</v>
      </c>
      <c r="I113" s="48">
        <v>6.8900000000000005E-4</v>
      </c>
      <c r="J113" s="49">
        <v>5.829721088396</v>
      </c>
      <c r="K113" s="48">
        <v>0.16700000000000001</v>
      </c>
      <c r="L113" s="48">
        <v>0.49150849150849202</v>
      </c>
      <c r="M113" s="48">
        <v>8.27091729082709E-2</v>
      </c>
      <c r="N113" s="48">
        <v>1.329986700133E-3</v>
      </c>
      <c r="O113" s="48">
        <v>3.2000000000000002E-3</v>
      </c>
      <c r="P113" s="48">
        <v>5.6399999999999999E-2</v>
      </c>
      <c r="Q113" s="19">
        <v>1</v>
      </c>
      <c r="R113" s="51" t="s">
        <v>350</v>
      </c>
      <c r="S113" s="45" t="s">
        <v>354</v>
      </c>
      <c r="T113" s="45" t="s">
        <v>354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45" t="s">
        <v>121</v>
      </c>
      <c r="AA113" s="51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2</v>
      </c>
      <c r="AG113" s="19">
        <v>3</v>
      </c>
      <c r="AH113" s="19">
        <v>0</v>
      </c>
      <c r="AI113" s="19">
        <v>1</v>
      </c>
      <c r="AJ113" s="19">
        <v>0</v>
      </c>
      <c r="AK113" s="19">
        <v>0</v>
      </c>
      <c r="AL113" s="54" t="s">
        <v>121</v>
      </c>
      <c r="AM113" s="51" t="s">
        <v>121</v>
      </c>
      <c r="AN113" s="54" t="s">
        <v>121</v>
      </c>
      <c r="AO113" s="51" t="s">
        <v>121</v>
      </c>
      <c r="AP113" s="45" t="s">
        <v>121</v>
      </c>
      <c r="AQ113" s="45" t="s">
        <v>121</v>
      </c>
    </row>
    <row r="114" spans="1:43" ht="15.75" x14ac:dyDescent="0.25">
      <c r="A114" s="45" t="s">
        <v>108</v>
      </c>
      <c r="B114" s="46" t="s">
        <v>355</v>
      </c>
      <c r="C114" s="19">
        <v>94406337</v>
      </c>
      <c r="D114" s="19">
        <v>94421585</v>
      </c>
      <c r="E114" s="46" t="s">
        <v>356</v>
      </c>
      <c r="F114" s="19">
        <v>1256</v>
      </c>
      <c r="G114" s="46">
        <v>7</v>
      </c>
      <c r="H114" s="47">
        <v>1.933331E-6</v>
      </c>
      <c r="I114" s="48">
        <v>2.92E-4</v>
      </c>
      <c r="J114" s="49">
        <v>5.6858346602588403</v>
      </c>
      <c r="K114" s="48">
        <v>0.108</v>
      </c>
      <c r="L114" s="48">
        <v>2.2977022977023E-2</v>
      </c>
      <c r="M114" s="48">
        <v>4.2389576104238998E-2</v>
      </c>
      <c r="N114" s="48">
        <v>5.8289417105828897E-2</v>
      </c>
      <c r="O114" s="48">
        <v>3.32E-3</v>
      </c>
      <c r="P114" s="48">
        <v>5.6399999999999999E-2</v>
      </c>
      <c r="Q114" s="19">
        <v>1</v>
      </c>
      <c r="R114" s="51" t="s">
        <v>350</v>
      </c>
      <c r="S114" s="45" t="s">
        <v>357</v>
      </c>
      <c r="T114" s="45" t="s">
        <v>357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45" t="s">
        <v>121</v>
      </c>
      <c r="AA114" s="51">
        <v>0</v>
      </c>
      <c r="AB114" s="19">
        <v>0</v>
      </c>
      <c r="AC114" s="19">
        <v>0</v>
      </c>
      <c r="AD114" s="19">
        <v>1</v>
      </c>
      <c r="AE114" s="19">
        <v>0</v>
      </c>
      <c r="AF114" s="19">
        <v>3</v>
      </c>
      <c r="AG114" s="19">
        <v>1</v>
      </c>
      <c r="AH114" s="19">
        <v>0</v>
      </c>
      <c r="AI114" s="19">
        <v>0</v>
      </c>
      <c r="AJ114" s="19">
        <v>1</v>
      </c>
      <c r="AK114" s="19">
        <v>1</v>
      </c>
      <c r="AL114" s="54" t="s">
        <v>121</v>
      </c>
      <c r="AM114" s="51" t="s">
        <v>121</v>
      </c>
      <c r="AN114" s="54" t="s">
        <v>121</v>
      </c>
      <c r="AO114" s="51" t="s">
        <v>121</v>
      </c>
      <c r="AP114" s="45" t="s">
        <v>121</v>
      </c>
      <c r="AQ114" s="45" t="s">
        <v>121</v>
      </c>
    </row>
    <row r="115" spans="1:43" ht="15.75" x14ac:dyDescent="0.25">
      <c r="A115" s="45" t="s">
        <v>108</v>
      </c>
      <c r="B115" s="46" t="s">
        <v>132</v>
      </c>
      <c r="C115" s="19">
        <v>187462747</v>
      </c>
      <c r="D115" s="19">
        <v>187463747</v>
      </c>
      <c r="E115" s="46" t="s">
        <v>358</v>
      </c>
      <c r="F115" s="19">
        <v>1000</v>
      </c>
      <c r="G115" s="46">
        <v>17</v>
      </c>
      <c r="H115" s="47">
        <v>1.7625949999999999E-6</v>
      </c>
      <c r="I115" s="48">
        <v>1.79E-16</v>
      </c>
      <c r="J115" s="49">
        <v>19.023412634275299</v>
      </c>
      <c r="K115" s="48">
        <v>9.3099999999999997E-12</v>
      </c>
      <c r="L115" s="48">
        <v>1.3999986000014E-5</v>
      </c>
      <c r="M115" s="48">
        <v>0.32414675853241498</v>
      </c>
      <c r="N115" s="48">
        <v>9.9999000009999908E-6</v>
      </c>
      <c r="O115" s="48">
        <v>1.4E-8</v>
      </c>
      <c r="P115" s="48">
        <v>2.6299999999999998E-6</v>
      </c>
      <c r="Q115" s="19">
        <v>4</v>
      </c>
      <c r="R115" s="51" t="s">
        <v>359</v>
      </c>
      <c r="S115" s="45" t="s">
        <v>237</v>
      </c>
      <c r="T115" s="45" t="s">
        <v>237</v>
      </c>
      <c r="U115" s="51">
        <v>1</v>
      </c>
      <c r="V115" s="51">
        <v>1</v>
      </c>
      <c r="W115" s="51">
        <v>1</v>
      </c>
      <c r="X115" s="51">
        <v>1</v>
      </c>
      <c r="Y115" s="51">
        <v>1</v>
      </c>
      <c r="Z115" s="45" t="s">
        <v>121</v>
      </c>
      <c r="AA115" s="51">
        <v>0</v>
      </c>
      <c r="AB115" s="19">
        <v>0</v>
      </c>
      <c r="AC115" s="19">
        <v>0</v>
      </c>
      <c r="AD115" s="19">
        <v>1</v>
      </c>
      <c r="AE115" s="19">
        <v>3</v>
      </c>
      <c r="AF115" s="19">
        <v>0</v>
      </c>
      <c r="AG115" s="19">
        <v>2</v>
      </c>
      <c r="AH115" s="19">
        <v>11</v>
      </c>
      <c r="AI115" s="19">
        <v>0</v>
      </c>
      <c r="AJ115" s="19">
        <v>0</v>
      </c>
      <c r="AK115" s="19">
        <v>0</v>
      </c>
      <c r="AL115" s="54" t="s">
        <v>121</v>
      </c>
      <c r="AM115" s="51" t="s">
        <v>121</v>
      </c>
      <c r="AN115" s="54" t="s">
        <v>121</v>
      </c>
      <c r="AO115" s="51" t="s">
        <v>121</v>
      </c>
      <c r="AP115" s="45" t="s">
        <v>121</v>
      </c>
      <c r="AQ115" s="45" t="s">
        <v>121</v>
      </c>
    </row>
    <row r="116" spans="1:43" ht="15.75" x14ac:dyDescent="0.25">
      <c r="A116" s="45" t="s">
        <v>108</v>
      </c>
      <c r="B116" s="46" t="s">
        <v>150</v>
      </c>
      <c r="C116" s="19">
        <v>128747966</v>
      </c>
      <c r="D116" s="19">
        <v>128748966</v>
      </c>
      <c r="E116" s="46" t="s">
        <v>360</v>
      </c>
      <c r="F116" s="19">
        <v>970</v>
      </c>
      <c r="G116" s="46">
        <v>14</v>
      </c>
      <c r="H116" s="47">
        <v>1.7625949999999999E-6</v>
      </c>
      <c r="I116" s="48">
        <v>6.9199999999999998E-13</v>
      </c>
      <c r="J116" s="49">
        <v>16.150865790167</v>
      </c>
      <c r="K116" s="48">
        <v>1.7999999999999999E-8</v>
      </c>
      <c r="L116" s="48">
        <v>4.9999950000050001E-6</v>
      </c>
      <c r="M116" s="48">
        <v>0.25542744572554299</v>
      </c>
      <c r="N116" s="48">
        <v>2.3149768502315E-2</v>
      </c>
      <c r="O116" s="48">
        <v>4.9899999999999997E-6</v>
      </c>
      <c r="P116" s="48">
        <v>3.1300000000000002E-4</v>
      </c>
      <c r="Q116" s="19">
        <v>4</v>
      </c>
      <c r="R116" s="51" t="s">
        <v>359</v>
      </c>
      <c r="S116" s="45" t="s">
        <v>162</v>
      </c>
      <c r="T116" s="45" t="s">
        <v>162</v>
      </c>
      <c r="U116" s="51">
        <v>1</v>
      </c>
      <c r="V116" s="51">
        <v>1</v>
      </c>
      <c r="W116" s="51">
        <v>0</v>
      </c>
      <c r="X116" s="51">
        <v>1</v>
      </c>
      <c r="Y116" s="51">
        <v>1</v>
      </c>
      <c r="Z116" s="45" t="s">
        <v>121</v>
      </c>
      <c r="AA116" s="51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14</v>
      </c>
      <c r="AI116" s="19">
        <v>0</v>
      </c>
      <c r="AJ116" s="19">
        <v>0</v>
      </c>
      <c r="AK116" s="19">
        <v>0</v>
      </c>
      <c r="AL116" s="54" t="s">
        <v>121</v>
      </c>
      <c r="AM116" s="51" t="s">
        <v>121</v>
      </c>
      <c r="AN116" s="54" t="s">
        <v>121</v>
      </c>
      <c r="AO116" s="51" t="s">
        <v>121</v>
      </c>
      <c r="AP116" s="45">
        <v>2</v>
      </c>
      <c r="AQ116" s="45">
        <v>1</v>
      </c>
    </row>
    <row r="117" spans="1:43" ht="15.75" x14ac:dyDescent="0.25">
      <c r="A117" s="45" t="s">
        <v>108</v>
      </c>
      <c r="B117" s="46" t="s">
        <v>132</v>
      </c>
      <c r="C117" s="19">
        <v>187460974</v>
      </c>
      <c r="D117" s="19">
        <v>187461974</v>
      </c>
      <c r="E117" s="46" t="s">
        <v>361</v>
      </c>
      <c r="F117" s="19">
        <v>1000</v>
      </c>
      <c r="G117" s="46">
        <v>6</v>
      </c>
      <c r="H117" s="47">
        <v>1.7625949999999999E-6</v>
      </c>
      <c r="I117" s="48">
        <v>3.3100000000000002E-4</v>
      </c>
      <c r="J117" s="49">
        <v>6.7141456356265703</v>
      </c>
      <c r="K117" s="48">
        <v>9.7199999999999995E-2</v>
      </c>
      <c r="L117" s="48">
        <v>4.7999520004800002E-4</v>
      </c>
      <c r="M117" s="48">
        <v>1.6019839801602001E-2</v>
      </c>
      <c r="N117" s="48">
        <v>3.8499615003850002E-3</v>
      </c>
      <c r="O117" s="48">
        <v>4.9899999999999997E-6</v>
      </c>
      <c r="P117" s="48">
        <v>3.1300000000000002E-4</v>
      </c>
      <c r="Q117" s="19">
        <v>8</v>
      </c>
      <c r="R117" s="51" t="s">
        <v>359</v>
      </c>
      <c r="S117" s="45" t="s">
        <v>248</v>
      </c>
      <c r="T117" s="45" t="s">
        <v>248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45" t="s">
        <v>121</v>
      </c>
      <c r="AA117" s="51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6</v>
      </c>
      <c r="AI117" s="19">
        <v>0</v>
      </c>
      <c r="AJ117" s="19">
        <v>0</v>
      </c>
      <c r="AK117" s="19">
        <v>0</v>
      </c>
      <c r="AL117" s="54" t="s">
        <v>121</v>
      </c>
      <c r="AM117" s="51" t="s">
        <v>121</v>
      </c>
      <c r="AN117" s="54" t="s">
        <v>121</v>
      </c>
      <c r="AO117" s="51" t="s">
        <v>121</v>
      </c>
      <c r="AP117" s="45" t="s">
        <v>121</v>
      </c>
      <c r="AQ117" s="45" t="s">
        <v>121</v>
      </c>
    </row>
    <row r="118" spans="1:43" ht="15.75" x14ac:dyDescent="0.25">
      <c r="A118" s="45" t="s">
        <v>108</v>
      </c>
      <c r="B118" s="46" t="s">
        <v>175</v>
      </c>
      <c r="C118" s="19">
        <v>60985899</v>
      </c>
      <c r="D118" s="19">
        <v>60986545</v>
      </c>
      <c r="E118" s="46" t="s">
        <v>362</v>
      </c>
      <c r="F118" s="19">
        <v>646</v>
      </c>
      <c r="G118" s="46">
        <v>12</v>
      </c>
      <c r="H118" s="47">
        <v>1.7625949999999999E-6</v>
      </c>
      <c r="I118" s="48">
        <v>1.6799999999999999E-12</v>
      </c>
      <c r="J118" s="49">
        <v>20.7868285932711</v>
      </c>
      <c r="K118" s="48">
        <v>2.9099999999999999E-8</v>
      </c>
      <c r="L118" s="48">
        <v>7.9999920000080005E-6</v>
      </c>
      <c r="M118" s="48">
        <v>0.98767012329876702</v>
      </c>
      <c r="N118" s="48">
        <v>0.115848841511585</v>
      </c>
      <c r="O118" s="48">
        <v>1.02E-4</v>
      </c>
      <c r="P118" s="48">
        <v>4.79E-3</v>
      </c>
      <c r="Q118" s="19">
        <v>3</v>
      </c>
      <c r="R118" s="51" t="s">
        <v>359</v>
      </c>
      <c r="S118" s="45" t="s">
        <v>177</v>
      </c>
      <c r="T118" s="45" t="s">
        <v>177</v>
      </c>
      <c r="U118" s="51">
        <v>1</v>
      </c>
      <c r="V118" s="51">
        <v>1</v>
      </c>
      <c r="W118" s="51">
        <v>1</v>
      </c>
      <c r="X118" s="51">
        <v>1</v>
      </c>
      <c r="Y118" s="51">
        <v>1</v>
      </c>
      <c r="Z118" s="45" t="s">
        <v>121</v>
      </c>
      <c r="AA118" s="51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12</v>
      </c>
      <c r="AI118" s="19">
        <v>0</v>
      </c>
      <c r="AJ118" s="19">
        <v>0</v>
      </c>
      <c r="AK118" s="19">
        <v>0</v>
      </c>
      <c r="AL118" s="54" t="s">
        <v>121</v>
      </c>
      <c r="AM118" s="51" t="s">
        <v>121</v>
      </c>
      <c r="AN118" s="54" t="s">
        <v>121</v>
      </c>
      <c r="AO118" s="51" t="s">
        <v>121</v>
      </c>
      <c r="AP118" s="45">
        <v>3</v>
      </c>
      <c r="AQ118" s="45" t="s">
        <v>121</v>
      </c>
    </row>
    <row r="119" spans="1:43" ht="15.75" x14ac:dyDescent="0.25">
      <c r="A119" s="45" t="s">
        <v>108</v>
      </c>
      <c r="B119" s="46" t="s">
        <v>190</v>
      </c>
      <c r="C119" s="19">
        <v>82867530</v>
      </c>
      <c r="D119" s="19">
        <v>82868481</v>
      </c>
      <c r="E119" s="46" t="s">
        <v>363</v>
      </c>
      <c r="F119" s="19">
        <v>951</v>
      </c>
      <c r="G119" s="46">
        <v>7</v>
      </c>
      <c r="H119" s="47">
        <v>1.7625949999999999E-6</v>
      </c>
      <c r="I119" s="48">
        <v>3.0300000000000001E-5</v>
      </c>
      <c r="J119" s="49">
        <v>8.2367717226403805</v>
      </c>
      <c r="K119" s="48">
        <v>2.8000000000000001E-2</v>
      </c>
      <c r="L119" s="48">
        <v>0.95804195804195802</v>
      </c>
      <c r="M119" s="48">
        <v>1.6269837301627E-2</v>
      </c>
      <c r="N119" s="48">
        <v>9.9999000009999897E-5</v>
      </c>
      <c r="O119" s="48">
        <v>1.6200000000000001E-4</v>
      </c>
      <c r="P119" s="48">
        <v>6.0899999999999999E-3</v>
      </c>
      <c r="Q119" s="19">
        <v>1</v>
      </c>
      <c r="R119" s="51" t="s">
        <v>359</v>
      </c>
      <c r="S119" s="45" t="s">
        <v>364</v>
      </c>
      <c r="T119" s="45" t="s">
        <v>364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45" t="s">
        <v>121</v>
      </c>
      <c r="AA119" s="51">
        <v>0</v>
      </c>
      <c r="AB119" s="19">
        <v>0</v>
      </c>
      <c r="AC119" s="19">
        <v>0</v>
      </c>
      <c r="AD119" s="19">
        <v>2</v>
      </c>
      <c r="AE119" s="19">
        <v>0</v>
      </c>
      <c r="AF119" s="19">
        <v>1</v>
      </c>
      <c r="AG119" s="19">
        <v>4</v>
      </c>
      <c r="AH119" s="19">
        <v>0</v>
      </c>
      <c r="AI119" s="19">
        <v>0</v>
      </c>
      <c r="AJ119" s="19">
        <v>0</v>
      </c>
      <c r="AK119" s="19">
        <v>0</v>
      </c>
      <c r="AL119" s="54" t="s">
        <v>121</v>
      </c>
      <c r="AM119" s="51" t="s">
        <v>121</v>
      </c>
      <c r="AN119" s="54" t="s">
        <v>121</v>
      </c>
      <c r="AO119" s="51" t="s">
        <v>121</v>
      </c>
      <c r="AP119" s="45" t="s">
        <v>121</v>
      </c>
      <c r="AQ119" s="45" t="s">
        <v>121</v>
      </c>
    </row>
    <row r="120" spans="1:43" ht="15.75" x14ac:dyDescent="0.25">
      <c r="A120" s="45" t="s">
        <v>108</v>
      </c>
      <c r="B120" s="46" t="s">
        <v>165</v>
      </c>
      <c r="C120" s="19">
        <v>1294781</v>
      </c>
      <c r="D120" s="19">
        <v>1295604</v>
      </c>
      <c r="E120" s="46" t="s">
        <v>365</v>
      </c>
      <c r="F120" s="19">
        <v>604</v>
      </c>
      <c r="G120" s="46">
        <v>7</v>
      </c>
      <c r="H120" s="47">
        <v>1.7625949999999999E-6</v>
      </c>
      <c r="I120" s="48">
        <v>1.6500000000000001E-6</v>
      </c>
      <c r="J120" s="49">
        <v>12.968824351375799</v>
      </c>
      <c r="K120" s="48">
        <v>4.0899999999999999E-3</v>
      </c>
      <c r="L120" s="48">
        <v>5.8941058941058902E-2</v>
      </c>
      <c r="M120" s="48">
        <v>9.49990500094999E-4</v>
      </c>
      <c r="N120" s="48">
        <v>3.5439645603543998E-2</v>
      </c>
      <c r="O120" s="48">
        <v>1.9900000000000001E-4</v>
      </c>
      <c r="P120" s="48">
        <v>6.2399999999999999E-3</v>
      </c>
      <c r="Q120" s="19">
        <v>2</v>
      </c>
      <c r="R120" s="51" t="s">
        <v>359</v>
      </c>
      <c r="S120" s="45" t="s">
        <v>244</v>
      </c>
      <c r="T120" s="45" t="s">
        <v>244</v>
      </c>
      <c r="U120" s="51">
        <v>1</v>
      </c>
      <c r="V120" s="51">
        <v>1</v>
      </c>
      <c r="W120" s="51">
        <v>1</v>
      </c>
      <c r="X120" s="51">
        <v>0</v>
      </c>
      <c r="Y120" s="51">
        <v>0</v>
      </c>
      <c r="Z120" s="45" t="s">
        <v>121</v>
      </c>
      <c r="AA120" s="51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5</v>
      </c>
      <c r="AG120" s="19">
        <v>0</v>
      </c>
      <c r="AH120" s="19">
        <v>0</v>
      </c>
      <c r="AI120" s="19">
        <v>2</v>
      </c>
      <c r="AJ120" s="19">
        <v>0</v>
      </c>
      <c r="AK120" s="19">
        <v>0</v>
      </c>
      <c r="AL120" s="54" t="s">
        <v>121</v>
      </c>
      <c r="AM120" s="51" t="s">
        <v>121</v>
      </c>
      <c r="AN120" s="54" t="s">
        <v>121</v>
      </c>
      <c r="AO120" s="51" t="s">
        <v>121</v>
      </c>
      <c r="AP120" s="45" t="s">
        <v>121</v>
      </c>
      <c r="AQ120" s="45">
        <v>1</v>
      </c>
    </row>
    <row r="121" spans="1:43" ht="15.75" x14ac:dyDescent="0.25">
      <c r="A121" s="45" t="s">
        <v>108</v>
      </c>
      <c r="B121" s="46" t="s">
        <v>172</v>
      </c>
      <c r="C121" s="19">
        <v>136874807</v>
      </c>
      <c r="D121" s="19">
        <v>136875807</v>
      </c>
      <c r="E121" s="46" t="s">
        <v>366</v>
      </c>
      <c r="F121" s="19">
        <v>985</v>
      </c>
      <c r="G121" s="46">
        <v>10</v>
      </c>
      <c r="H121" s="47">
        <v>1.7625949999999999E-6</v>
      </c>
      <c r="I121" s="48">
        <v>3.47E-8</v>
      </c>
      <c r="J121" s="49">
        <v>11.3606525137505</v>
      </c>
      <c r="K121" s="48">
        <v>2.3000000000000001E-4</v>
      </c>
      <c r="L121" s="48">
        <v>3.0999690003100002E-4</v>
      </c>
      <c r="M121" s="48">
        <v>0.18412815871841301</v>
      </c>
      <c r="N121" s="48">
        <v>0.20904790952090499</v>
      </c>
      <c r="O121" s="48">
        <v>9.1399999999999999E-4</v>
      </c>
      <c r="P121" s="48">
        <v>2.4500000000000001E-2</v>
      </c>
      <c r="Q121" s="19">
        <v>2</v>
      </c>
      <c r="R121" s="51" t="s">
        <v>359</v>
      </c>
      <c r="S121" s="45" t="s">
        <v>310</v>
      </c>
      <c r="T121" s="45" t="s">
        <v>310</v>
      </c>
      <c r="U121" s="51">
        <v>0</v>
      </c>
      <c r="V121" s="51">
        <v>0</v>
      </c>
      <c r="W121" s="51">
        <v>0</v>
      </c>
      <c r="X121" s="51">
        <v>1</v>
      </c>
      <c r="Y121" s="51">
        <v>1</v>
      </c>
      <c r="Z121" s="45" t="s">
        <v>121</v>
      </c>
      <c r="AA121" s="51">
        <v>0</v>
      </c>
      <c r="AB121" s="19">
        <v>0</v>
      </c>
      <c r="AC121" s="19">
        <v>0</v>
      </c>
      <c r="AD121" s="19">
        <v>0</v>
      </c>
      <c r="AE121" s="19">
        <v>3</v>
      </c>
      <c r="AF121" s="19">
        <v>0</v>
      </c>
      <c r="AG121" s="19">
        <v>2</v>
      </c>
      <c r="AH121" s="19">
        <v>5</v>
      </c>
      <c r="AI121" s="19">
        <v>0</v>
      </c>
      <c r="AJ121" s="19">
        <v>0</v>
      </c>
      <c r="AK121" s="19">
        <v>0</v>
      </c>
      <c r="AL121" s="54" t="s">
        <v>121</v>
      </c>
      <c r="AM121" s="51" t="s">
        <v>121</v>
      </c>
      <c r="AN121" s="54" t="s">
        <v>121</v>
      </c>
      <c r="AO121" s="51" t="s">
        <v>121</v>
      </c>
      <c r="AP121" s="45" t="s">
        <v>121</v>
      </c>
      <c r="AQ121" s="45" t="s">
        <v>121</v>
      </c>
    </row>
    <row r="122" spans="1:43" ht="15.75" x14ac:dyDescent="0.25">
      <c r="A122" s="45" t="s">
        <v>108</v>
      </c>
      <c r="B122" s="46" t="s">
        <v>110</v>
      </c>
      <c r="C122" s="19">
        <v>12993277</v>
      </c>
      <c r="D122" s="19">
        <v>12994277</v>
      </c>
      <c r="E122" s="46" t="s">
        <v>368</v>
      </c>
      <c r="F122" s="19">
        <v>1000</v>
      </c>
      <c r="G122" s="46">
        <v>6</v>
      </c>
      <c r="H122" s="47">
        <v>1.7625949999999999E-6</v>
      </c>
      <c r="I122" s="48">
        <v>3.3100000000000002E-4</v>
      </c>
      <c r="J122" s="49">
        <v>6.7141456356265703</v>
      </c>
      <c r="K122" s="48">
        <v>9.7199999999999995E-2</v>
      </c>
      <c r="L122" s="48">
        <v>2.6973026973027E-2</v>
      </c>
      <c r="M122" s="48">
        <v>1.7659823401766001E-2</v>
      </c>
      <c r="N122" s="48">
        <v>4.4239557604424003E-2</v>
      </c>
      <c r="O122" s="48">
        <v>1.47E-3</v>
      </c>
      <c r="P122" s="48">
        <v>3.4500000000000003E-2</v>
      </c>
      <c r="Q122" s="19">
        <v>2</v>
      </c>
      <c r="R122" s="51" t="s">
        <v>359</v>
      </c>
      <c r="S122" s="45" t="s">
        <v>323</v>
      </c>
      <c r="T122" s="45" t="s">
        <v>323</v>
      </c>
      <c r="U122" s="51">
        <v>0</v>
      </c>
      <c r="V122" s="51">
        <v>0</v>
      </c>
      <c r="W122" s="51">
        <v>0</v>
      </c>
      <c r="X122" s="51">
        <v>1</v>
      </c>
      <c r="Y122" s="51">
        <v>1</v>
      </c>
      <c r="Z122" s="45" t="s">
        <v>121</v>
      </c>
      <c r="AA122" s="51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1</v>
      </c>
      <c r="AH122" s="19">
        <v>4</v>
      </c>
      <c r="AI122" s="19">
        <v>0</v>
      </c>
      <c r="AJ122" s="19">
        <v>1</v>
      </c>
      <c r="AK122" s="19">
        <v>0</v>
      </c>
      <c r="AL122" s="54" t="s">
        <v>121</v>
      </c>
      <c r="AM122" s="51" t="s">
        <v>121</v>
      </c>
      <c r="AN122" s="54" t="s">
        <v>121</v>
      </c>
      <c r="AO122" s="51" t="s">
        <v>121</v>
      </c>
      <c r="AP122" s="45">
        <v>1</v>
      </c>
      <c r="AQ122" s="45" t="s">
        <v>121</v>
      </c>
    </row>
    <row r="123" spans="1:43" ht="15.75" x14ac:dyDescent="0.25">
      <c r="A123" s="45" t="s">
        <v>108</v>
      </c>
      <c r="B123" s="46" t="s">
        <v>178</v>
      </c>
      <c r="C123" s="19">
        <v>96179935</v>
      </c>
      <c r="D123" s="19">
        <v>96180935</v>
      </c>
      <c r="E123" s="46" t="s">
        <v>369</v>
      </c>
      <c r="F123" s="19">
        <v>880</v>
      </c>
      <c r="G123" s="46">
        <v>9</v>
      </c>
      <c r="H123" s="47">
        <v>1.7625949999999999E-6</v>
      </c>
      <c r="I123" s="48">
        <v>1.5699999999999999E-7</v>
      </c>
      <c r="J123" s="49">
        <v>11.444566424363501</v>
      </c>
      <c r="K123" s="48">
        <v>6.2799999999999998E-4</v>
      </c>
      <c r="L123" s="48">
        <v>2.0999790002099999E-4</v>
      </c>
      <c r="M123" s="48">
        <v>0.37798622013779898</v>
      </c>
      <c r="N123" s="48">
        <v>0.85604143958560397</v>
      </c>
      <c r="O123" s="48">
        <v>3.8500000000000001E-3</v>
      </c>
      <c r="P123" s="48">
        <v>7.46E-2</v>
      </c>
      <c r="Q123" s="19">
        <v>2</v>
      </c>
      <c r="R123" s="51" t="s">
        <v>359</v>
      </c>
      <c r="S123" s="45" t="s">
        <v>275</v>
      </c>
      <c r="T123" s="45" t="s">
        <v>275</v>
      </c>
      <c r="U123" s="51">
        <v>1</v>
      </c>
      <c r="V123" s="51">
        <v>1</v>
      </c>
      <c r="W123" s="51">
        <v>1</v>
      </c>
      <c r="X123" s="51">
        <v>1</v>
      </c>
      <c r="Y123" s="51">
        <v>1</v>
      </c>
      <c r="Z123" s="45" t="s">
        <v>121</v>
      </c>
      <c r="AA123" s="51">
        <v>0</v>
      </c>
      <c r="AB123" s="19">
        <v>0</v>
      </c>
      <c r="AC123" s="19">
        <v>0</v>
      </c>
      <c r="AD123" s="19">
        <v>0</v>
      </c>
      <c r="AE123" s="19">
        <v>4</v>
      </c>
      <c r="AF123" s="19">
        <v>0</v>
      </c>
      <c r="AG123" s="19">
        <v>1</v>
      </c>
      <c r="AH123" s="19">
        <v>4</v>
      </c>
      <c r="AI123" s="19">
        <v>0</v>
      </c>
      <c r="AJ123" s="19">
        <v>0</v>
      </c>
      <c r="AK123" s="19">
        <v>0</v>
      </c>
      <c r="AL123" s="54" t="s">
        <v>121</v>
      </c>
      <c r="AM123" s="51" t="s">
        <v>121</v>
      </c>
      <c r="AN123" s="54" t="s">
        <v>121</v>
      </c>
      <c r="AO123" s="51" t="s">
        <v>121</v>
      </c>
      <c r="AP123" s="45" t="s">
        <v>121</v>
      </c>
      <c r="AQ123" s="45" t="s">
        <v>121</v>
      </c>
    </row>
    <row r="124" spans="1:43" ht="15.75" x14ac:dyDescent="0.25">
      <c r="A124" s="45" t="s">
        <v>108</v>
      </c>
      <c r="B124" s="46" t="s">
        <v>110</v>
      </c>
      <c r="C124" s="19">
        <v>33145977</v>
      </c>
      <c r="D124" s="19">
        <v>33146977</v>
      </c>
      <c r="E124" s="46" t="s">
        <v>372</v>
      </c>
      <c r="F124" s="19">
        <v>981</v>
      </c>
      <c r="G124" s="46">
        <v>7</v>
      </c>
      <c r="H124" s="47">
        <v>1.7625949999999999E-6</v>
      </c>
      <c r="I124" s="48">
        <v>3.68E-5</v>
      </c>
      <c r="J124" s="49">
        <v>7.98488267913456</v>
      </c>
      <c r="K124" s="48">
        <v>2.8000000000000001E-2</v>
      </c>
      <c r="L124" s="48">
        <v>4.8951048951049E-2</v>
      </c>
      <c r="M124" s="48">
        <v>0.33739662603373999</v>
      </c>
      <c r="N124" s="48">
        <v>4.2699573004269997E-3</v>
      </c>
      <c r="O124" s="48">
        <v>3.9699999999999996E-3</v>
      </c>
      <c r="P124" s="48">
        <v>7.46E-2</v>
      </c>
      <c r="Q124" s="19">
        <v>1</v>
      </c>
      <c r="R124" s="51" t="s">
        <v>359</v>
      </c>
      <c r="S124" s="45" t="s">
        <v>374</v>
      </c>
      <c r="T124" s="45" t="s">
        <v>374</v>
      </c>
      <c r="U124" s="51">
        <v>0</v>
      </c>
      <c r="V124" s="51">
        <v>0</v>
      </c>
      <c r="W124" s="51">
        <v>0</v>
      </c>
      <c r="X124" s="51">
        <v>1</v>
      </c>
      <c r="Y124" s="51">
        <v>1</v>
      </c>
      <c r="Z124" s="45" t="s">
        <v>121</v>
      </c>
      <c r="AA124" s="51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2</v>
      </c>
      <c r="AG124" s="19">
        <v>1</v>
      </c>
      <c r="AH124" s="19">
        <v>4</v>
      </c>
      <c r="AI124" s="19">
        <v>0</v>
      </c>
      <c r="AJ124" s="19">
        <v>0</v>
      </c>
      <c r="AK124" s="19">
        <v>0</v>
      </c>
      <c r="AL124" s="54" t="s">
        <v>121</v>
      </c>
      <c r="AM124" s="51" t="s">
        <v>121</v>
      </c>
      <c r="AN124" s="54" t="s">
        <v>121</v>
      </c>
      <c r="AO124" s="51" t="s">
        <v>121</v>
      </c>
      <c r="AP124" s="45">
        <v>1</v>
      </c>
      <c r="AQ124" s="45" t="s">
        <v>121</v>
      </c>
    </row>
    <row r="125" spans="1:43" ht="15.75" x14ac:dyDescent="0.25">
      <c r="A125" s="45" t="s">
        <v>108</v>
      </c>
      <c r="B125" s="46" t="s">
        <v>156</v>
      </c>
      <c r="C125" s="19">
        <v>135248104</v>
      </c>
      <c r="D125" s="19">
        <v>135249104</v>
      </c>
      <c r="E125" s="46" t="s">
        <v>375</v>
      </c>
      <c r="F125" s="19">
        <v>1000</v>
      </c>
      <c r="G125" s="46">
        <v>7</v>
      </c>
      <c r="H125" s="47">
        <v>1.7625949999999999E-6</v>
      </c>
      <c r="I125" s="48">
        <v>4.1499999999999999E-5</v>
      </c>
      <c r="J125" s="49">
        <v>7.8331699082309996</v>
      </c>
      <c r="K125" s="48">
        <v>2.8000000000000001E-2</v>
      </c>
      <c r="L125" s="48">
        <v>0.30069930069930101</v>
      </c>
      <c r="M125" s="48">
        <v>0.35325646743532602</v>
      </c>
      <c r="N125" s="48">
        <v>1.079989200108E-3</v>
      </c>
      <c r="O125" s="48">
        <v>5.8799999999999998E-3</v>
      </c>
      <c r="P125" s="48">
        <v>0.1</v>
      </c>
      <c r="Q125" s="19">
        <v>3</v>
      </c>
      <c r="R125" s="51" t="s">
        <v>359</v>
      </c>
      <c r="S125" s="45" t="s">
        <v>376</v>
      </c>
      <c r="T125" s="45" t="s">
        <v>376</v>
      </c>
      <c r="U125" s="51">
        <v>0</v>
      </c>
      <c r="V125" s="51">
        <v>0</v>
      </c>
      <c r="W125" s="51">
        <v>0</v>
      </c>
      <c r="X125" s="51">
        <v>0</v>
      </c>
      <c r="Y125" s="51">
        <v>0</v>
      </c>
      <c r="Z125" s="45" t="s">
        <v>121</v>
      </c>
      <c r="AA125" s="51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3</v>
      </c>
      <c r="AG125" s="19">
        <v>3</v>
      </c>
      <c r="AH125" s="19">
        <v>0</v>
      </c>
      <c r="AI125" s="19">
        <v>0</v>
      </c>
      <c r="AJ125" s="19">
        <v>1</v>
      </c>
      <c r="AK125" s="19">
        <v>0</v>
      </c>
      <c r="AL125" s="54" t="s">
        <v>121</v>
      </c>
      <c r="AM125" s="51" t="s">
        <v>121</v>
      </c>
      <c r="AN125" s="54" t="s">
        <v>121</v>
      </c>
      <c r="AO125" s="51" t="s">
        <v>121</v>
      </c>
      <c r="AP125" s="45" t="s">
        <v>121</v>
      </c>
      <c r="AQ125" s="45" t="s">
        <v>121</v>
      </c>
    </row>
    <row r="126" spans="1:43" ht="15.75" x14ac:dyDescent="0.25">
      <c r="A126" s="45" t="s">
        <v>108</v>
      </c>
      <c r="B126" s="46" t="s">
        <v>125</v>
      </c>
      <c r="C126" s="19">
        <v>33347779</v>
      </c>
      <c r="D126" s="19">
        <v>33348779</v>
      </c>
      <c r="E126" s="46" t="s">
        <v>378</v>
      </c>
      <c r="F126" s="19">
        <v>547</v>
      </c>
      <c r="G126" s="46">
        <v>5</v>
      </c>
      <c r="H126" s="47">
        <v>1.7625949999999999E-6</v>
      </c>
      <c r="I126" s="48">
        <v>1.55E-4</v>
      </c>
      <c r="J126" s="49">
        <v>10.228741065854001</v>
      </c>
      <c r="K126" s="48">
        <v>9.2600000000000002E-2</v>
      </c>
      <c r="L126" s="48">
        <v>0.26573426573426601</v>
      </c>
      <c r="M126" s="48">
        <v>1.1839881601184E-2</v>
      </c>
      <c r="N126" s="48">
        <v>4.8239517604823999E-2</v>
      </c>
      <c r="O126" s="48">
        <v>7.3499999999999998E-3</v>
      </c>
      <c r="P126" s="48">
        <v>0.115</v>
      </c>
      <c r="Q126" s="19">
        <v>1</v>
      </c>
      <c r="R126" s="51" t="s">
        <v>359</v>
      </c>
      <c r="S126" s="45" t="s">
        <v>379</v>
      </c>
      <c r="T126" s="45" t="s">
        <v>379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45" t="s">
        <v>121</v>
      </c>
      <c r="AA126" s="51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4</v>
      </c>
      <c r="AH126" s="19">
        <v>1</v>
      </c>
      <c r="AI126" s="19">
        <v>0</v>
      </c>
      <c r="AJ126" s="19">
        <v>0</v>
      </c>
      <c r="AK126" s="19">
        <v>0</v>
      </c>
      <c r="AL126" s="54" t="s">
        <v>121</v>
      </c>
      <c r="AM126" s="51" t="s">
        <v>121</v>
      </c>
      <c r="AN126" s="54" t="s">
        <v>121</v>
      </c>
      <c r="AO126" s="51" t="s">
        <v>121</v>
      </c>
      <c r="AP126" s="45" t="s">
        <v>121</v>
      </c>
      <c r="AQ126" s="45" t="s">
        <v>121</v>
      </c>
    </row>
    <row r="127" spans="1:43" ht="15.75" x14ac:dyDescent="0.25">
      <c r="A127" s="45" t="s">
        <v>108</v>
      </c>
      <c r="B127" s="46" t="s">
        <v>138</v>
      </c>
      <c r="C127" s="19">
        <v>56409369</v>
      </c>
      <c r="D127" s="19">
        <v>56410369</v>
      </c>
      <c r="E127" s="46" t="s">
        <v>383</v>
      </c>
      <c r="F127" s="19">
        <v>1000</v>
      </c>
      <c r="G127" s="46">
        <v>6</v>
      </c>
      <c r="H127" s="47">
        <v>1.7625949999999999E-6</v>
      </c>
      <c r="I127" s="48">
        <v>3.3100000000000002E-4</v>
      </c>
      <c r="J127" s="49">
        <v>6.7141456356265703</v>
      </c>
      <c r="K127" s="48">
        <v>9.7199999999999995E-2</v>
      </c>
      <c r="L127" s="48">
        <v>8.0999190008099902E-4</v>
      </c>
      <c r="M127" s="48">
        <v>0.48662513374866301</v>
      </c>
      <c r="N127" s="48">
        <v>0.51930480695193004</v>
      </c>
      <c r="O127" s="48">
        <v>9.3299999999999998E-3</v>
      </c>
      <c r="P127" s="48">
        <v>0.13500000000000001</v>
      </c>
      <c r="Q127" s="19">
        <v>4</v>
      </c>
      <c r="R127" s="51" t="s">
        <v>359</v>
      </c>
      <c r="S127" s="45" t="s">
        <v>351</v>
      </c>
      <c r="T127" s="45" t="s">
        <v>351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45" t="s">
        <v>121</v>
      </c>
      <c r="AA127" s="51">
        <v>0</v>
      </c>
      <c r="AB127" s="19">
        <v>1</v>
      </c>
      <c r="AC127" s="19">
        <v>0</v>
      </c>
      <c r="AD127" s="19">
        <v>0</v>
      </c>
      <c r="AE127" s="19">
        <v>1</v>
      </c>
      <c r="AF127" s="19">
        <v>0</v>
      </c>
      <c r="AG127" s="19">
        <v>1</v>
      </c>
      <c r="AH127" s="19">
        <v>3</v>
      </c>
      <c r="AI127" s="19">
        <v>0</v>
      </c>
      <c r="AJ127" s="19">
        <v>0</v>
      </c>
      <c r="AK127" s="19">
        <v>0</v>
      </c>
      <c r="AL127" s="54" t="s">
        <v>121</v>
      </c>
      <c r="AM127" s="51" t="s">
        <v>121</v>
      </c>
      <c r="AN127" s="54" t="s">
        <v>121</v>
      </c>
      <c r="AO127" s="51" t="s">
        <v>121</v>
      </c>
      <c r="AP127" s="45" t="s">
        <v>121</v>
      </c>
      <c r="AQ127" s="45" t="s">
        <v>121</v>
      </c>
    </row>
    <row r="128" spans="1:43" ht="15.75" x14ac:dyDescent="0.25">
      <c r="A128" s="45" t="s">
        <v>108</v>
      </c>
      <c r="B128" s="46" t="s">
        <v>153</v>
      </c>
      <c r="C128" s="19">
        <v>54121029</v>
      </c>
      <c r="D128" s="19">
        <v>54122029</v>
      </c>
      <c r="E128" s="46" t="s">
        <v>394</v>
      </c>
      <c r="F128" s="19">
        <v>1000</v>
      </c>
      <c r="G128" s="46">
        <v>6</v>
      </c>
      <c r="H128" s="47">
        <v>1.7625949999999999E-6</v>
      </c>
      <c r="I128" s="48">
        <v>3.3100000000000002E-4</v>
      </c>
      <c r="J128" s="49">
        <v>6.7141456356265703</v>
      </c>
      <c r="K128" s="48">
        <v>9.7199999999999995E-2</v>
      </c>
      <c r="L128" s="48">
        <v>0.30969030969030997</v>
      </c>
      <c r="M128" s="48">
        <v>7.1599284007159897E-2</v>
      </c>
      <c r="N128" s="48">
        <v>1.2649873501265001E-2</v>
      </c>
      <c r="O128" s="48">
        <v>1.2E-2</v>
      </c>
      <c r="P128" s="48">
        <v>0.161</v>
      </c>
      <c r="Q128" s="19">
        <v>1</v>
      </c>
      <c r="R128" s="51" t="s">
        <v>359</v>
      </c>
      <c r="S128" s="45" t="s">
        <v>399</v>
      </c>
      <c r="T128" s="45" t="s">
        <v>399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45" t="s">
        <v>121</v>
      </c>
      <c r="AA128" s="51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3</v>
      </c>
      <c r="AG128" s="19">
        <v>2</v>
      </c>
      <c r="AH128" s="19">
        <v>0</v>
      </c>
      <c r="AI128" s="19">
        <v>1</v>
      </c>
      <c r="AJ128" s="19">
        <v>0</v>
      </c>
      <c r="AK128" s="19">
        <v>0</v>
      </c>
      <c r="AL128" s="54" t="s">
        <v>121</v>
      </c>
      <c r="AM128" s="51" t="s">
        <v>121</v>
      </c>
      <c r="AN128" s="54" t="s">
        <v>121</v>
      </c>
      <c r="AO128" s="51" t="s">
        <v>121</v>
      </c>
      <c r="AP128" s="45" t="s">
        <v>121</v>
      </c>
      <c r="AQ128" s="45" t="s">
        <v>121</v>
      </c>
    </row>
    <row r="129" spans="1:43" ht="15.75" x14ac:dyDescent="0.25">
      <c r="A129" s="45" t="s">
        <v>108</v>
      </c>
      <c r="B129" s="46" t="s">
        <v>190</v>
      </c>
      <c r="C129" s="19">
        <v>102187715</v>
      </c>
      <c r="D129" s="19">
        <v>102188715</v>
      </c>
      <c r="E129" s="46" t="s">
        <v>400</v>
      </c>
      <c r="F129" s="19">
        <v>1000</v>
      </c>
      <c r="G129" s="46">
        <v>7</v>
      </c>
      <c r="H129" s="47">
        <v>1.7625949999999999E-6</v>
      </c>
      <c r="I129" s="48">
        <v>4.1499999999999999E-5</v>
      </c>
      <c r="J129" s="49">
        <v>7.8331699082309996</v>
      </c>
      <c r="K129" s="48">
        <v>2.8000000000000001E-2</v>
      </c>
      <c r="L129" s="48">
        <v>8.3999160008399899E-4</v>
      </c>
      <c r="M129" s="48">
        <v>0.74799252007479899</v>
      </c>
      <c r="N129" s="48">
        <v>0.88526114738852602</v>
      </c>
      <c r="O129" s="48">
        <v>2.0299999999999999E-2</v>
      </c>
      <c r="P129" s="48">
        <v>0.24099999999999999</v>
      </c>
      <c r="Q129" s="19">
        <v>2</v>
      </c>
      <c r="R129" s="51" t="s">
        <v>359</v>
      </c>
      <c r="S129" s="45" t="s">
        <v>401</v>
      </c>
      <c r="T129" s="45" t="s">
        <v>401</v>
      </c>
      <c r="U129" s="51">
        <v>1</v>
      </c>
      <c r="V129" s="51">
        <v>1</v>
      </c>
      <c r="W129" s="51">
        <v>0</v>
      </c>
      <c r="X129" s="51">
        <v>1</v>
      </c>
      <c r="Y129" s="51">
        <v>1</v>
      </c>
      <c r="Z129" s="45" t="s">
        <v>121</v>
      </c>
      <c r="AA129" s="51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6</v>
      </c>
      <c r="AI129" s="19">
        <v>1</v>
      </c>
      <c r="AJ129" s="19">
        <v>0</v>
      </c>
      <c r="AK129" s="19">
        <v>0</v>
      </c>
      <c r="AL129" s="54" t="s">
        <v>121</v>
      </c>
      <c r="AM129" s="51" t="s">
        <v>121</v>
      </c>
      <c r="AN129" s="54" t="s">
        <v>121</v>
      </c>
      <c r="AO129" s="51" t="s">
        <v>121</v>
      </c>
      <c r="AP129" s="45" t="s">
        <v>121</v>
      </c>
      <c r="AQ129" s="45" t="s">
        <v>121</v>
      </c>
    </row>
    <row r="130" spans="1:43" ht="15.75" x14ac:dyDescent="0.25">
      <c r="A130" s="45" t="s">
        <v>108</v>
      </c>
      <c r="B130" s="46" t="s">
        <v>172</v>
      </c>
      <c r="C130" s="19">
        <v>22599966</v>
      </c>
      <c r="D130" s="19">
        <v>22600966</v>
      </c>
      <c r="E130" s="46" t="s">
        <v>402</v>
      </c>
      <c r="F130" s="19">
        <v>1000</v>
      </c>
      <c r="G130" s="46">
        <v>6</v>
      </c>
      <c r="H130" s="47">
        <v>1.7625949999999999E-6</v>
      </c>
      <c r="I130" s="48">
        <v>3.3100000000000002E-4</v>
      </c>
      <c r="J130" s="49">
        <v>6.7141456356265703</v>
      </c>
      <c r="K130" s="48">
        <v>9.7199999999999995E-2</v>
      </c>
      <c r="L130" s="48">
        <v>0.72327672327672299</v>
      </c>
      <c r="M130" s="48">
        <v>7.6639233607663906E-2</v>
      </c>
      <c r="N130" s="48">
        <v>1.0129898701012999E-2</v>
      </c>
      <c r="O130" s="48">
        <v>2.0500000000000001E-2</v>
      </c>
      <c r="P130" s="48">
        <v>0.24099999999999999</v>
      </c>
      <c r="Q130" s="19">
        <v>1</v>
      </c>
      <c r="R130" s="51" t="s">
        <v>359</v>
      </c>
      <c r="S130" s="45" t="s">
        <v>403</v>
      </c>
      <c r="T130" s="45" t="s">
        <v>403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45" t="s">
        <v>121</v>
      </c>
      <c r="AA130" s="51">
        <v>0</v>
      </c>
      <c r="AB130" s="19">
        <v>0</v>
      </c>
      <c r="AC130" s="19">
        <v>0</v>
      </c>
      <c r="AD130" s="19">
        <v>1</v>
      </c>
      <c r="AE130" s="19">
        <v>0</v>
      </c>
      <c r="AF130" s="19">
        <v>2</v>
      </c>
      <c r="AG130" s="19">
        <v>2</v>
      </c>
      <c r="AH130" s="19">
        <v>1</v>
      </c>
      <c r="AI130" s="19">
        <v>0</v>
      </c>
      <c r="AJ130" s="19">
        <v>0</v>
      </c>
      <c r="AK130" s="19">
        <v>0</v>
      </c>
      <c r="AL130" s="54" t="s">
        <v>121</v>
      </c>
      <c r="AM130" s="51" t="s">
        <v>121</v>
      </c>
      <c r="AN130" s="54" t="s">
        <v>121</v>
      </c>
      <c r="AO130" s="51" t="s">
        <v>121</v>
      </c>
      <c r="AP130" s="45" t="s">
        <v>121</v>
      </c>
      <c r="AQ130" s="45" t="s">
        <v>121</v>
      </c>
    </row>
    <row r="131" spans="1:43" ht="15.75" x14ac:dyDescent="0.25">
      <c r="A131" s="45" t="s">
        <v>108</v>
      </c>
      <c r="B131" s="46" t="s">
        <v>271</v>
      </c>
      <c r="C131" s="19">
        <v>2543475</v>
      </c>
      <c r="D131" s="19">
        <v>2544475</v>
      </c>
      <c r="E131" s="46" t="s">
        <v>404</v>
      </c>
      <c r="F131" s="19">
        <v>1000</v>
      </c>
      <c r="G131" s="46">
        <v>8</v>
      </c>
      <c r="H131" s="47">
        <v>1.7625949999999999E-6</v>
      </c>
      <c r="I131" s="48">
        <v>4.5800000000000002E-6</v>
      </c>
      <c r="J131" s="49">
        <v>8.9521941808354306</v>
      </c>
      <c r="K131" s="48">
        <v>5.5399999999999998E-3</v>
      </c>
      <c r="L131" s="48">
        <v>5.7994200579942002E-3</v>
      </c>
      <c r="M131" s="48">
        <v>0.20121798782012201</v>
      </c>
      <c r="N131" s="48">
        <v>0.52993470065299297</v>
      </c>
      <c r="O131" s="48">
        <v>2.2100000000000002E-2</v>
      </c>
      <c r="P131" s="48">
        <v>0.24399999999999999</v>
      </c>
      <c r="Q131" s="19">
        <v>2</v>
      </c>
      <c r="R131" s="51" t="s">
        <v>359</v>
      </c>
      <c r="S131" s="45" t="s">
        <v>405</v>
      </c>
      <c r="T131" s="45" t="s">
        <v>405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45" t="s">
        <v>121</v>
      </c>
      <c r="AA131" s="51">
        <v>0</v>
      </c>
      <c r="AB131" s="19">
        <v>0</v>
      </c>
      <c r="AC131" s="19">
        <v>1</v>
      </c>
      <c r="AD131" s="19">
        <v>4</v>
      </c>
      <c r="AE131" s="19">
        <v>0</v>
      </c>
      <c r="AF131" s="19">
        <v>0</v>
      </c>
      <c r="AG131" s="19">
        <v>3</v>
      </c>
      <c r="AH131" s="19">
        <v>0</v>
      </c>
      <c r="AI131" s="19">
        <v>0</v>
      </c>
      <c r="AJ131" s="19">
        <v>0</v>
      </c>
      <c r="AK131" s="19">
        <v>0</v>
      </c>
      <c r="AL131" s="54" t="s">
        <v>121</v>
      </c>
      <c r="AM131" s="51" t="s">
        <v>121</v>
      </c>
      <c r="AN131" s="54" t="s">
        <v>121</v>
      </c>
      <c r="AO131" s="51" t="s">
        <v>121</v>
      </c>
      <c r="AP131" s="45" t="s">
        <v>121</v>
      </c>
      <c r="AQ131" s="45" t="s">
        <v>121</v>
      </c>
    </row>
    <row r="132" spans="1:43" ht="15.75" x14ac:dyDescent="0.25">
      <c r="A132" s="45" t="s">
        <v>108</v>
      </c>
      <c r="B132" s="46" t="s">
        <v>138</v>
      </c>
      <c r="C132" s="19">
        <v>56407869</v>
      </c>
      <c r="D132" s="19">
        <v>56411869</v>
      </c>
      <c r="E132" s="46" t="s">
        <v>406</v>
      </c>
      <c r="F132" s="19">
        <v>4000</v>
      </c>
      <c r="G132" s="46">
        <v>15</v>
      </c>
      <c r="H132" s="47">
        <v>1.733222E-6</v>
      </c>
      <c r="I132" s="48">
        <v>4.4800000000000003E-6</v>
      </c>
      <c r="J132" s="49">
        <v>4.2674566236419897</v>
      </c>
      <c r="K132" s="48">
        <v>1.6000000000000001E-3</v>
      </c>
      <c r="L132" s="48">
        <v>2.999997000003E-6</v>
      </c>
      <c r="M132" s="48">
        <v>3.9899601003989997E-3</v>
      </c>
      <c r="N132" s="48">
        <v>3.9999600003999997E-5</v>
      </c>
      <c r="O132" s="48">
        <v>2.0700000000000001E-10</v>
      </c>
      <c r="P132" s="48">
        <v>3.1699999999999999E-7</v>
      </c>
      <c r="Q132" s="19">
        <v>3</v>
      </c>
      <c r="R132" s="51" t="s">
        <v>407</v>
      </c>
      <c r="S132" s="45" t="s">
        <v>351</v>
      </c>
      <c r="T132" s="45" t="s">
        <v>351</v>
      </c>
      <c r="U132" s="51">
        <v>0</v>
      </c>
      <c r="V132" s="51">
        <v>0</v>
      </c>
      <c r="W132" s="51">
        <v>0</v>
      </c>
      <c r="X132" s="51">
        <v>0</v>
      </c>
      <c r="Y132" s="51">
        <v>0</v>
      </c>
      <c r="Z132" s="45" t="s">
        <v>121</v>
      </c>
      <c r="AA132" s="51">
        <v>0</v>
      </c>
      <c r="AB132" s="19">
        <v>1</v>
      </c>
      <c r="AC132" s="19">
        <v>2</v>
      </c>
      <c r="AD132" s="19">
        <v>3</v>
      </c>
      <c r="AE132" s="19">
        <v>1</v>
      </c>
      <c r="AF132" s="19">
        <v>1</v>
      </c>
      <c r="AG132" s="19">
        <v>2</v>
      </c>
      <c r="AH132" s="19">
        <v>4</v>
      </c>
      <c r="AI132" s="19">
        <v>1</v>
      </c>
      <c r="AJ132" s="19">
        <v>0</v>
      </c>
      <c r="AK132" s="19">
        <v>0</v>
      </c>
      <c r="AL132" s="54" t="s">
        <v>121</v>
      </c>
      <c r="AM132" s="51" t="s">
        <v>121</v>
      </c>
      <c r="AN132" s="54" t="s">
        <v>121</v>
      </c>
      <c r="AO132" s="51" t="s">
        <v>121</v>
      </c>
      <c r="AP132" s="45" t="s">
        <v>121</v>
      </c>
      <c r="AQ132" s="45" t="s">
        <v>121</v>
      </c>
    </row>
    <row r="133" spans="1:43" ht="15.75" x14ac:dyDescent="0.25">
      <c r="A133" s="45" t="s">
        <v>108</v>
      </c>
      <c r="B133" s="46" t="s">
        <v>132</v>
      </c>
      <c r="C133" s="19">
        <v>187461247</v>
      </c>
      <c r="D133" s="19">
        <v>187465247</v>
      </c>
      <c r="E133" s="46" t="s">
        <v>408</v>
      </c>
      <c r="F133" s="19">
        <v>4000</v>
      </c>
      <c r="G133" s="46">
        <v>29</v>
      </c>
      <c r="H133" s="47">
        <v>1.733222E-6</v>
      </c>
      <c r="I133" s="48">
        <v>2.5899999999999999E-17</v>
      </c>
      <c r="J133" s="49">
        <v>8.2504161390411692</v>
      </c>
      <c r="K133" s="48">
        <v>9.1700000000000003E-13</v>
      </c>
      <c r="L133" s="48">
        <v>9.9999900000100006E-7</v>
      </c>
      <c r="M133" s="48">
        <v>7.1269287307126894E-2</v>
      </c>
      <c r="N133" s="48">
        <v>9.9999000009999908E-6</v>
      </c>
      <c r="O133" s="48">
        <v>2.99E-10</v>
      </c>
      <c r="P133" s="48">
        <v>3.1699999999999999E-7</v>
      </c>
      <c r="Q133" s="19">
        <v>1</v>
      </c>
      <c r="R133" s="51" t="s">
        <v>407</v>
      </c>
      <c r="S133" s="45" t="s">
        <v>237</v>
      </c>
      <c r="T133" s="45" t="s">
        <v>237</v>
      </c>
      <c r="U133" s="51">
        <v>1</v>
      </c>
      <c r="V133" s="51">
        <v>1</v>
      </c>
      <c r="W133" s="51">
        <v>1</v>
      </c>
      <c r="X133" s="51">
        <v>1</v>
      </c>
      <c r="Y133" s="51">
        <v>1</v>
      </c>
      <c r="Z133" s="45" t="s">
        <v>121</v>
      </c>
      <c r="AA133" s="51">
        <v>0</v>
      </c>
      <c r="AB133" s="19">
        <v>0</v>
      </c>
      <c r="AC133" s="19">
        <v>0</v>
      </c>
      <c r="AD133" s="19">
        <v>3</v>
      </c>
      <c r="AE133" s="19">
        <v>9</v>
      </c>
      <c r="AF133" s="19">
        <v>0</v>
      </c>
      <c r="AG133" s="19">
        <v>2</v>
      </c>
      <c r="AH133" s="19">
        <v>15</v>
      </c>
      <c r="AI133" s="19">
        <v>0</v>
      </c>
      <c r="AJ133" s="19">
        <v>0</v>
      </c>
      <c r="AK133" s="19">
        <v>0</v>
      </c>
      <c r="AL133" s="54" t="s">
        <v>121</v>
      </c>
      <c r="AM133" s="51" t="s">
        <v>121</v>
      </c>
      <c r="AN133" s="54" t="s">
        <v>121</v>
      </c>
      <c r="AO133" s="51" t="s">
        <v>121</v>
      </c>
      <c r="AP133" s="45" t="s">
        <v>121</v>
      </c>
      <c r="AQ133" s="45" t="s">
        <v>121</v>
      </c>
    </row>
    <row r="134" spans="1:43" ht="15.75" x14ac:dyDescent="0.25">
      <c r="A134" s="45" t="s">
        <v>108</v>
      </c>
      <c r="B134" s="46" t="s">
        <v>150</v>
      </c>
      <c r="C134" s="19">
        <v>128746466</v>
      </c>
      <c r="D134" s="19">
        <v>128750466</v>
      </c>
      <c r="E134" s="46" t="s">
        <v>409</v>
      </c>
      <c r="F134" s="19">
        <v>3970</v>
      </c>
      <c r="G134" s="46">
        <v>28</v>
      </c>
      <c r="H134" s="47">
        <v>1.733222E-6</v>
      </c>
      <c r="I134" s="48">
        <v>1.7800000000000001E-16</v>
      </c>
      <c r="J134" s="49">
        <v>8.0261148924920693</v>
      </c>
      <c r="K134" s="48">
        <v>2.69E-12</v>
      </c>
      <c r="L134" s="48">
        <v>9.9999900000100006E-7</v>
      </c>
      <c r="M134" s="48">
        <v>9.3099069009309893E-3</v>
      </c>
      <c r="N134" s="48">
        <v>3.2999670003299998E-4</v>
      </c>
      <c r="O134" s="48">
        <v>1.1599999999999999E-9</v>
      </c>
      <c r="P134" s="48">
        <v>8.2099999999999995E-7</v>
      </c>
      <c r="Q134" s="19">
        <v>1</v>
      </c>
      <c r="R134" s="51" t="s">
        <v>407</v>
      </c>
      <c r="S134" s="45" t="s">
        <v>162</v>
      </c>
      <c r="T134" s="45" t="s">
        <v>162</v>
      </c>
      <c r="U134" s="51">
        <v>1</v>
      </c>
      <c r="V134" s="51">
        <v>1</v>
      </c>
      <c r="W134" s="51">
        <v>0</v>
      </c>
      <c r="X134" s="51">
        <v>1</v>
      </c>
      <c r="Y134" s="51">
        <v>1</v>
      </c>
      <c r="Z134" s="45" t="s">
        <v>121</v>
      </c>
      <c r="AA134" s="51">
        <v>0</v>
      </c>
      <c r="AB134" s="19">
        <v>0</v>
      </c>
      <c r="AC134" s="19">
        <v>0</v>
      </c>
      <c r="AD134" s="19">
        <v>1</v>
      </c>
      <c r="AE134" s="19">
        <v>0</v>
      </c>
      <c r="AF134" s="19">
        <v>1</v>
      </c>
      <c r="AG134" s="19">
        <v>0</v>
      </c>
      <c r="AH134" s="19">
        <v>24</v>
      </c>
      <c r="AI134" s="19">
        <v>0</v>
      </c>
      <c r="AJ134" s="19">
        <v>2</v>
      </c>
      <c r="AK134" s="19">
        <v>0</v>
      </c>
      <c r="AL134" s="54">
        <v>1</v>
      </c>
      <c r="AM134" s="51">
        <v>0</v>
      </c>
      <c r="AN134" s="54" t="s">
        <v>121</v>
      </c>
      <c r="AO134" s="51" t="s">
        <v>121</v>
      </c>
      <c r="AP134" s="45">
        <v>2</v>
      </c>
      <c r="AQ134" s="45">
        <v>1</v>
      </c>
    </row>
    <row r="135" spans="1:43" ht="15.75" x14ac:dyDescent="0.25">
      <c r="A135" s="45" t="s">
        <v>108</v>
      </c>
      <c r="B135" s="46" t="s">
        <v>138</v>
      </c>
      <c r="C135" s="19">
        <v>7576437</v>
      </c>
      <c r="D135" s="19">
        <v>7580437</v>
      </c>
      <c r="E135" s="46" t="s">
        <v>410</v>
      </c>
      <c r="F135" s="19">
        <v>2932</v>
      </c>
      <c r="G135" s="46">
        <v>10</v>
      </c>
      <c r="H135" s="47">
        <v>1.733222E-6</v>
      </c>
      <c r="I135" s="48">
        <v>3.5E-4</v>
      </c>
      <c r="J135" s="49">
        <v>3.8812702352359998</v>
      </c>
      <c r="K135" s="48">
        <v>2.8400000000000002E-2</v>
      </c>
      <c r="L135" s="48">
        <v>0.544455544455544</v>
      </c>
      <c r="M135" s="48">
        <v>9.9999000009999908E-6</v>
      </c>
      <c r="N135" s="48">
        <v>9.9999000009999908E-6</v>
      </c>
      <c r="O135" s="48">
        <v>1.6499999999999999E-8</v>
      </c>
      <c r="P135" s="48">
        <v>8.7600000000000008E-6</v>
      </c>
      <c r="Q135" s="19">
        <v>1</v>
      </c>
      <c r="R135" s="51" t="s">
        <v>407</v>
      </c>
      <c r="S135" s="45" t="s">
        <v>141</v>
      </c>
      <c r="T135" s="45" t="s">
        <v>141</v>
      </c>
      <c r="U135" s="51">
        <v>1</v>
      </c>
      <c r="V135" s="51">
        <v>1</v>
      </c>
      <c r="W135" s="51">
        <v>0</v>
      </c>
      <c r="X135" s="51">
        <v>0</v>
      </c>
      <c r="Y135" s="51">
        <v>0</v>
      </c>
      <c r="Z135" s="45" t="s">
        <v>121</v>
      </c>
      <c r="AA135" s="51">
        <v>0</v>
      </c>
      <c r="AB135" s="19">
        <v>0</v>
      </c>
      <c r="AC135" s="19">
        <v>0</v>
      </c>
      <c r="AD135" s="19">
        <v>4</v>
      </c>
      <c r="AE135" s="19">
        <v>0</v>
      </c>
      <c r="AF135" s="19">
        <v>4</v>
      </c>
      <c r="AG135" s="19">
        <v>2</v>
      </c>
      <c r="AH135" s="19">
        <v>0</v>
      </c>
      <c r="AI135" s="19">
        <v>0</v>
      </c>
      <c r="AJ135" s="19">
        <v>0</v>
      </c>
      <c r="AK135" s="19">
        <v>0</v>
      </c>
      <c r="AL135" s="54" t="s">
        <v>121</v>
      </c>
      <c r="AM135" s="51" t="s">
        <v>121</v>
      </c>
      <c r="AN135" s="54" t="s">
        <v>121</v>
      </c>
      <c r="AO135" s="51" t="s">
        <v>121</v>
      </c>
      <c r="AP135" s="45" t="s">
        <v>121</v>
      </c>
      <c r="AQ135" s="45">
        <v>1</v>
      </c>
    </row>
    <row r="136" spans="1:43" ht="15.75" x14ac:dyDescent="0.25">
      <c r="A136" s="45" t="s">
        <v>108</v>
      </c>
      <c r="B136" s="46" t="s">
        <v>181</v>
      </c>
      <c r="C136" s="19">
        <v>91004461</v>
      </c>
      <c r="D136" s="19">
        <v>91008461</v>
      </c>
      <c r="E136" s="46" t="s">
        <v>411</v>
      </c>
      <c r="F136" s="19">
        <v>4000</v>
      </c>
      <c r="G136" s="46">
        <v>18</v>
      </c>
      <c r="H136" s="47">
        <v>1.733222E-6</v>
      </c>
      <c r="I136" s="48">
        <v>3.8099999999999997E-8</v>
      </c>
      <c r="J136" s="49">
        <v>5.1209479483703797</v>
      </c>
      <c r="K136" s="48">
        <v>5.3999999999999998E-5</v>
      </c>
      <c r="L136" s="48">
        <v>4.9999950000050001E-6</v>
      </c>
      <c r="M136" s="48">
        <v>0.24545754542454601</v>
      </c>
      <c r="N136" s="48">
        <v>2.0399796002040001E-3</v>
      </c>
      <c r="O136" s="48">
        <v>5.4300000000000003E-7</v>
      </c>
      <c r="P136" s="48">
        <v>2.31E-4</v>
      </c>
      <c r="Q136" s="19">
        <v>2</v>
      </c>
      <c r="R136" s="51" t="s">
        <v>407</v>
      </c>
      <c r="S136" s="45" t="s">
        <v>266</v>
      </c>
      <c r="T136" s="45" t="s">
        <v>266</v>
      </c>
      <c r="U136" s="51">
        <v>0</v>
      </c>
      <c r="V136" s="51">
        <v>0</v>
      </c>
      <c r="W136" s="51">
        <v>0</v>
      </c>
      <c r="X136" s="51">
        <v>1</v>
      </c>
      <c r="Y136" s="51">
        <v>1</v>
      </c>
      <c r="Z136" s="45" t="s">
        <v>121</v>
      </c>
      <c r="AA136" s="51">
        <v>0</v>
      </c>
      <c r="AB136" s="19">
        <v>0</v>
      </c>
      <c r="AC136" s="19">
        <v>0</v>
      </c>
      <c r="AD136" s="19">
        <v>2</v>
      </c>
      <c r="AE136" s="19">
        <v>8</v>
      </c>
      <c r="AF136" s="19">
        <v>0</v>
      </c>
      <c r="AG136" s="19">
        <v>1</v>
      </c>
      <c r="AH136" s="19">
        <v>7</v>
      </c>
      <c r="AI136" s="19">
        <v>0</v>
      </c>
      <c r="AJ136" s="19">
        <v>0</v>
      </c>
      <c r="AK136" s="19">
        <v>0</v>
      </c>
      <c r="AL136" s="54" t="s">
        <v>121</v>
      </c>
      <c r="AM136" s="51" t="s">
        <v>121</v>
      </c>
      <c r="AN136" s="54" t="s">
        <v>121</v>
      </c>
      <c r="AO136" s="51" t="s">
        <v>121</v>
      </c>
      <c r="AP136" s="45">
        <v>1</v>
      </c>
      <c r="AQ136" s="45" t="s">
        <v>121</v>
      </c>
    </row>
    <row r="137" spans="1:43" ht="15.75" x14ac:dyDescent="0.25">
      <c r="A137" s="45" t="s">
        <v>108</v>
      </c>
      <c r="B137" s="46" t="s">
        <v>181</v>
      </c>
      <c r="C137" s="19">
        <v>93519759</v>
      </c>
      <c r="D137" s="19">
        <v>93523759</v>
      </c>
      <c r="E137" s="46" t="s">
        <v>412</v>
      </c>
      <c r="F137" s="19">
        <v>4000</v>
      </c>
      <c r="G137" s="46">
        <v>9</v>
      </c>
      <c r="H137" s="47">
        <v>1.733222E-6</v>
      </c>
      <c r="I137" s="48">
        <v>1.01E-2</v>
      </c>
      <c r="J137" s="49">
        <v>2.5604739741851898</v>
      </c>
      <c r="K137" s="48">
        <v>0.218</v>
      </c>
      <c r="L137" s="48">
        <v>0.42257742257742298</v>
      </c>
      <c r="M137" s="48">
        <v>2.9999700003000002E-4</v>
      </c>
      <c r="N137" s="48">
        <v>1.29998700013E-4</v>
      </c>
      <c r="O137" s="48">
        <v>2.96E-6</v>
      </c>
      <c r="P137" s="48">
        <v>1.0499999999999999E-3</v>
      </c>
      <c r="Q137" s="19">
        <v>1</v>
      </c>
      <c r="R137" s="51" t="s">
        <v>407</v>
      </c>
      <c r="S137" s="45" t="s">
        <v>413</v>
      </c>
      <c r="T137" s="45" t="s">
        <v>413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45" t="s">
        <v>121</v>
      </c>
      <c r="AA137" s="51">
        <v>0</v>
      </c>
      <c r="AB137" s="19">
        <v>0</v>
      </c>
      <c r="AC137" s="19">
        <v>0</v>
      </c>
      <c r="AD137" s="19">
        <v>1</v>
      </c>
      <c r="AE137" s="19">
        <v>0</v>
      </c>
      <c r="AF137" s="19">
        <v>5</v>
      </c>
      <c r="AG137" s="19">
        <v>2</v>
      </c>
      <c r="AH137" s="19">
        <v>1</v>
      </c>
      <c r="AI137" s="19">
        <v>0</v>
      </c>
      <c r="AJ137" s="19">
        <v>0</v>
      </c>
      <c r="AK137" s="19">
        <v>0</v>
      </c>
      <c r="AL137" s="54" t="s">
        <v>121</v>
      </c>
      <c r="AM137" s="51" t="s">
        <v>121</v>
      </c>
      <c r="AN137" s="54" t="s">
        <v>121</v>
      </c>
      <c r="AO137" s="51" t="s">
        <v>121</v>
      </c>
      <c r="AP137" s="45" t="s">
        <v>121</v>
      </c>
      <c r="AQ137" s="45" t="s">
        <v>121</v>
      </c>
    </row>
    <row r="138" spans="1:43" ht="15.75" x14ac:dyDescent="0.25">
      <c r="A138" s="45" t="s">
        <v>108</v>
      </c>
      <c r="B138" s="46" t="s">
        <v>165</v>
      </c>
      <c r="C138" s="19">
        <v>161272197</v>
      </c>
      <c r="D138" s="19">
        <v>161276197</v>
      </c>
      <c r="E138" s="46" t="s">
        <v>415</v>
      </c>
      <c r="F138" s="19">
        <v>4000</v>
      </c>
      <c r="G138" s="46">
        <v>9</v>
      </c>
      <c r="H138" s="47">
        <v>1.733222E-6</v>
      </c>
      <c r="I138" s="48">
        <v>1.01E-2</v>
      </c>
      <c r="J138" s="49">
        <v>2.5604739741851898</v>
      </c>
      <c r="K138" s="48">
        <v>0.218</v>
      </c>
      <c r="L138" s="48">
        <v>0.59440559440559404</v>
      </c>
      <c r="M138" s="48">
        <v>6.1299387006129901E-3</v>
      </c>
      <c r="N138" s="48">
        <v>9.9999000009999908E-6</v>
      </c>
      <c r="O138" s="48">
        <v>6.0000000000000002E-6</v>
      </c>
      <c r="P138" s="48">
        <v>1.73E-3</v>
      </c>
      <c r="Q138" s="19">
        <v>1</v>
      </c>
      <c r="R138" s="51" t="s">
        <v>407</v>
      </c>
      <c r="S138" s="45" t="s">
        <v>416</v>
      </c>
      <c r="T138" s="45" t="s">
        <v>416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45" t="s">
        <v>121</v>
      </c>
      <c r="AA138" s="51">
        <v>0</v>
      </c>
      <c r="AB138" s="19">
        <v>0</v>
      </c>
      <c r="AC138" s="19">
        <v>0</v>
      </c>
      <c r="AD138" s="19">
        <v>1</v>
      </c>
      <c r="AE138" s="19">
        <v>0</v>
      </c>
      <c r="AF138" s="19">
        <v>2</v>
      </c>
      <c r="AG138" s="19">
        <v>6</v>
      </c>
      <c r="AH138" s="19">
        <v>0</v>
      </c>
      <c r="AI138" s="19">
        <v>0</v>
      </c>
      <c r="AJ138" s="19">
        <v>0</v>
      </c>
      <c r="AK138" s="19">
        <v>0</v>
      </c>
      <c r="AL138" s="54" t="s">
        <v>121</v>
      </c>
      <c r="AM138" s="51" t="s">
        <v>121</v>
      </c>
      <c r="AN138" s="54" t="s">
        <v>121</v>
      </c>
      <c r="AO138" s="51" t="s">
        <v>121</v>
      </c>
      <c r="AP138" s="45" t="s">
        <v>121</v>
      </c>
      <c r="AQ138" s="45">
        <v>2</v>
      </c>
    </row>
    <row r="139" spans="1:43" ht="15.75" x14ac:dyDescent="0.25">
      <c r="A139" s="45" t="s">
        <v>108</v>
      </c>
      <c r="B139" s="46" t="s">
        <v>156</v>
      </c>
      <c r="C139" s="19">
        <v>135246604</v>
      </c>
      <c r="D139" s="19">
        <v>135250604</v>
      </c>
      <c r="E139" s="46" t="s">
        <v>417</v>
      </c>
      <c r="F139" s="19">
        <v>4000</v>
      </c>
      <c r="G139" s="46">
        <v>18</v>
      </c>
      <c r="H139" s="47">
        <v>1.733222E-6</v>
      </c>
      <c r="I139" s="48">
        <v>3.8099999999999997E-8</v>
      </c>
      <c r="J139" s="49">
        <v>5.1209479483703797</v>
      </c>
      <c r="K139" s="48">
        <v>5.3999999999999998E-5</v>
      </c>
      <c r="L139" s="48">
        <v>0.32467532467532501</v>
      </c>
      <c r="M139" s="48">
        <v>1.2299877001229999E-2</v>
      </c>
      <c r="N139" s="48">
        <v>9.9999000009999908E-6</v>
      </c>
      <c r="O139" s="48">
        <v>6.5200000000000003E-6</v>
      </c>
      <c r="P139" s="48">
        <v>1.73E-3</v>
      </c>
      <c r="Q139" s="19">
        <v>1</v>
      </c>
      <c r="R139" s="51" t="s">
        <v>407</v>
      </c>
      <c r="S139" s="45" t="s">
        <v>376</v>
      </c>
      <c r="T139" s="45" t="s">
        <v>376</v>
      </c>
      <c r="U139" s="51">
        <v>0</v>
      </c>
      <c r="V139" s="51">
        <v>0</v>
      </c>
      <c r="W139" s="51">
        <v>0</v>
      </c>
      <c r="X139" s="51">
        <v>0</v>
      </c>
      <c r="Y139" s="51">
        <v>0</v>
      </c>
      <c r="Z139" s="45" t="s">
        <v>121</v>
      </c>
      <c r="AA139" s="51">
        <v>0</v>
      </c>
      <c r="AB139" s="19">
        <v>0</v>
      </c>
      <c r="AC139" s="19">
        <v>0</v>
      </c>
      <c r="AD139" s="19">
        <v>1</v>
      </c>
      <c r="AE139" s="19">
        <v>0</v>
      </c>
      <c r="AF139" s="19">
        <v>7</v>
      </c>
      <c r="AG139" s="19">
        <v>7</v>
      </c>
      <c r="AH139" s="19">
        <v>1</v>
      </c>
      <c r="AI139" s="19">
        <v>0</v>
      </c>
      <c r="AJ139" s="19">
        <v>2</v>
      </c>
      <c r="AK139" s="19">
        <v>0</v>
      </c>
      <c r="AL139" s="54" t="s">
        <v>121</v>
      </c>
      <c r="AM139" s="51" t="s">
        <v>121</v>
      </c>
      <c r="AN139" s="54" t="s">
        <v>121</v>
      </c>
      <c r="AO139" s="51" t="s">
        <v>121</v>
      </c>
      <c r="AP139" s="45" t="s">
        <v>121</v>
      </c>
      <c r="AQ139" s="45" t="s">
        <v>121</v>
      </c>
    </row>
    <row r="140" spans="1:43" ht="15.75" x14ac:dyDescent="0.25">
      <c r="A140" s="45" t="s">
        <v>108</v>
      </c>
      <c r="B140" s="46" t="s">
        <v>172</v>
      </c>
      <c r="C140" s="19">
        <v>91766393</v>
      </c>
      <c r="D140" s="19">
        <v>91770393</v>
      </c>
      <c r="E140" s="46" t="s">
        <v>419</v>
      </c>
      <c r="F140" s="19">
        <v>4000</v>
      </c>
      <c r="G140" s="46">
        <v>14</v>
      </c>
      <c r="H140" s="47">
        <v>1.733222E-6</v>
      </c>
      <c r="I140" s="48">
        <v>1.95E-5</v>
      </c>
      <c r="J140" s="49">
        <v>3.9829595153991901</v>
      </c>
      <c r="K140" s="48">
        <v>4.0600000000000002E-3</v>
      </c>
      <c r="L140" s="48">
        <v>0.10489510489510501</v>
      </c>
      <c r="M140" s="48">
        <v>1.509984900151E-3</v>
      </c>
      <c r="N140" s="48">
        <v>9.1999080009199903E-4</v>
      </c>
      <c r="O140" s="48">
        <v>2.05E-5</v>
      </c>
      <c r="P140" s="48">
        <v>4.8399999999999997E-3</v>
      </c>
      <c r="Q140" s="19">
        <v>1</v>
      </c>
      <c r="R140" s="51" t="s">
        <v>407</v>
      </c>
      <c r="S140" s="45" t="s">
        <v>420</v>
      </c>
      <c r="T140" s="45" t="s">
        <v>420</v>
      </c>
      <c r="U140" s="51">
        <v>0</v>
      </c>
      <c r="V140" s="51">
        <v>0</v>
      </c>
      <c r="W140" s="51">
        <v>0</v>
      </c>
      <c r="X140" s="51">
        <v>0</v>
      </c>
      <c r="Y140" s="51">
        <v>0</v>
      </c>
      <c r="Z140" s="45" t="s">
        <v>121</v>
      </c>
      <c r="AA140" s="51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14</v>
      </c>
      <c r="AH140" s="19">
        <v>0</v>
      </c>
      <c r="AI140" s="19">
        <v>0</v>
      </c>
      <c r="AJ140" s="19">
        <v>0</v>
      </c>
      <c r="AK140" s="19">
        <v>0</v>
      </c>
      <c r="AL140" s="54" t="s">
        <v>121</v>
      </c>
      <c r="AM140" s="51" t="s">
        <v>121</v>
      </c>
      <c r="AN140" s="54" t="s">
        <v>121</v>
      </c>
      <c r="AO140" s="51" t="s">
        <v>121</v>
      </c>
      <c r="AP140" s="45" t="s">
        <v>121</v>
      </c>
      <c r="AQ140" s="45" t="s">
        <v>121</v>
      </c>
    </row>
    <row r="141" spans="1:43" ht="15.75" x14ac:dyDescent="0.25">
      <c r="A141" s="45" t="s">
        <v>108</v>
      </c>
      <c r="B141" s="46" t="s">
        <v>156</v>
      </c>
      <c r="C141" s="19">
        <v>29749818</v>
      </c>
      <c r="D141" s="19">
        <v>29753818</v>
      </c>
      <c r="E141" s="46" t="s">
        <v>422</v>
      </c>
      <c r="F141" s="19">
        <v>4000</v>
      </c>
      <c r="G141" s="46">
        <v>11</v>
      </c>
      <c r="H141" s="47">
        <v>1.733222E-6</v>
      </c>
      <c r="I141" s="48">
        <v>1.0499999999999999E-3</v>
      </c>
      <c r="J141" s="49">
        <v>3.12946819067079</v>
      </c>
      <c r="K141" s="48">
        <v>5.5599999999999997E-2</v>
      </c>
      <c r="L141" s="48">
        <v>0.54245754245754196</v>
      </c>
      <c r="M141" s="48">
        <v>6.9269307306926903E-2</v>
      </c>
      <c r="N141" s="48">
        <v>9.9999000009999908E-6</v>
      </c>
      <c r="O141" s="48">
        <v>4.71E-5</v>
      </c>
      <c r="P141" s="48">
        <v>0.01</v>
      </c>
      <c r="Q141" s="19">
        <v>1</v>
      </c>
      <c r="R141" s="51" t="s">
        <v>407</v>
      </c>
      <c r="S141" s="45" t="s">
        <v>424</v>
      </c>
      <c r="T141" s="45" t="s">
        <v>424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45" t="s">
        <v>121</v>
      </c>
      <c r="AA141" s="51">
        <v>0</v>
      </c>
      <c r="AB141" s="19">
        <v>0</v>
      </c>
      <c r="AC141" s="19">
        <v>0</v>
      </c>
      <c r="AD141" s="19">
        <v>2</v>
      </c>
      <c r="AE141" s="19">
        <v>0</v>
      </c>
      <c r="AF141" s="19">
        <v>2</v>
      </c>
      <c r="AG141" s="19">
        <v>7</v>
      </c>
      <c r="AH141" s="19">
        <v>0</v>
      </c>
      <c r="AI141" s="19">
        <v>0</v>
      </c>
      <c r="AJ141" s="19">
        <v>0</v>
      </c>
      <c r="AK141" s="19">
        <v>0</v>
      </c>
      <c r="AL141" s="54">
        <v>0.622</v>
      </c>
      <c r="AM141" s="51">
        <v>0</v>
      </c>
      <c r="AN141" s="54" t="s">
        <v>121</v>
      </c>
      <c r="AO141" s="51" t="s">
        <v>121</v>
      </c>
      <c r="AP141" s="45" t="s">
        <v>121</v>
      </c>
      <c r="AQ141" s="45" t="s">
        <v>121</v>
      </c>
    </row>
    <row r="142" spans="1:43" ht="15.75" x14ac:dyDescent="0.25">
      <c r="A142" s="45" t="s">
        <v>108</v>
      </c>
      <c r="B142" s="46" t="s">
        <v>181</v>
      </c>
      <c r="C142" s="19">
        <v>134493517</v>
      </c>
      <c r="D142" s="19">
        <v>134497517</v>
      </c>
      <c r="E142" s="46" t="s">
        <v>425</v>
      </c>
      <c r="F142" s="19">
        <v>3174</v>
      </c>
      <c r="G142" s="46">
        <v>8</v>
      </c>
      <c r="H142" s="47">
        <v>1.733222E-6</v>
      </c>
      <c r="I142" s="48">
        <v>7.9600000000000001E-3</v>
      </c>
      <c r="J142" s="49">
        <v>2.8682758234938799</v>
      </c>
      <c r="K142" s="48">
        <v>0.218</v>
      </c>
      <c r="L142" s="48">
        <v>1.6983016983017001E-2</v>
      </c>
      <c r="M142" s="48">
        <v>2.9059709402906E-2</v>
      </c>
      <c r="N142" s="48">
        <v>8.9999100008999902E-4</v>
      </c>
      <c r="O142" s="48">
        <v>5.4500000000000003E-5</v>
      </c>
      <c r="P142" s="48">
        <v>1.0500000000000001E-2</v>
      </c>
      <c r="Q142" s="19">
        <v>1</v>
      </c>
      <c r="R142" s="51" t="s">
        <v>407</v>
      </c>
      <c r="S142" s="45" t="s">
        <v>427</v>
      </c>
      <c r="T142" s="45" t="s">
        <v>427</v>
      </c>
      <c r="U142" s="51">
        <v>0</v>
      </c>
      <c r="V142" s="51">
        <v>0</v>
      </c>
      <c r="W142" s="51">
        <v>0</v>
      </c>
      <c r="X142" s="51">
        <v>1</v>
      </c>
      <c r="Y142" s="51">
        <v>1</v>
      </c>
      <c r="Z142" s="45" t="s">
        <v>121</v>
      </c>
      <c r="AA142" s="51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2</v>
      </c>
      <c r="AG142" s="19">
        <v>0</v>
      </c>
      <c r="AH142" s="19">
        <v>4</v>
      </c>
      <c r="AI142" s="19">
        <v>2</v>
      </c>
      <c r="AJ142" s="19">
        <v>0</v>
      </c>
      <c r="AK142" s="19">
        <v>0</v>
      </c>
      <c r="AL142" s="54" t="s">
        <v>121</v>
      </c>
      <c r="AM142" s="51" t="s">
        <v>121</v>
      </c>
      <c r="AN142" s="54" t="s">
        <v>121</v>
      </c>
      <c r="AO142" s="51" t="s">
        <v>121</v>
      </c>
      <c r="AP142" s="45" t="s">
        <v>121</v>
      </c>
      <c r="AQ142" s="45" t="s">
        <v>121</v>
      </c>
    </row>
    <row r="143" spans="1:43" ht="15.75" x14ac:dyDescent="0.25">
      <c r="A143" s="45" t="s">
        <v>108</v>
      </c>
      <c r="B143" s="46" t="s">
        <v>175</v>
      </c>
      <c r="C143" s="19">
        <v>60984045</v>
      </c>
      <c r="D143" s="19">
        <v>60988045</v>
      </c>
      <c r="E143" s="46" t="s">
        <v>428</v>
      </c>
      <c r="F143" s="19">
        <v>3385</v>
      </c>
      <c r="G143" s="46">
        <v>15</v>
      </c>
      <c r="H143" s="47">
        <v>1.733222E-6</v>
      </c>
      <c r="I143" s="48">
        <v>6.0399999999999996E-7</v>
      </c>
      <c r="J143" s="49">
        <v>5.0427847842150504</v>
      </c>
      <c r="K143" s="48">
        <v>4.6700000000000002E-4</v>
      </c>
      <c r="L143" s="48">
        <v>1.9999980000020001E-6</v>
      </c>
      <c r="M143" s="48">
        <v>0.894681053189468</v>
      </c>
      <c r="N143" s="48">
        <v>0.366286337136629</v>
      </c>
      <c r="O143" s="48">
        <v>7.64E-5</v>
      </c>
      <c r="P143" s="48">
        <v>1.35E-2</v>
      </c>
      <c r="Q143" s="19">
        <v>7</v>
      </c>
      <c r="R143" s="51" t="s">
        <v>407</v>
      </c>
      <c r="S143" s="45" t="s">
        <v>177</v>
      </c>
      <c r="T143" s="45" t="s">
        <v>177</v>
      </c>
      <c r="U143" s="51">
        <v>1</v>
      </c>
      <c r="V143" s="51">
        <v>1</v>
      </c>
      <c r="W143" s="51">
        <v>1</v>
      </c>
      <c r="X143" s="51">
        <v>1</v>
      </c>
      <c r="Y143" s="51">
        <v>1</v>
      </c>
      <c r="Z143" s="45" t="s">
        <v>121</v>
      </c>
      <c r="AA143" s="51">
        <v>0</v>
      </c>
      <c r="AB143" s="19">
        <v>0</v>
      </c>
      <c r="AC143" s="19">
        <v>0</v>
      </c>
      <c r="AD143" s="19">
        <v>0</v>
      </c>
      <c r="AE143" s="19">
        <v>2</v>
      </c>
      <c r="AF143" s="19">
        <v>0</v>
      </c>
      <c r="AG143" s="19">
        <v>1</v>
      </c>
      <c r="AH143" s="19">
        <v>12</v>
      </c>
      <c r="AI143" s="19">
        <v>0</v>
      </c>
      <c r="AJ143" s="19">
        <v>0</v>
      </c>
      <c r="AK143" s="19">
        <v>0</v>
      </c>
      <c r="AL143" s="54" t="s">
        <v>121</v>
      </c>
      <c r="AM143" s="51" t="s">
        <v>121</v>
      </c>
      <c r="AN143" s="54" t="s">
        <v>121</v>
      </c>
      <c r="AO143" s="51" t="s">
        <v>121</v>
      </c>
      <c r="AP143" s="45">
        <v>3</v>
      </c>
      <c r="AQ143" s="45" t="s">
        <v>121</v>
      </c>
    </row>
    <row r="144" spans="1:43" ht="15.75" x14ac:dyDescent="0.25">
      <c r="A144" s="45" t="s">
        <v>108</v>
      </c>
      <c r="B144" s="46" t="s">
        <v>165</v>
      </c>
      <c r="C144" s="19">
        <v>1293104</v>
      </c>
      <c r="D144" s="19">
        <v>1297104</v>
      </c>
      <c r="E144" s="46" t="s">
        <v>431</v>
      </c>
      <c r="F144" s="19">
        <v>2427</v>
      </c>
      <c r="G144" s="46">
        <v>8</v>
      </c>
      <c r="H144" s="47">
        <v>1.733222E-6</v>
      </c>
      <c r="I144" s="48">
        <v>1.6299999999999999E-3</v>
      </c>
      <c r="J144" s="49">
        <v>3.7510949582898898</v>
      </c>
      <c r="K144" s="48">
        <v>8.3599999999999994E-2</v>
      </c>
      <c r="L144" s="48">
        <v>6.7932067932067894E-2</v>
      </c>
      <c r="M144" s="48">
        <v>3.6999630003700001E-4</v>
      </c>
      <c r="N144" s="48">
        <v>3.3989660103399003E-2</v>
      </c>
      <c r="O144" s="48">
        <v>9.6199999999999994E-5</v>
      </c>
      <c r="P144" s="48">
        <v>1.54E-2</v>
      </c>
      <c r="Q144" s="19">
        <v>5</v>
      </c>
      <c r="R144" s="51" t="s">
        <v>407</v>
      </c>
      <c r="S144" s="45" t="s">
        <v>244</v>
      </c>
      <c r="T144" s="45" t="s">
        <v>244</v>
      </c>
      <c r="U144" s="51">
        <v>1</v>
      </c>
      <c r="V144" s="51">
        <v>1</v>
      </c>
      <c r="W144" s="51">
        <v>1</v>
      </c>
      <c r="X144" s="51">
        <v>0</v>
      </c>
      <c r="Y144" s="51">
        <v>0</v>
      </c>
      <c r="Z144" s="45" t="s">
        <v>121</v>
      </c>
      <c r="AA144" s="51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5</v>
      </c>
      <c r="AG144" s="19">
        <v>1</v>
      </c>
      <c r="AH144" s="19">
        <v>0</v>
      </c>
      <c r="AI144" s="19">
        <v>2</v>
      </c>
      <c r="AJ144" s="19">
        <v>0</v>
      </c>
      <c r="AK144" s="19">
        <v>0</v>
      </c>
      <c r="AL144" s="54" t="s">
        <v>121</v>
      </c>
      <c r="AM144" s="51" t="s">
        <v>121</v>
      </c>
      <c r="AN144" s="54" t="s">
        <v>121</v>
      </c>
      <c r="AO144" s="51" t="s">
        <v>121</v>
      </c>
      <c r="AP144" s="45" t="s">
        <v>121</v>
      </c>
      <c r="AQ144" s="45">
        <v>1</v>
      </c>
    </row>
    <row r="145" spans="1:43" ht="15.75" x14ac:dyDescent="0.25">
      <c r="A145" s="45" t="s">
        <v>108</v>
      </c>
      <c r="B145" s="46" t="s">
        <v>271</v>
      </c>
      <c r="C145" s="19">
        <v>130756326</v>
      </c>
      <c r="D145" s="19">
        <v>130760326</v>
      </c>
      <c r="E145" s="46" t="s">
        <v>433</v>
      </c>
      <c r="F145" s="19">
        <v>4000</v>
      </c>
      <c r="G145" s="46">
        <v>11</v>
      </c>
      <c r="H145" s="47">
        <v>1.733222E-6</v>
      </c>
      <c r="I145" s="48">
        <v>1.0499999999999999E-3</v>
      </c>
      <c r="J145" s="49">
        <v>3.12946819067079</v>
      </c>
      <c r="K145" s="48">
        <v>5.5599999999999997E-2</v>
      </c>
      <c r="L145" s="48">
        <v>0.866133866133866</v>
      </c>
      <c r="M145" s="48">
        <v>0.106268937310627</v>
      </c>
      <c r="N145" s="48">
        <v>9.9999000009999908E-6</v>
      </c>
      <c r="O145" s="48">
        <v>1.03E-4</v>
      </c>
      <c r="P145" s="48">
        <v>1.54E-2</v>
      </c>
      <c r="Q145" s="19">
        <v>1</v>
      </c>
      <c r="R145" s="51" t="s">
        <v>407</v>
      </c>
      <c r="S145" s="45" t="s">
        <v>434</v>
      </c>
      <c r="T145" s="45" t="s">
        <v>434</v>
      </c>
      <c r="U145" s="51">
        <v>0</v>
      </c>
      <c r="V145" s="51">
        <v>0</v>
      </c>
      <c r="W145" s="51">
        <v>0</v>
      </c>
      <c r="X145" s="51">
        <v>0</v>
      </c>
      <c r="Y145" s="51">
        <v>0</v>
      </c>
      <c r="Z145" s="45" t="s">
        <v>121</v>
      </c>
      <c r="AA145" s="51">
        <v>0</v>
      </c>
      <c r="AB145" s="19">
        <v>0</v>
      </c>
      <c r="AC145" s="19">
        <v>0</v>
      </c>
      <c r="AD145" s="19">
        <v>3</v>
      </c>
      <c r="AE145" s="19">
        <v>0</v>
      </c>
      <c r="AF145" s="19">
        <v>2</v>
      </c>
      <c r="AG145" s="19">
        <v>6</v>
      </c>
      <c r="AH145" s="19">
        <v>0</v>
      </c>
      <c r="AI145" s="19">
        <v>0</v>
      </c>
      <c r="AJ145" s="19">
        <v>0</v>
      </c>
      <c r="AK145" s="19">
        <v>0</v>
      </c>
      <c r="AL145" s="54">
        <v>1</v>
      </c>
      <c r="AM145" s="51">
        <v>0</v>
      </c>
      <c r="AN145" s="54" t="s">
        <v>121</v>
      </c>
      <c r="AO145" s="51" t="s">
        <v>121</v>
      </c>
      <c r="AP145" s="45" t="s">
        <v>121</v>
      </c>
      <c r="AQ145" s="45">
        <v>1</v>
      </c>
    </row>
    <row r="146" spans="1:43" ht="15.75" x14ac:dyDescent="0.25">
      <c r="A146" s="45" t="s">
        <v>108</v>
      </c>
      <c r="B146" s="46" t="s">
        <v>150</v>
      </c>
      <c r="C146" s="19">
        <v>72266979</v>
      </c>
      <c r="D146" s="19">
        <v>72270979</v>
      </c>
      <c r="E146" s="46" t="s">
        <v>435</v>
      </c>
      <c r="F146" s="19">
        <v>3851</v>
      </c>
      <c r="G146" s="46">
        <v>10</v>
      </c>
      <c r="H146" s="47">
        <v>1.733222E-6</v>
      </c>
      <c r="I146" s="48">
        <v>2.6199999999999999E-3</v>
      </c>
      <c r="J146" s="49">
        <v>2.9550465670506298</v>
      </c>
      <c r="K146" s="48">
        <v>0.115</v>
      </c>
      <c r="L146" s="48">
        <v>1</v>
      </c>
      <c r="M146" s="48">
        <v>9.9199008009919903E-2</v>
      </c>
      <c r="N146" s="48">
        <v>9.9999000009999908E-6</v>
      </c>
      <c r="O146" s="48">
        <v>1.0900000000000001E-4</v>
      </c>
      <c r="P146" s="48">
        <v>1.54E-2</v>
      </c>
      <c r="Q146" s="19">
        <v>1</v>
      </c>
      <c r="R146" s="51" t="s">
        <v>407</v>
      </c>
      <c r="S146" s="45" t="s">
        <v>436</v>
      </c>
      <c r="T146" s="45" t="s">
        <v>436</v>
      </c>
      <c r="U146" s="51">
        <v>0</v>
      </c>
      <c r="V146" s="51">
        <v>0</v>
      </c>
      <c r="W146" s="51">
        <v>0</v>
      </c>
      <c r="X146" s="51">
        <v>0</v>
      </c>
      <c r="Y146" s="51">
        <v>0</v>
      </c>
      <c r="Z146" s="45" t="s">
        <v>121</v>
      </c>
      <c r="AA146" s="51">
        <v>0</v>
      </c>
      <c r="AB146" s="19">
        <v>0</v>
      </c>
      <c r="AC146" s="19">
        <v>0</v>
      </c>
      <c r="AD146" s="19">
        <v>3</v>
      </c>
      <c r="AE146" s="19">
        <v>0</v>
      </c>
      <c r="AF146" s="19">
        <v>3</v>
      </c>
      <c r="AG146" s="19">
        <v>4</v>
      </c>
      <c r="AH146" s="19">
        <v>0</v>
      </c>
      <c r="AI146" s="19">
        <v>0</v>
      </c>
      <c r="AJ146" s="19">
        <v>0</v>
      </c>
      <c r="AK146" s="19">
        <v>0</v>
      </c>
      <c r="AL146" s="54" t="s">
        <v>121</v>
      </c>
      <c r="AM146" s="51" t="s">
        <v>121</v>
      </c>
      <c r="AN146" s="54" t="s">
        <v>121</v>
      </c>
      <c r="AO146" s="51" t="s">
        <v>121</v>
      </c>
      <c r="AP146" s="45" t="s">
        <v>121</v>
      </c>
      <c r="AQ146" s="45" t="s">
        <v>121</v>
      </c>
    </row>
    <row r="147" spans="1:43" ht="15.75" x14ac:dyDescent="0.25">
      <c r="A147" s="45" t="s">
        <v>108</v>
      </c>
      <c r="B147" s="46" t="s">
        <v>132</v>
      </c>
      <c r="C147" s="19">
        <v>186461624</v>
      </c>
      <c r="D147" s="19">
        <v>186465624</v>
      </c>
      <c r="E147" s="46" t="s">
        <v>437</v>
      </c>
      <c r="F147" s="19">
        <v>3995</v>
      </c>
      <c r="G147" s="46">
        <v>9</v>
      </c>
      <c r="H147" s="47">
        <v>1.733222E-6</v>
      </c>
      <c r="I147" s="48">
        <v>1.01E-2</v>
      </c>
      <c r="J147" s="49">
        <v>2.5636785724006899</v>
      </c>
      <c r="K147" s="48">
        <v>0.218</v>
      </c>
      <c r="L147" s="48">
        <v>0.42457542457542502</v>
      </c>
      <c r="M147" s="48">
        <v>2.69997300027E-4</v>
      </c>
      <c r="N147" s="48">
        <v>9.57990420095799E-3</v>
      </c>
      <c r="O147" s="48">
        <v>1.2E-4</v>
      </c>
      <c r="P147" s="48">
        <v>1.5900000000000001E-2</v>
      </c>
      <c r="Q147" s="19">
        <v>1</v>
      </c>
      <c r="R147" s="51" t="s">
        <v>407</v>
      </c>
      <c r="S147" s="45" t="s">
        <v>438</v>
      </c>
      <c r="T147" s="45" t="s">
        <v>438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45" t="s">
        <v>121</v>
      </c>
      <c r="AA147" s="51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4</v>
      </c>
      <c r="AG147" s="19">
        <v>4</v>
      </c>
      <c r="AH147" s="19">
        <v>1</v>
      </c>
      <c r="AI147" s="19">
        <v>0</v>
      </c>
      <c r="AJ147" s="19">
        <v>0</v>
      </c>
      <c r="AK147" s="19">
        <v>0</v>
      </c>
      <c r="AL147" s="54" t="s">
        <v>121</v>
      </c>
      <c r="AM147" s="51" t="s">
        <v>121</v>
      </c>
      <c r="AN147" s="54" t="s">
        <v>121</v>
      </c>
      <c r="AO147" s="51" t="s">
        <v>121</v>
      </c>
      <c r="AP147" s="45" t="s">
        <v>121</v>
      </c>
      <c r="AQ147" s="45" t="s">
        <v>121</v>
      </c>
    </row>
    <row r="148" spans="1:43" ht="15.75" x14ac:dyDescent="0.25">
      <c r="A148" s="45" t="s">
        <v>108</v>
      </c>
      <c r="B148" s="46" t="s">
        <v>178</v>
      </c>
      <c r="C148" s="19">
        <v>29857552</v>
      </c>
      <c r="D148" s="19">
        <v>29861552</v>
      </c>
      <c r="E148" s="46" t="s">
        <v>439</v>
      </c>
      <c r="F148" s="19">
        <v>4000</v>
      </c>
      <c r="G148" s="46">
        <v>10</v>
      </c>
      <c r="H148" s="47">
        <v>1.733222E-6</v>
      </c>
      <c r="I148" s="48">
        <v>3.4099999999999998E-3</v>
      </c>
      <c r="J148" s="49">
        <v>2.8449710824279899</v>
      </c>
      <c r="K148" s="48">
        <v>0.115</v>
      </c>
      <c r="L148" s="48">
        <v>0.85514485514485505</v>
      </c>
      <c r="M148" s="48">
        <v>0.175318246817532</v>
      </c>
      <c r="N148" s="48">
        <v>9.9999000009999908E-6</v>
      </c>
      <c r="O148" s="48">
        <v>1.56E-4</v>
      </c>
      <c r="P148" s="48">
        <v>1.95E-2</v>
      </c>
      <c r="Q148" s="19">
        <v>1</v>
      </c>
      <c r="R148" s="51" t="s">
        <v>407</v>
      </c>
      <c r="S148" s="45" t="s">
        <v>440</v>
      </c>
      <c r="T148" s="45" t="s">
        <v>440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45" t="s">
        <v>121</v>
      </c>
      <c r="AA148" s="51">
        <v>0</v>
      </c>
      <c r="AB148" s="19">
        <v>0</v>
      </c>
      <c r="AC148" s="19">
        <v>0</v>
      </c>
      <c r="AD148" s="19">
        <v>3</v>
      </c>
      <c r="AE148" s="19">
        <v>0</v>
      </c>
      <c r="AF148" s="19">
        <v>2</v>
      </c>
      <c r="AG148" s="19">
        <v>4</v>
      </c>
      <c r="AH148" s="19">
        <v>0</v>
      </c>
      <c r="AI148" s="19">
        <v>1</v>
      </c>
      <c r="AJ148" s="19">
        <v>0</v>
      </c>
      <c r="AK148" s="19">
        <v>0</v>
      </c>
      <c r="AL148" s="54">
        <v>1</v>
      </c>
      <c r="AM148" s="51">
        <v>0</v>
      </c>
      <c r="AN148" s="54" t="s">
        <v>121</v>
      </c>
      <c r="AO148" s="51" t="s">
        <v>121</v>
      </c>
      <c r="AP148" s="45" t="s">
        <v>121</v>
      </c>
      <c r="AQ148" s="45" t="s">
        <v>121</v>
      </c>
    </row>
    <row r="149" spans="1:43" ht="15.75" x14ac:dyDescent="0.25">
      <c r="A149" s="45" t="s">
        <v>108</v>
      </c>
      <c r="B149" s="46" t="s">
        <v>153</v>
      </c>
      <c r="C149" s="19">
        <v>122457792</v>
      </c>
      <c r="D149" s="19">
        <v>122461792</v>
      </c>
      <c r="E149" s="46" t="s">
        <v>442</v>
      </c>
      <c r="F149" s="19">
        <v>3908</v>
      </c>
      <c r="G149" s="46">
        <v>17</v>
      </c>
      <c r="H149" s="47">
        <v>1.733222E-6</v>
      </c>
      <c r="I149" s="48">
        <v>1.4399999999999999E-7</v>
      </c>
      <c r="J149" s="49">
        <v>4.9503079223414401</v>
      </c>
      <c r="K149" s="48">
        <v>1.65E-4</v>
      </c>
      <c r="L149" s="48">
        <v>9.9999900000100002E-6</v>
      </c>
      <c r="M149" s="48">
        <v>0.66832331676683199</v>
      </c>
      <c r="N149" s="48">
        <v>0.26472735272647302</v>
      </c>
      <c r="O149" s="48">
        <v>1.8000000000000001E-4</v>
      </c>
      <c r="P149" s="48">
        <v>2.12E-2</v>
      </c>
      <c r="Q149" s="19">
        <v>2</v>
      </c>
      <c r="R149" s="51" t="s">
        <v>407</v>
      </c>
      <c r="S149" s="45" t="s">
        <v>318</v>
      </c>
      <c r="T149" s="45" t="s">
        <v>318</v>
      </c>
      <c r="U149" s="51">
        <v>1</v>
      </c>
      <c r="V149" s="51">
        <v>1</v>
      </c>
      <c r="W149" s="51">
        <v>1</v>
      </c>
      <c r="X149" s="51">
        <v>1</v>
      </c>
      <c r="Y149" s="51">
        <v>1</v>
      </c>
      <c r="Z149" s="45" t="s">
        <v>121</v>
      </c>
      <c r="AA149" s="51">
        <v>0</v>
      </c>
      <c r="AB149" s="19">
        <v>0</v>
      </c>
      <c r="AC149" s="19">
        <v>0</v>
      </c>
      <c r="AD149" s="19">
        <v>1</v>
      </c>
      <c r="AE149" s="19">
        <v>2</v>
      </c>
      <c r="AF149" s="19">
        <v>1</v>
      </c>
      <c r="AG149" s="19">
        <v>1</v>
      </c>
      <c r="AH149" s="19">
        <v>12</v>
      </c>
      <c r="AI149" s="19">
        <v>0</v>
      </c>
      <c r="AJ149" s="19">
        <v>0</v>
      </c>
      <c r="AK149" s="19">
        <v>0</v>
      </c>
      <c r="AL149" s="54" t="s">
        <v>121</v>
      </c>
      <c r="AM149" s="51" t="s">
        <v>121</v>
      </c>
      <c r="AN149" s="54" t="s">
        <v>121</v>
      </c>
      <c r="AO149" s="51" t="s">
        <v>121</v>
      </c>
      <c r="AP149" s="45">
        <v>1</v>
      </c>
      <c r="AQ149" s="45" t="s">
        <v>121</v>
      </c>
    </row>
    <row r="150" spans="1:43" ht="15.75" x14ac:dyDescent="0.25">
      <c r="A150" s="45" t="s">
        <v>108</v>
      </c>
      <c r="B150" s="46" t="s">
        <v>110</v>
      </c>
      <c r="C150" s="19">
        <v>12991227</v>
      </c>
      <c r="D150" s="19">
        <v>12995227</v>
      </c>
      <c r="E150" s="46" t="s">
        <v>444</v>
      </c>
      <c r="F150" s="19">
        <v>3774</v>
      </c>
      <c r="G150" s="46">
        <v>10</v>
      </c>
      <c r="H150" s="47">
        <v>1.733222E-6</v>
      </c>
      <c r="I150" s="48">
        <v>2.2699999999999999E-3</v>
      </c>
      <c r="J150" s="49">
        <v>3.01533766023105</v>
      </c>
      <c r="K150" s="48">
        <v>0.11</v>
      </c>
      <c r="L150" s="48">
        <v>1.6983016983017001E-2</v>
      </c>
      <c r="M150" s="48">
        <v>2.3829761702383E-2</v>
      </c>
      <c r="N150" s="48">
        <v>4.6599534004660003E-3</v>
      </c>
      <c r="O150" s="48">
        <v>1.9100000000000001E-4</v>
      </c>
      <c r="P150" s="48">
        <v>2.1299999999999999E-2</v>
      </c>
      <c r="Q150" s="19">
        <v>1</v>
      </c>
      <c r="R150" s="51" t="s">
        <v>407</v>
      </c>
      <c r="S150" s="45" t="s">
        <v>323</v>
      </c>
      <c r="T150" s="45" t="s">
        <v>323</v>
      </c>
      <c r="U150" s="51">
        <v>0</v>
      </c>
      <c r="V150" s="51">
        <v>0</v>
      </c>
      <c r="W150" s="51">
        <v>0</v>
      </c>
      <c r="X150" s="51">
        <v>1</v>
      </c>
      <c r="Y150" s="51">
        <v>1</v>
      </c>
      <c r="Z150" s="45" t="s">
        <v>121</v>
      </c>
      <c r="AA150" s="51">
        <v>0</v>
      </c>
      <c r="AB150" s="19">
        <v>0</v>
      </c>
      <c r="AC150" s="19">
        <v>0</v>
      </c>
      <c r="AD150" s="19">
        <v>1</v>
      </c>
      <c r="AE150" s="19">
        <v>0</v>
      </c>
      <c r="AF150" s="19">
        <v>1</v>
      </c>
      <c r="AG150" s="19">
        <v>2</v>
      </c>
      <c r="AH150" s="19">
        <v>5</v>
      </c>
      <c r="AI150" s="19">
        <v>0</v>
      </c>
      <c r="AJ150" s="19">
        <v>1</v>
      </c>
      <c r="AK150" s="19">
        <v>0</v>
      </c>
      <c r="AL150" s="54" t="s">
        <v>121</v>
      </c>
      <c r="AM150" s="51" t="s">
        <v>121</v>
      </c>
      <c r="AN150" s="54" t="s">
        <v>121</v>
      </c>
      <c r="AO150" s="51" t="s">
        <v>121</v>
      </c>
      <c r="AP150" s="45">
        <v>1</v>
      </c>
      <c r="AQ150" s="45" t="s">
        <v>121</v>
      </c>
    </row>
    <row r="151" spans="1:43" ht="15.75" x14ac:dyDescent="0.25">
      <c r="A151" s="45" t="s">
        <v>108</v>
      </c>
      <c r="B151" s="46" t="s">
        <v>337</v>
      </c>
      <c r="C151" s="19">
        <v>88267835</v>
      </c>
      <c r="D151" s="19">
        <v>88271835</v>
      </c>
      <c r="E151" s="46" t="s">
        <v>447</v>
      </c>
      <c r="F151" s="19">
        <v>3979</v>
      </c>
      <c r="G151" s="46">
        <v>10</v>
      </c>
      <c r="H151" s="47">
        <v>1.733222E-6</v>
      </c>
      <c r="I151" s="48">
        <v>3.29E-3</v>
      </c>
      <c r="J151" s="49">
        <v>2.8599860089751101</v>
      </c>
      <c r="K151" s="48">
        <v>0.115</v>
      </c>
      <c r="L151" s="48">
        <v>0.96603396603396596</v>
      </c>
      <c r="M151" s="48">
        <v>0.21285787142128601</v>
      </c>
      <c r="N151" s="48">
        <v>9.9999000009999908E-6</v>
      </c>
      <c r="O151" s="48">
        <v>2.05E-4</v>
      </c>
      <c r="P151" s="48">
        <v>2.1399999999999999E-2</v>
      </c>
      <c r="Q151" s="19">
        <v>1</v>
      </c>
      <c r="R151" s="51" t="s">
        <v>407</v>
      </c>
      <c r="S151" s="45" t="s">
        <v>449</v>
      </c>
      <c r="T151" s="45" t="s">
        <v>449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45" t="s">
        <v>121</v>
      </c>
      <c r="AA151" s="51">
        <v>0</v>
      </c>
      <c r="AB151" s="19">
        <v>0</v>
      </c>
      <c r="AC151" s="19">
        <v>0</v>
      </c>
      <c r="AD151" s="19">
        <v>3</v>
      </c>
      <c r="AE151" s="19">
        <v>0</v>
      </c>
      <c r="AF151" s="19">
        <v>2</v>
      </c>
      <c r="AG151" s="19">
        <v>5</v>
      </c>
      <c r="AH151" s="19">
        <v>0</v>
      </c>
      <c r="AI151" s="19">
        <v>0</v>
      </c>
      <c r="AJ151" s="19">
        <v>0</v>
      </c>
      <c r="AK151" s="19">
        <v>0</v>
      </c>
      <c r="AL151" s="54" t="s">
        <v>121</v>
      </c>
      <c r="AM151" s="51" t="s">
        <v>121</v>
      </c>
      <c r="AN151" s="54" t="s">
        <v>121</v>
      </c>
      <c r="AO151" s="51" t="s">
        <v>121</v>
      </c>
      <c r="AP151" s="45" t="s">
        <v>121</v>
      </c>
      <c r="AQ151" s="45" t="s">
        <v>121</v>
      </c>
    </row>
    <row r="152" spans="1:43" ht="15.75" x14ac:dyDescent="0.25">
      <c r="A152" s="45" t="s">
        <v>108</v>
      </c>
      <c r="B152" s="46" t="s">
        <v>150</v>
      </c>
      <c r="C152" s="19">
        <v>34083957</v>
      </c>
      <c r="D152" s="19">
        <v>34087957</v>
      </c>
      <c r="E152" s="46" t="s">
        <v>451</v>
      </c>
      <c r="F152" s="19">
        <v>4000</v>
      </c>
      <c r="G152" s="46">
        <v>10</v>
      </c>
      <c r="H152" s="47">
        <v>1.733222E-6</v>
      </c>
      <c r="I152" s="48">
        <v>3.4099999999999998E-3</v>
      </c>
      <c r="J152" s="49">
        <v>2.8449710824279899</v>
      </c>
      <c r="K152" s="48">
        <v>0.115</v>
      </c>
      <c r="L152" s="48">
        <v>0.48151848151848198</v>
      </c>
      <c r="M152" s="48">
        <v>4.0209597904020997E-2</v>
      </c>
      <c r="N152" s="48">
        <v>1.09998900011E-4</v>
      </c>
      <c r="O152" s="48">
        <v>2.12E-4</v>
      </c>
      <c r="P152" s="48">
        <v>2.1399999999999999E-2</v>
      </c>
      <c r="Q152" s="19">
        <v>1</v>
      </c>
      <c r="R152" s="51" t="s">
        <v>407</v>
      </c>
      <c r="S152" s="45" t="s">
        <v>454</v>
      </c>
      <c r="T152" s="45" t="s">
        <v>454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45" t="s">
        <v>121</v>
      </c>
      <c r="AA152" s="51">
        <v>0</v>
      </c>
      <c r="AB152" s="19">
        <v>0</v>
      </c>
      <c r="AC152" s="19">
        <v>0</v>
      </c>
      <c r="AD152" s="19">
        <v>2</v>
      </c>
      <c r="AE152" s="19">
        <v>0</v>
      </c>
      <c r="AF152" s="19">
        <v>1</v>
      </c>
      <c r="AG152" s="19">
        <v>6</v>
      </c>
      <c r="AH152" s="19">
        <v>0</v>
      </c>
      <c r="AI152" s="19">
        <v>0</v>
      </c>
      <c r="AJ152" s="19">
        <v>1</v>
      </c>
      <c r="AK152" s="19">
        <v>0</v>
      </c>
      <c r="AL152" s="54" t="s">
        <v>121</v>
      </c>
      <c r="AM152" s="51" t="s">
        <v>121</v>
      </c>
      <c r="AN152" s="54" t="s">
        <v>121</v>
      </c>
      <c r="AO152" s="51" t="s">
        <v>121</v>
      </c>
      <c r="AP152" s="45" t="s">
        <v>121</v>
      </c>
      <c r="AQ152" s="45" t="s">
        <v>121</v>
      </c>
    </row>
    <row r="153" spans="1:43" ht="15.75" x14ac:dyDescent="0.25">
      <c r="A153" s="45" t="s">
        <v>108</v>
      </c>
      <c r="B153" s="46" t="s">
        <v>153</v>
      </c>
      <c r="C153" s="19">
        <v>25203674</v>
      </c>
      <c r="D153" s="19">
        <v>25207674</v>
      </c>
      <c r="E153" s="46" t="s">
        <v>456</v>
      </c>
      <c r="F153" s="19">
        <v>4000</v>
      </c>
      <c r="G153" s="46">
        <v>13</v>
      </c>
      <c r="H153" s="47">
        <v>1.733222E-6</v>
      </c>
      <c r="I153" s="48">
        <v>7.9200000000000001E-5</v>
      </c>
      <c r="J153" s="49">
        <v>3.6984624071563901</v>
      </c>
      <c r="K153" s="48">
        <v>1.03E-2</v>
      </c>
      <c r="L153" s="48">
        <v>1.29998700013E-4</v>
      </c>
      <c r="M153" s="48">
        <v>0.20264797352026501</v>
      </c>
      <c r="N153" s="48">
        <v>8.8889111108888905E-2</v>
      </c>
      <c r="O153" s="48">
        <v>2.2900000000000001E-4</v>
      </c>
      <c r="P153" s="48">
        <v>2.2100000000000002E-2</v>
      </c>
      <c r="Q153" s="19">
        <v>2</v>
      </c>
      <c r="R153" s="51" t="s">
        <v>407</v>
      </c>
      <c r="S153" s="45" t="s">
        <v>251</v>
      </c>
      <c r="T153" s="45" t="s">
        <v>251</v>
      </c>
      <c r="U153" s="51">
        <v>0</v>
      </c>
      <c r="V153" s="51">
        <v>0</v>
      </c>
      <c r="W153" s="51">
        <v>0</v>
      </c>
      <c r="X153" s="51">
        <v>1</v>
      </c>
      <c r="Y153" s="51">
        <v>1</v>
      </c>
      <c r="Z153" s="45" t="s">
        <v>121</v>
      </c>
      <c r="AA153" s="51">
        <v>0</v>
      </c>
      <c r="AB153" s="19">
        <v>0</v>
      </c>
      <c r="AC153" s="19">
        <v>0</v>
      </c>
      <c r="AD153" s="19">
        <v>0</v>
      </c>
      <c r="AE153" s="19">
        <v>5</v>
      </c>
      <c r="AF153" s="19">
        <v>3</v>
      </c>
      <c r="AG153" s="19">
        <v>1</v>
      </c>
      <c r="AH153" s="19">
        <v>4</v>
      </c>
      <c r="AI153" s="19">
        <v>0</v>
      </c>
      <c r="AJ153" s="19">
        <v>0</v>
      </c>
      <c r="AK153" s="19">
        <v>0</v>
      </c>
      <c r="AL153" s="54" t="s">
        <v>121</v>
      </c>
      <c r="AM153" s="51" t="s">
        <v>121</v>
      </c>
      <c r="AN153" s="54" t="s">
        <v>121</v>
      </c>
      <c r="AO153" s="51" t="s">
        <v>121</v>
      </c>
      <c r="AP153" s="45" t="s">
        <v>121</v>
      </c>
      <c r="AQ153" s="45" t="s">
        <v>121</v>
      </c>
    </row>
    <row r="154" spans="1:43" ht="15.75" x14ac:dyDescent="0.25">
      <c r="A154" s="45" t="s">
        <v>108</v>
      </c>
      <c r="B154" s="46" t="s">
        <v>156</v>
      </c>
      <c r="C154" s="19">
        <v>190392301</v>
      </c>
      <c r="D154" s="19">
        <v>190396301</v>
      </c>
      <c r="E154" s="46" t="s">
        <v>460</v>
      </c>
      <c r="F154" s="19">
        <v>3649</v>
      </c>
      <c r="G154" s="46">
        <v>15</v>
      </c>
      <c r="H154" s="47">
        <v>1.733222E-6</v>
      </c>
      <c r="I154" s="48">
        <v>1.5E-6</v>
      </c>
      <c r="J154" s="49">
        <v>4.6779464221890796</v>
      </c>
      <c r="K154" s="48">
        <v>7.8299999999999995E-4</v>
      </c>
      <c r="L154" s="48">
        <v>0.70429570429570398</v>
      </c>
      <c r="M154" s="48">
        <v>0.39507604923950801</v>
      </c>
      <c r="N154" s="48">
        <v>9.9999000009999908E-6</v>
      </c>
      <c r="O154" s="48">
        <v>2.6600000000000001E-4</v>
      </c>
      <c r="P154" s="48">
        <v>2.46E-2</v>
      </c>
      <c r="Q154" s="19">
        <v>1</v>
      </c>
      <c r="R154" s="51" t="s">
        <v>407</v>
      </c>
      <c r="S154" s="45" t="s">
        <v>462</v>
      </c>
      <c r="T154" s="45" t="s">
        <v>462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45" t="s">
        <v>121</v>
      </c>
      <c r="AA154" s="51">
        <v>0</v>
      </c>
      <c r="AB154" s="19">
        <v>0</v>
      </c>
      <c r="AC154" s="19">
        <v>0</v>
      </c>
      <c r="AD154" s="19">
        <v>2</v>
      </c>
      <c r="AE154" s="19">
        <v>0</v>
      </c>
      <c r="AF154" s="19">
        <v>4</v>
      </c>
      <c r="AG154" s="19">
        <v>8</v>
      </c>
      <c r="AH154" s="19">
        <v>1</v>
      </c>
      <c r="AI154" s="19">
        <v>0</v>
      </c>
      <c r="AJ154" s="19">
        <v>0</v>
      </c>
      <c r="AK154" s="19">
        <v>0</v>
      </c>
      <c r="AL154" s="54" t="s">
        <v>121</v>
      </c>
      <c r="AM154" s="51" t="s">
        <v>121</v>
      </c>
      <c r="AN154" s="54" t="s">
        <v>121</v>
      </c>
      <c r="AO154" s="51" t="s">
        <v>121</v>
      </c>
      <c r="AP154" s="45" t="s">
        <v>121</v>
      </c>
      <c r="AQ154" s="45">
        <v>1</v>
      </c>
    </row>
    <row r="155" spans="1:43" ht="15.75" x14ac:dyDescent="0.25">
      <c r="A155" s="45" t="s">
        <v>108</v>
      </c>
      <c r="B155" s="46" t="s">
        <v>125</v>
      </c>
      <c r="C155" s="19">
        <v>7380751</v>
      </c>
      <c r="D155" s="19">
        <v>7384751</v>
      </c>
      <c r="E155" s="46" t="s">
        <v>464</v>
      </c>
      <c r="F155" s="19">
        <v>3913</v>
      </c>
      <c r="G155" s="46">
        <v>10</v>
      </c>
      <c r="H155" s="47">
        <v>1.733222E-6</v>
      </c>
      <c r="I155" s="48">
        <v>2.9299999999999999E-3</v>
      </c>
      <c r="J155" s="49">
        <v>2.90822497564834</v>
      </c>
      <c r="K155" s="48">
        <v>0.115</v>
      </c>
      <c r="L155" s="48">
        <v>0.73126873126873104</v>
      </c>
      <c r="M155" s="48">
        <v>0.13409865901341</v>
      </c>
      <c r="N155" s="48">
        <v>2.9999700003000001E-5</v>
      </c>
      <c r="O155" s="48">
        <v>2.7900000000000001E-4</v>
      </c>
      <c r="P155" s="48">
        <v>2.47E-2</v>
      </c>
      <c r="Q155" s="19">
        <v>1</v>
      </c>
      <c r="R155" s="51" t="s">
        <v>407</v>
      </c>
      <c r="S155" s="45" t="s">
        <v>467</v>
      </c>
      <c r="T155" s="45" t="s">
        <v>467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45" t="s">
        <v>121</v>
      </c>
      <c r="AA155" s="51">
        <v>0</v>
      </c>
      <c r="AB155" s="19">
        <v>0</v>
      </c>
      <c r="AC155" s="19">
        <v>0</v>
      </c>
      <c r="AD155" s="19">
        <v>1</v>
      </c>
      <c r="AE155" s="19">
        <v>0</v>
      </c>
      <c r="AF155" s="19">
        <v>3</v>
      </c>
      <c r="AG155" s="19">
        <v>5</v>
      </c>
      <c r="AH155" s="19">
        <v>1</v>
      </c>
      <c r="AI155" s="19">
        <v>0</v>
      </c>
      <c r="AJ155" s="19">
        <v>0</v>
      </c>
      <c r="AK155" s="19">
        <v>0</v>
      </c>
      <c r="AL155" s="54" t="s">
        <v>121</v>
      </c>
      <c r="AM155" s="51" t="s">
        <v>121</v>
      </c>
      <c r="AN155" s="54" t="s">
        <v>121</v>
      </c>
      <c r="AO155" s="51" t="s">
        <v>121</v>
      </c>
      <c r="AP155" s="45">
        <v>1</v>
      </c>
      <c r="AQ155" s="45">
        <v>2</v>
      </c>
    </row>
    <row r="156" spans="1:43" ht="15.75" x14ac:dyDescent="0.25">
      <c r="A156" s="45" t="s">
        <v>108</v>
      </c>
      <c r="B156" s="46" t="s">
        <v>165</v>
      </c>
      <c r="C156" s="19">
        <v>24643087</v>
      </c>
      <c r="D156" s="19">
        <v>24647087</v>
      </c>
      <c r="E156" s="46" t="s">
        <v>469</v>
      </c>
      <c r="F156" s="19">
        <v>4000</v>
      </c>
      <c r="G156" s="46">
        <v>14</v>
      </c>
      <c r="H156" s="47">
        <v>1.733222E-6</v>
      </c>
      <c r="I156" s="48">
        <v>1.95E-5</v>
      </c>
      <c r="J156" s="49">
        <v>3.9829595153991901</v>
      </c>
      <c r="K156" s="48">
        <v>4.0600000000000002E-3</v>
      </c>
      <c r="L156" s="48">
        <v>0.148851148851149</v>
      </c>
      <c r="M156" s="48">
        <v>8.4689153108468904E-2</v>
      </c>
      <c r="N156" s="48">
        <v>3.2999670003299998E-4</v>
      </c>
      <c r="O156" s="48">
        <v>3.7500000000000001E-4</v>
      </c>
      <c r="P156" s="48">
        <v>3.1800000000000002E-2</v>
      </c>
      <c r="Q156" s="19">
        <v>1</v>
      </c>
      <c r="R156" s="51" t="s">
        <v>407</v>
      </c>
      <c r="S156" s="45" t="s">
        <v>221</v>
      </c>
      <c r="T156" s="45" t="s">
        <v>221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45" t="s">
        <v>121</v>
      </c>
      <c r="AA156" s="51">
        <v>0</v>
      </c>
      <c r="AB156" s="19">
        <v>0</v>
      </c>
      <c r="AC156" s="19">
        <v>0</v>
      </c>
      <c r="AD156" s="19">
        <v>1</v>
      </c>
      <c r="AE156" s="19">
        <v>0</v>
      </c>
      <c r="AF156" s="19">
        <v>3</v>
      </c>
      <c r="AG156" s="19">
        <v>7</v>
      </c>
      <c r="AH156" s="19">
        <v>3</v>
      </c>
      <c r="AI156" s="19">
        <v>0</v>
      </c>
      <c r="AJ156" s="19">
        <v>0</v>
      </c>
      <c r="AK156" s="19">
        <v>0</v>
      </c>
      <c r="AL156" s="54" t="s">
        <v>121</v>
      </c>
      <c r="AM156" s="51" t="s">
        <v>121</v>
      </c>
      <c r="AN156" s="54">
        <v>0.13100000000000001</v>
      </c>
      <c r="AO156" s="51">
        <v>1</v>
      </c>
      <c r="AP156" s="45">
        <v>1</v>
      </c>
      <c r="AQ156" s="45">
        <v>4</v>
      </c>
    </row>
    <row r="157" spans="1:43" ht="15.75" x14ac:dyDescent="0.25">
      <c r="A157" s="45" t="s">
        <v>108</v>
      </c>
      <c r="B157" s="46" t="s">
        <v>172</v>
      </c>
      <c r="C157" s="19">
        <v>136871813</v>
      </c>
      <c r="D157" s="19">
        <v>136875813</v>
      </c>
      <c r="E157" s="46" t="s">
        <v>474</v>
      </c>
      <c r="F157" s="19">
        <v>2917</v>
      </c>
      <c r="G157" s="46">
        <v>13</v>
      </c>
      <c r="H157" s="47">
        <v>1.733222E-6</v>
      </c>
      <c r="I157" s="48">
        <v>3.1099999999999999E-6</v>
      </c>
      <c r="J157" s="49">
        <v>5.0715974043968304</v>
      </c>
      <c r="K157" s="48">
        <v>1.5100000000000001E-3</v>
      </c>
      <c r="L157" s="48">
        <v>4.0999590004099998E-4</v>
      </c>
      <c r="M157" s="48">
        <v>0.35129648703513</v>
      </c>
      <c r="N157" s="48">
        <v>3.8419615803841997E-2</v>
      </c>
      <c r="O157" s="48">
        <v>4.7800000000000002E-4</v>
      </c>
      <c r="P157" s="48">
        <v>3.8899999999999997E-2</v>
      </c>
      <c r="Q157" s="19">
        <v>4</v>
      </c>
      <c r="R157" s="51" t="s">
        <v>407</v>
      </c>
      <c r="S157" s="45" t="s">
        <v>310</v>
      </c>
      <c r="T157" s="45" t="s">
        <v>310</v>
      </c>
      <c r="U157" s="51">
        <v>0</v>
      </c>
      <c r="V157" s="51">
        <v>0</v>
      </c>
      <c r="W157" s="51">
        <v>0</v>
      </c>
      <c r="X157" s="51">
        <v>1</v>
      </c>
      <c r="Y157" s="51">
        <v>1</v>
      </c>
      <c r="Z157" s="45" t="s">
        <v>121</v>
      </c>
      <c r="AA157" s="51">
        <v>0</v>
      </c>
      <c r="AB157" s="19">
        <v>0</v>
      </c>
      <c r="AC157" s="19">
        <v>0</v>
      </c>
      <c r="AD157" s="19">
        <v>0</v>
      </c>
      <c r="AE157" s="19">
        <v>3</v>
      </c>
      <c r="AF157" s="19">
        <v>0</v>
      </c>
      <c r="AG157" s="19">
        <v>2</v>
      </c>
      <c r="AH157" s="19">
        <v>7</v>
      </c>
      <c r="AI157" s="19">
        <v>0</v>
      </c>
      <c r="AJ157" s="19">
        <v>1</v>
      </c>
      <c r="AK157" s="19">
        <v>0</v>
      </c>
      <c r="AL157" s="54" t="s">
        <v>121</v>
      </c>
      <c r="AM157" s="51" t="s">
        <v>121</v>
      </c>
      <c r="AN157" s="54" t="s">
        <v>121</v>
      </c>
      <c r="AO157" s="51" t="s">
        <v>121</v>
      </c>
      <c r="AP157" s="45" t="s">
        <v>121</v>
      </c>
      <c r="AQ157" s="45" t="s">
        <v>121</v>
      </c>
    </row>
    <row r="158" spans="1:43" ht="15.75" x14ac:dyDescent="0.25">
      <c r="A158" s="45" t="s">
        <v>108</v>
      </c>
      <c r="B158" s="46" t="s">
        <v>337</v>
      </c>
      <c r="C158" s="19">
        <v>114052329</v>
      </c>
      <c r="D158" s="19">
        <v>114056329</v>
      </c>
      <c r="E158" s="46" t="s">
        <v>475</v>
      </c>
      <c r="F158" s="19">
        <v>4000</v>
      </c>
      <c r="G158" s="46">
        <v>9</v>
      </c>
      <c r="H158" s="47">
        <v>1.733222E-6</v>
      </c>
      <c r="I158" s="48">
        <v>1.01E-2</v>
      </c>
      <c r="J158" s="49">
        <v>2.5604739741851898</v>
      </c>
      <c r="K158" s="48">
        <v>0.218</v>
      </c>
      <c r="L158" s="48">
        <v>0.60339660339660295</v>
      </c>
      <c r="M158" s="48">
        <v>0.95697043029569695</v>
      </c>
      <c r="N158" s="48">
        <v>9.9999000009999908E-6</v>
      </c>
      <c r="O158" s="48">
        <v>4.95E-4</v>
      </c>
      <c r="P158" s="48">
        <v>3.8899999999999997E-2</v>
      </c>
      <c r="Q158" s="19">
        <v>1</v>
      </c>
      <c r="R158" s="51" t="s">
        <v>407</v>
      </c>
      <c r="S158" s="45" t="s">
        <v>476</v>
      </c>
      <c r="T158" s="45" t="s">
        <v>476</v>
      </c>
      <c r="U158" s="51">
        <v>0</v>
      </c>
      <c r="V158" s="51">
        <v>0</v>
      </c>
      <c r="W158" s="51">
        <v>0</v>
      </c>
      <c r="X158" s="51">
        <v>0</v>
      </c>
      <c r="Y158" s="51">
        <v>0</v>
      </c>
      <c r="Z158" s="45" t="s">
        <v>121</v>
      </c>
      <c r="AA158" s="51">
        <v>0</v>
      </c>
      <c r="AB158" s="19">
        <v>0</v>
      </c>
      <c r="AC158" s="19">
        <v>0</v>
      </c>
      <c r="AD158" s="19">
        <v>2</v>
      </c>
      <c r="AE158" s="19">
        <v>0</v>
      </c>
      <c r="AF158" s="19">
        <v>1</v>
      </c>
      <c r="AG158" s="19">
        <v>5</v>
      </c>
      <c r="AH158" s="19">
        <v>1</v>
      </c>
      <c r="AI158" s="19">
        <v>0</v>
      </c>
      <c r="AJ158" s="19">
        <v>0</v>
      </c>
      <c r="AK158" s="19">
        <v>0</v>
      </c>
      <c r="AL158" s="54" t="s">
        <v>121</v>
      </c>
      <c r="AM158" s="51" t="s">
        <v>121</v>
      </c>
      <c r="AN158" s="54" t="s">
        <v>121</v>
      </c>
      <c r="AO158" s="51" t="s">
        <v>121</v>
      </c>
      <c r="AP158" s="45" t="s">
        <v>121</v>
      </c>
      <c r="AQ158" s="45">
        <v>1</v>
      </c>
    </row>
    <row r="159" spans="1:43" ht="15.75" x14ac:dyDescent="0.25">
      <c r="A159" s="45" t="s">
        <v>108</v>
      </c>
      <c r="B159" s="46" t="s">
        <v>153</v>
      </c>
      <c r="C159" s="19">
        <v>113493495</v>
      </c>
      <c r="D159" s="19">
        <v>113497495</v>
      </c>
      <c r="E159" s="46" t="s">
        <v>477</v>
      </c>
      <c r="F159" s="19">
        <v>3741</v>
      </c>
      <c r="G159" s="46">
        <v>11</v>
      </c>
      <c r="H159" s="47">
        <v>1.733222E-6</v>
      </c>
      <c r="I159" s="48">
        <v>6.1799999999999995E-4</v>
      </c>
      <c r="J159" s="49">
        <v>3.34613011565976</v>
      </c>
      <c r="K159" s="48">
        <v>4.6699999999999998E-2</v>
      </c>
      <c r="L159" s="48">
        <v>3.0996900309968999E-3</v>
      </c>
      <c r="M159" s="48">
        <v>5.1639483605163898E-2</v>
      </c>
      <c r="N159" s="48">
        <v>3.9089609103908997E-2</v>
      </c>
      <c r="O159" s="48">
        <v>5.2999999999999998E-4</v>
      </c>
      <c r="P159" s="48">
        <v>4.02E-2</v>
      </c>
      <c r="Q159" s="19">
        <v>1</v>
      </c>
      <c r="R159" s="51" t="s">
        <v>407</v>
      </c>
      <c r="S159" s="45" t="s">
        <v>478</v>
      </c>
      <c r="T159" s="45" t="s">
        <v>478</v>
      </c>
      <c r="U159" s="51">
        <v>0</v>
      </c>
      <c r="V159" s="51">
        <v>0</v>
      </c>
      <c r="W159" s="51">
        <v>0</v>
      </c>
      <c r="X159" s="51">
        <v>1</v>
      </c>
      <c r="Y159" s="51">
        <v>1</v>
      </c>
      <c r="Z159" s="45" t="s">
        <v>121</v>
      </c>
      <c r="AA159" s="51">
        <v>0</v>
      </c>
      <c r="AB159" s="19">
        <v>0</v>
      </c>
      <c r="AC159" s="19">
        <v>0</v>
      </c>
      <c r="AD159" s="19">
        <v>2</v>
      </c>
      <c r="AE159" s="19">
        <v>3</v>
      </c>
      <c r="AF159" s="19">
        <v>0</v>
      </c>
      <c r="AG159" s="19">
        <v>2</v>
      </c>
      <c r="AH159" s="19">
        <v>2</v>
      </c>
      <c r="AI159" s="19">
        <v>0</v>
      </c>
      <c r="AJ159" s="19">
        <v>2</v>
      </c>
      <c r="AK159" s="19">
        <v>0</v>
      </c>
      <c r="AL159" s="54" t="s">
        <v>121</v>
      </c>
      <c r="AM159" s="51" t="s">
        <v>121</v>
      </c>
      <c r="AN159" s="54" t="s">
        <v>121</v>
      </c>
      <c r="AO159" s="51" t="s">
        <v>121</v>
      </c>
      <c r="AP159" s="45" t="s">
        <v>121</v>
      </c>
      <c r="AQ159" s="45" t="s">
        <v>121</v>
      </c>
    </row>
    <row r="160" spans="1:43" ht="15.75" x14ac:dyDescent="0.25">
      <c r="A160" s="45" t="s">
        <v>108</v>
      </c>
      <c r="B160" s="46" t="s">
        <v>190</v>
      </c>
      <c r="C160" s="19">
        <v>31825561</v>
      </c>
      <c r="D160" s="19">
        <v>31829561</v>
      </c>
      <c r="E160" s="46" t="s">
        <v>479</v>
      </c>
      <c r="F160" s="19">
        <v>3990</v>
      </c>
      <c r="G160" s="46">
        <v>9</v>
      </c>
      <c r="H160" s="47">
        <v>1.733222E-6</v>
      </c>
      <c r="I160" s="48">
        <v>9.9799999999999993E-3</v>
      </c>
      <c r="J160" s="49">
        <v>2.56689120219067</v>
      </c>
      <c r="K160" s="48">
        <v>0.218</v>
      </c>
      <c r="L160" s="48">
        <v>0.47552447552447602</v>
      </c>
      <c r="M160" s="48">
        <v>0.28438715612843901</v>
      </c>
      <c r="N160" s="48">
        <v>6.9999300006999906E-5</v>
      </c>
      <c r="O160" s="48">
        <v>7.5199999999999996E-4</v>
      </c>
      <c r="P160" s="48">
        <v>5.5100000000000003E-2</v>
      </c>
      <c r="Q160" s="19">
        <v>1</v>
      </c>
      <c r="R160" s="51" t="s">
        <v>407</v>
      </c>
      <c r="S160" s="45" t="s">
        <v>480</v>
      </c>
      <c r="T160" s="45" t="s">
        <v>480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45" t="s">
        <v>121</v>
      </c>
      <c r="AA160" s="51">
        <v>0</v>
      </c>
      <c r="AB160" s="19">
        <v>0</v>
      </c>
      <c r="AC160" s="19">
        <v>0</v>
      </c>
      <c r="AD160" s="19">
        <v>4</v>
      </c>
      <c r="AE160" s="19">
        <v>0</v>
      </c>
      <c r="AF160" s="19">
        <v>1</v>
      </c>
      <c r="AG160" s="19">
        <v>3</v>
      </c>
      <c r="AH160" s="19">
        <v>1</v>
      </c>
      <c r="AI160" s="19">
        <v>0</v>
      </c>
      <c r="AJ160" s="19">
        <v>0</v>
      </c>
      <c r="AK160" s="19">
        <v>0</v>
      </c>
      <c r="AL160" s="54" t="s">
        <v>121</v>
      </c>
      <c r="AM160" s="51" t="s">
        <v>121</v>
      </c>
      <c r="AN160" s="54" t="s">
        <v>121</v>
      </c>
      <c r="AO160" s="51" t="s">
        <v>121</v>
      </c>
      <c r="AP160" s="45" t="s">
        <v>121</v>
      </c>
      <c r="AQ160" s="45" t="s">
        <v>121</v>
      </c>
    </row>
    <row r="161" spans="1:43" ht="15.75" x14ac:dyDescent="0.25">
      <c r="A161" s="45" t="s">
        <v>108</v>
      </c>
      <c r="B161" s="46" t="s">
        <v>153</v>
      </c>
      <c r="C161" s="19">
        <v>41829485</v>
      </c>
      <c r="D161" s="19">
        <v>41833485</v>
      </c>
      <c r="E161" s="46" t="s">
        <v>481</v>
      </c>
      <c r="F161" s="19">
        <v>3931</v>
      </c>
      <c r="G161" s="46">
        <v>9</v>
      </c>
      <c r="H161" s="47">
        <v>1.733222E-6</v>
      </c>
      <c r="I161" s="48">
        <v>9.1299999999999992E-3</v>
      </c>
      <c r="J161" s="49">
        <v>2.6054174247623401</v>
      </c>
      <c r="K161" s="48">
        <v>0.218</v>
      </c>
      <c r="L161" s="48">
        <v>0.98201798201798196</v>
      </c>
      <c r="M161" s="48">
        <v>0.23465765342346601</v>
      </c>
      <c r="N161" s="48">
        <v>4.9999500004999901E-5</v>
      </c>
      <c r="O161" s="48">
        <v>8.8699999999999998E-4</v>
      </c>
      <c r="P161" s="48">
        <v>6.2799999999999995E-2</v>
      </c>
      <c r="Q161" s="19">
        <v>1</v>
      </c>
      <c r="R161" s="51" t="s">
        <v>407</v>
      </c>
      <c r="S161" s="45" t="s">
        <v>482</v>
      </c>
      <c r="T161" s="45" t="s">
        <v>482</v>
      </c>
      <c r="U161" s="51">
        <v>0</v>
      </c>
      <c r="V161" s="51">
        <v>0</v>
      </c>
      <c r="W161" s="51">
        <v>0</v>
      </c>
      <c r="X161" s="51">
        <v>0</v>
      </c>
      <c r="Y161" s="51">
        <v>0</v>
      </c>
      <c r="Z161" s="45" t="s">
        <v>121</v>
      </c>
      <c r="AA161" s="51">
        <v>0</v>
      </c>
      <c r="AB161" s="19">
        <v>0</v>
      </c>
      <c r="AC161" s="19">
        <v>0</v>
      </c>
      <c r="AD161" s="19">
        <v>3</v>
      </c>
      <c r="AE161" s="19">
        <v>0</v>
      </c>
      <c r="AF161" s="19">
        <v>3</v>
      </c>
      <c r="AG161" s="19">
        <v>3</v>
      </c>
      <c r="AH161" s="19">
        <v>0</v>
      </c>
      <c r="AI161" s="19">
        <v>0</v>
      </c>
      <c r="AJ161" s="19">
        <v>0</v>
      </c>
      <c r="AK161" s="19">
        <v>0</v>
      </c>
      <c r="AL161" s="54" t="s">
        <v>121</v>
      </c>
      <c r="AM161" s="51" t="s">
        <v>121</v>
      </c>
      <c r="AN161" s="54" t="s">
        <v>121</v>
      </c>
      <c r="AO161" s="51" t="s">
        <v>121</v>
      </c>
      <c r="AP161" s="45" t="s">
        <v>121</v>
      </c>
      <c r="AQ161" s="45" t="s">
        <v>121</v>
      </c>
    </row>
    <row r="162" spans="1:43" ht="15.75" x14ac:dyDescent="0.25">
      <c r="A162" s="45" t="s">
        <v>108</v>
      </c>
      <c r="B162" s="46" t="s">
        <v>132</v>
      </c>
      <c r="C162" s="19">
        <v>13976879</v>
      </c>
      <c r="D162" s="19">
        <v>13980879</v>
      </c>
      <c r="E162" s="46" t="s">
        <v>483</v>
      </c>
      <c r="F162" s="19">
        <v>3958</v>
      </c>
      <c r="G162" s="46">
        <v>10</v>
      </c>
      <c r="H162" s="47">
        <v>1.733222E-6</v>
      </c>
      <c r="I162" s="48">
        <v>3.1700000000000001E-3</v>
      </c>
      <c r="J162" s="49">
        <v>2.8751602652127302</v>
      </c>
      <c r="K162" s="48">
        <v>0.115</v>
      </c>
      <c r="L162" s="48">
        <v>0.89310689310689295</v>
      </c>
      <c r="M162" s="48">
        <v>6.0539394606053898E-2</v>
      </c>
      <c r="N162" s="48">
        <v>2.69997300027E-4</v>
      </c>
      <c r="O162" s="48">
        <v>1.08E-3</v>
      </c>
      <c r="P162" s="48">
        <v>7.3999999999999996E-2</v>
      </c>
      <c r="Q162" s="19">
        <v>1</v>
      </c>
      <c r="R162" s="51" t="s">
        <v>407</v>
      </c>
      <c r="S162" s="45" t="s">
        <v>484</v>
      </c>
      <c r="T162" s="45" t="s">
        <v>484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45" t="s">
        <v>121</v>
      </c>
      <c r="AA162" s="51">
        <v>0</v>
      </c>
      <c r="AB162" s="19">
        <v>0</v>
      </c>
      <c r="AC162" s="19">
        <v>0</v>
      </c>
      <c r="AD162" s="19">
        <v>4</v>
      </c>
      <c r="AE162" s="19">
        <v>0</v>
      </c>
      <c r="AF162" s="19">
        <v>2</v>
      </c>
      <c r="AG162" s="19">
        <v>4</v>
      </c>
      <c r="AH162" s="19">
        <v>0</v>
      </c>
      <c r="AI162" s="19">
        <v>0</v>
      </c>
      <c r="AJ162" s="19">
        <v>0</v>
      </c>
      <c r="AK162" s="19">
        <v>0</v>
      </c>
      <c r="AL162" s="54" t="s">
        <v>121</v>
      </c>
      <c r="AM162" s="51" t="s">
        <v>121</v>
      </c>
      <c r="AN162" s="54" t="s">
        <v>121</v>
      </c>
      <c r="AO162" s="51" t="s">
        <v>121</v>
      </c>
      <c r="AP162" s="45" t="s">
        <v>121</v>
      </c>
      <c r="AQ162" s="45" t="s">
        <v>121</v>
      </c>
    </row>
    <row r="163" spans="1:43" ht="15.75" x14ac:dyDescent="0.25">
      <c r="A163" s="45" t="s">
        <v>108</v>
      </c>
      <c r="B163" s="46" t="s">
        <v>150</v>
      </c>
      <c r="C163" s="19">
        <v>64615314</v>
      </c>
      <c r="D163" s="19">
        <v>64619314</v>
      </c>
      <c r="E163" s="46" t="s">
        <v>485</v>
      </c>
      <c r="F163" s="19">
        <v>4000</v>
      </c>
      <c r="G163" s="46">
        <v>17</v>
      </c>
      <c r="H163" s="47">
        <v>1.733222E-6</v>
      </c>
      <c r="I163" s="48">
        <v>1.98E-7</v>
      </c>
      <c r="J163" s="49">
        <v>4.8364508401275801</v>
      </c>
      <c r="K163" s="48">
        <v>1.7000000000000001E-4</v>
      </c>
      <c r="L163" s="48">
        <v>1.0998900109989E-3</v>
      </c>
      <c r="M163" s="48">
        <v>0.91929080709192901</v>
      </c>
      <c r="N163" s="48">
        <v>2.0299797002029999E-2</v>
      </c>
      <c r="O163" s="48">
        <v>1.4400000000000001E-3</v>
      </c>
      <c r="P163" s="48">
        <v>9.5500000000000002E-2</v>
      </c>
      <c r="Q163" s="19">
        <v>1</v>
      </c>
      <c r="R163" s="51" t="s">
        <v>407</v>
      </c>
      <c r="S163" s="45" t="s">
        <v>486</v>
      </c>
      <c r="T163" s="45" t="s">
        <v>486</v>
      </c>
      <c r="U163" s="51">
        <v>0</v>
      </c>
      <c r="V163" s="51">
        <v>0</v>
      </c>
      <c r="W163" s="51">
        <v>0</v>
      </c>
      <c r="X163" s="51">
        <v>0</v>
      </c>
      <c r="Y163" s="51">
        <v>0</v>
      </c>
      <c r="Z163" s="45" t="s">
        <v>121</v>
      </c>
      <c r="AA163" s="51">
        <v>0</v>
      </c>
      <c r="AB163" s="19">
        <v>2</v>
      </c>
      <c r="AC163" s="19">
        <v>0</v>
      </c>
      <c r="AD163" s="19">
        <v>4</v>
      </c>
      <c r="AE163" s="19">
        <v>0</v>
      </c>
      <c r="AF163" s="19">
        <v>6</v>
      </c>
      <c r="AG163" s="19">
        <v>4</v>
      </c>
      <c r="AH163" s="19">
        <v>0</v>
      </c>
      <c r="AI163" s="19">
        <v>0</v>
      </c>
      <c r="AJ163" s="19">
        <v>1</v>
      </c>
      <c r="AK163" s="19">
        <v>0</v>
      </c>
      <c r="AL163" s="54" t="s">
        <v>121</v>
      </c>
      <c r="AM163" s="51" t="s">
        <v>121</v>
      </c>
      <c r="AN163" s="54">
        <v>0.998</v>
      </c>
      <c r="AO163" s="51">
        <v>0</v>
      </c>
      <c r="AP163" s="45" t="s">
        <v>121</v>
      </c>
      <c r="AQ163" s="45" t="s">
        <v>121</v>
      </c>
    </row>
    <row r="164" spans="1:43" ht="15.75" x14ac:dyDescent="0.25">
      <c r="A164" s="45" t="s">
        <v>108</v>
      </c>
      <c r="B164" s="46" t="s">
        <v>125</v>
      </c>
      <c r="C164" s="19">
        <v>65208476</v>
      </c>
      <c r="D164" s="19">
        <v>65212476</v>
      </c>
      <c r="E164" s="46" t="s">
        <v>487</v>
      </c>
      <c r="F164" s="19">
        <v>4000</v>
      </c>
      <c r="G164" s="46">
        <v>9</v>
      </c>
      <c r="H164" s="47">
        <v>1.733222E-6</v>
      </c>
      <c r="I164" s="48">
        <v>1.01E-2</v>
      </c>
      <c r="J164" s="49">
        <v>2.5604739741851898</v>
      </c>
      <c r="K164" s="48">
        <v>0.218</v>
      </c>
      <c r="L164" s="48">
        <v>0.121878121878122</v>
      </c>
      <c r="M164" s="48">
        <v>9.6899031009689898E-3</v>
      </c>
      <c r="N164" s="48">
        <v>2.9529704702953002E-2</v>
      </c>
      <c r="O164" s="48">
        <v>2.2300000000000002E-3</v>
      </c>
      <c r="P164" s="48">
        <v>0.14299999999999999</v>
      </c>
      <c r="Q164" s="19">
        <v>1</v>
      </c>
      <c r="R164" s="51" t="s">
        <v>407</v>
      </c>
      <c r="S164" s="45" t="s">
        <v>488</v>
      </c>
      <c r="T164" s="45" t="s">
        <v>488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45" t="s">
        <v>121</v>
      </c>
      <c r="AA164" s="51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8</v>
      </c>
      <c r="AH164" s="19">
        <v>1</v>
      </c>
      <c r="AI164" s="19">
        <v>0</v>
      </c>
      <c r="AJ164" s="19">
        <v>0</v>
      </c>
      <c r="AK164" s="19">
        <v>0</v>
      </c>
      <c r="AL164" s="54" t="s">
        <v>121</v>
      </c>
      <c r="AM164" s="51" t="s">
        <v>121</v>
      </c>
      <c r="AN164" s="54" t="s">
        <v>121</v>
      </c>
      <c r="AO164" s="51" t="s">
        <v>121</v>
      </c>
      <c r="AP164" s="45" t="s">
        <v>121</v>
      </c>
      <c r="AQ164" s="45" t="s">
        <v>121</v>
      </c>
    </row>
    <row r="165" spans="1:43" ht="15.75" x14ac:dyDescent="0.25">
      <c r="A165" s="45" t="s">
        <v>108</v>
      </c>
      <c r="B165" s="46" t="s">
        <v>142</v>
      </c>
      <c r="C165" s="19">
        <v>57754737</v>
      </c>
      <c r="D165" s="19">
        <v>57758737</v>
      </c>
      <c r="E165" s="46" t="s">
        <v>489</v>
      </c>
      <c r="F165" s="19">
        <v>3933</v>
      </c>
      <c r="G165" s="46">
        <v>9</v>
      </c>
      <c r="H165" s="47">
        <v>1.733222E-6</v>
      </c>
      <c r="I165" s="48">
        <v>9.1500000000000001E-3</v>
      </c>
      <c r="J165" s="49">
        <v>2.6040925239615502</v>
      </c>
      <c r="K165" s="48">
        <v>0.218</v>
      </c>
      <c r="L165" s="48">
        <v>0.17982017982018</v>
      </c>
      <c r="M165" s="48">
        <v>2.8669713302866998E-2</v>
      </c>
      <c r="N165" s="48">
        <v>7.1099289007109899E-3</v>
      </c>
      <c r="O165" s="48">
        <v>2.32E-3</v>
      </c>
      <c r="P165" s="48">
        <v>0.14499999999999999</v>
      </c>
      <c r="Q165" s="19">
        <v>1</v>
      </c>
      <c r="R165" s="51" t="s">
        <v>407</v>
      </c>
      <c r="S165" s="45" t="s">
        <v>490</v>
      </c>
      <c r="T165" s="45" t="s">
        <v>490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45" t="s">
        <v>121</v>
      </c>
      <c r="AA165" s="51">
        <v>0</v>
      </c>
      <c r="AB165" s="19">
        <v>0</v>
      </c>
      <c r="AC165" s="19">
        <v>0</v>
      </c>
      <c r="AD165" s="19">
        <v>1</v>
      </c>
      <c r="AE165" s="19">
        <v>0</v>
      </c>
      <c r="AF165" s="19">
        <v>0</v>
      </c>
      <c r="AG165" s="19">
        <v>8</v>
      </c>
      <c r="AH165" s="19">
        <v>0</v>
      </c>
      <c r="AI165" s="19">
        <v>0</v>
      </c>
      <c r="AJ165" s="19">
        <v>0</v>
      </c>
      <c r="AK165" s="19">
        <v>0</v>
      </c>
      <c r="AL165" s="54" t="s">
        <v>121</v>
      </c>
      <c r="AM165" s="51" t="s">
        <v>121</v>
      </c>
      <c r="AN165" s="54" t="s">
        <v>121</v>
      </c>
      <c r="AO165" s="51" t="s">
        <v>121</v>
      </c>
      <c r="AP165" s="45">
        <v>1</v>
      </c>
      <c r="AQ165" s="45" t="s">
        <v>121</v>
      </c>
    </row>
    <row r="166" spans="1:43" ht="15.75" x14ac:dyDescent="0.25">
      <c r="A166" s="45" t="s">
        <v>108</v>
      </c>
      <c r="B166" s="46" t="s">
        <v>145</v>
      </c>
      <c r="C166" s="19">
        <v>31638362</v>
      </c>
      <c r="D166" s="19">
        <v>31642362</v>
      </c>
      <c r="E166" s="46" t="s">
        <v>491</v>
      </c>
      <c r="F166" s="19">
        <v>3607</v>
      </c>
      <c r="G166" s="46">
        <v>14</v>
      </c>
      <c r="H166" s="47">
        <v>1.733222E-6</v>
      </c>
      <c r="I166" s="48">
        <v>6.2899999999999999E-6</v>
      </c>
      <c r="J166" s="49">
        <v>4.4169221130015996</v>
      </c>
      <c r="K166" s="48">
        <v>2.1800000000000001E-3</v>
      </c>
      <c r="L166" s="48">
        <v>0.67432567432567403</v>
      </c>
      <c r="M166" s="48">
        <v>0.12229877701223001</v>
      </c>
      <c r="N166" s="48">
        <v>4.6999530004700001E-4</v>
      </c>
      <c r="O166" s="48">
        <v>2.4299999999999999E-3</v>
      </c>
      <c r="P166" s="48">
        <v>0.14599999999999999</v>
      </c>
      <c r="Q166" s="19">
        <v>1</v>
      </c>
      <c r="R166" s="51" t="s">
        <v>407</v>
      </c>
      <c r="S166" s="45" t="s">
        <v>492</v>
      </c>
      <c r="T166" s="45" t="s">
        <v>492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45" t="s">
        <v>121</v>
      </c>
      <c r="AA166" s="51">
        <v>0</v>
      </c>
      <c r="AB166" s="19">
        <v>0</v>
      </c>
      <c r="AC166" s="19">
        <v>0</v>
      </c>
      <c r="AD166" s="19">
        <v>4</v>
      </c>
      <c r="AE166" s="19">
        <v>0</v>
      </c>
      <c r="AF166" s="19">
        <v>2</v>
      </c>
      <c r="AG166" s="19">
        <v>8</v>
      </c>
      <c r="AH166" s="19">
        <v>0</v>
      </c>
      <c r="AI166" s="19">
        <v>0</v>
      </c>
      <c r="AJ166" s="19">
        <v>0</v>
      </c>
      <c r="AK166" s="19">
        <v>0</v>
      </c>
      <c r="AL166" s="54" t="s">
        <v>121</v>
      </c>
      <c r="AM166" s="51" t="s">
        <v>121</v>
      </c>
      <c r="AN166" s="54">
        <v>0.57299999999999995</v>
      </c>
      <c r="AO166" s="51">
        <v>0</v>
      </c>
      <c r="AP166" s="45" t="s">
        <v>121</v>
      </c>
      <c r="AQ166" s="45">
        <v>1</v>
      </c>
    </row>
    <row r="167" spans="1:43" ht="15.75" x14ac:dyDescent="0.25">
      <c r="A167" s="45" t="s">
        <v>108</v>
      </c>
      <c r="B167" s="46" t="s">
        <v>337</v>
      </c>
      <c r="C167" s="19">
        <v>18533362</v>
      </c>
      <c r="D167" s="19">
        <v>18537362</v>
      </c>
      <c r="E167" s="46" t="s">
        <v>493</v>
      </c>
      <c r="F167" s="19">
        <v>3894</v>
      </c>
      <c r="G167" s="46">
        <v>9</v>
      </c>
      <c r="H167" s="47">
        <v>1.733222E-6</v>
      </c>
      <c r="I167" s="48">
        <v>8.6199999999999992E-3</v>
      </c>
      <c r="J167" s="49">
        <v>2.6301735738933698</v>
      </c>
      <c r="K167" s="48">
        <v>0.218</v>
      </c>
      <c r="L167" s="48">
        <v>0.30169830169830197</v>
      </c>
      <c r="M167" s="48">
        <v>0.183428165718343</v>
      </c>
      <c r="N167" s="48">
        <v>7.3999260007399903E-4</v>
      </c>
      <c r="O167" s="48">
        <v>2.5400000000000002E-3</v>
      </c>
      <c r="P167" s="48">
        <v>0.14599999999999999</v>
      </c>
      <c r="Q167" s="19">
        <v>1</v>
      </c>
      <c r="R167" s="51" t="s">
        <v>407</v>
      </c>
      <c r="S167" s="45" t="s">
        <v>494</v>
      </c>
      <c r="T167" s="45" t="s">
        <v>494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45" t="s">
        <v>121</v>
      </c>
      <c r="AA167" s="51">
        <v>0</v>
      </c>
      <c r="AB167" s="19">
        <v>0</v>
      </c>
      <c r="AC167" s="19">
        <v>0</v>
      </c>
      <c r="AD167" s="19">
        <v>2</v>
      </c>
      <c r="AE167" s="19">
        <v>0</v>
      </c>
      <c r="AF167" s="19">
        <v>6</v>
      </c>
      <c r="AG167" s="19">
        <v>1</v>
      </c>
      <c r="AH167" s="19">
        <v>0</v>
      </c>
      <c r="AI167" s="19">
        <v>0</v>
      </c>
      <c r="AJ167" s="19">
        <v>0</v>
      </c>
      <c r="AK167" s="19">
        <v>0</v>
      </c>
      <c r="AL167" s="54" t="s">
        <v>121</v>
      </c>
      <c r="AM167" s="51" t="s">
        <v>121</v>
      </c>
      <c r="AN167" s="54" t="s">
        <v>121</v>
      </c>
      <c r="AO167" s="51" t="s">
        <v>121</v>
      </c>
      <c r="AP167" s="45" t="s">
        <v>121</v>
      </c>
      <c r="AQ167" s="45" t="s">
        <v>121</v>
      </c>
    </row>
    <row r="168" spans="1:43" ht="15.75" x14ac:dyDescent="0.25">
      <c r="A168" s="45" t="s">
        <v>108</v>
      </c>
      <c r="B168" s="46" t="s">
        <v>132</v>
      </c>
      <c r="C168" s="19">
        <v>94655107</v>
      </c>
      <c r="D168" s="19">
        <v>94659107</v>
      </c>
      <c r="E168" s="46" t="s">
        <v>495</v>
      </c>
      <c r="F168" s="19">
        <v>4000</v>
      </c>
      <c r="G168" s="46">
        <v>9</v>
      </c>
      <c r="H168" s="47">
        <v>1.733222E-6</v>
      </c>
      <c r="I168" s="48">
        <v>1.01E-2</v>
      </c>
      <c r="J168" s="49">
        <v>2.5604739741851898</v>
      </c>
      <c r="K168" s="48">
        <v>0.218</v>
      </c>
      <c r="L168" s="48">
        <v>0.35464535464535502</v>
      </c>
      <c r="M168" s="48">
        <v>0.141828581714183</v>
      </c>
      <c r="N168" s="48">
        <v>8.2999170008299903E-4</v>
      </c>
      <c r="O168" s="48">
        <v>2.5899999999999999E-3</v>
      </c>
      <c r="P168" s="48">
        <v>0.14599999999999999</v>
      </c>
      <c r="Q168" s="19">
        <v>1</v>
      </c>
      <c r="R168" s="51" t="s">
        <v>407</v>
      </c>
      <c r="S168" s="45" t="s">
        <v>496</v>
      </c>
      <c r="T168" s="45" t="s">
        <v>496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45" t="s">
        <v>121</v>
      </c>
      <c r="AA168" s="51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2</v>
      </c>
      <c r="AG168" s="19">
        <v>6</v>
      </c>
      <c r="AH168" s="19">
        <v>0</v>
      </c>
      <c r="AI168" s="19">
        <v>1</v>
      </c>
      <c r="AJ168" s="19">
        <v>0</v>
      </c>
      <c r="AK168" s="19">
        <v>0</v>
      </c>
      <c r="AL168" s="54">
        <v>1</v>
      </c>
      <c r="AM168" s="51">
        <v>0</v>
      </c>
      <c r="AN168" s="54" t="s">
        <v>121</v>
      </c>
      <c r="AO168" s="51" t="s">
        <v>121</v>
      </c>
      <c r="AP168" s="45" t="s">
        <v>121</v>
      </c>
      <c r="AQ168" s="45" t="s">
        <v>121</v>
      </c>
    </row>
    <row r="169" spans="1:43" ht="15.75" x14ac:dyDescent="0.25">
      <c r="A169" s="45" t="s">
        <v>108</v>
      </c>
      <c r="B169" s="46" t="s">
        <v>142</v>
      </c>
      <c r="C169" s="19">
        <v>179558748</v>
      </c>
      <c r="D169" s="19">
        <v>179562594</v>
      </c>
      <c r="E169" s="46" t="s">
        <v>497</v>
      </c>
      <c r="F169" s="19">
        <v>3590</v>
      </c>
      <c r="G169" s="46">
        <v>10</v>
      </c>
      <c r="H169" s="47">
        <v>1.733222E-6</v>
      </c>
      <c r="I169" s="48">
        <v>1.5900000000000001E-3</v>
      </c>
      <c r="J169" s="49">
        <v>3.1698842144044499</v>
      </c>
      <c r="K169" s="48">
        <v>8.2000000000000003E-2</v>
      </c>
      <c r="L169" s="48">
        <v>0.20579420579420599</v>
      </c>
      <c r="M169" s="48">
        <v>3.0769692303076999E-2</v>
      </c>
      <c r="N169" s="48">
        <v>6.6699333006669899E-3</v>
      </c>
      <c r="O169" s="48">
        <v>2.6099999999999999E-3</v>
      </c>
      <c r="P169" s="48">
        <v>0.14599999999999999</v>
      </c>
      <c r="Q169" s="19">
        <v>1</v>
      </c>
      <c r="R169" s="51" t="s">
        <v>407</v>
      </c>
      <c r="S169" s="45" t="s">
        <v>498</v>
      </c>
      <c r="T169" s="45" t="s">
        <v>498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45" t="s">
        <v>121</v>
      </c>
      <c r="AA169" s="51">
        <v>0</v>
      </c>
      <c r="AB169" s="19">
        <v>0</v>
      </c>
      <c r="AC169" s="19">
        <v>0</v>
      </c>
      <c r="AD169" s="19">
        <v>0</v>
      </c>
      <c r="AE169" s="19">
        <v>1</v>
      </c>
      <c r="AF169" s="19">
        <v>3</v>
      </c>
      <c r="AG169" s="19">
        <v>6</v>
      </c>
      <c r="AH169" s="19">
        <v>0</v>
      </c>
      <c r="AI169" s="19">
        <v>0</v>
      </c>
      <c r="AJ169" s="19">
        <v>0</v>
      </c>
      <c r="AK169" s="19">
        <v>0</v>
      </c>
      <c r="AL169" s="54" t="s">
        <v>121</v>
      </c>
      <c r="AM169" s="51" t="s">
        <v>121</v>
      </c>
      <c r="AN169" s="54" t="s">
        <v>121</v>
      </c>
      <c r="AO169" s="51" t="s">
        <v>121</v>
      </c>
      <c r="AP169" s="45" t="s">
        <v>121</v>
      </c>
      <c r="AQ169" s="45" t="s">
        <v>121</v>
      </c>
    </row>
    <row r="170" spans="1:43" ht="15.75" x14ac:dyDescent="0.25">
      <c r="A170" s="45" t="s">
        <v>108</v>
      </c>
      <c r="B170" s="46" t="s">
        <v>145</v>
      </c>
      <c r="C170" s="19">
        <v>39427272</v>
      </c>
      <c r="D170" s="19">
        <v>39431272</v>
      </c>
      <c r="E170" s="46" t="s">
        <v>499</v>
      </c>
      <c r="F170" s="19">
        <v>3410</v>
      </c>
      <c r="G170" s="46">
        <v>9</v>
      </c>
      <c r="H170" s="47">
        <v>1.733222E-6</v>
      </c>
      <c r="I170" s="48">
        <v>3.7699999999999999E-3</v>
      </c>
      <c r="J170" s="49">
        <v>3.0034885327685501</v>
      </c>
      <c r="K170" s="48">
        <v>0.125</v>
      </c>
      <c r="L170" s="48">
        <v>2.19997800022E-4</v>
      </c>
      <c r="M170" s="48">
        <v>0.473335266647334</v>
      </c>
      <c r="N170" s="48">
        <v>0.42440575594244101</v>
      </c>
      <c r="O170" s="48">
        <v>2.7100000000000002E-3</v>
      </c>
      <c r="P170" s="48">
        <v>0.14699999999999999</v>
      </c>
      <c r="Q170" s="19">
        <v>1</v>
      </c>
      <c r="R170" s="51" t="s">
        <v>407</v>
      </c>
      <c r="S170" s="45" t="s">
        <v>500</v>
      </c>
      <c r="T170" s="45" t="s">
        <v>500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45" t="s">
        <v>121</v>
      </c>
      <c r="AA170" s="51">
        <v>0</v>
      </c>
      <c r="AB170" s="19">
        <v>2</v>
      </c>
      <c r="AC170" s="19">
        <v>0</v>
      </c>
      <c r="AD170" s="19">
        <v>1</v>
      </c>
      <c r="AE170" s="19">
        <v>0</v>
      </c>
      <c r="AF170" s="19">
        <v>3</v>
      </c>
      <c r="AG170" s="19">
        <v>2</v>
      </c>
      <c r="AH170" s="19">
        <v>0</v>
      </c>
      <c r="AI170" s="19">
        <v>0</v>
      </c>
      <c r="AJ170" s="19">
        <v>1</v>
      </c>
      <c r="AK170" s="19">
        <v>0</v>
      </c>
      <c r="AL170" s="54" t="s">
        <v>121</v>
      </c>
      <c r="AM170" s="51" t="s">
        <v>121</v>
      </c>
      <c r="AN170" s="54" t="s">
        <v>121</v>
      </c>
      <c r="AO170" s="51" t="s">
        <v>121</v>
      </c>
      <c r="AP170" s="45" t="s">
        <v>121</v>
      </c>
      <c r="AQ170" s="45" t="s">
        <v>121</v>
      </c>
    </row>
    <row r="171" spans="1:43" ht="15.75" x14ac:dyDescent="0.25">
      <c r="A171" s="45" t="s">
        <v>108</v>
      </c>
      <c r="B171" s="46" t="s">
        <v>337</v>
      </c>
      <c r="C171" s="19">
        <v>19183044</v>
      </c>
      <c r="D171" s="19">
        <v>19187044</v>
      </c>
      <c r="E171" s="46" t="s">
        <v>501</v>
      </c>
      <c r="F171" s="19">
        <v>3502</v>
      </c>
      <c r="G171" s="46">
        <v>11</v>
      </c>
      <c r="H171" s="47">
        <v>1.733222E-6</v>
      </c>
      <c r="I171" s="48">
        <v>3.6099999999999999E-4</v>
      </c>
      <c r="J171" s="49">
        <v>3.5744925079049601</v>
      </c>
      <c r="K171" s="48">
        <v>2.93E-2</v>
      </c>
      <c r="L171" s="48">
        <v>0.53846153846153799</v>
      </c>
      <c r="M171" s="48">
        <v>2.3259767402326E-2</v>
      </c>
      <c r="N171" s="48">
        <v>3.6599634003659999E-3</v>
      </c>
      <c r="O171" s="48">
        <v>2.7899999999999999E-3</v>
      </c>
      <c r="P171" s="48">
        <v>0.14699999999999999</v>
      </c>
      <c r="Q171" s="19">
        <v>3</v>
      </c>
      <c r="R171" s="51" t="s">
        <v>407</v>
      </c>
      <c r="S171" s="45" t="s">
        <v>502</v>
      </c>
      <c r="T171" s="45" t="s">
        <v>502</v>
      </c>
      <c r="U171" s="51">
        <v>0</v>
      </c>
      <c r="V171" s="51">
        <v>0</v>
      </c>
      <c r="W171" s="51">
        <v>0</v>
      </c>
      <c r="X171" s="51">
        <v>0</v>
      </c>
      <c r="Y171" s="51">
        <v>0</v>
      </c>
      <c r="Z171" s="45" t="s">
        <v>121</v>
      </c>
      <c r="AA171" s="51">
        <v>0</v>
      </c>
      <c r="AB171" s="19">
        <v>0</v>
      </c>
      <c r="AC171" s="19">
        <v>0</v>
      </c>
      <c r="AD171" s="19">
        <v>1</v>
      </c>
      <c r="AE171" s="19">
        <v>0</v>
      </c>
      <c r="AF171" s="19">
        <v>2</v>
      </c>
      <c r="AG171" s="19">
        <v>6</v>
      </c>
      <c r="AH171" s="19">
        <v>0</v>
      </c>
      <c r="AI171" s="19">
        <v>1</v>
      </c>
      <c r="AJ171" s="19">
        <v>1</v>
      </c>
      <c r="AK171" s="19">
        <v>0</v>
      </c>
      <c r="AL171" s="54" t="s">
        <v>121</v>
      </c>
      <c r="AM171" s="51" t="s">
        <v>121</v>
      </c>
      <c r="AN171" s="54" t="s">
        <v>121</v>
      </c>
      <c r="AO171" s="51" t="s">
        <v>121</v>
      </c>
      <c r="AP171" s="45" t="s">
        <v>121</v>
      </c>
      <c r="AQ171" s="45" t="s">
        <v>121</v>
      </c>
    </row>
    <row r="172" spans="1:43" ht="15.75" x14ac:dyDescent="0.25">
      <c r="A172" s="45" t="s">
        <v>108</v>
      </c>
      <c r="B172" s="46" t="s">
        <v>281</v>
      </c>
      <c r="C172" s="19">
        <v>66790382</v>
      </c>
      <c r="D172" s="19">
        <v>66794382</v>
      </c>
      <c r="E172" s="46" t="s">
        <v>503</v>
      </c>
      <c r="F172" s="19">
        <v>4000</v>
      </c>
      <c r="G172" s="46">
        <v>9</v>
      </c>
      <c r="H172" s="47">
        <v>1.733222E-6</v>
      </c>
      <c r="I172" s="48">
        <v>1.01E-2</v>
      </c>
      <c r="J172" s="49">
        <v>2.5604739741851898</v>
      </c>
      <c r="K172" s="48">
        <v>0.218</v>
      </c>
      <c r="L172" s="48">
        <v>0.27972027972028002</v>
      </c>
      <c r="M172" s="48">
        <v>1.1839881601184E-2</v>
      </c>
      <c r="N172" s="48">
        <v>1.4129858701412999E-2</v>
      </c>
      <c r="O172" s="48">
        <v>2.8400000000000001E-3</v>
      </c>
      <c r="P172" s="48">
        <v>0.14699999999999999</v>
      </c>
      <c r="Q172" s="19">
        <v>1</v>
      </c>
      <c r="R172" s="51" t="s">
        <v>407</v>
      </c>
      <c r="S172" s="45" t="s">
        <v>504</v>
      </c>
      <c r="T172" s="45" t="s">
        <v>504</v>
      </c>
      <c r="U172" s="51">
        <v>0</v>
      </c>
      <c r="V172" s="51">
        <v>0</v>
      </c>
      <c r="W172" s="51">
        <v>0</v>
      </c>
      <c r="X172" s="51">
        <v>0</v>
      </c>
      <c r="Y172" s="51">
        <v>0</v>
      </c>
      <c r="Z172" s="45" t="s">
        <v>121</v>
      </c>
      <c r="AA172" s="51">
        <v>0</v>
      </c>
      <c r="AB172" s="19">
        <v>0</v>
      </c>
      <c r="AC172" s="19">
        <v>0</v>
      </c>
      <c r="AD172" s="19">
        <v>1</v>
      </c>
      <c r="AE172" s="19">
        <v>1</v>
      </c>
      <c r="AF172" s="19">
        <v>3</v>
      </c>
      <c r="AG172" s="19">
        <v>4</v>
      </c>
      <c r="AH172" s="19">
        <v>0</v>
      </c>
      <c r="AI172" s="19">
        <v>0</v>
      </c>
      <c r="AJ172" s="19">
        <v>0</v>
      </c>
      <c r="AK172" s="19">
        <v>0</v>
      </c>
      <c r="AL172" s="54" t="s">
        <v>121</v>
      </c>
      <c r="AM172" s="51" t="s">
        <v>121</v>
      </c>
      <c r="AN172" s="54" t="s">
        <v>121</v>
      </c>
      <c r="AO172" s="51" t="s">
        <v>121</v>
      </c>
      <c r="AP172" s="45" t="s">
        <v>121</v>
      </c>
      <c r="AQ172" s="45" t="s">
        <v>121</v>
      </c>
    </row>
    <row r="173" spans="1:43" ht="15.75" x14ac:dyDescent="0.25">
      <c r="A173" s="45" t="s">
        <v>108</v>
      </c>
      <c r="B173" s="46" t="s">
        <v>337</v>
      </c>
      <c r="C173" s="19">
        <v>56558817</v>
      </c>
      <c r="D173" s="19">
        <v>56562817</v>
      </c>
      <c r="E173" s="46" t="s">
        <v>505</v>
      </c>
      <c r="F173" s="19">
        <v>4000</v>
      </c>
      <c r="G173" s="46">
        <v>16</v>
      </c>
      <c r="H173" s="47">
        <v>1.733222E-6</v>
      </c>
      <c r="I173" s="48">
        <v>9.7000000000000003E-7</v>
      </c>
      <c r="J173" s="49">
        <v>4.5519537318847902</v>
      </c>
      <c r="K173" s="48">
        <v>5.3700000000000004E-4</v>
      </c>
      <c r="L173" s="48">
        <v>0.55344655344655302</v>
      </c>
      <c r="M173" s="48">
        <v>7.6999230007699898E-2</v>
      </c>
      <c r="N173" s="48">
        <v>1.229987700123E-3</v>
      </c>
      <c r="O173" s="48">
        <v>3.1199999999999999E-3</v>
      </c>
      <c r="P173" s="48">
        <v>0.158</v>
      </c>
      <c r="Q173" s="19">
        <v>1</v>
      </c>
      <c r="R173" s="51" t="s">
        <v>407</v>
      </c>
      <c r="S173" s="45" t="s">
        <v>506</v>
      </c>
      <c r="T173" s="45" t="s">
        <v>506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45" t="s">
        <v>121</v>
      </c>
      <c r="AA173" s="51">
        <v>0</v>
      </c>
      <c r="AB173" s="19">
        <v>0</v>
      </c>
      <c r="AC173" s="19">
        <v>0</v>
      </c>
      <c r="AD173" s="19">
        <v>1</v>
      </c>
      <c r="AE173" s="19">
        <v>0</v>
      </c>
      <c r="AF173" s="19">
        <v>3</v>
      </c>
      <c r="AG173" s="19">
        <v>10</v>
      </c>
      <c r="AH173" s="19">
        <v>1</v>
      </c>
      <c r="AI173" s="19">
        <v>1</v>
      </c>
      <c r="AJ173" s="19">
        <v>0</v>
      </c>
      <c r="AK173" s="19">
        <v>0</v>
      </c>
      <c r="AL173" s="54" t="s">
        <v>121</v>
      </c>
      <c r="AM173" s="51" t="s">
        <v>121</v>
      </c>
      <c r="AN173" s="54">
        <v>8.9499999999999996E-2</v>
      </c>
      <c r="AO173" s="51">
        <v>1</v>
      </c>
      <c r="AP173" s="45" t="s">
        <v>121</v>
      </c>
      <c r="AQ173" s="45">
        <v>1</v>
      </c>
    </row>
    <row r="174" spans="1:43" ht="15.75" x14ac:dyDescent="0.25">
      <c r="A174" s="45" t="s">
        <v>108</v>
      </c>
      <c r="B174" s="46" t="s">
        <v>165</v>
      </c>
      <c r="C174" s="19">
        <v>88176976</v>
      </c>
      <c r="D174" s="19">
        <v>88180976</v>
      </c>
      <c r="E174" s="46" t="s">
        <v>507</v>
      </c>
      <c r="F174" s="19">
        <v>4000</v>
      </c>
      <c r="G174" s="46">
        <v>11</v>
      </c>
      <c r="H174" s="47">
        <v>1.733222E-6</v>
      </c>
      <c r="I174" s="48">
        <v>1.0499999999999999E-3</v>
      </c>
      <c r="J174" s="49">
        <v>3.12946819067079</v>
      </c>
      <c r="K174" s="48">
        <v>5.5599999999999997E-2</v>
      </c>
      <c r="L174" s="48">
        <v>0.49450549450549502</v>
      </c>
      <c r="M174" s="48">
        <v>0.34657653423465801</v>
      </c>
      <c r="N174" s="48">
        <v>3.6999630003700001E-4</v>
      </c>
      <c r="O174" s="48">
        <v>3.64E-3</v>
      </c>
      <c r="P174" s="48">
        <v>0.18</v>
      </c>
      <c r="Q174" s="19">
        <v>1</v>
      </c>
      <c r="R174" s="51" t="s">
        <v>407</v>
      </c>
      <c r="S174" s="45" t="s">
        <v>508</v>
      </c>
      <c r="T174" s="45" t="s">
        <v>508</v>
      </c>
      <c r="U174" s="51">
        <v>0</v>
      </c>
      <c r="V174" s="51">
        <v>0</v>
      </c>
      <c r="W174" s="51">
        <v>0</v>
      </c>
      <c r="X174" s="51">
        <v>0</v>
      </c>
      <c r="Y174" s="51">
        <v>0</v>
      </c>
      <c r="Z174" s="45" t="s">
        <v>121</v>
      </c>
      <c r="AA174" s="51">
        <v>0</v>
      </c>
      <c r="AB174" s="19">
        <v>0</v>
      </c>
      <c r="AC174" s="19">
        <v>0</v>
      </c>
      <c r="AD174" s="19">
        <v>2</v>
      </c>
      <c r="AE174" s="19">
        <v>0</v>
      </c>
      <c r="AF174" s="19">
        <v>1</v>
      </c>
      <c r="AG174" s="19">
        <v>6</v>
      </c>
      <c r="AH174" s="19">
        <v>0</v>
      </c>
      <c r="AI174" s="19">
        <v>1</v>
      </c>
      <c r="AJ174" s="19">
        <v>1</v>
      </c>
      <c r="AK174" s="19">
        <v>0</v>
      </c>
      <c r="AL174" s="54">
        <v>0.125</v>
      </c>
      <c r="AM174" s="51">
        <v>1</v>
      </c>
      <c r="AN174" s="54" t="s">
        <v>121</v>
      </c>
      <c r="AO174" s="51" t="s">
        <v>121</v>
      </c>
      <c r="AP174" s="45">
        <v>1</v>
      </c>
      <c r="AQ174" s="45">
        <v>1</v>
      </c>
    </row>
    <row r="175" spans="1:43" ht="15.75" x14ac:dyDescent="0.25">
      <c r="A175" s="45" t="s">
        <v>108</v>
      </c>
      <c r="B175" s="46" t="s">
        <v>178</v>
      </c>
      <c r="C175" s="19">
        <v>96179817</v>
      </c>
      <c r="D175" s="19">
        <v>96183817</v>
      </c>
      <c r="E175" s="46" t="s">
        <v>509</v>
      </c>
      <c r="F175" s="19">
        <v>3880</v>
      </c>
      <c r="G175" s="46">
        <v>16</v>
      </c>
      <c r="H175" s="47">
        <v>1.733222E-6</v>
      </c>
      <c r="I175" s="48">
        <v>6.5700000000000002E-7</v>
      </c>
      <c r="J175" s="49">
        <v>4.6927358060667901</v>
      </c>
      <c r="K175" s="48">
        <v>4.8099999999999998E-4</v>
      </c>
      <c r="L175" s="48">
        <v>2.0999790002099999E-4</v>
      </c>
      <c r="M175" s="48">
        <v>0.43041569584304201</v>
      </c>
      <c r="N175" s="48">
        <v>0.75001249987500096</v>
      </c>
      <c r="O175" s="48">
        <v>3.8400000000000001E-3</v>
      </c>
      <c r="P175" s="48">
        <v>0.185</v>
      </c>
      <c r="Q175" s="19">
        <v>5</v>
      </c>
      <c r="R175" s="51" t="s">
        <v>407</v>
      </c>
      <c r="S175" s="45" t="s">
        <v>510</v>
      </c>
      <c r="T175" s="45" t="s">
        <v>510</v>
      </c>
      <c r="U175" s="51">
        <v>0</v>
      </c>
      <c r="V175" s="51">
        <v>0</v>
      </c>
      <c r="W175" s="51">
        <v>1</v>
      </c>
      <c r="X175" s="51">
        <v>0</v>
      </c>
      <c r="Y175" s="51">
        <v>0</v>
      </c>
      <c r="Z175" s="45" t="s">
        <v>121</v>
      </c>
      <c r="AA175" s="51">
        <v>0</v>
      </c>
      <c r="AB175" s="19">
        <v>0</v>
      </c>
      <c r="AC175" s="19">
        <v>0</v>
      </c>
      <c r="AD175" s="19">
        <v>0</v>
      </c>
      <c r="AE175" s="19">
        <v>4</v>
      </c>
      <c r="AF175" s="19">
        <v>2</v>
      </c>
      <c r="AG175" s="19">
        <v>4</v>
      </c>
      <c r="AH175" s="19">
        <v>5</v>
      </c>
      <c r="AI175" s="19">
        <v>1</v>
      </c>
      <c r="AJ175" s="19">
        <v>0</v>
      </c>
      <c r="AK175" s="19">
        <v>0</v>
      </c>
      <c r="AL175" s="54" t="s">
        <v>121</v>
      </c>
      <c r="AM175" s="51" t="s">
        <v>121</v>
      </c>
      <c r="AN175" s="54" t="s">
        <v>121</v>
      </c>
      <c r="AO175" s="51" t="s">
        <v>121</v>
      </c>
      <c r="AP175" s="45" t="s">
        <v>121</v>
      </c>
      <c r="AQ175" s="45" t="s">
        <v>121</v>
      </c>
    </row>
    <row r="176" spans="1:43" ht="15.75" x14ac:dyDescent="0.25">
      <c r="A176" s="45" t="s">
        <v>108</v>
      </c>
      <c r="B176" s="46" t="s">
        <v>271</v>
      </c>
      <c r="C176" s="19">
        <v>128357079</v>
      </c>
      <c r="D176" s="19">
        <v>128361000</v>
      </c>
      <c r="E176" s="46" t="s">
        <v>511</v>
      </c>
      <c r="F176" s="19">
        <v>3681</v>
      </c>
      <c r="G176" s="46">
        <v>9</v>
      </c>
      <c r="H176" s="47">
        <v>1.733222E-6</v>
      </c>
      <c r="I176" s="48">
        <v>6.11E-3</v>
      </c>
      <c r="J176" s="49">
        <v>2.78236780677554</v>
      </c>
      <c r="K176" s="48">
        <v>0.193</v>
      </c>
      <c r="L176" s="48">
        <v>0.16583416583416599</v>
      </c>
      <c r="M176" s="48">
        <v>1.8719812801872002E-2</v>
      </c>
      <c r="N176" s="48">
        <v>2.3499765002350001E-2</v>
      </c>
      <c r="O176" s="48">
        <v>4.0800000000000003E-3</v>
      </c>
      <c r="P176" s="48">
        <v>0.192</v>
      </c>
      <c r="Q176" s="19">
        <v>1</v>
      </c>
      <c r="R176" s="51" t="s">
        <v>407</v>
      </c>
      <c r="S176" s="45" t="s">
        <v>512</v>
      </c>
      <c r="T176" s="45" t="s">
        <v>512</v>
      </c>
      <c r="U176" s="51">
        <v>0</v>
      </c>
      <c r="V176" s="51">
        <v>0</v>
      </c>
      <c r="W176" s="51">
        <v>0</v>
      </c>
      <c r="X176" s="51">
        <v>0</v>
      </c>
      <c r="Y176" s="51">
        <v>0</v>
      </c>
      <c r="Z176" s="45" t="s">
        <v>121</v>
      </c>
      <c r="AA176" s="51">
        <v>0</v>
      </c>
      <c r="AB176" s="19">
        <v>0</v>
      </c>
      <c r="AC176" s="19">
        <v>0</v>
      </c>
      <c r="AD176" s="19">
        <v>2</v>
      </c>
      <c r="AE176" s="19">
        <v>0</v>
      </c>
      <c r="AF176" s="19">
        <v>4</v>
      </c>
      <c r="AG176" s="19">
        <v>1</v>
      </c>
      <c r="AH176" s="19">
        <v>2</v>
      </c>
      <c r="AI176" s="19">
        <v>0</v>
      </c>
      <c r="AJ176" s="19">
        <v>0</v>
      </c>
      <c r="AK176" s="19">
        <v>0</v>
      </c>
      <c r="AL176" s="54" t="s">
        <v>121</v>
      </c>
      <c r="AM176" s="51" t="s">
        <v>121</v>
      </c>
      <c r="AN176" s="54" t="s">
        <v>121</v>
      </c>
      <c r="AO176" s="51" t="s">
        <v>121</v>
      </c>
      <c r="AP176" s="45" t="s">
        <v>121</v>
      </c>
      <c r="AQ176" s="45" t="s">
        <v>121</v>
      </c>
    </row>
    <row r="177" spans="1:43" ht="15.75" x14ac:dyDescent="0.25">
      <c r="A177" s="45" t="s">
        <v>108</v>
      </c>
      <c r="B177" s="46" t="s">
        <v>337</v>
      </c>
      <c r="C177" s="19">
        <v>110729150</v>
      </c>
      <c r="D177" s="19">
        <v>110733150</v>
      </c>
      <c r="E177" s="46" t="s">
        <v>513</v>
      </c>
      <c r="F177" s="19">
        <v>4000</v>
      </c>
      <c r="G177" s="46">
        <v>9</v>
      </c>
      <c r="H177" s="47">
        <v>1.733222E-6</v>
      </c>
      <c r="I177" s="48">
        <v>1.01E-2</v>
      </c>
      <c r="J177" s="49">
        <v>2.5604739741851898</v>
      </c>
      <c r="K177" s="48">
        <v>0.218</v>
      </c>
      <c r="L177" s="48">
        <v>7.09290709290709E-2</v>
      </c>
      <c r="M177" s="48">
        <v>0.25560744392556101</v>
      </c>
      <c r="N177" s="48">
        <v>4.8799512004879904E-3</v>
      </c>
      <c r="O177" s="48">
        <v>4.7699999999999999E-3</v>
      </c>
      <c r="P177" s="48">
        <v>0.22</v>
      </c>
      <c r="Q177" s="19">
        <v>1</v>
      </c>
      <c r="R177" s="51" t="s">
        <v>407</v>
      </c>
      <c r="S177" s="45" t="s">
        <v>514</v>
      </c>
      <c r="T177" s="45" t="s">
        <v>514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45" t="s">
        <v>121</v>
      </c>
      <c r="AA177" s="51">
        <v>0</v>
      </c>
      <c r="AB177" s="19">
        <v>0</v>
      </c>
      <c r="AC177" s="19">
        <v>0</v>
      </c>
      <c r="AD177" s="19">
        <v>2</v>
      </c>
      <c r="AE177" s="19">
        <v>0</v>
      </c>
      <c r="AF177" s="19">
        <v>0</v>
      </c>
      <c r="AG177" s="19">
        <v>2</v>
      </c>
      <c r="AH177" s="19">
        <v>2</v>
      </c>
      <c r="AI177" s="19">
        <v>0</v>
      </c>
      <c r="AJ177" s="19">
        <v>3</v>
      </c>
      <c r="AK177" s="19">
        <v>0</v>
      </c>
      <c r="AL177" s="54" t="s">
        <v>121</v>
      </c>
      <c r="AM177" s="51" t="s">
        <v>121</v>
      </c>
      <c r="AN177" s="54" t="s">
        <v>121</v>
      </c>
      <c r="AO177" s="51" t="s">
        <v>121</v>
      </c>
      <c r="AP177" s="45" t="s">
        <v>121</v>
      </c>
      <c r="AQ177" s="45" t="s">
        <v>121</v>
      </c>
    </row>
    <row r="178" spans="1:43" ht="15.75" x14ac:dyDescent="0.25">
      <c r="A178" s="45" t="s">
        <v>108</v>
      </c>
      <c r="B178" s="46" t="s">
        <v>125</v>
      </c>
      <c r="C178" s="19">
        <v>10969188</v>
      </c>
      <c r="D178" s="19">
        <v>10973188</v>
      </c>
      <c r="E178" s="46" t="s">
        <v>515</v>
      </c>
      <c r="F178" s="19">
        <v>3946</v>
      </c>
      <c r="G178" s="46">
        <v>14</v>
      </c>
      <c r="H178" s="47">
        <v>1.733222E-6</v>
      </c>
      <c r="I178" s="48">
        <v>1.6799999999999998E-5</v>
      </c>
      <c r="J178" s="49">
        <v>4.03746529690744</v>
      </c>
      <c r="K178" s="48">
        <v>4.0600000000000002E-3</v>
      </c>
      <c r="L178" s="48">
        <v>1.39998600014E-4</v>
      </c>
      <c r="M178" s="48">
        <v>0.76769232307676905</v>
      </c>
      <c r="N178" s="48">
        <v>0.92006079939200602</v>
      </c>
      <c r="O178" s="48">
        <v>5.2199999999999998E-3</v>
      </c>
      <c r="P178" s="48">
        <v>0.23300000000000001</v>
      </c>
      <c r="Q178" s="19">
        <v>3</v>
      </c>
      <c r="R178" s="51" t="s">
        <v>407</v>
      </c>
      <c r="S178" s="45" t="s">
        <v>334</v>
      </c>
      <c r="T178" s="45" t="s">
        <v>334</v>
      </c>
      <c r="U178" s="51">
        <v>1</v>
      </c>
      <c r="V178" s="51">
        <v>1</v>
      </c>
      <c r="W178" s="51">
        <v>0</v>
      </c>
      <c r="X178" s="51">
        <v>1</v>
      </c>
      <c r="Y178" s="51">
        <v>1</v>
      </c>
      <c r="Z178" s="45" t="s">
        <v>121</v>
      </c>
      <c r="AA178" s="51">
        <v>0</v>
      </c>
      <c r="AB178" s="19">
        <v>0</v>
      </c>
      <c r="AC178" s="19">
        <v>0</v>
      </c>
      <c r="AD178" s="19">
        <v>0</v>
      </c>
      <c r="AE178" s="19">
        <v>1</v>
      </c>
      <c r="AF178" s="19">
        <v>4</v>
      </c>
      <c r="AG178" s="19">
        <v>1</v>
      </c>
      <c r="AH178" s="19">
        <v>8</v>
      </c>
      <c r="AI178" s="19">
        <v>0</v>
      </c>
      <c r="AJ178" s="19">
        <v>0</v>
      </c>
      <c r="AK178" s="19">
        <v>0</v>
      </c>
      <c r="AL178" s="54" t="s">
        <v>121</v>
      </c>
      <c r="AM178" s="51" t="s">
        <v>121</v>
      </c>
      <c r="AN178" s="54" t="s">
        <v>121</v>
      </c>
      <c r="AO178" s="51" t="s">
        <v>121</v>
      </c>
      <c r="AP178" s="45" t="s">
        <v>121</v>
      </c>
      <c r="AQ178" s="45" t="s">
        <v>121</v>
      </c>
    </row>
    <row r="179" spans="1:43" ht="15.75" x14ac:dyDescent="0.25">
      <c r="A179" s="45" t="s">
        <v>108</v>
      </c>
      <c r="B179" s="46" t="s">
        <v>299</v>
      </c>
      <c r="C179" s="19">
        <v>106085316</v>
      </c>
      <c r="D179" s="19">
        <v>106089316</v>
      </c>
      <c r="E179" s="46" t="s">
        <v>516</v>
      </c>
      <c r="F179" s="19">
        <v>4000</v>
      </c>
      <c r="G179" s="46">
        <v>11</v>
      </c>
      <c r="H179" s="47">
        <v>1.733222E-6</v>
      </c>
      <c r="I179" s="48">
        <v>1.0499999999999999E-3</v>
      </c>
      <c r="J179" s="49">
        <v>3.12946819067079</v>
      </c>
      <c r="K179" s="48">
        <v>5.5599999999999997E-2</v>
      </c>
      <c r="L179" s="48">
        <v>4.1999580004199998E-4</v>
      </c>
      <c r="M179" s="48">
        <v>0.38565614343856602</v>
      </c>
      <c r="N179" s="48">
        <v>0.61683383166168304</v>
      </c>
      <c r="O179" s="48">
        <v>5.2599999999999999E-3</v>
      </c>
      <c r="P179" s="48">
        <v>0.23300000000000001</v>
      </c>
      <c r="Q179" s="19">
        <v>1</v>
      </c>
      <c r="R179" s="51" t="s">
        <v>407</v>
      </c>
      <c r="S179" s="45" t="s">
        <v>517</v>
      </c>
      <c r="T179" s="45" t="s">
        <v>517</v>
      </c>
      <c r="U179" s="51">
        <v>0</v>
      </c>
      <c r="V179" s="51">
        <v>0</v>
      </c>
      <c r="W179" s="51">
        <v>0</v>
      </c>
      <c r="X179" s="51">
        <v>0</v>
      </c>
      <c r="Y179" s="51">
        <v>0</v>
      </c>
      <c r="Z179" s="45" t="s">
        <v>121</v>
      </c>
      <c r="AA179" s="51">
        <v>0</v>
      </c>
      <c r="AB179" s="19">
        <v>2</v>
      </c>
      <c r="AC179" s="19">
        <v>0</v>
      </c>
      <c r="AD179" s="19">
        <v>0</v>
      </c>
      <c r="AE179" s="19">
        <v>0</v>
      </c>
      <c r="AF179" s="19">
        <v>3</v>
      </c>
      <c r="AG179" s="19">
        <v>5</v>
      </c>
      <c r="AH179" s="19">
        <v>0</v>
      </c>
      <c r="AI179" s="19">
        <v>1</v>
      </c>
      <c r="AJ179" s="19">
        <v>0</v>
      </c>
      <c r="AK179" s="19">
        <v>0</v>
      </c>
      <c r="AL179" s="54" t="s">
        <v>121</v>
      </c>
      <c r="AM179" s="51" t="s">
        <v>121</v>
      </c>
      <c r="AN179" s="54" t="s">
        <v>121</v>
      </c>
      <c r="AO179" s="51" t="s">
        <v>121</v>
      </c>
      <c r="AP179" s="45" t="s">
        <v>121</v>
      </c>
      <c r="AQ179" s="45" t="s">
        <v>121</v>
      </c>
    </row>
    <row r="180" spans="1:43" ht="15.75" x14ac:dyDescent="0.25">
      <c r="A180" s="45" t="s">
        <v>108</v>
      </c>
      <c r="B180" s="46" t="s">
        <v>156</v>
      </c>
      <c r="C180" s="19">
        <v>40196527</v>
      </c>
      <c r="D180" s="19">
        <v>40200527</v>
      </c>
      <c r="E180" s="46" t="s">
        <v>518</v>
      </c>
      <c r="F180" s="19">
        <v>4000</v>
      </c>
      <c r="G180" s="46">
        <v>13</v>
      </c>
      <c r="H180" s="47">
        <v>1.733222E-6</v>
      </c>
      <c r="I180" s="48">
        <v>7.9200000000000001E-5</v>
      </c>
      <c r="J180" s="49">
        <v>3.6984624071563901</v>
      </c>
      <c r="K180" s="48">
        <v>1.03E-2</v>
      </c>
      <c r="L180" s="48">
        <v>1.5999840001599999E-4</v>
      </c>
      <c r="M180" s="48">
        <v>0.82917170828291697</v>
      </c>
      <c r="N180" s="48">
        <v>0.83559164408355902</v>
      </c>
      <c r="O180" s="48">
        <v>5.7200000000000003E-3</v>
      </c>
      <c r="P180" s="48">
        <v>0.248</v>
      </c>
      <c r="Q180" s="19">
        <v>1</v>
      </c>
      <c r="R180" s="51" t="s">
        <v>407</v>
      </c>
      <c r="S180" s="45" t="s">
        <v>519</v>
      </c>
      <c r="T180" s="45" t="s">
        <v>519</v>
      </c>
      <c r="U180" s="51">
        <v>1</v>
      </c>
      <c r="V180" s="51">
        <v>1</v>
      </c>
      <c r="W180" s="51">
        <v>0</v>
      </c>
      <c r="X180" s="51">
        <v>1</v>
      </c>
      <c r="Y180" s="51">
        <v>1</v>
      </c>
      <c r="Z180" s="45" t="s">
        <v>121</v>
      </c>
      <c r="AA180" s="51">
        <v>0</v>
      </c>
      <c r="AB180" s="19">
        <v>0</v>
      </c>
      <c r="AC180" s="19">
        <v>0</v>
      </c>
      <c r="AD180" s="19">
        <v>2</v>
      </c>
      <c r="AE180" s="19">
        <v>1</v>
      </c>
      <c r="AF180" s="19">
        <v>1</v>
      </c>
      <c r="AG180" s="19">
        <v>0</v>
      </c>
      <c r="AH180" s="19">
        <v>9</v>
      </c>
      <c r="AI180" s="19">
        <v>0</v>
      </c>
      <c r="AJ180" s="19">
        <v>0</v>
      </c>
      <c r="AK180" s="19">
        <v>0</v>
      </c>
      <c r="AL180" s="54" t="s">
        <v>121</v>
      </c>
      <c r="AM180" s="51" t="s">
        <v>121</v>
      </c>
      <c r="AN180" s="54" t="s">
        <v>121</v>
      </c>
      <c r="AO180" s="51" t="s">
        <v>121</v>
      </c>
      <c r="AP180" s="45">
        <v>1</v>
      </c>
      <c r="AQ180" s="45" t="s">
        <v>121</v>
      </c>
    </row>
    <row r="181" spans="1:43" ht="15.75" x14ac:dyDescent="0.25">
      <c r="A181" s="45" t="s">
        <v>108</v>
      </c>
      <c r="B181" s="46" t="s">
        <v>205</v>
      </c>
      <c r="C181" s="19">
        <v>11021109</v>
      </c>
      <c r="D181" s="19">
        <v>11098925</v>
      </c>
      <c r="E181" s="46" t="s">
        <v>520</v>
      </c>
      <c r="F181" s="19">
        <v>1537</v>
      </c>
      <c r="G181" s="46">
        <v>9</v>
      </c>
      <c r="H181" s="47">
        <v>1.779136E-6</v>
      </c>
      <c r="I181" s="48">
        <v>1.5099999999999999E-5</v>
      </c>
      <c r="J181" s="49">
        <v>6.49159676398365</v>
      </c>
      <c r="K181" s="48">
        <v>6.6400000000000001E-3</v>
      </c>
      <c r="L181" s="48">
        <v>0.17082917082917101</v>
      </c>
      <c r="M181" s="48">
        <v>0.14528854711452899</v>
      </c>
      <c r="N181" s="48">
        <v>5.4999450005499897E-4</v>
      </c>
      <c r="O181" s="48">
        <v>1.0200000000000001E-3</v>
      </c>
      <c r="P181" s="48">
        <v>1.9400000000000001E-2</v>
      </c>
      <c r="Q181" s="19">
        <v>1</v>
      </c>
      <c r="R181" s="51" t="s">
        <v>521</v>
      </c>
      <c r="S181" s="45" t="s">
        <v>522</v>
      </c>
      <c r="T181" s="45" t="s">
        <v>522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45" t="s">
        <v>121</v>
      </c>
      <c r="AA181" s="51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9</v>
      </c>
      <c r="AH181" s="19">
        <v>0</v>
      </c>
      <c r="AI181" s="19">
        <v>0</v>
      </c>
      <c r="AJ181" s="19">
        <v>0</v>
      </c>
      <c r="AK181" s="19">
        <v>0</v>
      </c>
      <c r="AL181" s="54" t="s">
        <v>121</v>
      </c>
      <c r="AM181" s="51" t="s">
        <v>121</v>
      </c>
      <c r="AN181" s="54" t="s">
        <v>121</v>
      </c>
      <c r="AO181" s="51" t="s">
        <v>121</v>
      </c>
      <c r="AP181" s="45" t="s">
        <v>121</v>
      </c>
      <c r="AQ181" s="45">
        <v>1</v>
      </c>
    </row>
    <row r="182" spans="1:43" ht="15.75" x14ac:dyDescent="0.25">
      <c r="A182" s="45" t="s">
        <v>108</v>
      </c>
      <c r="B182" s="46" t="s">
        <v>142</v>
      </c>
      <c r="C182" s="19">
        <v>166572911</v>
      </c>
      <c r="D182" s="19">
        <v>166594475</v>
      </c>
      <c r="E182" s="46" t="s">
        <v>523</v>
      </c>
      <c r="F182" s="19">
        <v>1605</v>
      </c>
      <c r="G182" s="46">
        <v>7</v>
      </c>
      <c r="H182" s="47">
        <v>1.779136E-6</v>
      </c>
      <c r="I182" s="48">
        <v>7.5500000000000003E-4</v>
      </c>
      <c r="J182" s="49">
        <v>4.8351048517618596</v>
      </c>
      <c r="K182" s="48">
        <v>8.8800000000000004E-2</v>
      </c>
      <c r="L182" s="48">
        <v>0.26173826173826198</v>
      </c>
      <c r="M182" s="48">
        <v>6.11593884061159E-2</v>
      </c>
      <c r="N182" s="48">
        <v>3.1649683503165001E-2</v>
      </c>
      <c r="O182" s="48">
        <v>1.89E-2</v>
      </c>
      <c r="P182" s="48">
        <v>0.18</v>
      </c>
      <c r="Q182" s="19">
        <v>1</v>
      </c>
      <c r="R182" s="51" t="s">
        <v>521</v>
      </c>
      <c r="S182" s="45" t="s">
        <v>524</v>
      </c>
      <c r="T182" s="45" t="s">
        <v>524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45" t="s">
        <v>121</v>
      </c>
      <c r="AA182" s="51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4</v>
      </c>
      <c r="AG182" s="19">
        <v>2</v>
      </c>
      <c r="AH182" s="19">
        <v>0</v>
      </c>
      <c r="AI182" s="19">
        <v>1</v>
      </c>
      <c r="AJ182" s="19">
        <v>0</v>
      </c>
      <c r="AK182" s="19">
        <v>0</v>
      </c>
      <c r="AL182" s="54" t="s">
        <v>121</v>
      </c>
      <c r="AM182" s="51" t="s">
        <v>121</v>
      </c>
      <c r="AN182" s="54" t="s">
        <v>121</v>
      </c>
      <c r="AO182" s="51" t="s">
        <v>121</v>
      </c>
      <c r="AP182" s="45" t="s">
        <v>121</v>
      </c>
      <c r="AQ182" s="45" t="s">
        <v>121</v>
      </c>
    </row>
    <row r="183" spans="1:43" ht="15.75" x14ac:dyDescent="0.25">
      <c r="A183" s="45" t="s">
        <v>108</v>
      </c>
      <c r="B183" s="46" t="s">
        <v>355</v>
      </c>
      <c r="C183" s="19">
        <v>65588388</v>
      </c>
      <c r="D183" s="19">
        <v>65588504</v>
      </c>
      <c r="E183" s="46" t="s">
        <v>525</v>
      </c>
      <c r="F183" s="19">
        <v>116</v>
      </c>
      <c r="G183" s="46">
        <v>4</v>
      </c>
      <c r="H183" s="47">
        <v>1.964601E-6</v>
      </c>
      <c r="I183" s="48">
        <v>6.7700000000000004E-6</v>
      </c>
      <c r="J183" s="49">
        <v>34.619411581690201</v>
      </c>
      <c r="K183" s="48">
        <v>5.9799999999999999E-2</v>
      </c>
      <c r="L183" s="48">
        <v>3.6963036963037002E-2</v>
      </c>
      <c r="M183" s="48">
        <v>0.71011289887101103</v>
      </c>
      <c r="N183" s="48">
        <v>8.3229167708322893E-2</v>
      </c>
      <c r="O183" s="48">
        <v>5.6599999999999998E-2</v>
      </c>
      <c r="P183" s="48">
        <v>5.6599999999999998E-2</v>
      </c>
      <c r="Q183" s="19">
        <v>1</v>
      </c>
      <c r="R183" s="51" t="s">
        <v>526</v>
      </c>
      <c r="S183" s="45" t="s">
        <v>527</v>
      </c>
      <c r="T183" s="45" t="s">
        <v>527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45" t="s">
        <v>121</v>
      </c>
      <c r="AA183" s="51">
        <v>0</v>
      </c>
      <c r="AB183" s="19">
        <v>0</v>
      </c>
      <c r="AC183" s="19">
        <v>0</v>
      </c>
      <c r="AD183" s="19">
        <v>1</v>
      </c>
      <c r="AE183" s="19">
        <v>0</v>
      </c>
      <c r="AF183" s="19">
        <v>0</v>
      </c>
      <c r="AG183" s="19">
        <v>1</v>
      </c>
      <c r="AH183" s="19">
        <v>2</v>
      </c>
      <c r="AI183" s="19">
        <v>0</v>
      </c>
      <c r="AJ183" s="19">
        <v>0</v>
      </c>
      <c r="AK183" s="19">
        <v>0</v>
      </c>
      <c r="AL183" s="54" t="s">
        <v>121</v>
      </c>
      <c r="AM183" s="51" t="s">
        <v>121</v>
      </c>
      <c r="AN183" s="54" t="s">
        <v>121</v>
      </c>
      <c r="AO183" s="51" t="s">
        <v>121</v>
      </c>
      <c r="AP183" s="45" t="s">
        <v>121</v>
      </c>
      <c r="AQ183" s="45" t="s">
        <v>121</v>
      </c>
    </row>
    <row r="184" spans="1:43" ht="15.75" x14ac:dyDescent="0.25">
      <c r="A184" s="45" t="s">
        <v>108</v>
      </c>
      <c r="B184" s="46" t="s">
        <v>138</v>
      </c>
      <c r="C184" s="19">
        <v>56408142</v>
      </c>
      <c r="D184" s="19">
        <v>56411914</v>
      </c>
      <c r="E184" s="46" t="s">
        <v>528</v>
      </c>
      <c r="F184" s="19">
        <v>3772</v>
      </c>
      <c r="G184" s="46">
        <v>14</v>
      </c>
      <c r="H184" s="47">
        <v>1.8976390000000001E-6</v>
      </c>
      <c r="I184" s="48">
        <v>2.7399999999999999E-5</v>
      </c>
      <c r="J184" s="49">
        <v>3.8577563513245501</v>
      </c>
      <c r="K184" s="48">
        <v>4.5999999999999999E-2</v>
      </c>
      <c r="L184" s="48">
        <v>1.9999980000020001E-6</v>
      </c>
      <c r="M184" s="48">
        <v>4.1899581004190001E-3</v>
      </c>
      <c r="N184" s="48">
        <v>2.9999700003000001E-5</v>
      </c>
      <c r="O184" s="48">
        <v>1.13E-10</v>
      </c>
      <c r="P184" s="48">
        <v>1.9299999999999999E-7</v>
      </c>
      <c r="Q184" s="19">
        <v>2</v>
      </c>
      <c r="R184" s="51" t="s">
        <v>529</v>
      </c>
      <c r="S184" s="45" t="s">
        <v>351</v>
      </c>
      <c r="T184" s="45" t="s">
        <v>530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45" t="s">
        <v>531</v>
      </c>
      <c r="AA184" s="51">
        <v>0</v>
      </c>
      <c r="AB184" s="19">
        <v>1</v>
      </c>
      <c r="AC184" s="19">
        <v>2</v>
      </c>
      <c r="AD184" s="19">
        <v>2</v>
      </c>
      <c r="AE184" s="19">
        <v>1</v>
      </c>
      <c r="AF184" s="19">
        <v>1</v>
      </c>
      <c r="AG184" s="19">
        <v>2</v>
      </c>
      <c r="AH184" s="19">
        <v>4</v>
      </c>
      <c r="AI184" s="19">
        <v>1</v>
      </c>
      <c r="AJ184" s="19">
        <v>0</v>
      </c>
      <c r="AK184" s="19">
        <v>0</v>
      </c>
      <c r="AL184" s="54" t="s">
        <v>121</v>
      </c>
      <c r="AM184" s="51" t="s">
        <v>121</v>
      </c>
      <c r="AN184" s="54" t="s">
        <v>121</v>
      </c>
      <c r="AO184" s="51" t="s">
        <v>121</v>
      </c>
      <c r="AP184" s="45" t="s">
        <v>121</v>
      </c>
      <c r="AQ184" s="45" t="s">
        <v>121</v>
      </c>
    </row>
    <row r="185" spans="1:43" ht="15.75" x14ac:dyDescent="0.25">
      <c r="A185" s="45" t="s">
        <v>108</v>
      </c>
      <c r="B185" s="46" t="s">
        <v>132</v>
      </c>
      <c r="C185" s="19">
        <v>187462368</v>
      </c>
      <c r="D185" s="19">
        <v>187463923</v>
      </c>
      <c r="E185" s="46" t="s">
        <v>532</v>
      </c>
      <c r="F185" s="19">
        <v>1555</v>
      </c>
      <c r="G185" s="46">
        <v>27</v>
      </c>
      <c r="H185" s="47">
        <v>1.8976390000000001E-6</v>
      </c>
      <c r="I185" s="48">
        <v>1.1500000000000001E-24</v>
      </c>
      <c r="J185" s="49">
        <v>18.0472823998299</v>
      </c>
      <c r="K185" s="48">
        <v>5.3899999999999998E-19</v>
      </c>
      <c r="L185" s="48">
        <v>9.9999900000100006E-7</v>
      </c>
      <c r="M185" s="48">
        <v>0.72829271707282905</v>
      </c>
      <c r="N185" s="48">
        <v>9.9999000009999908E-6</v>
      </c>
      <c r="O185" s="48">
        <v>2.5899999999999999E-9</v>
      </c>
      <c r="P185" s="48">
        <v>1.6300000000000001E-6</v>
      </c>
      <c r="Q185" s="19">
        <v>2</v>
      </c>
      <c r="R185" s="51" t="s">
        <v>529</v>
      </c>
      <c r="S185" s="45" t="s">
        <v>237</v>
      </c>
      <c r="T185" s="45" t="s">
        <v>237</v>
      </c>
      <c r="U185" s="51">
        <v>1</v>
      </c>
      <c r="V185" s="51">
        <v>1</v>
      </c>
      <c r="W185" s="51">
        <v>1</v>
      </c>
      <c r="X185" s="51">
        <v>1</v>
      </c>
      <c r="Y185" s="51">
        <v>1</v>
      </c>
      <c r="Z185" s="45" t="s">
        <v>533</v>
      </c>
      <c r="AA185" s="51">
        <v>0</v>
      </c>
      <c r="AB185" s="19">
        <v>0</v>
      </c>
      <c r="AC185" s="19">
        <v>0</v>
      </c>
      <c r="AD185" s="19">
        <v>3</v>
      </c>
      <c r="AE185" s="19">
        <v>9</v>
      </c>
      <c r="AF185" s="19">
        <v>0</v>
      </c>
      <c r="AG185" s="19">
        <v>2</v>
      </c>
      <c r="AH185" s="19">
        <v>13</v>
      </c>
      <c r="AI185" s="19">
        <v>0</v>
      </c>
      <c r="AJ185" s="19">
        <v>0</v>
      </c>
      <c r="AK185" s="19">
        <v>0</v>
      </c>
      <c r="AL185" s="54" t="s">
        <v>121</v>
      </c>
      <c r="AM185" s="51" t="s">
        <v>121</v>
      </c>
      <c r="AN185" s="54" t="s">
        <v>121</v>
      </c>
      <c r="AO185" s="51" t="s">
        <v>121</v>
      </c>
      <c r="AP185" s="45" t="s">
        <v>121</v>
      </c>
      <c r="AQ185" s="45" t="s">
        <v>121</v>
      </c>
    </row>
    <row r="186" spans="1:43" ht="15.75" x14ac:dyDescent="0.25">
      <c r="A186" s="45" t="s">
        <v>108</v>
      </c>
      <c r="B186" s="46" t="s">
        <v>150</v>
      </c>
      <c r="C186" s="19">
        <v>128748281</v>
      </c>
      <c r="D186" s="19">
        <v>128749884</v>
      </c>
      <c r="E186" s="46" t="s">
        <v>534</v>
      </c>
      <c r="F186" s="19">
        <v>1573</v>
      </c>
      <c r="G186" s="46">
        <v>24</v>
      </c>
      <c r="H186" s="47">
        <v>1.8976390000000001E-6</v>
      </c>
      <c r="I186" s="48">
        <v>7.8700000000000001E-21</v>
      </c>
      <c r="J186" s="49">
        <v>15.858458222355299</v>
      </c>
      <c r="K186" s="48">
        <v>1.8399999999999999E-15</v>
      </c>
      <c r="L186" s="48">
        <v>9.9999900000100006E-7</v>
      </c>
      <c r="M186" s="48">
        <v>3.5249647503525001E-2</v>
      </c>
      <c r="N186" s="48">
        <v>2.29997700023E-4</v>
      </c>
      <c r="O186" s="48">
        <v>2.86E-9</v>
      </c>
      <c r="P186" s="48">
        <v>1.6300000000000001E-6</v>
      </c>
      <c r="Q186" s="19">
        <v>2</v>
      </c>
      <c r="R186" s="51" t="s">
        <v>529</v>
      </c>
      <c r="S186" s="45" t="s">
        <v>162</v>
      </c>
      <c r="T186" s="45" t="s">
        <v>162</v>
      </c>
      <c r="U186" s="51">
        <v>1</v>
      </c>
      <c r="V186" s="51">
        <v>1</v>
      </c>
      <c r="W186" s="51">
        <v>0</v>
      </c>
      <c r="X186" s="51">
        <v>1</v>
      </c>
      <c r="Y186" s="51">
        <v>1</v>
      </c>
      <c r="Z186" s="45" t="s">
        <v>535</v>
      </c>
      <c r="AA186" s="51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1</v>
      </c>
      <c r="AG186" s="19">
        <v>0</v>
      </c>
      <c r="AH186" s="19">
        <v>23</v>
      </c>
      <c r="AI186" s="19">
        <v>0</v>
      </c>
      <c r="AJ186" s="19">
        <v>0</v>
      </c>
      <c r="AK186" s="19">
        <v>0</v>
      </c>
      <c r="AL186" s="54" t="s">
        <v>121</v>
      </c>
      <c r="AM186" s="51" t="s">
        <v>121</v>
      </c>
      <c r="AN186" s="54" t="s">
        <v>121</v>
      </c>
      <c r="AO186" s="51" t="s">
        <v>121</v>
      </c>
      <c r="AP186" s="45">
        <v>2</v>
      </c>
      <c r="AQ186" s="45">
        <v>1</v>
      </c>
    </row>
    <row r="187" spans="1:43" ht="15.75" x14ac:dyDescent="0.25">
      <c r="A187" s="45" t="s">
        <v>108</v>
      </c>
      <c r="B187" s="46" t="s">
        <v>299</v>
      </c>
      <c r="C187" s="19">
        <v>37026383</v>
      </c>
      <c r="D187" s="19">
        <v>37026786</v>
      </c>
      <c r="E187" s="46" t="s">
        <v>536</v>
      </c>
      <c r="F187" s="19">
        <v>403</v>
      </c>
      <c r="G187" s="46">
        <v>5</v>
      </c>
      <c r="H187" s="47">
        <v>1.8976390000000001E-6</v>
      </c>
      <c r="I187" s="48">
        <v>5.2899999999999998E-5</v>
      </c>
      <c r="J187" s="49">
        <v>12.895654871673299</v>
      </c>
      <c r="K187" s="48">
        <v>6.4699999999999994E-2</v>
      </c>
      <c r="L187" s="48">
        <v>1.0599894001060001E-3</v>
      </c>
      <c r="M187" s="48">
        <v>8.1319186808131896E-2</v>
      </c>
      <c r="N187" s="48">
        <v>2.9999700003000001E-5</v>
      </c>
      <c r="O187" s="48">
        <v>5.5899999999999996E-7</v>
      </c>
      <c r="P187" s="48">
        <v>2.3800000000000001E-4</v>
      </c>
      <c r="Q187" s="19">
        <v>2</v>
      </c>
      <c r="R187" s="51" t="s">
        <v>529</v>
      </c>
      <c r="S187" s="45" t="s">
        <v>301</v>
      </c>
      <c r="T187" s="45" t="s">
        <v>301</v>
      </c>
      <c r="U187" s="51">
        <v>1</v>
      </c>
      <c r="V187" s="51">
        <v>1</v>
      </c>
      <c r="W187" s="51">
        <v>0</v>
      </c>
      <c r="X187" s="51">
        <v>1</v>
      </c>
      <c r="Y187" s="51">
        <v>1</v>
      </c>
      <c r="Z187" s="45" t="s">
        <v>537</v>
      </c>
      <c r="AA187" s="51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5</v>
      </c>
      <c r="AI187" s="19">
        <v>0</v>
      </c>
      <c r="AJ187" s="19">
        <v>0</v>
      </c>
      <c r="AK187" s="19">
        <v>0</v>
      </c>
      <c r="AL187" s="54" t="s">
        <v>121</v>
      </c>
      <c r="AM187" s="51" t="s">
        <v>121</v>
      </c>
      <c r="AN187" s="54" t="s">
        <v>121</v>
      </c>
      <c r="AO187" s="51" t="s">
        <v>121</v>
      </c>
      <c r="AP187" s="45">
        <v>2</v>
      </c>
      <c r="AQ187" s="45" t="s">
        <v>121</v>
      </c>
    </row>
    <row r="188" spans="1:43" ht="15.75" x14ac:dyDescent="0.25">
      <c r="A188" s="45" t="s">
        <v>108</v>
      </c>
      <c r="B188" s="46" t="s">
        <v>138</v>
      </c>
      <c r="C188" s="19">
        <v>7576584</v>
      </c>
      <c r="D188" s="19">
        <v>7577018</v>
      </c>
      <c r="E188" s="46" t="s">
        <v>538</v>
      </c>
      <c r="F188" s="19">
        <v>330</v>
      </c>
      <c r="G188" s="46">
        <v>4</v>
      </c>
      <c r="H188" s="47">
        <v>1.8976390000000001E-6</v>
      </c>
      <c r="I188" s="48">
        <v>3.2899999999999997E-4</v>
      </c>
      <c r="J188" s="49">
        <v>12.5986640322045</v>
      </c>
      <c r="K188" s="48">
        <v>0.16600000000000001</v>
      </c>
      <c r="L188" s="48">
        <v>0.53846153846153799</v>
      </c>
      <c r="M188" s="48">
        <v>1.6999830001699999E-4</v>
      </c>
      <c r="N188" s="48">
        <v>8.9999100008999905E-5</v>
      </c>
      <c r="O188" s="48">
        <v>1.59E-6</v>
      </c>
      <c r="P188" s="48">
        <v>5.4299999999999997E-4</v>
      </c>
      <c r="Q188" s="19">
        <v>2</v>
      </c>
      <c r="R188" s="51" t="s">
        <v>529</v>
      </c>
      <c r="S188" s="45" t="s">
        <v>141</v>
      </c>
      <c r="T188" s="45" t="s">
        <v>141</v>
      </c>
      <c r="U188" s="51">
        <v>1</v>
      </c>
      <c r="V188" s="51">
        <v>1</v>
      </c>
      <c r="W188" s="51">
        <v>0</v>
      </c>
      <c r="X188" s="51">
        <v>0</v>
      </c>
      <c r="Y188" s="51">
        <v>0</v>
      </c>
      <c r="Z188" s="45" t="s">
        <v>537</v>
      </c>
      <c r="AA188" s="51">
        <v>0</v>
      </c>
      <c r="AB188" s="19">
        <v>0</v>
      </c>
      <c r="AC188" s="19">
        <v>0</v>
      </c>
      <c r="AD188" s="19">
        <v>2</v>
      </c>
      <c r="AE188" s="19">
        <v>0</v>
      </c>
      <c r="AF188" s="19">
        <v>2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54" t="s">
        <v>121</v>
      </c>
      <c r="AM188" s="51" t="s">
        <v>121</v>
      </c>
      <c r="AN188" s="54" t="s">
        <v>121</v>
      </c>
      <c r="AO188" s="51" t="s">
        <v>121</v>
      </c>
      <c r="AP188" s="45" t="s">
        <v>121</v>
      </c>
      <c r="AQ188" s="45">
        <v>1</v>
      </c>
    </row>
    <row r="189" spans="1:43" ht="15.75" x14ac:dyDescent="0.25">
      <c r="A189" s="45" t="s">
        <v>108</v>
      </c>
      <c r="B189" s="46" t="s">
        <v>181</v>
      </c>
      <c r="C189" s="19">
        <v>91004986</v>
      </c>
      <c r="D189" s="19">
        <v>91006028</v>
      </c>
      <c r="E189" s="46" t="s">
        <v>539</v>
      </c>
      <c r="F189" s="19">
        <v>1042</v>
      </c>
      <c r="G189" s="46">
        <v>13</v>
      </c>
      <c r="H189" s="47">
        <v>1.8976390000000001E-6</v>
      </c>
      <c r="I189" s="48">
        <v>6.5500000000000006E-11</v>
      </c>
      <c r="J189" s="49">
        <v>12.9674349083871</v>
      </c>
      <c r="K189" s="48">
        <v>2.1900000000000002E-6</v>
      </c>
      <c r="L189" s="48">
        <v>7.9999920000080005E-6</v>
      </c>
      <c r="M189" s="48">
        <v>0.12584874151258499</v>
      </c>
      <c r="N189" s="48">
        <v>1.2569874301257E-2</v>
      </c>
      <c r="O189" s="48">
        <v>2.34E-6</v>
      </c>
      <c r="P189" s="48">
        <v>6.6500000000000001E-4</v>
      </c>
      <c r="Q189" s="19">
        <v>3</v>
      </c>
      <c r="R189" s="51" t="s">
        <v>529</v>
      </c>
      <c r="S189" s="45" t="s">
        <v>266</v>
      </c>
      <c r="T189" s="45" t="s">
        <v>266</v>
      </c>
      <c r="U189" s="51">
        <v>0</v>
      </c>
      <c r="V189" s="51">
        <v>0</v>
      </c>
      <c r="W189" s="51">
        <v>0</v>
      </c>
      <c r="X189" s="51">
        <v>1</v>
      </c>
      <c r="Y189" s="51">
        <v>1</v>
      </c>
      <c r="Z189" s="45" t="s">
        <v>537</v>
      </c>
      <c r="AA189" s="51">
        <v>0</v>
      </c>
      <c r="AB189" s="19">
        <v>0</v>
      </c>
      <c r="AC189" s="19">
        <v>0</v>
      </c>
      <c r="AD189" s="19">
        <v>1</v>
      </c>
      <c r="AE189" s="19">
        <v>5</v>
      </c>
      <c r="AF189" s="19">
        <v>0</v>
      </c>
      <c r="AG189" s="19">
        <v>0</v>
      </c>
      <c r="AH189" s="19">
        <v>7</v>
      </c>
      <c r="AI189" s="19">
        <v>0</v>
      </c>
      <c r="AJ189" s="19">
        <v>0</v>
      </c>
      <c r="AK189" s="19">
        <v>0</v>
      </c>
      <c r="AL189" s="54" t="s">
        <v>121</v>
      </c>
      <c r="AM189" s="51" t="s">
        <v>121</v>
      </c>
      <c r="AN189" s="54" t="s">
        <v>121</v>
      </c>
      <c r="AO189" s="51" t="s">
        <v>121</v>
      </c>
      <c r="AP189" s="45">
        <v>1</v>
      </c>
      <c r="AQ189" s="45" t="s">
        <v>121</v>
      </c>
    </row>
    <row r="190" spans="1:43" ht="15.75" x14ac:dyDescent="0.25">
      <c r="A190" s="45" t="s">
        <v>108</v>
      </c>
      <c r="B190" s="46" t="s">
        <v>205</v>
      </c>
      <c r="C190" s="19">
        <v>17566329</v>
      </c>
      <c r="D190" s="19">
        <v>17567081</v>
      </c>
      <c r="E190" s="46" t="s">
        <v>540</v>
      </c>
      <c r="F190" s="19">
        <v>752</v>
      </c>
      <c r="G190" s="46">
        <v>6</v>
      </c>
      <c r="H190" s="47">
        <v>1.8976390000000001E-6</v>
      </c>
      <c r="I190" s="48">
        <v>1.08E-4</v>
      </c>
      <c r="J190" s="49">
        <v>8.2930035850282309</v>
      </c>
      <c r="K190" s="48">
        <v>9.8299999999999998E-2</v>
      </c>
      <c r="L190" s="48">
        <v>5.3946053946053903E-2</v>
      </c>
      <c r="M190" s="48">
        <v>0.152028479715203</v>
      </c>
      <c r="N190" s="48">
        <v>9.9999000009999908E-6</v>
      </c>
      <c r="O190" s="48">
        <v>1.2300000000000001E-5</v>
      </c>
      <c r="P190" s="48">
        <v>3.0000000000000001E-3</v>
      </c>
      <c r="Q190" s="19">
        <v>1</v>
      </c>
      <c r="R190" s="51" t="s">
        <v>529</v>
      </c>
      <c r="S190" s="45" t="s">
        <v>541</v>
      </c>
      <c r="T190" s="45" t="s">
        <v>542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45" t="s">
        <v>543</v>
      </c>
      <c r="AA190" s="51">
        <v>1</v>
      </c>
      <c r="AB190" s="19">
        <v>0</v>
      </c>
      <c r="AC190" s="19">
        <v>0</v>
      </c>
      <c r="AD190" s="19">
        <v>2</v>
      </c>
      <c r="AE190" s="19">
        <v>0</v>
      </c>
      <c r="AF190" s="19">
        <v>0</v>
      </c>
      <c r="AG190" s="19">
        <v>0</v>
      </c>
      <c r="AH190" s="19">
        <v>3</v>
      </c>
      <c r="AI190" s="19">
        <v>0</v>
      </c>
      <c r="AJ190" s="19">
        <v>1</v>
      </c>
      <c r="AK190" s="19">
        <v>0</v>
      </c>
      <c r="AL190" s="54" t="s">
        <v>121</v>
      </c>
      <c r="AM190" s="51" t="s">
        <v>121</v>
      </c>
      <c r="AN190" s="54" t="s">
        <v>121</v>
      </c>
      <c r="AO190" s="51" t="s">
        <v>121</v>
      </c>
      <c r="AP190" s="45">
        <v>1</v>
      </c>
      <c r="AQ190" s="45">
        <v>1</v>
      </c>
    </row>
    <row r="191" spans="1:43" ht="15.75" x14ac:dyDescent="0.25">
      <c r="A191" s="45" t="s">
        <v>108</v>
      </c>
      <c r="B191" s="46" t="s">
        <v>125</v>
      </c>
      <c r="C191" s="19">
        <v>52531049</v>
      </c>
      <c r="D191" s="19">
        <v>52531523</v>
      </c>
      <c r="E191" s="46" t="s">
        <v>544</v>
      </c>
      <c r="F191" s="19">
        <v>474</v>
      </c>
      <c r="G191" s="46">
        <v>7</v>
      </c>
      <c r="H191" s="47">
        <v>1.8976390000000001E-6</v>
      </c>
      <c r="I191" s="48">
        <v>5.4700000000000001E-7</v>
      </c>
      <c r="J191" s="49">
        <v>15.3496381405023</v>
      </c>
      <c r="K191" s="48">
        <v>4.8399999999999997E-3</v>
      </c>
      <c r="L191" s="48">
        <v>0.332667332667333</v>
      </c>
      <c r="M191" s="48">
        <v>5.0959490405095897E-2</v>
      </c>
      <c r="N191" s="48">
        <v>9.9999000009999908E-6</v>
      </c>
      <c r="O191" s="48">
        <v>2.34E-5</v>
      </c>
      <c r="P191" s="48">
        <v>4.9899999999999996E-3</v>
      </c>
      <c r="Q191" s="19">
        <v>3</v>
      </c>
      <c r="R191" s="51" t="s">
        <v>529</v>
      </c>
      <c r="S191" s="45" t="s">
        <v>242</v>
      </c>
      <c r="T191" s="45" t="s">
        <v>242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45" t="s">
        <v>545</v>
      </c>
      <c r="AA191" s="51">
        <v>0</v>
      </c>
      <c r="AB191" s="19">
        <v>0</v>
      </c>
      <c r="AC191" s="19">
        <v>0</v>
      </c>
      <c r="AD191" s="19">
        <v>3</v>
      </c>
      <c r="AE191" s="19">
        <v>0</v>
      </c>
      <c r="AF191" s="19">
        <v>3</v>
      </c>
      <c r="AG191" s="19">
        <v>0</v>
      </c>
      <c r="AH191" s="19">
        <v>1</v>
      </c>
      <c r="AI191" s="19">
        <v>0</v>
      </c>
      <c r="AJ191" s="19">
        <v>0</v>
      </c>
      <c r="AK191" s="19">
        <v>0</v>
      </c>
      <c r="AL191" s="54" t="s">
        <v>121</v>
      </c>
      <c r="AM191" s="51" t="s">
        <v>121</v>
      </c>
      <c r="AN191" s="54" t="s">
        <v>121</v>
      </c>
      <c r="AO191" s="51" t="s">
        <v>121</v>
      </c>
      <c r="AP191" s="45" t="s">
        <v>121</v>
      </c>
      <c r="AQ191" s="45" t="s">
        <v>121</v>
      </c>
    </row>
    <row r="192" spans="1:43" ht="15.75" x14ac:dyDescent="0.25">
      <c r="A192" s="45" t="s">
        <v>108</v>
      </c>
      <c r="B192" s="46" t="s">
        <v>190</v>
      </c>
      <c r="C192" s="19">
        <v>82868018</v>
      </c>
      <c r="D192" s="19">
        <v>82868459</v>
      </c>
      <c r="E192" s="46" t="s">
        <v>546</v>
      </c>
      <c r="F192" s="19">
        <v>441</v>
      </c>
      <c r="G192" s="46">
        <v>6</v>
      </c>
      <c r="H192" s="47">
        <v>1.8976390000000001E-6</v>
      </c>
      <c r="I192" s="48">
        <v>5.6400000000000002E-6</v>
      </c>
      <c r="J192" s="49">
        <v>14.141357587168301</v>
      </c>
      <c r="K192" s="48">
        <v>1.8599999999999998E-2</v>
      </c>
      <c r="L192" s="48">
        <v>0.94705294705294696</v>
      </c>
      <c r="M192" s="48">
        <v>3.1599684003160003E-2</v>
      </c>
      <c r="N192" s="48">
        <v>9.9999000009999908E-6</v>
      </c>
      <c r="O192" s="48">
        <v>3.8600000000000003E-5</v>
      </c>
      <c r="P192" s="48">
        <v>6.8100000000000001E-3</v>
      </c>
      <c r="Q192" s="19">
        <v>2</v>
      </c>
      <c r="R192" s="51" t="s">
        <v>529</v>
      </c>
      <c r="S192" s="45" t="s">
        <v>364</v>
      </c>
      <c r="T192" s="45" t="s">
        <v>364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45" t="s">
        <v>547</v>
      </c>
      <c r="AA192" s="51">
        <v>0</v>
      </c>
      <c r="AB192" s="19">
        <v>0</v>
      </c>
      <c r="AC192" s="19">
        <v>0</v>
      </c>
      <c r="AD192" s="19">
        <v>2</v>
      </c>
      <c r="AE192" s="19">
        <v>0</v>
      </c>
      <c r="AF192" s="19">
        <v>1</v>
      </c>
      <c r="AG192" s="19">
        <v>3</v>
      </c>
      <c r="AH192" s="19">
        <v>0</v>
      </c>
      <c r="AI192" s="19">
        <v>0</v>
      </c>
      <c r="AJ192" s="19">
        <v>0</v>
      </c>
      <c r="AK192" s="19">
        <v>0</v>
      </c>
      <c r="AL192" s="54" t="s">
        <v>121</v>
      </c>
      <c r="AM192" s="51" t="s">
        <v>121</v>
      </c>
      <c r="AN192" s="54" t="s">
        <v>121</v>
      </c>
      <c r="AO192" s="51" t="s">
        <v>121</v>
      </c>
      <c r="AP192" s="45" t="s">
        <v>121</v>
      </c>
      <c r="AQ192" s="45" t="s">
        <v>121</v>
      </c>
    </row>
    <row r="193" spans="1:43" ht="15.75" x14ac:dyDescent="0.25">
      <c r="A193" s="45" t="s">
        <v>108</v>
      </c>
      <c r="B193" s="46" t="s">
        <v>172</v>
      </c>
      <c r="C193" s="19">
        <v>81425365</v>
      </c>
      <c r="D193" s="19">
        <v>81425686</v>
      </c>
      <c r="E193" s="46" t="s">
        <v>548</v>
      </c>
      <c r="F193" s="19">
        <v>321</v>
      </c>
      <c r="G193" s="46">
        <v>4</v>
      </c>
      <c r="H193" s="47">
        <v>1.8976390000000001E-6</v>
      </c>
      <c r="I193" s="48">
        <v>2.9599999999999998E-4</v>
      </c>
      <c r="J193" s="49">
        <v>12.9518976032009</v>
      </c>
      <c r="K193" s="48">
        <v>0.16300000000000001</v>
      </c>
      <c r="L193" s="48">
        <v>0.294705294705295</v>
      </c>
      <c r="M193" s="48">
        <v>3.5189648103519003E-2</v>
      </c>
      <c r="N193" s="48">
        <v>2.9999700003000001E-5</v>
      </c>
      <c r="O193" s="48">
        <v>3.9900000000000001E-5</v>
      </c>
      <c r="P193" s="48">
        <v>6.8100000000000001E-3</v>
      </c>
      <c r="Q193" s="19">
        <v>1</v>
      </c>
      <c r="R193" s="51" t="s">
        <v>529</v>
      </c>
      <c r="S193" s="45" t="s">
        <v>549</v>
      </c>
      <c r="T193" s="45" t="s">
        <v>550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45" t="s">
        <v>551</v>
      </c>
      <c r="AA193" s="51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1</v>
      </c>
      <c r="AG193" s="19">
        <v>2</v>
      </c>
      <c r="AH193" s="19">
        <v>0</v>
      </c>
      <c r="AI193" s="19">
        <v>1</v>
      </c>
      <c r="AJ193" s="19">
        <v>0</v>
      </c>
      <c r="AK193" s="19">
        <v>0</v>
      </c>
      <c r="AL193" s="54" t="s">
        <v>121</v>
      </c>
      <c r="AM193" s="51" t="s">
        <v>121</v>
      </c>
      <c r="AN193" s="54" t="s">
        <v>121</v>
      </c>
      <c r="AO193" s="51" t="s">
        <v>121</v>
      </c>
      <c r="AP193" s="45">
        <v>2</v>
      </c>
      <c r="AQ193" s="45">
        <v>1</v>
      </c>
    </row>
    <row r="194" spans="1:43" ht="15.75" x14ac:dyDescent="0.25">
      <c r="A194" s="45" t="s">
        <v>108</v>
      </c>
      <c r="B194" s="46" t="s">
        <v>165</v>
      </c>
      <c r="C194" s="19">
        <v>1295104</v>
      </c>
      <c r="D194" s="19">
        <v>1295261</v>
      </c>
      <c r="E194" s="46" t="s">
        <v>552</v>
      </c>
      <c r="F194" s="19">
        <v>157</v>
      </c>
      <c r="G194" s="46">
        <v>7</v>
      </c>
      <c r="H194" s="47">
        <v>1.8976390000000001E-6</v>
      </c>
      <c r="I194" s="48">
        <v>3.1200000000000001E-10</v>
      </c>
      <c r="J194" s="49">
        <v>46.342219608905097</v>
      </c>
      <c r="K194" s="48">
        <v>9.7499999999999998E-6</v>
      </c>
      <c r="L194" s="48">
        <v>6.9930069930069894E-2</v>
      </c>
      <c r="M194" s="48">
        <v>2.69997300027E-4</v>
      </c>
      <c r="N194" s="48">
        <v>2.3259767402326E-2</v>
      </c>
      <c r="O194" s="48">
        <v>5.3900000000000002E-5</v>
      </c>
      <c r="P194" s="48">
        <v>8.3599999999999994E-3</v>
      </c>
      <c r="Q194" s="19">
        <v>4</v>
      </c>
      <c r="R194" s="51" t="s">
        <v>529</v>
      </c>
      <c r="S194" s="45" t="s">
        <v>244</v>
      </c>
      <c r="T194" s="45" t="s">
        <v>244</v>
      </c>
      <c r="U194" s="51">
        <v>1</v>
      </c>
      <c r="V194" s="51">
        <v>1</v>
      </c>
      <c r="W194" s="51">
        <v>1</v>
      </c>
      <c r="X194" s="51">
        <v>0</v>
      </c>
      <c r="Y194" s="51">
        <v>0</v>
      </c>
      <c r="Z194" s="45" t="s">
        <v>162</v>
      </c>
      <c r="AA194" s="51">
        <v>1</v>
      </c>
      <c r="AB194" s="19">
        <v>0</v>
      </c>
      <c r="AC194" s="19">
        <v>0</v>
      </c>
      <c r="AD194" s="19">
        <v>0</v>
      </c>
      <c r="AE194" s="19">
        <v>0</v>
      </c>
      <c r="AF194" s="19">
        <v>5</v>
      </c>
      <c r="AG194" s="19">
        <v>0</v>
      </c>
      <c r="AH194" s="19">
        <v>0</v>
      </c>
      <c r="AI194" s="19">
        <v>2</v>
      </c>
      <c r="AJ194" s="19">
        <v>0</v>
      </c>
      <c r="AK194" s="19">
        <v>0</v>
      </c>
      <c r="AL194" s="54" t="s">
        <v>121</v>
      </c>
      <c r="AM194" s="51" t="s">
        <v>121</v>
      </c>
      <c r="AN194" s="54" t="s">
        <v>121</v>
      </c>
      <c r="AO194" s="51" t="s">
        <v>121</v>
      </c>
      <c r="AP194" s="45" t="s">
        <v>121</v>
      </c>
      <c r="AQ194" s="45">
        <v>1</v>
      </c>
    </row>
    <row r="195" spans="1:43" ht="15.75" x14ac:dyDescent="0.25">
      <c r="A195" s="45" t="s">
        <v>108</v>
      </c>
      <c r="B195" s="46" t="s">
        <v>181</v>
      </c>
      <c r="C195" s="19">
        <v>28909302</v>
      </c>
      <c r="D195" s="19">
        <v>28909627</v>
      </c>
      <c r="E195" s="46" t="s">
        <v>553</v>
      </c>
      <c r="F195" s="19">
        <v>325</v>
      </c>
      <c r="G195" s="46">
        <v>4</v>
      </c>
      <c r="H195" s="47">
        <v>1.8976390000000001E-6</v>
      </c>
      <c r="I195" s="48">
        <v>3.1100000000000002E-4</v>
      </c>
      <c r="J195" s="49">
        <v>12.792489632700001</v>
      </c>
      <c r="K195" s="48">
        <v>0.16400000000000001</v>
      </c>
      <c r="L195" s="48">
        <v>0.20579420579420599</v>
      </c>
      <c r="M195" s="48">
        <v>8.7999120008799901E-4</v>
      </c>
      <c r="N195" s="48">
        <v>2.7199728002719999E-3</v>
      </c>
      <c r="O195" s="48">
        <v>5.9599999999999999E-5</v>
      </c>
      <c r="P195" s="48">
        <v>8.4700000000000001E-3</v>
      </c>
      <c r="Q195" s="19">
        <v>1</v>
      </c>
      <c r="R195" s="51" t="s">
        <v>529</v>
      </c>
      <c r="S195" s="45" t="s">
        <v>256</v>
      </c>
      <c r="T195" s="45" t="s">
        <v>256</v>
      </c>
      <c r="U195" s="51">
        <v>0</v>
      </c>
      <c r="V195" s="51">
        <v>0</v>
      </c>
      <c r="W195" s="51">
        <v>0</v>
      </c>
      <c r="X195" s="51">
        <v>0</v>
      </c>
      <c r="Y195" s="51">
        <v>0</v>
      </c>
      <c r="Z195" s="45" t="s">
        <v>554</v>
      </c>
      <c r="AA195" s="51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2</v>
      </c>
      <c r="AG195" s="19">
        <v>1</v>
      </c>
      <c r="AH195" s="19">
        <v>0</v>
      </c>
      <c r="AI195" s="19">
        <v>0</v>
      </c>
      <c r="AJ195" s="19">
        <v>1</v>
      </c>
      <c r="AK195" s="19">
        <v>0</v>
      </c>
      <c r="AL195" s="54" t="s">
        <v>121</v>
      </c>
      <c r="AM195" s="51" t="s">
        <v>121</v>
      </c>
      <c r="AN195" s="54" t="s">
        <v>121</v>
      </c>
      <c r="AO195" s="51" t="s">
        <v>121</v>
      </c>
      <c r="AP195" s="45" t="s">
        <v>121</v>
      </c>
      <c r="AQ195" s="45" t="s">
        <v>121</v>
      </c>
    </row>
    <row r="196" spans="1:43" ht="15.75" x14ac:dyDescent="0.25">
      <c r="A196" s="45" t="s">
        <v>108</v>
      </c>
      <c r="B196" s="46" t="s">
        <v>281</v>
      </c>
      <c r="C196" s="19">
        <v>90643651</v>
      </c>
      <c r="D196" s="19">
        <v>90645100</v>
      </c>
      <c r="E196" s="46" t="s">
        <v>555</v>
      </c>
      <c r="F196" s="19">
        <v>1449</v>
      </c>
      <c r="G196" s="46">
        <v>7</v>
      </c>
      <c r="H196" s="47">
        <v>1.8976390000000001E-6</v>
      </c>
      <c r="I196" s="48">
        <v>6.0700000000000001E-4</v>
      </c>
      <c r="J196" s="49">
        <v>5.0212066795018</v>
      </c>
      <c r="K196" s="48">
        <v>0.20300000000000001</v>
      </c>
      <c r="L196" s="48">
        <v>0.87612387612387599</v>
      </c>
      <c r="M196" s="48">
        <v>3.3949660503394999E-2</v>
      </c>
      <c r="N196" s="48">
        <v>1.9999800001999998E-5</v>
      </c>
      <c r="O196" s="48">
        <v>7.0199999999999999E-5</v>
      </c>
      <c r="P196" s="48">
        <v>9.2099999999999994E-3</v>
      </c>
      <c r="Q196" s="19">
        <v>1</v>
      </c>
      <c r="R196" s="51" t="s">
        <v>529</v>
      </c>
      <c r="S196" s="45" t="s">
        <v>556</v>
      </c>
      <c r="T196" s="45" t="s">
        <v>557</v>
      </c>
      <c r="U196" s="51">
        <v>0</v>
      </c>
      <c r="V196" s="51">
        <v>0</v>
      </c>
      <c r="W196" s="51">
        <v>0</v>
      </c>
      <c r="X196" s="51">
        <v>0</v>
      </c>
      <c r="Y196" s="51">
        <v>0</v>
      </c>
      <c r="Z196" s="45" t="s">
        <v>558</v>
      </c>
      <c r="AA196" s="51">
        <v>0</v>
      </c>
      <c r="AB196" s="19">
        <v>0</v>
      </c>
      <c r="AC196" s="19">
        <v>0</v>
      </c>
      <c r="AD196" s="19">
        <v>1</v>
      </c>
      <c r="AE196" s="19">
        <v>0</v>
      </c>
      <c r="AF196" s="19">
        <v>3</v>
      </c>
      <c r="AG196" s="19">
        <v>3</v>
      </c>
      <c r="AH196" s="19">
        <v>0</v>
      </c>
      <c r="AI196" s="19">
        <v>0</v>
      </c>
      <c r="AJ196" s="19">
        <v>0</v>
      </c>
      <c r="AK196" s="19">
        <v>0</v>
      </c>
      <c r="AL196" s="54" t="s">
        <v>121</v>
      </c>
      <c r="AM196" s="51" t="s">
        <v>121</v>
      </c>
      <c r="AN196" s="54" t="s">
        <v>121</v>
      </c>
      <c r="AO196" s="51" t="s">
        <v>121</v>
      </c>
      <c r="AP196" s="45">
        <v>2</v>
      </c>
      <c r="AQ196" s="45">
        <v>1</v>
      </c>
    </row>
    <row r="197" spans="1:43" ht="15.75" x14ac:dyDescent="0.25">
      <c r="A197" s="45" t="s">
        <v>108</v>
      </c>
      <c r="B197" s="46" t="s">
        <v>175</v>
      </c>
      <c r="C197" s="19">
        <v>60985146</v>
      </c>
      <c r="D197" s="19">
        <v>60986192</v>
      </c>
      <c r="E197" s="46" t="s">
        <v>559</v>
      </c>
      <c r="F197" s="19">
        <v>431</v>
      </c>
      <c r="G197" s="46">
        <v>11</v>
      </c>
      <c r="H197" s="47">
        <v>1.8976390000000001E-6</v>
      </c>
      <c r="I197" s="48">
        <v>1.0700000000000001E-12</v>
      </c>
      <c r="J197" s="49">
        <v>26.527349441358702</v>
      </c>
      <c r="K197" s="48">
        <v>6.9100000000000003E-8</v>
      </c>
      <c r="L197" s="48">
        <v>7.9999920000080005E-6</v>
      </c>
      <c r="M197" s="48">
        <v>0.82632173678263199</v>
      </c>
      <c r="N197" s="48">
        <v>0.108448915510845</v>
      </c>
      <c r="O197" s="48">
        <v>8.2600000000000002E-5</v>
      </c>
      <c r="P197" s="48">
        <v>1.01E-2</v>
      </c>
      <c r="Q197" s="19">
        <v>4</v>
      </c>
      <c r="R197" s="51" t="s">
        <v>529</v>
      </c>
      <c r="S197" s="45" t="s">
        <v>177</v>
      </c>
      <c r="T197" s="45" t="s">
        <v>177</v>
      </c>
      <c r="U197" s="51">
        <v>1</v>
      </c>
      <c r="V197" s="51">
        <v>1</v>
      </c>
      <c r="W197" s="51">
        <v>1</v>
      </c>
      <c r="X197" s="51">
        <v>1</v>
      </c>
      <c r="Y197" s="51">
        <v>1</v>
      </c>
      <c r="Z197" s="45" t="s">
        <v>560</v>
      </c>
      <c r="AA197" s="51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11</v>
      </c>
      <c r="AI197" s="19">
        <v>0</v>
      </c>
      <c r="AJ197" s="19">
        <v>0</v>
      </c>
      <c r="AK197" s="19">
        <v>0</v>
      </c>
      <c r="AL197" s="54" t="s">
        <v>121</v>
      </c>
      <c r="AM197" s="51" t="s">
        <v>121</v>
      </c>
      <c r="AN197" s="54" t="s">
        <v>121</v>
      </c>
      <c r="AO197" s="51" t="s">
        <v>121</v>
      </c>
      <c r="AP197" s="45">
        <v>3</v>
      </c>
      <c r="AQ197" s="45" t="s">
        <v>121</v>
      </c>
    </row>
    <row r="198" spans="1:43" ht="15.75" x14ac:dyDescent="0.25">
      <c r="A198" s="45" t="s">
        <v>108</v>
      </c>
      <c r="B198" s="46" t="s">
        <v>156</v>
      </c>
      <c r="C198" s="19">
        <v>135248037</v>
      </c>
      <c r="D198" s="19">
        <v>135249563</v>
      </c>
      <c r="E198" s="46" t="s">
        <v>561</v>
      </c>
      <c r="F198" s="19">
        <v>1526</v>
      </c>
      <c r="G198" s="46">
        <v>15</v>
      </c>
      <c r="H198" s="47">
        <v>1.8976390000000001E-6</v>
      </c>
      <c r="I198" s="48">
        <v>6.1499999999999994E-11</v>
      </c>
      <c r="J198" s="49">
        <v>10.216806513665199</v>
      </c>
      <c r="K198" s="48">
        <v>2.1900000000000002E-6</v>
      </c>
      <c r="L198" s="48">
        <v>0.184815184815185</v>
      </c>
      <c r="M198" s="48">
        <v>0.21823781762182401</v>
      </c>
      <c r="N198" s="48">
        <v>1.9999800001999998E-5</v>
      </c>
      <c r="O198" s="48">
        <v>9.1500000000000001E-5</v>
      </c>
      <c r="P198" s="48">
        <v>1.04E-2</v>
      </c>
      <c r="Q198" s="19">
        <v>2</v>
      </c>
      <c r="R198" s="51" t="s">
        <v>529</v>
      </c>
      <c r="S198" s="45" t="s">
        <v>376</v>
      </c>
      <c r="T198" s="45" t="s">
        <v>562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45" t="s">
        <v>563</v>
      </c>
      <c r="AA198" s="51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6</v>
      </c>
      <c r="AG198" s="19">
        <v>6</v>
      </c>
      <c r="AH198" s="19">
        <v>1</v>
      </c>
      <c r="AI198" s="19">
        <v>0</v>
      </c>
      <c r="AJ198" s="19">
        <v>2</v>
      </c>
      <c r="AK198" s="19">
        <v>0</v>
      </c>
      <c r="AL198" s="54" t="s">
        <v>121</v>
      </c>
      <c r="AM198" s="51" t="s">
        <v>121</v>
      </c>
      <c r="AN198" s="54" t="s">
        <v>121</v>
      </c>
      <c r="AO198" s="51" t="s">
        <v>121</v>
      </c>
      <c r="AP198" s="45">
        <v>1</v>
      </c>
      <c r="AQ198" s="45">
        <v>1</v>
      </c>
    </row>
    <row r="199" spans="1:43" ht="15.75" x14ac:dyDescent="0.25">
      <c r="A199" s="45" t="s">
        <v>108</v>
      </c>
      <c r="B199" s="46" t="s">
        <v>355</v>
      </c>
      <c r="C199" s="19">
        <v>66369621</v>
      </c>
      <c r="D199" s="19">
        <v>66369923</v>
      </c>
      <c r="E199" s="46" t="s">
        <v>564</v>
      </c>
      <c r="F199" s="19">
        <v>302</v>
      </c>
      <c r="G199" s="46">
        <v>4</v>
      </c>
      <c r="H199" s="47">
        <v>1.8976390000000001E-6</v>
      </c>
      <c r="I199" s="48">
        <v>2.3599999999999999E-4</v>
      </c>
      <c r="J199" s="49">
        <v>13.766752088170501</v>
      </c>
      <c r="K199" s="48">
        <v>0.152</v>
      </c>
      <c r="L199" s="48">
        <v>2.5999974000026001E-5</v>
      </c>
      <c r="M199" s="48">
        <v>0.13837861621383801</v>
      </c>
      <c r="N199" s="48">
        <v>0.24668753312466901</v>
      </c>
      <c r="O199" s="48">
        <v>9.9400000000000004E-5</v>
      </c>
      <c r="P199" s="48">
        <v>1.06E-2</v>
      </c>
      <c r="Q199" s="19">
        <v>1</v>
      </c>
      <c r="R199" s="51" t="s">
        <v>529</v>
      </c>
      <c r="S199" s="45" t="s">
        <v>565</v>
      </c>
      <c r="T199" s="45" t="s">
        <v>566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45" t="s">
        <v>567</v>
      </c>
      <c r="AA199" s="51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2</v>
      </c>
      <c r="AH199" s="19">
        <v>0</v>
      </c>
      <c r="AI199" s="19">
        <v>0</v>
      </c>
      <c r="AJ199" s="19">
        <v>0</v>
      </c>
      <c r="AK199" s="19">
        <v>2</v>
      </c>
      <c r="AL199" s="54" t="s">
        <v>121</v>
      </c>
      <c r="AM199" s="51" t="s">
        <v>121</v>
      </c>
      <c r="AN199" s="54" t="s">
        <v>121</v>
      </c>
      <c r="AO199" s="51" t="s">
        <v>121</v>
      </c>
      <c r="AP199" s="45" t="s">
        <v>121</v>
      </c>
      <c r="AQ199" s="45" t="s">
        <v>121</v>
      </c>
    </row>
    <row r="200" spans="1:43" ht="15.75" x14ac:dyDescent="0.25">
      <c r="A200" s="45" t="s">
        <v>108</v>
      </c>
      <c r="B200" s="46" t="s">
        <v>172</v>
      </c>
      <c r="C200" s="19">
        <v>27184503</v>
      </c>
      <c r="D200" s="19">
        <v>27184777</v>
      </c>
      <c r="E200" s="46" t="s">
        <v>568</v>
      </c>
      <c r="F200" s="19">
        <v>274</v>
      </c>
      <c r="G200" s="46">
        <v>4</v>
      </c>
      <c r="H200" s="47">
        <v>1.8976390000000001E-6</v>
      </c>
      <c r="I200" s="48">
        <v>1.63E-4</v>
      </c>
      <c r="J200" s="49">
        <v>15.173573469443401</v>
      </c>
      <c r="K200" s="48">
        <v>0.124</v>
      </c>
      <c r="L200" s="48">
        <v>0.14385614385614401</v>
      </c>
      <c r="M200" s="48">
        <v>1.4599854001459999E-3</v>
      </c>
      <c r="N200" s="48">
        <v>4.8899511004889904E-3</v>
      </c>
      <c r="O200" s="48">
        <v>1.13E-4</v>
      </c>
      <c r="P200" s="48">
        <v>1.09E-2</v>
      </c>
      <c r="Q200" s="19">
        <v>2</v>
      </c>
      <c r="R200" s="51" t="s">
        <v>529</v>
      </c>
      <c r="S200" s="45" t="s">
        <v>246</v>
      </c>
      <c r="T200" s="45" t="s">
        <v>246</v>
      </c>
      <c r="U200" s="51">
        <v>0</v>
      </c>
      <c r="V200" s="51">
        <v>0</v>
      </c>
      <c r="W200" s="51">
        <v>0</v>
      </c>
      <c r="X200" s="51">
        <v>0</v>
      </c>
      <c r="Y200" s="51">
        <v>0</v>
      </c>
      <c r="Z200" s="45" t="s">
        <v>569</v>
      </c>
      <c r="AA200" s="51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4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54" t="s">
        <v>121</v>
      </c>
      <c r="AM200" s="51" t="s">
        <v>121</v>
      </c>
      <c r="AN200" s="54" t="s">
        <v>121</v>
      </c>
      <c r="AO200" s="51" t="s">
        <v>121</v>
      </c>
      <c r="AP200" s="45" t="s">
        <v>121</v>
      </c>
      <c r="AQ200" s="45" t="s">
        <v>121</v>
      </c>
    </row>
    <row r="201" spans="1:43" ht="15.75" x14ac:dyDescent="0.25">
      <c r="A201" s="45" t="s">
        <v>108</v>
      </c>
      <c r="B201" s="46" t="s">
        <v>142</v>
      </c>
      <c r="C201" s="19">
        <v>148929111</v>
      </c>
      <c r="D201" s="19">
        <v>148931699</v>
      </c>
      <c r="E201" s="46" t="s">
        <v>570</v>
      </c>
      <c r="F201" s="19">
        <v>2478</v>
      </c>
      <c r="G201" s="46">
        <v>17</v>
      </c>
      <c r="H201" s="47">
        <v>1.8976390000000001E-6</v>
      </c>
      <c r="I201" s="48">
        <v>7.7500000000000001E-10</v>
      </c>
      <c r="J201" s="49">
        <v>7.13059980030945</v>
      </c>
      <c r="K201" s="48">
        <v>2.09E-5</v>
      </c>
      <c r="L201" s="48">
        <v>0.168831168831169</v>
      </c>
      <c r="M201" s="48">
        <v>3.1999680003199998E-4</v>
      </c>
      <c r="N201" s="48">
        <v>1.9369806301937E-2</v>
      </c>
      <c r="O201" s="48">
        <v>1.15E-4</v>
      </c>
      <c r="P201" s="48">
        <v>1.09E-2</v>
      </c>
      <c r="Q201" s="19">
        <v>1</v>
      </c>
      <c r="R201" s="51" t="s">
        <v>529</v>
      </c>
      <c r="S201" s="45" t="s">
        <v>315</v>
      </c>
      <c r="T201" s="45" t="s">
        <v>316</v>
      </c>
      <c r="U201" s="51">
        <v>0</v>
      </c>
      <c r="V201" s="51">
        <v>0</v>
      </c>
      <c r="W201" s="51">
        <v>0</v>
      </c>
      <c r="X201" s="51">
        <v>0</v>
      </c>
      <c r="Y201" s="51">
        <v>0</v>
      </c>
      <c r="Z201" s="45" t="s">
        <v>571</v>
      </c>
      <c r="AA201" s="51">
        <v>0</v>
      </c>
      <c r="AB201" s="19">
        <v>0</v>
      </c>
      <c r="AC201" s="19">
        <v>0</v>
      </c>
      <c r="AD201" s="19">
        <v>2</v>
      </c>
      <c r="AE201" s="19">
        <v>0</v>
      </c>
      <c r="AF201" s="19">
        <v>0</v>
      </c>
      <c r="AG201" s="19">
        <v>15</v>
      </c>
      <c r="AH201" s="19">
        <v>0</v>
      </c>
      <c r="AI201" s="19">
        <v>0</v>
      </c>
      <c r="AJ201" s="19">
        <v>0</v>
      </c>
      <c r="AK201" s="19">
        <v>0</v>
      </c>
      <c r="AL201" s="54" t="s">
        <v>121</v>
      </c>
      <c r="AM201" s="51" t="s">
        <v>121</v>
      </c>
      <c r="AN201" s="54" t="s">
        <v>121</v>
      </c>
      <c r="AO201" s="51" t="s">
        <v>121</v>
      </c>
      <c r="AP201" s="45">
        <v>1</v>
      </c>
      <c r="AQ201" s="45">
        <v>1</v>
      </c>
    </row>
    <row r="202" spans="1:43" ht="15.75" x14ac:dyDescent="0.25">
      <c r="A202" s="45" t="s">
        <v>108</v>
      </c>
      <c r="B202" s="46" t="s">
        <v>150</v>
      </c>
      <c r="C202" s="19">
        <v>72623554</v>
      </c>
      <c r="D202" s="19">
        <v>72624250</v>
      </c>
      <c r="E202" s="46" t="s">
        <v>572</v>
      </c>
      <c r="F202" s="19">
        <v>696</v>
      </c>
      <c r="G202" s="46">
        <v>6</v>
      </c>
      <c r="H202" s="47">
        <v>1.8976390000000001E-6</v>
      </c>
      <c r="I202" s="48">
        <v>7.08E-5</v>
      </c>
      <c r="J202" s="49">
        <v>8.9602567470419991</v>
      </c>
      <c r="K202" s="48">
        <v>7.6700000000000004E-2</v>
      </c>
      <c r="L202" s="48">
        <v>0.43556443556443603</v>
      </c>
      <c r="M202" s="48">
        <v>0.426665733342667</v>
      </c>
      <c r="N202" s="48">
        <v>9.9999000009999908E-6</v>
      </c>
      <c r="O202" s="48">
        <v>1.8799999999999999E-4</v>
      </c>
      <c r="P202" s="48">
        <v>1.6899999999999998E-2</v>
      </c>
      <c r="Q202" s="19">
        <v>1</v>
      </c>
      <c r="R202" s="51" t="s">
        <v>529</v>
      </c>
      <c r="S202" s="45" t="s">
        <v>573</v>
      </c>
      <c r="T202" s="45" t="s">
        <v>574</v>
      </c>
      <c r="U202" s="51">
        <v>0</v>
      </c>
      <c r="V202" s="51">
        <v>0</v>
      </c>
      <c r="W202" s="51">
        <v>0</v>
      </c>
      <c r="X202" s="51">
        <v>0</v>
      </c>
      <c r="Y202" s="51">
        <v>0</v>
      </c>
      <c r="Z202" s="45" t="s">
        <v>575</v>
      </c>
      <c r="AA202" s="51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1</v>
      </c>
      <c r="AG202" s="19">
        <v>5</v>
      </c>
      <c r="AH202" s="19">
        <v>0</v>
      </c>
      <c r="AI202" s="19">
        <v>0</v>
      </c>
      <c r="AJ202" s="19">
        <v>0</v>
      </c>
      <c r="AK202" s="19">
        <v>0</v>
      </c>
      <c r="AL202" s="54" t="s">
        <v>121</v>
      </c>
      <c r="AM202" s="51" t="s">
        <v>121</v>
      </c>
      <c r="AN202" s="54" t="s">
        <v>121</v>
      </c>
      <c r="AO202" s="51" t="s">
        <v>121</v>
      </c>
      <c r="AP202" s="45" t="s">
        <v>121</v>
      </c>
      <c r="AQ202" s="45" t="s">
        <v>121</v>
      </c>
    </row>
    <row r="203" spans="1:43" ht="15.75" x14ac:dyDescent="0.25">
      <c r="A203" s="45" t="s">
        <v>108</v>
      </c>
      <c r="B203" s="46" t="s">
        <v>110</v>
      </c>
      <c r="C203" s="19">
        <v>140990636</v>
      </c>
      <c r="D203" s="19">
        <v>140991956</v>
      </c>
      <c r="E203" s="46" t="s">
        <v>576</v>
      </c>
      <c r="F203" s="19">
        <v>1320</v>
      </c>
      <c r="G203" s="46">
        <v>7</v>
      </c>
      <c r="H203" s="47">
        <v>1.8976390000000001E-6</v>
      </c>
      <c r="I203" s="48">
        <v>3.5199999999999999E-4</v>
      </c>
      <c r="J203" s="49">
        <v>5.5119155140894698</v>
      </c>
      <c r="K203" s="48">
        <v>0.16900000000000001</v>
      </c>
      <c r="L203" s="48">
        <v>2.0999790002099999E-4</v>
      </c>
      <c r="M203" s="48">
        <v>4.2489575104249E-2</v>
      </c>
      <c r="N203" s="48">
        <v>0.22121778782212201</v>
      </c>
      <c r="O203" s="48">
        <v>1.9799999999999999E-4</v>
      </c>
      <c r="P203" s="48">
        <v>1.6899999999999998E-2</v>
      </c>
      <c r="Q203" s="19">
        <v>1</v>
      </c>
      <c r="R203" s="51" t="s">
        <v>529</v>
      </c>
      <c r="S203" s="45" t="s">
        <v>577</v>
      </c>
      <c r="T203" s="45" t="s">
        <v>577</v>
      </c>
      <c r="U203" s="51">
        <v>0</v>
      </c>
      <c r="V203" s="51">
        <v>0</v>
      </c>
      <c r="W203" s="51">
        <v>0</v>
      </c>
      <c r="X203" s="51">
        <v>0</v>
      </c>
      <c r="Y203" s="51">
        <v>0</v>
      </c>
      <c r="Z203" s="45" t="s">
        <v>578</v>
      </c>
      <c r="AA203" s="51">
        <v>0</v>
      </c>
      <c r="AB203" s="19">
        <v>0</v>
      </c>
      <c r="AC203" s="19">
        <v>0</v>
      </c>
      <c r="AD203" s="19">
        <v>1</v>
      </c>
      <c r="AE203" s="19">
        <v>0</v>
      </c>
      <c r="AF203" s="19">
        <v>0</v>
      </c>
      <c r="AG203" s="19">
        <v>3</v>
      </c>
      <c r="AH203" s="19">
        <v>0</v>
      </c>
      <c r="AI203" s="19">
        <v>1</v>
      </c>
      <c r="AJ203" s="19">
        <v>0</v>
      </c>
      <c r="AK203" s="19">
        <v>2</v>
      </c>
      <c r="AL203" s="54" t="s">
        <v>121</v>
      </c>
      <c r="AM203" s="51" t="s">
        <v>121</v>
      </c>
      <c r="AN203" s="54" t="s">
        <v>121</v>
      </c>
      <c r="AO203" s="51" t="s">
        <v>121</v>
      </c>
      <c r="AP203" s="45" t="s">
        <v>121</v>
      </c>
      <c r="AQ203" s="45" t="s">
        <v>121</v>
      </c>
    </row>
    <row r="204" spans="1:43" ht="15.75" x14ac:dyDescent="0.25">
      <c r="A204" s="45" t="s">
        <v>108</v>
      </c>
      <c r="B204" s="46" t="s">
        <v>153</v>
      </c>
      <c r="C204" s="19">
        <v>122458631</v>
      </c>
      <c r="D204" s="19">
        <v>122459133</v>
      </c>
      <c r="E204" s="46" t="s">
        <v>579</v>
      </c>
      <c r="F204" s="19">
        <v>502</v>
      </c>
      <c r="G204" s="46">
        <v>8</v>
      </c>
      <c r="H204" s="47">
        <v>1.8976390000000001E-6</v>
      </c>
      <c r="I204" s="48">
        <v>4.7899999999999999E-8</v>
      </c>
      <c r="J204" s="49">
        <v>16.563980600109499</v>
      </c>
      <c r="K204" s="48">
        <v>8.6300000000000005E-4</v>
      </c>
      <c r="L204" s="48">
        <v>6.5999934000065999E-5</v>
      </c>
      <c r="M204" s="48">
        <v>0.15513844861551401</v>
      </c>
      <c r="N204" s="48">
        <v>0.36531634683653202</v>
      </c>
      <c r="O204" s="48">
        <v>3.4299999999999999E-4</v>
      </c>
      <c r="P204" s="48">
        <v>2.7400000000000001E-2</v>
      </c>
      <c r="Q204" s="19">
        <v>3</v>
      </c>
      <c r="R204" s="51" t="s">
        <v>529</v>
      </c>
      <c r="S204" s="45" t="s">
        <v>318</v>
      </c>
      <c r="T204" s="45" t="s">
        <v>318</v>
      </c>
      <c r="U204" s="51">
        <v>1</v>
      </c>
      <c r="V204" s="51">
        <v>1</v>
      </c>
      <c r="W204" s="51">
        <v>1</v>
      </c>
      <c r="X204" s="51">
        <v>1</v>
      </c>
      <c r="Y204" s="51">
        <v>1</v>
      </c>
      <c r="Z204" s="45" t="s">
        <v>580</v>
      </c>
      <c r="AA204" s="51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8</v>
      </c>
      <c r="AI204" s="19">
        <v>0</v>
      </c>
      <c r="AJ204" s="19">
        <v>0</v>
      </c>
      <c r="AK204" s="19">
        <v>0</v>
      </c>
      <c r="AL204" s="54" t="s">
        <v>121</v>
      </c>
      <c r="AM204" s="51" t="s">
        <v>121</v>
      </c>
      <c r="AN204" s="54" t="s">
        <v>121</v>
      </c>
      <c r="AO204" s="51" t="s">
        <v>121</v>
      </c>
      <c r="AP204" s="45">
        <v>1</v>
      </c>
      <c r="AQ204" s="45" t="s">
        <v>121</v>
      </c>
    </row>
    <row r="205" spans="1:43" ht="15.75" x14ac:dyDescent="0.25">
      <c r="A205" s="45" t="s">
        <v>108</v>
      </c>
      <c r="B205" s="46" t="s">
        <v>156</v>
      </c>
      <c r="C205" s="19">
        <v>113486065</v>
      </c>
      <c r="D205" s="19">
        <v>113486303</v>
      </c>
      <c r="E205" s="46" t="s">
        <v>581</v>
      </c>
      <c r="F205" s="19">
        <v>128</v>
      </c>
      <c r="G205" s="46">
        <v>3</v>
      </c>
      <c r="H205" s="47">
        <v>1.8976390000000001E-6</v>
      </c>
      <c r="I205" s="48">
        <v>2.8400000000000002E-4</v>
      </c>
      <c r="J205" s="49">
        <v>24.360698031020402</v>
      </c>
      <c r="K205" s="48">
        <v>0.161</v>
      </c>
      <c r="L205" s="48">
        <v>0.42957042957043001</v>
      </c>
      <c r="M205" s="48">
        <v>5.3089469105308901E-2</v>
      </c>
      <c r="N205" s="48">
        <v>1.6999830001699999E-4</v>
      </c>
      <c r="O205" s="48">
        <v>3.5300000000000002E-4</v>
      </c>
      <c r="P205" s="48">
        <v>2.7400000000000001E-2</v>
      </c>
      <c r="Q205" s="19">
        <v>1</v>
      </c>
      <c r="R205" s="51" t="s">
        <v>529</v>
      </c>
      <c r="S205" s="45" t="s">
        <v>582</v>
      </c>
      <c r="T205" s="45" t="s">
        <v>582</v>
      </c>
      <c r="U205" s="51">
        <v>0</v>
      </c>
      <c r="V205" s="51">
        <v>0</v>
      </c>
      <c r="W205" s="51">
        <v>0</v>
      </c>
      <c r="X205" s="51">
        <v>0</v>
      </c>
      <c r="Y205" s="51">
        <v>0</v>
      </c>
      <c r="Z205" s="45" t="s">
        <v>537</v>
      </c>
      <c r="AA205" s="51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3</v>
      </c>
      <c r="AH205" s="19">
        <v>0</v>
      </c>
      <c r="AI205" s="19">
        <v>0</v>
      </c>
      <c r="AJ205" s="19">
        <v>0</v>
      </c>
      <c r="AK205" s="19">
        <v>0</v>
      </c>
      <c r="AL205" s="54" t="s">
        <v>121</v>
      </c>
      <c r="AM205" s="51" t="s">
        <v>121</v>
      </c>
      <c r="AN205" s="54" t="s">
        <v>121</v>
      </c>
      <c r="AO205" s="51" t="s">
        <v>121</v>
      </c>
      <c r="AP205" s="45" t="s">
        <v>121</v>
      </c>
      <c r="AQ205" s="45" t="s">
        <v>121</v>
      </c>
    </row>
    <row r="206" spans="1:43" ht="15.75" x14ac:dyDescent="0.25">
      <c r="A206" s="45" t="s">
        <v>108</v>
      </c>
      <c r="B206" s="46" t="s">
        <v>172</v>
      </c>
      <c r="C206" s="19">
        <v>136874346</v>
      </c>
      <c r="D206" s="19">
        <v>136875989</v>
      </c>
      <c r="E206" s="46" t="s">
        <v>583</v>
      </c>
      <c r="F206" s="19">
        <v>1628</v>
      </c>
      <c r="G206" s="46">
        <v>12</v>
      </c>
      <c r="H206" s="47">
        <v>1.8976390000000001E-6</v>
      </c>
      <c r="I206" s="48">
        <v>1.08E-7</v>
      </c>
      <c r="J206" s="49">
        <v>7.6613497493135503</v>
      </c>
      <c r="K206" s="48">
        <v>1.3699999999999999E-3</v>
      </c>
      <c r="L206" s="48">
        <v>4.3999560004399999E-4</v>
      </c>
      <c r="M206" s="48">
        <v>0.12260877391226099</v>
      </c>
      <c r="N206" s="48">
        <v>8.1489185108148898E-2</v>
      </c>
      <c r="O206" s="48">
        <v>3.9300000000000001E-4</v>
      </c>
      <c r="P206" s="48">
        <v>2.92E-2</v>
      </c>
      <c r="Q206" s="19">
        <v>3</v>
      </c>
      <c r="R206" s="51" t="s">
        <v>529</v>
      </c>
      <c r="S206" s="45" t="s">
        <v>310</v>
      </c>
      <c r="T206" s="45" t="s">
        <v>310</v>
      </c>
      <c r="U206" s="51">
        <v>0</v>
      </c>
      <c r="V206" s="51">
        <v>0</v>
      </c>
      <c r="W206" s="51">
        <v>0</v>
      </c>
      <c r="X206" s="51">
        <v>1</v>
      </c>
      <c r="Y206" s="51">
        <v>1</v>
      </c>
      <c r="Z206" s="45" t="s">
        <v>301</v>
      </c>
      <c r="AA206" s="51">
        <v>1</v>
      </c>
      <c r="AB206" s="19">
        <v>0</v>
      </c>
      <c r="AC206" s="19">
        <v>0</v>
      </c>
      <c r="AD206" s="19">
        <v>0</v>
      </c>
      <c r="AE206" s="19">
        <v>3</v>
      </c>
      <c r="AF206" s="19">
        <v>0</v>
      </c>
      <c r="AG206" s="19">
        <v>2</v>
      </c>
      <c r="AH206" s="19">
        <v>6</v>
      </c>
      <c r="AI206" s="19">
        <v>0</v>
      </c>
      <c r="AJ206" s="19">
        <v>1</v>
      </c>
      <c r="AK206" s="19">
        <v>0</v>
      </c>
      <c r="AL206" s="54" t="s">
        <v>121</v>
      </c>
      <c r="AM206" s="51" t="s">
        <v>121</v>
      </c>
      <c r="AN206" s="54" t="s">
        <v>121</v>
      </c>
      <c r="AO206" s="51" t="s">
        <v>121</v>
      </c>
      <c r="AP206" s="45" t="s">
        <v>121</v>
      </c>
      <c r="AQ206" s="45" t="s">
        <v>121</v>
      </c>
    </row>
    <row r="207" spans="1:43" ht="15.75" x14ac:dyDescent="0.25">
      <c r="A207" s="45" t="s">
        <v>108</v>
      </c>
      <c r="B207" s="46" t="s">
        <v>165</v>
      </c>
      <c r="C207" s="19">
        <v>7698487</v>
      </c>
      <c r="D207" s="19">
        <v>7698658</v>
      </c>
      <c r="E207" s="46" t="s">
        <v>584</v>
      </c>
      <c r="F207" s="19">
        <v>171</v>
      </c>
      <c r="G207" s="46">
        <v>3</v>
      </c>
      <c r="H207" s="47">
        <v>1.8976390000000001E-6</v>
      </c>
      <c r="I207" s="48">
        <v>6.5600000000000001E-4</v>
      </c>
      <c r="J207" s="49">
        <v>18.2349084676644</v>
      </c>
      <c r="K207" s="48">
        <v>0.21099999999999999</v>
      </c>
      <c r="L207" s="48">
        <v>0.74425574425574403</v>
      </c>
      <c r="M207" s="48">
        <v>1.1929880701193E-2</v>
      </c>
      <c r="N207" s="48">
        <v>6.3999360006399897E-4</v>
      </c>
      <c r="O207" s="48">
        <v>4.8899999999999996E-4</v>
      </c>
      <c r="P207" s="48">
        <v>3.4799999999999998E-2</v>
      </c>
      <c r="Q207" s="19">
        <v>1</v>
      </c>
      <c r="R207" s="51" t="s">
        <v>529</v>
      </c>
      <c r="S207" s="45" t="s">
        <v>585</v>
      </c>
      <c r="T207" s="45" t="s">
        <v>585</v>
      </c>
      <c r="U207" s="51">
        <v>0</v>
      </c>
      <c r="V207" s="51">
        <v>0</v>
      </c>
      <c r="W207" s="51">
        <v>0</v>
      </c>
      <c r="X207" s="51">
        <v>0</v>
      </c>
      <c r="Y207" s="51">
        <v>0</v>
      </c>
      <c r="Z207" s="45" t="s">
        <v>551</v>
      </c>
      <c r="AA207" s="51">
        <v>0</v>
      </c>
      <c r="AB207" s="19">
        <v>0</v>
      </c>
      <c r="AC207" s="19">
        <v>0</v>
      </c>
      <c r="AD207" s="19">
        <v>1</v>
      </c>
      <c r="AE207" s="19">
        <v>0</v>
      </c>
      <c r="AF207" s="19">
        <v>0</v>
      </c>
      <c r="AG207" s="19">
        <v>2</v>
      </c>
      <c r="AH207" s="19">
        <v>0</v>
      </c>
      <c r="AI207" s="19">
        <v>0</v>
      </c>
      <c r="AJ207" s="19">
        <v>0</v>
      </c>
      <c r="AK207" s="19">
        <v>0</v>
      </c>
      <c r="AL207" s="54" t="s">
        <v>121</v>
      </c>
      <c r="AM207" s="51" t="s">
        <v>121</v>
      </c>
      <c r="AN207" s="54" t="s">
        <v>121</v>
      </c>
      <c r="AO207" s="51" t="s">
        <v>121</v>
      </c>
      <c r="AP207" s="45" t="s">
        <v>121</v>
      </c>
      <c r="AQ207" s="45" t="s">
        <v>121</v>
      </c>
    </row>
    <row r="208" spans="1:43" ht="15.75" x14ac:dyDescent="0.25">
      <c r="A208" s="45" t="s">
        <v>108</v>
      </c>
      <c r="B208" s="46" t="s">
        <v>142</v>
      </c>
      <c r="C208" s="19">
        <v>175814165</v>
      </c>
      <c r="D208" s="19">
        <v>175814903</v>
      </c>
      <c r="E208" s="46" t="s">
        <v>586</v>
      </c>
      <c r="F208" s="19">
        <v>738</v>
      </c>
      <c r="G208" s="46">
        <v>6</v>
      </c>
      <c r="H208" s="47">
        <v>1.8976390000000001E-6</v>
      </c>
      <c r="I208" s="48">
        <v>9.7200000000000004E-5</v>
      </c>
      <c r="J208" s="49">
        <v>8.4503234362347293</v>
      </c>
      <c r="K208" s="48">
        <v>9.1999999999999998E-2</v>
      </c>
      <c r="L208" s="48">
        <v>1</v>
      </c>
      <c r="M208" s="48">
        <v>1.649983500165E-3</v>
      </c>
      <c r="N208" s="48">
        <v>3.6499635003649999E-3</v>
      </c>
      <c r="O208" s="48">
        <v>5.13E-4</v>
      </c>
      <c r="P208" s="48">
        <v>3.5000000000000003E-2</v>
      </c>
      <c r="Q208" s="19">
        <v>2</v>
      </c>
      <c r="R208" s="51" t="s">
        <v>529</v>
      </c>
      <c r="S208" s="45" t="s">
        <v>307</v>
      </c>
      <c r="T208" s="45" t="s">
        <v>308</v>
      </c>
      <c r="U208" s="51">
        <v>0</v>
      </c>
      <c r="V208" s="51">
        <v>0</v>
      </c>
      <c r="W208" s="51">
        <v>0</v>
      </c>
      <c r="X208" s="51">
        <v>0</v>
      </c>
      <c r="Y208" s="51">
        <v>0</v>
      </c>
      <c r="Z208" s="45" t="s">
        <v>587</v>
      </c>
      <c r="AA208" s="51">
        <v>1</v>
      </c>
      <c r="AB208" s="19">
        <v>0</v>
      </c>
      <c r="AC208" s="19">
        <v>0</v>
      </c>
      <c r="AD208" s="19">
        <v>1</v>
      </c>
      <c r="AE208" s="19">
        <v>0</v>
      </c>
      <c r="AF208" s="19">
        <v>2</v>
      </c>
      <c r="AG208" s="19">
        <v>3</v>
      </c>
      <c r="AH208" s="19">
        <v>0</v>
      </c>
      <c r="AI208" s="19">
        <v>0</v>
      </c>
      <c r="AJ208" s="19">
        <v>0</v>
      </c>
      <c r="AK208" s="19">
        <v>0</v>
      </c>
      <c r="AL208" s="54" t="s">
        <v>121</v>
      </c>
      <c r="AM208" s="51" t="s">
        <v>121</v>
      </c>
      <c r="AN208" s="54" t="s">
        <v>121</v>
      </c>
      <c r="AO208" s="51" t="s">
        <v>121</v>
      </c>
      <c r="AP208" s="45" t="s">
        <v>121</v>
      </c>
      <c r="AQ208" s="45" t="s">
        <v>121</v>
      </c>
    </row>
    <row r="209" spans="1:43" ht="15.75" x14ac:dyDescent="0.25">
      <c r="A209" s="45" t="s">
        <v>108</v>
      </c>
      <c r="B209" s="46" t="s">
        <v>175</v>
      </c>
      <c r="C209" s="19">
        <v>60987985</v>
      </c>
      <c r="D209" s="19">
        <v>60988266</v>
      </c>
      <c r="E209" s="46" t="s">
        <v>588</v>
      </c>
      <c r="F209" s="19">
        <v>281</v>
      </c>
      <c r="G209" s="46">
        <v>11</v>
      </c>
      <c r="H209" s="47">
        <v>1.8976390000000001E-6</v>
      </c>
      <c r="I209" s="48">
        <v>1.1E-14</v>
      </c>
      <c r="J209" s="49">
        <v>40.687856260589299</v>
      </c>
      <c r="K209" s="48">
        <v>1.03E-9</v>
      </c>
      <c r="L209" s="48">
        <v>8.9999910000089995E-6</v>
      </c>
      <c r="M209" s="48">
        <v>0.79529204707952905</v>
      </c>
      <c r="N209" s="48">
        <v>0.95170048299516996</v>
      </c>
      <c r="O209" s="48">
        <v>5.6999999999999998E-4</v>
      </c>
      <c r="P209" s="48">
        <v>3.7400000000000003E-2</v>
      </c>
      <c r="Q209" s="19">
        <v>9</v>
      </c>
      <c r="R209" s="51" t="s">
        <v>529</v>
      </c>
      <c r="S209" s="45" t="s">
        <v>177</v>
      </c>
      <c r="T209" s="45" t="s">
        <v>177</v>
      </c>
      <c r="U209" s="51">
        <v>1</v>
      </c>
      <c r="V209" s="51">
        <v>1</v>
      </c>
      <c r="W209" s="51">
        <v>1</v>
      </c>
      <c r="X209" s="51">
        <v>1</v>
      </c>
      <c r="Y209" s="51">
        <v>1</v>
      </c>
      <c r="Z209" s="45" t="s">
        <v>537</v>
      </c>
      <c r="AA209" s="51">
        <v>0</v>
      </c>
      <c r="AB209" s="19">
        <v>0</v>
      </c>
      <c r="AC209" s="19">
        <v>0</v>
      </c>
      <c r="AD209" s="19">
        <v>0</v>
      </c>
      <c r="AE209" s="19">
        <v>1</v>
      </c>
      <c r="AF209" s="19">
        <v>0</v>
      </c>
      <c r="AG209" s="19">
        <v>0</v>
      </c>
      <c r="AH209" s="19">
        <v>10</v>
      </c>
      <c r="AI209" s="19">
        <v>0</v>
      </c>
      <c r="AJ209" s="19">
        <v>0</v>
      </c>
      <c r="AK209" s="19">
        <v>0</v>
      </c>
      <c r="AL209" s="54" t="s">
        <v>121</v>
      </c>
      <c r="AM209" s="51" t="s">
        <v>121</v>
      </c>
      <c r="AN209" s="54" t="s">
        <v>121</v>
      </c>
      <c r="AO209" s="51" t="s">
        <v>121</v>
      </c>
      <c r="AP209" s="45">
        <v>3</v>
      </c>
      <c r="AQ209" s="45" t="s">
        <v>121</v>
      </c>
    </row>
    <row r="210" spans="1:43" ht="15.75" x14ac:dyDescent="0.25">
      <c r="A210" s="45" t="s">
        <v>108</v>
      </c>
      <c r="B210" s="46" t="s">
        <v>156</v>
      </c>
      <c r="C210" s="19">
        <v>125901298</v>
      </c>
      <c r="D210" s="19">
        <v>125902050</v>
      </c>
      <c r="E210" s="46" t="s">
        <v>589</v>
      </c>
      <c r="F210" s="19">
        <v>752</v>
      </c>
      <c r="G210" s="46">
        <v>5</v>
      </c>
      <c r="H210" s="47">
        <v>1.8976390000000001E-6</v>
      </c>
      <c r="I210" s="48">
        <v>9.0899999999999998E-4</v>
      </c>
      <c r="J210" s="49">
        <v>6.9108363208568599</v>
      </c>
      <c r="K210" s="48">
        <v>0.25</v>
      </c>
      <c r="L210" s="48">
        <v>4.7952047952048001E-2</v>
      </c>
      <c r="M210" s="48">
        <v>3.2799672003279998E-3</v>
      </c>
      <c r="N210" s="48">
        <v>4.6949530504694997E-2</v>
      </c>
      <c r="O210" s="48">
        <v>6.0999999999999997E-4</v>
      </c>
      <c r="P210" s="48">
        <v>3.85E-2</v>
      </c>
      <c r="Q210" s="19">
        <v>1</v>
      </c>
      <c r="R210" s="51" t="s">
        <v>529</v>
      </c>
      <c r="S210" s="45" t="s">
        <v>590</v>
      </c>
      <c r="T210" s="45" t="s">
        <v>590</v>
      </c>
      <c r="U210" s="51">
        <v>0</v>
      </c>
      <c r="V210" s="51">
        <v>0</v>
      </c>
      <c r="W210" s="51">
        <v>0</v>
      </c>
      <c r="X210" s="51">
        <v>0</v>
      </c>
      <c r="Y210" s="51">
        <v>0</v>
      </c>
      <c r="Z210" s="45" t="s">
        <v>591</v>
      </c>
      <c r="AA210" s="51">
        <v>1</v>
      </c>
      <c r="AB210" s="19">
        <v>0</v>
      </c>
      <c r="AC210" s="19">
        <v>0</v>
      </c>
      <c r="AD210" s="19">
        <v>0</v>
      </c>
      <c r="AE210" s="19">
        <v>0</v>
      </c>
      <c r="AF210" s="19">
        <v>3</v>
      </c>
      <c r="AG210" s="19">
        <v>0</v>
      </c>
      <c r="AH210" s="19">
        <v>0</v>
      </c>
      <c r="AI210" s="19">
        <v>0</v>
      </c>
      <c r="AJ210" s="19">
        <v>2</v>
      </c>
      <c r="AK210" s="19">
        <v>0</v>
      </c>
      <c r="AL210" s="54" t="s">
        <v>121</v>
      </c>
      <c r="AM210" s="51" t="s">
        <v>121</v>
      </c>
      <c r="AN210" s="54" t="s">
        <v>121</v>
      </c>
      <c r="AO210" s="51" t="s">
        <v>121</v>
      </c>
      <c r="AP210" s="45" t="s">
        <v>121</v>
      </c>
      <c r="AQ210" s="45" t="s">
        <v>121</v>
      </c>
    </row>
    <row r="211" spans="1:43" ht="15.75" x14ac:dyDescent="0.25">
      <c r="A211" s="45" t="s">
        <v>108</v>
      </c>
      <c r="B211" s="46" t="s">
        <v>132</v>
      </c>
      <c r="C211" s="19">
        <v>186460682</v>
      </c>
      <c r="D211" s="19">
        <v>186461820</v>
      </c>
      <c r="E211" s="46" t="s">
        <v>592</v>
      </c>
      <c r="F211" s="19">
        <v>1060</v>
      </c>
      <c r="G211" s="46">
        <v>9</v>
      </c>
      <c r="H211" s="47">
        <v>1.8976390000000001E-6</v>
      </c>
      <c r="I211" s="48">
        <v>1.3200000000000001E-6</v>
      </c>
      <c r="J211" s="49">
        <v>8.8250075885960797</v>
      </c>
      <c r="K211" s="48">
        <v>8.2500000000000004E-3</v>
      </c>
      <c r="L211" s="48">
        <v>4.0995900409959004E-3</v>
      </c>
      <c r="M211" s="48">
        <v>7.4519254807451904E-2</v>
      </c>
      <c r="N211" s="48">
        <v>3.6489635103648999E-2</v>
      </c>
      <c r="O211" s="48">
        <v>8.6300000000000005E-4</v>
      </c>
      <c r="P211" s="48">
        <v>5.1799999999999999E-2</v>
      </c>
      <c r="Q211" s="19">
        <v>2</v>
      </c>
      <c r="R211" s="51" t="s">
        <v>529</v>
      </c>
      <c r="S211" s="45" t="s">
        <v>438</v>
      </c>
      <c r="T211" s="45" t="s">
        <v>593</v>
      </c>
      <c r="U211" s="51">
        <v>0</v>
      </c>
      <c r="V211" s="51">
        <v>0</v>
      </c>
      <c r="W211" s="51">
        <v>0</v>
      </c>
      <c r="X211" s="51">
        <v>0</v>
      </c>
      <c r="Y211" s="51">
        <v>0</v>
      </c>
      <c r="Z211" s="45" t="s">
        <v>594</v>
      </c>
      <c r="AA211" s="51">
        <v>0</v>
      </c>
      <c r="AB211" s="19">
        <v>0</v>
      </c>
      <c r="AC211" s="19">
        <v>1</v>
      </c>
      <c r="AD211" s="19">
        <v>1</v>
      </c>
      <c r="AE211" s="19">
        <v>0</v>
      </c>
      <c r="AF211" s="19">
        <v>6</v>
      </c>
      <c r="AG211" s="19">
        <v>1</v>
      </c>
      <c r="AH211" s="19">
        <v>0</v>
      </c>
      <c r="AI211" s="19">
        <v>0</v>
      </c>
      <c r="AJ211" s="19">
        <v>0</v>
      </c>
      <c r="AK211" s="19">
        <v>0</v>
      </c>
      <c r="AL211" s="54" t="s">
        <v>121</v>
      </c>
      <c r="AM211" s="51" t="s">
        <v>121</v>
      </c>
      <c r="AN211" s="54" t="s">
        <v>121</v>
      </c>
      <c r="AO211" s="51" t="s">
        <v>121</v>
      </c>
      <c r="AP211" s="45" t="s">
        <v>121</v>
      </c>
      <c r="AQ211" s="45" t="s">
        <v>121</v>
      </c>
    </row>
    <row r="212" spans="1:43" ht="15.75" x14ac:dyDescent="0.25">
      <c r="A212" s="45" t="s">
        <v>108</v>
      </c>
      <c r="B212" s="46" t="s">
        <v>132</v>
      </c>
      <c r="C212" s="19">
        <v>186782686</v>
      </c>
      <c r="D212" s="19">
        <v>186783907</v>
      </c>
      <c r="E212" s="46" t="s">
        <v>595</v>
      </c>
      <c r="F212" s="19">
        <v>1221</v>
      </c>
      <c r="G212" s="46">
        <v>8</v>
      </c>
      <c r="H212" s="47">
        <v>1.8976390000000001E-6</v>
      </c>
      <c r="I212" s="48">
        <v>3.1900000000000003E-5</v>
      </c>
      <c r="J212" s="49">
        <v>6.8100886660564903</v>
      </c>
      <c r="K212" s="48">
        <v>4.8000000000000001E-2</v>
      </c>
      <c r="L212" s="48">
        <v>8.6999130008699895E-4</v>
      </c>
      <c r="M212" s="48">
        <v>7.0859291407085898E-2</v>
      </c>
      <c r="N212" s="48">
        <v>0.18506814931850701</v>
      </c>
      <c r="O212" s="48">
        <v>8.8000000000000003E-4</v>
      </c>
      <c r="P212" s="48">
        <v>5.1799999999999999E-2</v>
      </c>
      <c r="Q212" s="19">
        <v>1</v>
      </c>
      <c r="R212" s="51" t="s">
        <v>529</v>
      </c>
      <c r="S212" s="45" t="s">
        <v>596</v>
      </c>
      <c r="T212" s="45" t="s">
        <v>596</v>
      </c>
      <c r="U212" s="51">
        <v>0</v>
      </c>
      <c r="V212" s="51">
        <v>0</v>
      </c>
      <c r="W212" s="51">
        <v>0</v>
      </c>
      <c r="X212" s="51">
        <v>1</v>
      </c>
      <c r="Y212" s="51">
        <v>1</v>
      </c>
      <c r="Z212" s="45" t="s">
        <v>597</v>
      </c>
      <c r="AA212" s="51">
        <v>0</v>
      </c>
      <c r="AB212" s="19">
        <v>0</v>
      </c>
      <c r="AC212" s="19">
        <v>0</v>
      </c>
      <c r="AD212" s="19">
        <v>0</v>
      </c>
      <c r="AE212" s="19">
        <v>2</v>
      </c>
      <c r="AF212" s="19">
        <v>0</v>
      </c>
      <c r="AG212" s="19">
        <v>0</v>
      </c>
      <c r="AH212" s="19">
        <v>6</v>
      </c>
      <c r="AI212" s="19">
        <v>0</v>
      </c>
      <c r="AJ212" s="19">
        <v>0</v>
      </c>
      <c r="AK212" s="19">
        <v>0</v>
      </c>
      <c r="AL212" s="54" t="s">
        <v>121</v>
      </c>
      <c r="AM212" s="51" t="s">
        <v>121</v>
      </c>
      <c r="AN212" s="54" t="s">
        <v>121</v>
      </c>
      <c r="AO212" s="51" t="s">
        <v>121</v>
      </c>
      <c r="AP212" s="45" t="s">
        <v>121</v>
      </c>
      <c r="AQ212" s="45">
        <v>1</v>
      </c>
    </row>
    <row r="213" spans="1:43" ht="15.75" x14ac:dyDescent="0.25">
      <c r="A213" s="45" t="s">
        <v>108</v>
      </c>
      <c r="B213" s="46" t="s">
        <v>178</v>
      </c>
      <c r="C213" s="19">
        <v>34065519</v>
      </c>
      <c r="D213" s="19">
        <v>34066348</v>
      </c>
      <c r="E213" s="46" t="s">
        <v>598</v>
      </c>
      <c r="F213" s="19">
        <v>829</v>
      </c>
      <c r="G213" s="46">
        <v>6</v>
      </c>
      <c r="H213" s="47">
        <v>1.8976390000000001E-6</v>
      </c>
      <c r="I213" s="48">
        <v>1.8100000000000001E-4</v>
      </c>
      <c r="J213" s="49">
        <v>7.52272460306542</v>
      </c>
      <c r="K213" s="48">
        <v>0.13100000000000001</v>
      </c>
      <c r="L213" s="48">
        <v>0.53646353646353695</v>
      </c>
      <c r="M213" s="48">
        <v>0.81630183698162995</v>
      </c>
      <c r="N213" s="48">
        <v>2.9999700003000001E-5</v>
      </c>
      <c r="O213" s="48">
        <v>9.9099999999999991E-4</v>
      </c>
      <c r="P213" s="48">
        <v>5.6399999999999999E-2</v>
      </c>
      <c r="Q213" s="19">
        <v>1</v>
      </c>
      <c r="R213" s="51" t="s">
        <v>529</v>
      </c>
      <c r="S213" s="45" t="s">
        <v>599</v>
      </c>
      <c r="T213" s="45" t="s">
        <v>599</v>
      </c>
      <c r="U213" s="51">
        <v>0</v>
      </c>
      <c r="V213" s="51">
        <v>0</v>
      </c>
      <c r="W213" s="51">
        <v>0</v>
      </c>
      <c r="X213" s="51">
        <v>0</v>
      </c>
      <c r="Y213" s="51">
        <v>0</v>
      </c>
      <c r="Z213" s="45" t="s">
        <v>591</v>
      </c>
      <c r="AA213" s="51">
        <v>1</v>
      </c>
      <c r="AB213" s="19">
        <v>0</v>
      </c>
      <c r="AC213" s="19">
        <v>0</v>
      </c>
      <c r="AD213" s="19">
        <v>1</v>
      </c>
      <c r="AE213" s="19">
        <v>0</v>
      </c>
      <c r="AF213" s="19">
        <v>2</v>
      </c>
      <c r="AG213" s="19">
        <v>2</v>
      </c>
      <c r="AH213" s="19">
        <v>0</v>
      </c>
      <c r="AI213" s="19">
        <v>0</v>
      </c>
      <c r="AJ213" s="19">
        <v>1</v>
      </c>
      <c r="AK213" s="19">
        <v>0</v>
      </c>
      <c r="AL213" s="54" t="s">
        <v>121</v>
      </c>
      <c r="AM213" s="51" t="s">
        <v>121</v>
      </c>
      <c r="AN213" s="54" t="s">
        <v>121</v>
      </c>
      <c r="AO213" s="51" t="s">
        <v>121</v>
      </c>
      <c r="AP213" s="45" t="s">
        <v>121</v>
      </c>
      <c r="AQ213" s="45">
        <v>1</v>
      </c>
    </row>
    <row r="214" spans="1:43" ht="15.75" x14ac:dyDescent="0.25">
      <c r="A214" s="45" t="s">
        <v>108</v>
      </c>
      <c r="B214" s="46" t="s">
        <v>156</v>
      </c>
      <c r="C214" s="19">
        <v>182064436</v>
      </c>
      <c r="D214" s="19">
        <v>182064774</v>
      </c>
      <c r="E214" s="46" t="s">
        <v>600</v>
      </c>
      <c r="F214" s="19">
        <v>338</v>
      </c>
      <c r="G214" s="46">
        <v>5</v>
      </c>
      <c r="H214" s="47">
        <v>1.8976390000000001E-6</v>
      </c>
      <c r="I214" s="48">
        <v>2.3099999999999999E-5</v>
      </c>
      <c r="J214" s="49">
        <v>15.3755885008413</v>
      </c>
      <c r="K214" s="48">
        <v>4.2099999999999999E-2</v>
      </c>
      <c r="L214" s="48">
        <v>0.294705294705295</v>
      </c>
      <c r="M214" s="48">
        <v>0.12910870891291101</v>
      </c>
      <c r="N214" s="48">
        <v>3.8999610003900002E-4</v>
      </c>
      <c r="O214" s="48">
        <v>1.1000000000000001E-3</v>
      </c>
      <c r="P214" s="48">
        <v>5.9700000000000003E-2</v>
      </c>
      <c r="Q214" s="19">
        <v>2</v>
      </c>
      <c r="R214" s="51" t="s">
        <v>529</v>
      </c>
      <c r="S214" s="45" t="s">
        <v>260</v>
      </c>
      <c r="T214" s="45" t="s">
        <v>261</v>
      </c>
      <c r="U214" s="51">
        <v>0</v>
      </c>
      <c r="V214" s="51">
        <v>0</v>
      </c>
      <c r="W214" s="51">
        <v>0</v>
      </c>
      <c r="X214" s="51">
        <v>0</v>
      </c>
      <c r="Y214" s="51">
        <v>0</v>
      </c>
      <c r="Z214" s="45" t="s">
        <v>537</v>
      </c>
      <c r="AA214" s="51">
        <v>0</v>
      </c>
      <c r="AB214" s="19">
        <v>0</v>
      </c>
      <c r="AC214" s="19">
        <v>0</v>
      </c>
      <c r="AD214" s="19">
        <v>1</v>
      </c>
      <c r="AE214" s="19">
        <v>0</v>
      </c>
      <c r="AF214" s="19">
        <v>4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54" t="s">
        <v>121</v>
      </c>
      <c r="AM214" s="51" t="s">
        <v>121</v>
      </c>
      <c r="AN214" s="54" t="s">
        <v>121</v>
      </c>
      <c r="AO214" s="51" t="s">
        <v>121</v>
      </c>
      <c r="AP214" s="45">
        <v>1</v>
      </c>
      <c r="AQ214" s="45">
        <v>1</v>
      </c>
    </row>
    <row r="215" spans="1:43" ht="15.75" x14ac:dyDescent="0.25">
      <c r="A215" s="45" t="s">
        <v>108</v>
      </c>
      <c r="B215" s="46" t="s">
        <v>299</v>
      </c>
      <c r="C215" s="19">
        <v>120165565</v>
      </c>
      <c r="D215" s="19">
        <v>120166594</v>
      </c>
      <c r="E215" s="46" t="s">
        <v>601</v>
      </c>
      <c r="F215" s="19">
        <v>1029</v>
      </c>
      <c r="G215" s="46">
        <v>6</v>
      </c>
      <c r="H215" s="47">
        <v>1.8976390000000001E-6</v>
      </c>
      <c r="I215" s="48">
        <v>5.6400000000000005E-4</v>
      </c>
      <c r="J215" s="49">
        <v>6.0605818230721402</v>
      </c>
      <c r="K215" s="48">
        <v>0.19500000000000001</v>
      </c>
      <c r="L215" s="48">
        <v>0.68031968031968004</v>
      </c>
      <c r="M215" s="48">
        <v>2.0859791402085999E-2</v>
      </c>
      <c r="N215" s="48">
        <v>1.0699893001069999E-3</v>
      </c>
      <c r="O215" s="48">
        <v>1.1199999999999999E-3</v>
      </c>
      <c r="P215" s="48">
        <v>5.9700000000000003E-2</v>
      </c>
      <c r="Q215" s="19">
        <v>1</v>
      </c>
      <c r="R215" s="51" t="s">
        <v>529</v>
      </c>
      <c r="S215" s="45" t="s">
        <v>602</v>
      </c>
      <c r="T215" s="45" t="s">
        <v>602</v>
      </c>
      <c r="U215" s="51">
        <v>0</v>
      </c>
      <c r="V215" s="51">
        <v>0</v>
      </c>
      <c r="W215" s="51">
        <v>0</v>
      </c>
      <c r="X215" s="51">
        <v>0</v>
      </c>
      <c r="Y215" s="51">
        <v>0</v>
      </c>
      <c r="Z215" s="45" t="s">
        <v>591</v>
      </c>
      <c r="AA215" s="51">
        <v>1</v>
      </c>
      <c r="AB215" s="19">
        <v>0</v>
      </c>
      <c r="AC215" s="19">
        <v>0</v>
      </c>
      <c r="AD215" s="19">
        <v>2</v>
      </c>
      <c r="AE215" s="19">
        <v>0</v>
      </c>
      <c r="AF215" s="19">
        <v>0</v>
      </c>
      <c r="AG215" s="19">
        <v>4</v>
      </c>
      <c r="AH215" s="19">
        <v>0</v>
      </c>
      <c r="AI215" s="19">
        <v>0</v>
      </c>
      <c r="AJ215" s="19">
        <v>0</v>
      </c>
      <c r="AK215" s="19">
        <v>0</v>
      </c>
      <c r="AL215" s="54" t="s">
        <v>121</v>
      </c>
      <c r="AM215" s="51" t="s">
        <v>121</v>
      </c>
      <c r="AN215" s="54" t="s">
        <v>121</v>
      </c>
      <c r="AO215" s="51" t="s">
        <v>121</v>
      </c>
      <c r="AP215" s="45">
        <v>2</v>
      </c>
      <c r="AQ215" s="45" t="s">
        <v>121</v>
      </c>
    </row>
    <row r="216" spans="1:43" ht="15.75" x14ac:dyDescent="0.25">
      <c r="A216" s="45" t="s">
        <v>108</v>
      </c>
      <c r="B216" s="46" t="s">
        <v>337</v>
      </c>
      <c r="C216" s="19">
        <v>19184985</v>
      </c>
      <c r="D216" s="19">
        <v>19187216</v>
      </c>
      <c r="E216" s="46" t="s">
        <v>603</v>
      </c>
      <c r="F216" s="19">
        <v>2231</v>
      </c>
      <c r="G216" s="46">
        <v>10</v>
      </c>
      <c r="H216" s="47">
        <v>1.8976390000000001E-6</v>
      </c>
      <c r="I216" s="48">
        <v>8.2700000000000004E-5</v>
      </c>
      <c r="J216" s="49">
        <v>4.65885155830063</v>
      </c>
      <c r="K216" s="48">
        <v>8.4599999999999995E-2</v>
      </c>
      <c r="L216" s="48">
        <v>0.56543456543456505</v>
      </c>
      <c r="M216" s="48">
        <v>4.0889591104088997E-2</v>
      </c>
      <c r="N216" s="48">
        <v>7.7999220007799895E-4</v>
      </c>
      <c r="O216" s="48">
        <v>1.2899999999999999E-3</v>
      </c>
      <c r="P216" s="48">
        <v>6.6699999999999995E-2</v>
      </c>
      <c r="Q216" s="19">
        <v>2</v>
      </c>
      <c r="R216" s="51" t="s">
        <v>529</v>
      </c>
      <c r="S216" s="45" t="s">
        <v>502</v>
      </c>
      <c r="T216" s="45" t="s">
        <v>502</v>
      </c>
      <c r="U216" s="51">
        <v>0</v>
      </c>
      <c r="V216" s="51">
        <v>0</v>
      </c>
      <c r="W216" s="51">
        <v>0</v>
      </c>
      <c r="X216" s="51">
        <v>0</v>
      </c>
      <c r="Y216" s="51">
        <v>0</v>
      </c>
      <c r="Z216" s="45" t="s">
        <v>604</v>
      </c>
      <c r="AA216" s="51">
        <v>0</v>
      </c>
      <c r="AB216" s="19">
        <v>0</v>
      </c>
      <c r="AC216" s="19">
        <v>0</v>
      </c>
      <c r="AD216" s="19">
        <v>1</v>
      </c>
      <c r="AE216" s="19">
        <v>0</v>
      </c>
      <c r="AF216" s="19">
        <v>2</v>
      </c>
      <c r="AG216" s="19">
        <v>5</v>
      </c>
      <c r="AH216" s="19">
        <v>0</v>
      </c>
      <c r="AI216" s="19">
        <v>1</v>
      </c>
      <c r="AJ216" s="19">
        <v>1</v>
      </c>
      <c r="AK216" s="19">
        <v>0</v>
      </c>
      <c r="AL216" s="54" t="s">
        <v>121</v>
      </c>
      <c r="AM216" s="51" t="s">
        <v>121</v>
      </c>
      <c r="AN216" s="54" t="s">
        <v>121</v>
      </c>
      <c r="AO216" s="51" t="s">
        <v>121</v>
      </c>
      <c r="AP216" s="45" t="s">
        <v>121</v>
      </c>
      <c r="AQ216" s="45" t="s">
        <v>121</v>
      </c>
    </row>
    <row r="217" spans="1:43" ht="15.75" x14ac:dyDescent="0.25">
      <c r="A217" s="45" t="s">
        <v>108</v>
      </c>
      <c r="B217" s="46" t="s">
        <v>138</v>
      </c>
      <c r="C217" s="19">
        <v>26075109</v>
      </c>
      <c r="D217" s="19">
        <v>26075411</v>
      </c>
      <c r="E217" s="46" t="s">
        <v>605</v>
      </c>
      <c r="F217" s="19">
        <v>302</v>
      </c>
      <c r="G217" s="46">
        <v>4</v>
      </c>
      <c r="H217" s="47">
        <v>1.8976390000000001E-6</v>
      </c>
      <c r="I217" s="48">
        <v>2.3599999999999999E-4</v>
      </c>
      <c r="J217" s="49">
        <v>13.766752088170501</v>
      </c>
      <c r="K217" s="48">
        <v>0.152</v>
      </c>
      <c r="L217" s="48">
        <v>0.35964035964036001</v>
      </c>
      <c r="M217" s="48">
        <v>4.4499555004449999E-2</v>
      </c>
      <c r="N217" s="48">
        <v>1.289987100129E-3</v>
      </c>
      <c r="O217" s="48">
        <v>1.4400000000000001E-3</v>
      </c>
      <c r="P217" s="48">
        <v>7.1099999999999997E-2</v>
      </c>
      <c r="Q217" s="19">
        <v>1</v>
      </c>
      <c r="R217" s="51" t="s">
        <v>529</v>
      </c>
      <c r="S217" s="45" t="s">
        <v>606</v>
      </c>
      <c r="T217" s="45" t="s">
        <v>607</v>
      </c>
      <c r="U217" s="51">
        <v>0</v>
      </c>
      <c r="V217" s="51">
        <v>0</v>
      </c>
      <c r="W217" s="51">
        <v>0</v>
      </c>
      <c r="X217" s="51">
        <v>0</v>
      </c>
      <c r="Y217" s="51">
        <v>0</v>
      </c>
      <c r="Z217" s="45" t="s">
        <v>537</v>
      </c>
      <c r="AA217" s="51">
        <v>0</v>
      </c>
      <c r="AB217" s="19">
        <v>0</v>
      </c>
      <c r="AC217" s="19">
        <v>0</v>
      </c>
      <c r="AD217" s="19">
        <v>1</v>
      </c>
      <c r="AE217" s="19">
        <v>0</v>
      </c>
      <c r="AF217" s="19">
        <v>0</v>
      </c>
      <c r="AG217" s="19">
        <v>2</v>
      </c>
      <c r="AH217" s="19">
        <v>0</v>
      </c>
      <c r="AI217" s="19">
        <v>1</v>
      </c>
      <c r="AJ217" s="19">
        <v>0</v>
      </c>
      <c r="AK217" s="19">
        <v>0</v>
      </c>
      <c r="AL217" s="54" t="s">
        <v>121</v>
      </c>
      <c r="AM217" s="51" t="s">
        <v>121</v>
      </c>
      <c r="AN217" s="54" t="s">
        <v>121</v>
      </c>
      <c r="AO217" s="51" t="s">
        <v>121</v>
      </c>
      <c r="AP217" s="45" t="s">
        <v>121</v>
      </c>
      <c r="AQ217" s="45" t="s">
        <v>121</v>
      </c>
    </row>
    <row r="218" spans="1:43" ht="15.75" x14ac:dyDescent="0.25">
      <c r="A218" s="45" t="s">
        <v>108</v>
      </c>
      <c r="B218" s="46" t="s">
        <v>110</v>
      </c>
      <c r="C218" s="19">
        <v>12993110</v>
      </c>
      <c r="D218" s="19">
        <v>12993921</v>
      </c>
      <c r="E218" s="46" t="s">
        <v>608</v>
      </c>
      <c r="F218" s="19">
        <v>811</v>
      </c>
      <c r="G218" s="46">
        <v>6</v>
      </c>
      <c r="H218" s="47">
        <v>1.8976390000000001E-6</v>
      </c>
      <c r="I218" s="48">
        <v>1.6100000000000001E-4</v>
      </c>
      <c r="J218" s="49">
        <v>7.6896901306303702</v>
      </c>
      <c r="K218" s="48">
        <v>0.124</v>
      </c>
      <c r="L218" s="48">
        <v>1.1988011988012E-2</v>
      </c>
      <c r="M218" s="48">
        <v>5.8749412505874898E-2</v>
      </c>
      <c r="N218" s="48">
        <v>3.0109698903011E-2</v>
      </c>
      <c r="O218" s="48">
        <v>1.48E-3</v>
      </c>
      <c r="P218" s="48">
        <v>7.1099999999999997E-2</v>
      </c>
      <c r="Q218" s="19">
        <v>4</v>
      </c>
      <c r="R218" s="51" t="s">
        <v>529</v>
      </c>
      <c r="S218" s="45" t="s">
        <v>323</v>
      </c>
      <c r="T218" s="45" t="s">
        <v>323</v>
      </c>
      <c r="U218" s="51">
        <v>0</v>
      </c>
      <c r="V218" s="51">
        <v>0</v>
      </c>
      <c r="W218" s="51">
        <v>0</v>
      </c>
      <c r="X218" s="51">
        <v>1</v>
      </c>
      <c r="Y218" s="51">
        <v>1</v>
      </c>
      <c r="Z218" s="45" t="s">
        <v>604</v>
      </c>
      <c r="AA218" s="51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1</v>
      </c>
      <c r="AH218" s="19">
        <v>4</v>
      </c>
      <c r="AI218" s="19">
        <v>0</v>
      </c>
      <c r="AJ218" s="19">
        <v>1</v>
      </c>
      <c r="AK218" s="19">
        <v>0</v>
      </c>
      <c r="AL218" s="54" t="s">
        <v>121</v>
      </c>
      <c r="AM218" s="51" t="s">
        <v>121</v>
      </c>
      <c r="AN218" s="54" t="s">
        <v>121</v>
      </c>
      <c r="AO218" s="51" t="s">
        <v>121</v>
      </c>
      <c r="AP218" s="45">
        <v>1</v>
      </c>
      <c r="AQ218" s="45" t="s">
        <v>121</v>
      </c>
    </row>
    <row r="219" spans="1:43" ht="15.75" x14ac:dyDescent="0.25">
      <c r="A219" s="45" t="s">
        <v>108</v>
      </c>
      <c r="B219" s="46" t="s">
        <v>337</v>
      </c>
      <c r="C219" s="19">
        <v>140175800</v>
      </c>
      <c r="D219" s="19">
        <v>140176175</v>
      </c>
      <c r="E219" s="46" t="s">
        <v>609</v>
      </c>
      <c r="F219" s="19">
        <v>369</v>
      </c>
      <c r="G219" s="46">
        <v>4</v>
      </c>
      <c r="H219" s="47">
        <v>1.8976390000000001E-6</v>
      </c>
      <c r="I219" s="48">
        <v>4.9899999999999999E-4</v>
      </c>
      <c r="J219" s="49">
        <v>11.267097914979599</v>
      </c>
      <c r="K219" s="48">
        <v>0.186</v>
      </c>
      <c r="L219" s="48">
        <v>6.1938061938061902E-2</v>
      </c>
      <c r="M219" s="48">
        <v>6.6299337006629896E-3</v>
      </c>
      <c r="N219" s="48">
        <v>5.2549474505254899E-2</v>
      </c>
      <c r="O219" s="48">
        <v>1.5E-3</v>
      </c>
      <c r="P219" s="48">
        <v>7.1099999999999997E-2</v>
      </c>
      <c r="Q219" s="19">
        <v>1</v>
      </c>
      <c r="R219" s="51" t="s">
        <v>529</v>
      </c>
      <c r="S219" s="45" t="s">
        <v>610</v>
      </c>
      <c r="T219" s="45" t="s">
        <v>610</v>
      </c>
      <c r="U219" s="51">
        <v>0</v>
      </c>
      <c r="V219" s="51">
        <v>0</v>
      </c>
      <c r="W219" s="51">
        <v>0</v>
      </c>
      <c r="X219" s="51">
        <v>0</v>
      </c>
      <c r="Y219" s="51">
        <v>0</v>
      </c>
      <c r="Z219" s="45" t="s">
        <v>611</v>
      </c>
      <c r="AA219" s="51">
        <v>1</v>
      </c>
      <c r="AB219" s="19">
        <v>0</v>
      </c>
      <c r="AC219" s="19">
        <v>0</v>
      </c>
      <c r="AD219" s="19">
        <v>0</v>
      </c>
      <c r="AE219" s="19">
        <v>0</v>
      </c>
      <c r="AF219" s="19">
        <v>1</v>
      </c>
      <c r="AG219" s="19">
        <v>1</v>
      </c>
      <c r="AH219" s="19">
        <v>2</v>
      </c>
      <c r="AI219" s="19">
        <v>0</v>
      </c>
      <c r="AJ219" s="19">
        <v>0</v>
      </c>
      <c r="AK219" s="19">
        <v>0</v>
      </c>
      <c r="AL219" s="54" t="s">
        <v>121</v>
      </c>
      <c r="AM219" s="51" t="s">
        <v>121</v>
      </c>
      <c r="AN219" s="54" t="s">
        <v>121</v>
      </c>
      <c r="AO219" s="51" t="s">
        <v>121</v>
      </c>
      <c r="AP219" s="45">
        <v>2</v>
      </c>
      <c r="AQ219" s="45" t="s">
        <v>121</v>
      </c>
    </row>
    <row r="220" spans="1:43" ht="15.75" x14ac:dyDescent="0.25">
      <c r="A220" s="45" t="s">
        <v>108</v>
      </c>
      <c r="B220" s="46" t="s">
        <v>299</v>
      </c>
      <c r="C220" s="19">
        <v>37370900</v>
      </c>
      <c r="D220" s="19">
        <v>37372283</v>
      </c>
      <c r="E220" s="46" t="s">
        <v>612</v>
      </c>
      <c r="F220" s="19">
        <v>1383</v>
      </c>
      <c r="G220" s="46">
        <v>8</v>
      </c>
      <c r="H220" s="47">
        <v>1.8976390000000001E-6</v>
      </c>
      <c r="I220" s="48">
        <v>7.5400000000000003E-5</v>
      </c>
      <c r="J220" s="49">
        <v>6.0123776292516098</v>
      </c>
      <c r="K220" s="48">
        <v>7.9600000000000004E-2</v>
      </c>
      <c r="L220" s="48">
        <v>5.7999942000058E-5</v>
      </c>
      <c r="M220" s="48">
        <v>0.59706402935970604</v>
      </c>
      <c r="N220" s="48">
        <v>0.65915340846591497</v>
      </c>
      <c r="O220" s="48">
        <v>1.57E-3</v>
      </c>
      <c r="P220" s="48">
        <v>7.2400000000000006E-2</v>
      </c>
      <c r="Q220" s="19">
        <v>1</v>
      </c>
      <c r="R220" s="51" t="s">
        <v>529</v>
      </c>
      <c r="S220" s="45" t="s">
        <v>613</v>
      </c>
      <c r="T220" s="45" t="s">
        <v>614</v>
      </c>
      <c r="U220" s="51">
        <v>0</v>
      </c>
      <c r="V220" s="51">
        <v>0</v>
      </c>
      <c r="W220" s="51">
        <v>0</v>
      </c>
      <c r="X220" s="51">
        <v>0</v>
      </c>
      <c r="Y220" s="51">
        <v>1</v>
      </c>
      <c r="Z220" s="45" t="s">
        <v>543</v>
      </c>
      <c r="AA220" s="51">
        <v>1</v>
      </c>
      <c r="AB220" s="19">
        <v>0</v>
      </c>
      <c r="AC220" s="19">
        <v>0</v>
      </c>
      <c r="AD220" s="19">
        <v>0</v>
      </c>
      <c r="AE220" s="19">
        <v>4</v>
      </c>
      <c r="AF220" s="19">
        <v>0</v>
      </c>
      <c r="AG220" s="19">
        <v>0</v>
      </c>
      <c r="AH220" s="19">
        <v>4</v>
      </c>
      <c r="AI220" s="19">
        <v>0</v>
      </c>
      <c r="AJ220" s="19">
        <v>0</v>
      </c>
      <c r="AK220" s="19">
        <v>0</v>
      </c>
      <c r="AL220" s="54" t="s">
        <v>121</v>
      </c>
      <c r="AM220" s="51" t="s">
        <v>121</v>
      </c>
      <c r="AN220" s="54" t="s">
        <v>121</v>
      </c>
      <c r="AO220" s="51" t="s">
        <v>121</v>
      </c>
      <c r="AP220" s="45" t="s">
        <v>121</v>
      </c>
      <c r="AQ220" s="45" t="s">
        <v>121</v>
      </c>
    </row>
    <row r="221" spans="1:43" ht="15.75" x14ac:dyDescent="0.25">
      <c r="A221" s="45" t="s">
        <v>108</v>
      </c>
      <c r="B221" s="46" t="s">
        <v>355</v>
      </c>
      <c r="C221" s="19">
        <v>97620825</v>
      </c>
      <c r="D221" s="19">
        <v>97622526</v>
      </c>
      <c r="E221" s="46" t="s">
        <v>615</v>
      </c>
      <c r="F221" s="19">
        <v>1701</v>
      </c>
      <c r="G221" s="46">
        <v>9</v>
      </c>
      <c r="H221" s="47">
        <v>1.8976390000000001E-6</v>
      </c>
      <c r="I221" s="48">
        <v>5.38E-5</v>
      </c>
      <c r="J221" s="49">
        <v>5.4994168394543497</v>
      </c>
      <c r="K221" s="48">
        <v>6.5500000000000003E-2</v>
      </c>
      <c r="L221" s="48">
        <v>0.20079920079920099</v>
      </c>
      <c r="M221" s="48">
        <v>0.28791712082879201</v>
      </c>
      <c r="N221" s="48">
        <v>4.2999570004299999E-4</v>
      </c>
      <c r="O221" s="48">
        <v>1.6900000000000001E-3</v>
      </c>
      <c r="P221" s="48">
        <v>7.5899999999999995E-2</v>
      </c>
      <c r="Q221" s="19">
        <v>1</v>
      </c>
      <c r="R221" s="51" t="s">
        <v>529</v>
      </c>
      <c r="S221" s="45" t="s">
        <v>616</v>
      </c>
      <c r="T221" s="45" t="s">
        <v>617</v>
      </c>
      <c r="U221" s="51">
        <v>0</v>
      </c>
      <c r="V221" s="51">
        <v>0</v>
      </c>
      <c r="W221" s="51">
        <v>0</v>
      </c>
      <c r="X221" s="51">
        <v>0</v>
      </c>
      <c r="Y221" s="51">
        <v>0</v>
      </c>
      <c r="Z221" s="45" t="s">
        <v>575</v>
      </c>
      <c r="AA221" s="51">
        <v>0</v>
      </c>
      <c r="AB221" s="19">
        <v>0</v>
      </c>
      <c r="AC221" s="19">
        <v>0</v>
      </c>
      <c r="AD221" s="19">
        <v>1</v>
      </c>
      <c r="AE221" s="19">
        <v>0</v>
      </c>
      <c r="AF221" s="19">
        <v>0</v>
      </c>
      <c r="AG221" s="19">
        <v>7</v>
      </c>
      <c r="AH221" s="19">
        <v>0</v>
      </c>
      <c r="AI221" s="19">
        <v>1</v>
      </c>
      <c r="AJ221" s="19">
        <v>0</v>
      </c>
      <c r="AK221" s="19">
        <v>0</v>
      </c>
      <c r="AL221" s="54" t="s">
        <v>121</v>
      </c>
      <c r="AM221" s="51" t="s">
        <v>121</v>
      </c>
      <c r="AN221" s="54" t="s">
        <v>121</v>
      </c>
      <c r="AO221" s="51" t="s">
        <v>121</v>
      </c>
      <c r="AP221" s="45" t="s">
        <v>121</v>
      </c>
      <c r="AQ221" s="45">
        <v>2</v>
      </c>
    </row>
    <row r="222" spans="1:43" ht="15.75" x14ac:dyDescent="0.25">
      <c r="A222" s="45" t="s">
        <v>108</v>
      </c>
      <c r="B222" s="46" t="s">
        <v>153</v>
      </c>
      <c r="C222" s="19">
        <v>25205642</v>
      </c>
      <c r="D222" s="19">
        <v>25206064</v>
      </c>
      <c r="E222" s="46" t="s">
        <v>618</v>
      </c>
      <c r="F222" s="19">
        <v>422</v>
      </c>
      <c r="G222" s="46">
        <v>4</v>
      </c>
      <c r="H222" s="47">
        <v>1.8976390000000001E-6</v>
      </c>
      <c r="I222" s="48">
        <v>8.1999999999999998E-4</v>
      </c>
      <c r="J222" s="49">
        <v>9.8520358545675002</v>
      </c>
      <c r="K222" s="48">
        <v>0.23699999999999999</v>
      </c>
      <c r="L222" s="48">
        <v>3.9996000399960003E-3</v>
      </c>
      <c r="M222" s="48">
        <v>0.14689853101469</v>
      </c>
      <c r="N222" s="48">
        <v>4.4029559704402997E-2</v>
      </c>
      <c r="O222" s="48">
        <v>1.74E-3</v>
      </c>
      <c r="P222" s="48">
        <v>7.6100000000000001E-2</v>
      </c>
      <c r="Q222" s="19">
        <v>4</v>
      </c>
      <c r="R222" s="51" t="s">
        <v>529</v>
      </c>
      <c r="S222" s="45" t="s">
        <v>251</v>
      </c>
      <c r="T222" s="45" t="s">
        <v>251</v>
      </c>
      <c r="U222" s="51">
        <v>0</v>
      </c>
      <c r="V222" s="51">
        <v>0</v>
      </c>
      <c r="W222" s="51">
        <v>0</v>
      </c>
      <c r="X222" s="51">
        <v>1</v>
      </c>
      <c r="Y222" s="51">
        <v>1</v>
      </c>
      <c r="Z222" s="45" t="s">
        <v>537</v>
      </c>
      <c r="AA222" s="51">
        <v>0</v>
      </c>
      <c r="AB222" s="19">
        <v>0</v>
      </c>
      <c r="AC222" s="19">
        <v>0</v>
      </c>
      <c r="AD222" s="19">
        <v>0</v>
      </c>
      <c r="AE222" s="19">
        <v>3</v>
      </c>
      <c r="AF222" s="19">
        <v>0</v>
      </c>
      <c r="AG222" s="19">
        <v>0</v>
      </c>
      <c r="AH222" s="19">
        <v>1</v>
      </c>
      <c r="AI222" s="19">
        <v>0</v>
      </c>
      <c r="AJ222" s="19">
        <v>0</v>
      </c>
      <c r="AK222" s="19">
        <v>0</v>
      </c>
      <c r="AL222" s="54" t="s">
        <v>121</v>
      </c>
      <c r="AM222" s="51" t="s">
        <v>121</v>
      </c>
      <c r="AN222" s="54" t="s">
        <v>121</v>
      </c>
      <c r="AO222" s="51" t="s">
        <v>121</v>
      </c>
      <c r="AP222" s="45" t="s">
        <v>121</v>
      </c>
      <c r="AQ222" s="45" t="s">
        <v>121</v>
      </c>
    </row>
    <row r="223" spans="1:43" ht="15.75" x14ac:dyDescent="0.25">
      <c r="A223" s="45" t="s">
        <v>108</v>
      </c>
      <c r="B223" s="46" t="s">
        <v>132</v>
      </c>
      <c r="C223" s="19">
        <v>87217032</v>
      </c>
      <c r="D223" s="19">
        <v>87217384</v>
      </c>
      <c r="E223" s="46" t="s">
        <v>619</v>
      </c>
      <c r="F223" s="19">
        <v>352</v>
      </c>
      <c r="G223" s="46">
        <v>4</v>
      </c>
      <c r="H223" s="47">
        <v>1.8976390000000001E-6</v>
      </c>
      <c r="I223" s="48">
        <v>4.1899999999999999E-4</v>
      </c>
      <c r="J223" s="49">
        <v>11.8112475301917</v>
      </c>
      <c r="K223" s="48">
        <v>0.17699999999999999</v>
      </c>
      <c r="L223" s="48">
        <v>0.10689310689310701</v>
      </c>
      <c r="M223" s="48">
        <v>3.8169618303817002E-2</v>
      </c>
      <c r="N223" s="48">
        <v>6.9299307006929897E-3</v>
      </c>
      <c r="O223" s="48">
        <v>1.8799999999999999E-3</v>
      </c>
      <c r="P223" s="48">
        <v>8.0199999999999994E-2</v>
      </c>
      <c r="Q223" s="19">
        <v>1</v>
      </c>
      <c r="R223" s="51" t="s">
        <v>529</v>
      </c>
      <c r="S223" s="45" t="s">
        <v>620</v>
      </c>
      <c r="T223" s="45" t="s">
        <v>621</v>
      </c>
      <c r="U223" s="51">
        <v>0</v>
      </c>
      <c r="V223" s="51">
        <v>0</v>
      </c>
      <c r="W223" s="51">
        <v>0</v>
      </c>
      <c r="X223" s="51">
        <v>0</v>
      </c>
      <c r="Y223" s="51">
        <v>0</v>
      </c>
      <c r="Z223" s="45" t="s">
        <v>622</v>
      </c>
      <c r="AA223" s="51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2</v>
      </c>
      <c r="AH223" s="19">
        <v>0</v>
      </c>
      <c r="AI223" s="19">
        <v>1</v>
      </c>
      <c r="AJ223" s="19">
        <v>1</v>
      </c>
      <c r="AK223" s="19">
        <v>0</v>
      </c>
      <c r="AL223" s="54" t="s">
        <v>121</v>
      </c>
      <c r="AM223" s="51" t="s">
        <v>121</v>
      </c>
      <c r="AN223" s="54" t="s">
        <v>121</v>
      </c>
      <c r="AO223" s="51" t="s">
        <v>121</v>
      </c>
      <c r="AP223" s="45" t="s">
        <v>121</v>
      </c>
      <c r="AQ223" s="45" t="s">
        <v>121</v>
      </c>
    </row>
    <row r="224" spans="1:43" ht="15.75" x14ac:dyDescent="0.25">
      <c r="A224" s="45" t="s">
        <v>108</v>
      </c>
      <c r="B224" s="46" t="s">
        <v>172</v>
      </c>
      <c r="C224" s="19">
        <v>239575597</v>
      </c>
      <c r="D224" s="19">
        <v>239576735</v>
      </c>
      <c r="E224" s="46" t="s">
        <v>623</v>
      </c>
      <c r="F224" s="19">
        <v>1138</v>
      </c>
      <c r="G224" s="46">
        <v>8</v>
      </c>
      <c r="H224" s="47">
        <v>1.8976390000000001E-6</v>
      </c>
      <c r="I224" s="48">
        <v>1.95E-5</v>
      </c>
      <c r="J224" s="49">
        <v>7.3067823033875001</v>
      </c>
      <c r="K224" s="48">
        <v>3.9E-2</v>
      </c>
      <c r="L224" s="48">
        <v>0.42557442557442599</v>
      </c>
      <c r="M224" s="48">
        <v>2.9409705902941001E-2</v>
      </c>
      <c r="N224" s="48">
        <v>3.1199688003120001E-3</v>
      </c>
      <c r="O224" s="48">
        <v>2.4499999999999999E-3</v>
      </c>
      <c r="P224" s="48">
        <v>0.10199999999999999</v>
      </c>
      <c r="Q224" s="19">
        <v>1</v>
      </c>
      <c r="R224" s="51" t="s">
        <v>529</v>
      </c>
      <c r="S224" s="45" t="s">
        <v>624</v>
      </c>
      <c r="T224" s="45" t="s">
        <v>625</v>
      </c>
      <c r="U224" s="51">
        <v>0</v>
      </c>
      <c r="V224" s="51">
        <v>0</v>
      </c>
      <c r="W224" s="51">
        <v>0</v>
      </c>
      <c r="X224" s="51">
        <v>0</v>
      </c>
      <c r="Y224" s="51">
        <v>0</v>
      </c>
      <c r="Z224" s="45" t="s">
        <v>591</v>
      </c>
      <c r="AA224" s="51">
        <v>1</v>
      </c>
      <c r="AB224" s="19">
        <v>0</v>
      </c>
      <c r="AC224" s="19">
        <v>0</v>
      </c>
      <c r="AD224" s="19">
        <v>1</v>
      </c>
      <c r="AE224" s="19">
        <v>0</v>
      </c>
      <c r="AF224" s="19">
        <v>5</v>
      </c>
      <c r="AG224" s="19">
        <v>2</v>
      </c>
      <c r="AH224" s="19">
        <v>0</v>
      </c>
      <c r="AI224" s="19">
        <v>0</v>
      </c>
      <c r="AJ224" s="19">
        <v>0</v>
      </c>
      <c r="AK224" s="19">
        <v>0</v>
      </c>
      <c r="AL224" s="54" t="s">
        <v>121</v>
      </c>
      <c r="AM224" s="51" t="s">
        <v>121</v>
      </c>
      <c r="AN224" s="54" t="s">
        <v>121</v>
      </c>
      <c r="AO224" s="51" t="s">
        <v>121</v>
      </c>
      <c r="AP224" s="45" t="s">
        <v>121</v>
      </c>
      <c r="AQ224" s="45" t="s">
        <v>121</v>
      </c>
    </row>
    <row r="225" spans="1:43" ht="15.75" x14ac:dyDescent="0.25">
      <c r="A225" s="45" t="s">
        <v>108</v>
      </c>
      <c r="B225" s="46" t="s">
        <v>178</v>
      </c>
      <c r="C225" s="19">
        <v>96179721</v>
      </c>
      <c r="D225" s="19">
        <v>96180690</v>
      </c>
      <c r="E225" s="46" t="s">
        <v>626</v>
      </c>
      <c r="F225" s="19">
        <v>849</v>
      </c>
      <c r="G225" s="46">
        <v>10</v>
      </c>
      <c r="H225" s="47">
        <v>1.8976390000000001E-6</v>
      </c>
      <c r="I225" s="48">
        <v>1.74E-8</v>
      </c>
      <c r="J225" s="49">
        <v>12.2425180524955</v>
      </c>
      <c r="K225" s="48">
        <v>3.5399999999999999E-4</v>
      </c>
      <c r="L225" s="48">
        <v>1.0099989900010101E-4</v>
      </c>
      <c r="M225" s="48">
        <v>0.44485555144448602</v>
      </c>
      <c r="N225" s="48">
        <v>0.90093099069009297</v>
      </c>
      <c r="O225" s="48">
        <v>2.5200000000000001E-3</v>
      </c>
      <c r="P225" s="48">
        <v>0.10199999999999999</v>
      </c>
      <c r="Q225" s="19">
        <v>3</v>
      </c>
      <c r="R225" s="51" t="s">
        <v>529</v>
      </c>
      <c r="S225" s="45" t="s">
        <v>275</v>
      </c>
      <c r="T225" s="45" t="s">
        <v>275</v>
      </c>
      <c r="U225" s="51">
        <v>1</v>
      </c>
      <c r="V225" s="51">
        <v>1</v>
      </c>
      <c r="W225" s="51">
        <v>1</v>
      </c>
      <c r="X225" s="51">
        <v>1</v>
      </c>
      <c r="Y225" s="51">
        <v>1</v>
      </c>
      <c r="Z225" s="45" t="s">
        <v>301</v>
      </c>
      <c r="AA225" s="51">
        <v>1</v>
      </c>
      <c r="AB225" s="19">
        <v>0</v>
      </c>
      <c r="AC225" s="19">
        <v>0</v>
      </c>
      <c r="AD225" s="19">
        <v>0</v>
      </c>
      <c r="AE225" s="19">
        <v>5</v>
      </c>
      <c r="AF225" s="19">
        <v>0</v>
      </c>
      <c r="AG225" s="19">
        <v>0</v>
      </c>
      <c r="AH225" s="19">
        <v>5</v>
      </c>
      <c r="AI225" s="19">
        <v>0</v>
      </c>
      <c r="AJ225" s="19">
        <v>0</v>
      </c>
      <c r="AK225" s="19">
        <v>0</v>
      </c>
      <c r="AL225" s="54" t="s">
        <v>121</v>
      </c>
      <c r="AM225" s="51" t="s">
        <v>121</v>
      </c>
      <c r="AN225" s="54" t="s">
        <v>121</v>
      </c>
      <c r="AO225" s="51" t="s">
        <v>121</v>
      </c>
      <c r="AP225" s="45" t="s">
        <v>121</v>
      </c>
      <c r="AQ225" s="45" t="s">
        <v>121</v>
      </c>
    </row>
    <row r="226" spans="1:43" ht="15.75" x14ac:dyDescent="0.25">
      <c r="A226" s="45" t="s">
        <v>108</v>
      </c>
      <c r="B226" s="46" t="s">
        <v>165</v>
      </c>
      <c r="C226" s="19">
        <v>2686762</v>
      </c>
      <c r="D226" s="19">
        <v>2687463</v>
      </c>
      <c r="E226" s="46" t="s">
        <v>627</v>
      </c>
      <c r="F226" s="19">
        <v>701</v>
      </c>
      <c r="G226" s="46">
        <v>5</v>
      </c>
      <c r="H226" s="47">
        <v>1.8976390000000001E-6</v>
      </c>
      <c r="I226" s="48">
        <v>6.6600000000000003E-4</v>
      </c>
      <c r="J226" s="49">
        <v>7.4136218449134903</v>
      </c>
      <c r="K226" s="48">
        <v>0.21199999999999999</v>
      </c>
      <c r="L226" s="48">
        <v>0.49950049950050002</v>
      </c>
      <c r="M226" s="48">
        <v>4.9069509304907E-2</v>
      </c>
      <c r="N226" s="48">
        <v>2.0299797002030001E-3</v>
      </c>
      <c r="O226" s="48">
        <v>2.99E-3</v>
      </c>
      <c r="P226" s="48">
        <v>0.11700000000000001</v>
      </c>
      <c r="Q226" s="19">
        <v>1</v>
      </c>
      <c r="R226" s="51" t="s">
        <v>529</v>
      </c>
      <c r="S226" s="45" t="s">
        <v>628</v>
      </c>
      <c r="T226" s="45" t="s">
        <v>629</v>
      </c>
      <c r="U226" s="51">
        <v>0</v>
      </c>
      <c r="V226" s="51">
        <v>0</v>
      </c>
      <c r="W226" s="51">
        <v>0</v>
      </c>
      <c r="X226" s="51">
        <v>0</v>
      </c>
      <c r="Y226" s="51">
        <v>0</v>
      </c>
      <c r="Z226" s="45" t="s">
        <v>537</v>
      </c>
      <c r="AA226" s="51">
        <v>0</v>
      </c>
      <c r="AB226" s="19">
        <v>0</v>
      </c>
      <c r="AC226" s="19">
        <v>0</v>
      </c>
      <c r="AD226" s="19">
        <v>2</v>
      </c>
      <c r="AE226" s="19">
        <v>0</v>
      </c>
      <c r="AF226" s="19">
        <v>1</v>
      </c>
      <c r="AG226" s="19">
        <v>1</v>
      </c>
      <c r="AH226" s="19">
        <v>0</v>
      </c>
      <c r="AI226" s="19">
        <v>1</v>
      </c>
      <c r="AJ226" s="19">
        <v>0</v>
      </c>
      <c r="AK226" s="19">
        <v>0</v>
      </c>
      <c r="AL226" s="54" t="s">
        <v>121</v>
      </c>
      <c r="AM226" s="51" t="s">
        <v>121</v>
      </c>
      <c r="AN226" s="54" t="s">
        <v>121</v>
      </c>
      <c r="AO226" s="51" t="s">
        <v>121</v>
      </c>
      <c r="AP226" s="45" t="s">
        <v>121</v>
      </c>
      <c r="AQ226" s="45">
        <v>1</v>
      </c>
    </row>
    <row r="227" spans="1:43" ht="15.75" x14ac:dyDescent="0.25">
      <c r="A227" s="45" t="s">
        <v>108</v>
      </c>
      <c r="B227" s="46" t="s">
        <v>190</v>
      </c>
      <c r="C227" s="19">
        <v>46156125</v>
      </c>
      <c r="D227" s="19">
        <v>46156509</v>
      </c>
      <c r="E227" s="46" t="s">
        <v>630</v>
      </c>
      <c r="F227" s="19">
        <v>384</v>
      </c>
      <c r="G227" s="46">
        <v>5</v>
      </c>
      <c r="H227" s="47">
        <v>1.8976390000000001E-6</v>
      </c>
      <c r="I227" s="48">
        <v>4.2200000000000003E-5</v>
      </c>
      <c r="J227" s="49">
        <v>13.5337211283447</v>
      </c>
      <c r="K227" s="48">
        <v>5.7099999999999998E-2</v>
      </c>
      <c r="L227" s="48">
        <v>5.5944055944055902E-2</v>
      </c>
      <c r="M227" s="48">
        <v>0.112018879811202</v>
      </c>
      <c r="N227" s="48">
        <v>8.0999190008099898E-3</v>
      </c>
      <c r="O227" s="48">
        <v>3.0300000000000001E-3</v>
      </c>
      <c r="P227" s="48">
        <v>0.11700000000000001</v>
      </c>
      <c r="Q227" s="19">
        <v>1</v>
      </c>
      <c r="R227" s="51" t="s">
        <v>529</v>
      </c>
      <c r="S227" s="45" t="s">
        <v>290</v>
      </c>
      <c r="T227" s="45" t="s">
        <v>290</v>
      </c>
      <c r="U227" s="51">
        <v>0</v>
      </c>
      <c r="V227" s="51">
        <v>0</v>
      </c>
      <c r="W227" s="51">
        <v>0</v>
      </c>
      <c r="X227" s="51">
        <v>0</v>
      </c>
      <c r="Y227" s="51">
        <v>0</v>
      </c>
      <c r="Z227" s="45" t="s">
        <v>543</v>
      </c>
      <c r="AA227" s="51">
        <v>1</v>
      </c>
      <c r="AB227" s="19">
        <v>0</v>
      </c>
      <c r="AC227" s="19">
        <v>0</v>
      </c>
      <c r="AD227" s="19">
        <v>0</v>
      </c>
      <c r="AE227" s="19">
        <v>0</v>
      </c>
      <c r="AF227" s="19">
        <v>1</v>
      </c>
      <c r="AG227" s="19">
        <v>2</v>
      </c>
      <c r="AH227" s="19">
        <v>0</v>
      </c>
      <c r="AI227" s="19">
        <v>0</v>
      </c>
      <c r="AJ227" s="19">
        <v>2</v>
      </c>
      <c r="AK227" s="19">
        <v>0</v>
      </c>
      <c r="AL227" s="54" t="s">
        <v>121</v>
      </c>
      <c r="AM227" s="51" t="s">
        <v>121</v>
      </c>
      <c r="AN227" s="54" t="s">
        <v>121</v>
      </c>
      <c r="AO227" s="51" t="s">
        <v>121</v>
      </c>
      <c r="AP227" s="45" t="s">
        <v>121</v>
      </c>
      <c r="AQ227" s="45" t="s">
        <v>121</v>
      </c>
    </row>
    <row r="228" spans="1:43" ht="15.75" x14ac:dyDescent="0.25">
      <c r="A228" s="45" t="s">
        <v>108</v>
      </c>
      <c r="B228" s="46" t="s">
        <v>132</v>
      </c>
      <c r="C228" s="19">
        <v>157335803</v>
      </c>
      <c r="D228" s="19">
        <v>157336183</v>
      </c>
      <c r="E228" s="46" t="s">
        <v>631</v>
      </c>
      <c r="F228" s="19">
        <v>380</v>
      </c>
      <c r="G228" s="46">
        <v>4</v>
      </c>
      <c r="H228" s="47">
        <v>1.8976390000000001E-6</v>
      </c>
      <c r="I228" s="48">
        <v>5.5699999999999999E-4</v>
      </c>
      <c r="J228" s="49">
        <v>10.940945080598601</v>
      </c>
      <c r="K228" s="48">
        <v>0.19400000000000001</v>
      </c>
      <c r="L228" s="48">
        <v>6.6933066933066901E-2</v>
      </c>
      <c r="M228" s="48">
        <v>0.13359866401336001</v>
      </c>
      <c r="N228" s="48">
        <v>7.3199268007319903E-3</v>
      </c>
      <c r="O228" s="48">
        <v>3.7299999999999998E-3</v>
      </c>
      <c r="P228" s="48">
        <v>0.14000000000000001</v>
      </c>
      <c r="Q228" s="19">
        <v>1</v>
      </c>
      <c r="R228" s="51" t="s">
        <v>529</v>
      </c>
      <c r="S228" s="45" t="s">
        <v>632</v>
      </c>
      <c r="T228" s="45" t="s">
        <v>632</v>
      </c>
      <c r="U228" s="51">
        <v>0</v>
      </c>
      <c r="V228" s="51">
        <v>0</v>
      </c>
      <c r="W228" s="51">
        <v>0</v>
      </c>
      <c r="X228" s="51">
        <v>0</v>
      </c>
      <c r="Y228" s="51">
        <v>0</v>
      </c>
      <c r="Z228" s="45" t="s">
        <v>633</v>
      </c>
      <c r="AA228" s="51">
        <v>0</v>
      </c>
      <c r="AB228" s="19">
        <v>0</v>
      </c>
      <c r="AC228" s="19">
        <v>0</v>
      </c>
      <c r="AD228" s="19">
        <v>0</v>
      </c>
      <c r="AE228" s="19">
        <v>1</v>
      </c>
      <c r="AF228" s="19">
        <v>1</v>
      </c>
      <c r="AG228" s="19">
        <v>1</v>
      </c>
      <c r="AH228" s="19">
        <v>0</v>
      </c>
      <c r="AI228" s="19">
        <v>1</v>
      </c>
      <c r="AJ228" s="19">
        <v>0</v>
      </c>
      <c r="AK228" s="19">
        <v>0</v>
      </c>
      <c r="AL228" s="54" t="s">
        <v>121</v>
      </c>
      <c r="AM228" s="51" t="s">
        <v>121</v>
      </c>
      <c r="AN228" s="54" t="s">
        <v>121</v>
      </c>
      <c r="AO228" s="51" t="s">
        <v>121</v>
      </c>
      <c r="AP228" s="45" t="s">
        <v>121</v>
      </c>
      <c r="AQ228" s="45" t="s">
        <v>121</v>
      </c>
    </row>
    <row r="229" spans="1:43" ht="15.75" x14ac:dyDescent="0.25">
      <c r="A229" s="45" t="s">
        <v>108</v>
      </c>
      <c r="B229" s="46" t="s">
        <v>110</v>
      </c>
      <c r="C229" s="19">
        <v>18692920</v>
      </c>
      <c r="D229" s="19">
        <v>18693220</v>
      </c>
      <c r="E229" s="46" t="s">
        <v>634</v>
      </c>
      <c r="F229" s="19">
        <v>300</v>
      </c>
      <c r="G229" s="46">
        <v>4</v>
      </c>
      <c r="H229" s="47">
        <v>1.8976390000000001E-6</v>
      </c>
      <c r="I229" s="48">
        <v>2.3000000000000001E-4</v>
      </c>
      <c r="J229" s="49">
        <v>13.858530435424999</v>
      </c>
      <c r="K229" s="48">
        <v>0.15</v>
      </c>
      <c r="L229" s="48">
        <v>0.21878121878121901</v>
      </c>
      <c r="M229" s="48">
        <v>4.1419585804141998E-2</v>
      </c>
      <c r="N229" s="48">
        <v>7.3099269007309902E-3</v>
      </c>
      <c r="O229" s="48">
        <v>3.7699999999999999E-3</v>
      </c>
      <c r="P229" s="48">
        <v>0.14000000000000001</v>
      </c>
      <c r="Q229" s="19">
        <v>1</v>
      </c>
      <c r="R229" s="51" t="s">
        <v>529</v>
      </c>
      <c r="S229" s="45" t="s">
        <v>635</v>
      </c>
      <c r="T229" s="45" t="s">
        <v>635</v>
      </c>
      <c r="U229" s="51">
        <v>0</v>
      </c>
      <c r="V229" s="51">
        <v>0</v>
      </c>
      <c r="W229" s="51">
        <v>0</v>
      </c>
      <c r="X229" s="51">
        <v>0</v>
      </c>
      <c r="Y229" s="51">
        <v>0</v>
      </c>
      <c r="Z229" s="45" t="s">
        <v>636</v>
      </c>
      <c r="AA229" s="51">
        <v>0</v>
      </c>
      <c r="AB229" s="19">
        <v>0</v>
      </c>
      <c r="AC229" s="19">
        <v>0</v>
      </c>
      <c r="AD229" s="19">
        <v>2</v>
      </c>
      <c r="AE229" s="19">
        <v>0</v>
      </c>
      <c r="AF229" s="19">
        <v>1</v>
      </c>
      <c r="AG229" s="19">
        <v>0</v>
      </c>
      <c r="AH229" s="19">
        <v>1</v>
      </c>
      <c r="AI229" s="19">
        <v>0</v>
      </c>
      <c r="AJ229" s="19">
        <v>0</v>
      </c>
      <c r="AK229" s="19">
        <v>0</v>
      </c>
      <c r="AL229" s="54">
        <v>1</v>
      </c>
      <c r="AM229" s="51">
        <v>0</v>
      </c>
      <c r="AN229" s="54" t="s">
        <v>121</v>
      </c>
      <c r="AO229" s="51" t="s">
        <v>121</v>
      </c>
      <c r="AP229" s="45" t="s">
        <v>121</v>
      </c>
      <c r="AQ229" s="45" t="s">
        <v>121</v>
      </c>
    </row>
    <row r="230" spans="1:43" ht="15.75" x14ac:dyDescent="0.25">
      <c r="A230" s="45" t="s">
        <v>108</v>
      </c>
      <c r="B230" s="46" t="s">
        <v>637</v>
      </c>
      <c r="C230" s="19">
        <v>7751163</v>
      </c>
      <c r="D230" s="19">
        <v>7751658</v>
      </c>
      <c r="E230" s="46" t="s">
        <v>638</v>
      </c>
      <c r="F230" s="19">
        <v>495</v>
      </c>
      <c r="G230" s="46">
        <v>5</v>
      </c>
      <c r="H230" s="47">
        <v>1.8976390000000001E-6</v>
      </c>
      <c r="I230" s="48">
        <v>1.3799999999999999E-4</v>
      </c>
      <c r="J230" s="49">
        <v>10.498886693503801</v>
      </c>
      <c r="K230" s="48">
        <v>0.113</v>
      </c>
      <c r="L230" s="48">
        <v>0.27572427572427599</v>
      </c>
      <c r="M230" s="48">
        <v>0.20848791512084899</v>
      </c>
      <c r="N230" s="48">
        <v>1.2699873001270001E-3</v>
      </c>
      <c r="O230" s="48">
        <v>4.0800000000000003E-3</v>
      </c>
      <c r="P230" s="48">
        <v>0.14599999999999999</v>
      </c>
      <c r="Q230" s="19">
        <v>1</v>
      </c>
      <c r="R230" s="51" t="s">
        <v>529</v>
      </c>
      <c r="S230" s="45" t="s">
        <v>639</v>
      </c>
      <c r="T230" s="45" t="s">
        <v>640</v>
      </c>
      <c r="U230" s="51">
        <v>0</v>
      </c>
      <c r="V230" s="51">
        <v>0</v>
      </c>
      <c r="W230" s="51">
        <v>0</v>
      </c>
      <c r="X230" s="51">
        <v>0</v>
      </c>
      <c r="Y230" s="51">
        <v>0</v>
      </c>
      <c r="Z230" s="45" t="s">
        <v>641</v>
      </c>
      <c r="AA230" s="51">
        <v>0</v>
      </c>
      <c r="AB230" s="19">
        <v>0</v>
      </c>
      <c r="AC230" s="19">
        <v>0</v>
      </c>
      <c r="AD230" s="19">
        <v>1</v>
      </c>
      <c r="AE230" s="19">
        <v>0</v>
      </c>
      <c r="AF230" s="19">
        <v>0</v>
      </c>
      <c r="AG230" s="19">
        <v>3</v>
      </c>
      <c r="AH230" s="19">
        <v>0</v>
      </c>
      <c r="AI230" s="19">
        <v>0</v>
      </c>
      <c r="AJ230" s="19">
        <v>1</v>
      </c>
      <c r="AK230" s="19">
        <v>0</v>
      </c>
      <c r="AL230" s="54" t="s">
        <v>121</v>
      </c>
      <c r="AM230" s="51" t="s">
        <v>121</v>
      </c>
      <c r="AN230" s="54" t="s">
        <v>121</v>
      </c>
      <c r="AO230" s="51" t="s">
        <v>121</v>
      </c>
      <c r="AP230" s="45" t="s">
        <v>121</v>
      </c>
      <c r="AQ230" s="45" t="s">
        <v>121</v>
      </c>
    </row>
    <row r="231" spans="1:43" ht="15.75" x14ac:dyDescent="0.25">
      <c r="A231" s="45" t="s">
        <v>108</v>
      </c>
      <c r="B231" s="46" t="s">
        <v>178</v>
      </c>
      <c r="C231" s="19">
        <v>87532161</v>
      </c>
      <c r="D231" s="19">
        <v>87533194</v>
      </c>
      <c r="E231" s="46" t="s">
        <v>642</v>
      </c>
      <c r="F231" s="19">
        <v>1033</v>
      </c>
      <c r="G231" s="46">
        <v>6</v>
      </c>
      <c r="H231" s="47">
        <v>1.8976390000000001E-6</v>
      </c>
      <c r="I231" s="48">
        <v>5.7600000000000001E-4</v>
      </c>
      <c r="J231" s="49">
        <v>6.0371139360515302</v>
      </c>
      <c r="K231" s="48">
        <v>0.19700000000000001</v>
      </c>
      <c r="L231" s="48">
        <v>0.35464535464535502</v>
      </c>
      <c r="M231" s="48">
        <v>2.4489755102448999E-2</v>
      </c>
      <c r="N231" s="48">
        <v>8.6299137008629904E-3</v>
      </c>
      <c r="O231" s="48">
        <v>4.1700000000000001E-3</v>
      </c>
      <c r="P231" s="48">
        <v>0.14599999999999999</v>
      </c>
      <c r="Q231" s="19">
        <v>1</v>
      </c>
      <c r="R231" s="51" t="s">
        <v>529</v>
      </c>
      <c r="S231" s="45" t="s">
        <v>643</v>
      </c>
      <c r="T231" s="45" t="s">
        <v>644</v>
      </c>
      <c r="U231" s="51">
        <v>0</v>
      </c>
      <c r="V231" s="51">
        <v>0</v>
      </c>
      <c r="W231" s="51">
        <v>0</v>
      </c>
      <c r="X231" s="51">
        <v>0</v>
      </c>
      <c r="Y231" s="51">
        <v>0</v>
      </c>
      <c r="Z231" s="45" t="s">
        <v>537</v>
      </c>
      <c r="AA231" s="51">
        <v>0</v>
      </c>
      <c r="AB231" s="19">
        <v>0</v>
      </c>
      <c r="AC231" s="19">
        <v>0</v>
      </c>
      <c r="AD231" s="19">
        <v>1</v>
      </c>
      <c r="AE231" s="19">
        <v>0</v>
      </c>
      <c r="AF231" s="19">
        <v>1</v>
      </c>
      <c r="AG231" s="19">
        <v>2</v>
      </c>
      <c r="AH231" s="19">
        <v>1</v>
      </c>
      <c r="AI231" s="19">
        <v>0</v>
      </c>
      <c r="AJ231" s="19">
        <v>1</v>
      </c>
      <c r="AK231" s="19">
        <v>0</v>
      </c>
      <c r="AL231" s="54" t="s">
        <v>121</v>
      </c>
      <c r="AM231" s="51" t="s">
        <v>121</v>
      </c>
      <c r="AN231" s="54" t="s">
        <v>121</v>
      </c>
      <c r="AO231" s="51" t="s">
        <v>121</v>
      </c>
      <c r="AP231" s="45" t="s">
        <v>121</v>
      </c>
      <c r="AQ231" s="45" t="s">
        <v>121</v>
      </c>
    </row>
    <row r="232" spans="1:43" ht="15.75" x14ac:dyDescent="0.25">
      <c r="A232" s="45" t="s">
        <v>108</v>
      </c>
      <c r="B232" s="46" t="s">
        <v>153</v>
      </c>
      <c r="C232" s="19">
        <v>117804842</v>
      </c>
      <c r="D232" s="19">
        <v>117805188</v>
      </c>
      <c r="E232" s="46" t="s">
        <v>645</v>
      </c>
      <c r="F232" s="19">
        <v>346</v>
      </c>
      <c r="G232" s="46">
        <v>4</v>
      </c>
      <c r="H232" s="47">
        <v>1.8976390000000001E-6</v>
      </c>
      <c r="I232" s="48">
        <v>3.9300000000000001E-4</v>
      </c>
      <c r="J232" s="49">
        <v>12.016066851524499</v>
      </c>
      <c r="K232" s="48">
        <v>0.17399999999999999</v>
      </c>
      <c r="L232" s="48">
        <v>0.12687312687312699</v>
      </c>
      <c r="M232" s="48">
        <v>2.0129798702013001E-2</v>
      </c>
      <c r="N232" s="48">
        <v>2.9659703402966E-2</v>
      </c>
      <c r="O232" s="48">
        <v>4.1999999999999997E-3</v>
      </c>
      <c r="P232" s="48">
        <v>0.14599999999999999</v>
      </c>
      <c r="Q232" s="19">
        <v>2</v>
      </c>
      <c r="R232" s="51" t="s">
        <v>529</v>
      </c>
      <c r="S232" s="45" t="s">
        <v>277</v>
      </c>
      <c r="T232" s="45" t="s">
        <v>277</v>
      </c>
      <c r="U232" s="51">
        <v>0</v>
      </c>
      <c r="V232" s="51">
        <v>0</v>
      </c>
      <c r="W232" s="51">
        <v>0</v>
      </c>
      <c r="X232" s="51">
        <v>0</v>
      </c>
      <c r="Y232" s="51">
        <v>0</v>
      </c>
      <c r="Z232" s="45" t="s">
        <v>537</v>
      </c>
      <c r="AA232" s="51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3</v>
      </c>
      <c r="AG232" s="19">
        <v>0</v>
      </c>
      <c r="AH232" s="19">
        <v>0</v>
      </c>
      <c r="AI232" s="19">
        <v>0</v>
      </c>
      <c r="AJ232" s="19">
        <v>1</v>
      </c>
      <c r="AK232" s="19">
        <v>0</v>
      </c>
      <c r="AL232" s="54" t="s">
        <v>121</v>
      </c>
      <c r="AM232" s="51" t="s">
        <v>121</v>
      </c>
      <c r="AN232" s="54" t="s">
        <v>121</v>
      </c>
      <c r="AO232" s="51" t="s">
        <v>121</v>
      </c>
      <c r="AP232" s="45" t="s">
        <v>121</v>
      </c>
      <c r="AQ232" s="45" t="s">
        <v>121</v>
      </c>
    </row>
    <row r="233" spans="1:43" ht="15.75" x14ac:dyDescent="0.25">
      <c r="A233" s="45" t="s">
        <v>108</v>
      </c>
      <c r="B233" s="46" t="s">
        <v>178</v>
      </c>
      <c r="C233" s="19">
        <v>84720634</v>
      </c>
      <c r="D233" s="19">
        <v>84721289</v>
      </c>
      <c r="E233" s="46" t="s">
        <v>646</v>
      </c>
      <c r="F233" s="19">
        <v>655</v>
      </c>
      <c r="G233" s="46">
        <v>5</v>
      </c>
      <c r="H233" s="47">
        <v>1.8976390000000001E-6</v>
      </c>
      <c r="I233" s="48">
        <v>4.9200000000000003E-4</v>
      </c>
      <c r="J233" s="49">
        <v>7.9342731500524497</v>
      </c>
      <c r="K233" s="48">
        <v>0.186</v>
      </c>
      <c r="L233" s="48">
        <v>9.5904095904095904E-2</v>
      </c>
      <c r="M233" s="48">
        <v>0.134378656213438</v>
      </c>
      <c r="N233" s="48">
        <v>6.0099399006009902E-3</v>
      </c>
      <c r="O233" s="48">
        <v>4.28E-3</v>
      </c>
      <c r="P233" s="48">
        <v>0.14599999999999999</v>
      </c>
      <c r="Q233" s="19">
        <v>1</v>
      </c>
      <c r="R233" s="51" t="s">
        <v>529</v>
      </c>
      <c r="S233" s="45" t="s">
        <v>647</v>
      </c>
      <c r="T233" s="45" t="s">
        <v>648</v>
      </c>
      <c r="U233" s="51">
        <v>0</v>
      </c>
      <c r="V233" s="51">
        <v>0</v>
      </c>
      <c r="W233" s="51">
        <v>0</v>
      </c>
      <c r="X233" s="51">
        <v>0</v>
      </c>
      <c r="Y233" s="51">
        <v>0</v>
      </c>
      <c r="Z233" s="45" t="s">
        <v>649</v>
      </c>
      <c r="AA233" s="51">
        <v>1</v>
      </c>
      <c r="AB233" s="19">
        <v>0</v>
      </c>
      <c r="AC233" s="19">
        <v>0</v>
      </c>
      <c r="AD233" s="19">
        <v>3</v>
      </c>
      <c r="AE233" s="19">
        <v>1</v>
      </c>
      <c r="AF233" s="19">
        <v>0</v>
      </c>
      <c r="AG233" s="19">
        <v>1</v>
      </c>
      <c r="AH233" s="19">
        <v>0</v>
      </c>
      <c r="AI233" s="19">
        <v>0</v>
      </c>
      <c r="AJ233" s="19">
        <v>0</v>
      </c>
      <c r="AK233" s="19">
        <v>0</v>
      </c>
      <c r="AL233" s="54" t="s">
        <v>121</v>
      </c>
      <c r="AM233" s="51" t="s">
        <v>121</v>
      </c>
      <c r="AN233" s="54" t="s">
        <v>121</v>
      </c>
      <c r="AO233" s="51" t="s">
        <v>121</v>
      </c>
      <c r="AP233" s="45" t="s">
        <v>121</v>
      </c>
      <c r="AQ233" s="45">
        <v>1</v>
      </c>
    </row>
    <row r="234" spans="1:43" ht="15.75" x14ac:dyDescent="0.25">
      <c r="A234" s="45" t="s">
        <v>108</v>
      </c>
      <c r="B234" s="46" t="s">
        <v>337</v>
      </c>
      <c r="C234" s="19">
        <v>79689566</v>
      </c>
      <c r="D234" s="19">
        <v>79689905</v>
      </c>
      <c r="E234" s="46" t="s">
        <v>650</v>
      </c>
      <c r="F234" s="19">
        <v>339</v>
      </c>
      <c r="G234" s="46">
        <v>4</v>
      </c>
      <c r="H234" s="47">
        <v>1.8976390000000001E-6</v>
      </c>
      <c r="I234" s="48">
        <v>3.6400000000000001E-4</v>
      </c>
      <c r="J234" s="49">
        <v>12.264186226039801</v>
      </c>
      <c r="K234" s="48">
        <v>0.17100000000000001</v>
      </c>
      <c r="L234" s="48">
        <v>0.32967032967033</v>
      </c>
      <c r="M234" s="48">
        <v>1.2689873101268999E-2</v>
      </c>
      <c r="N234" s="48">
        <v>2.1869781302186999E-2</v>
      </c>
      <c r="O234" s="48">
        <v>4.8999999999999998E-3</v>
      </c>
      <c r="P234" s="48">
        <v>0.16400000000000001</v>
      </c>
      <c r="Q234" s="19">
        <v>1</v>
      </c>
      <c r="R234" s="51" t="s">
        <v>529</v>
      </c>
      <c r="S234" s="45" t="s">
        <v>651</v>
      </c>
      <c r="T234" s="45" t="s">
        <v>651</v>
      </c>
      <c r="U234" s="51">
        <v>0</v>
      </c>
      <c r="V234" s="51">
        <v>0</v>
      </c>
      <c r="W234" s="51">
        <v>0</v>
      </c>
      <c r="X234" s="51">
        <v>0</v>
      </c>
      <c r="Y234" s="51">
        <v>0</v>
      </c>
      <c r="Z234" s="45" t="s">
        <v>652</v>
      </c>
      <c r="AA234" s="51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1</v>
      </c>
      <c r="AG234" s="19">
        <v>2</v>
      </c>
      <c r="AH234" s="19">
        <v>0</v>
      </c>
      <c r="AI234" s="19">
        <v>1</v>
      </c>
      <c r="AJ234" s="19">
        <v>0</v>
      </c>
      <c r="AK234" s="19">
        <v>0</v>
      </c>
      <c r="AL234" s="54" t="s">
        <v>121</v>
      </c>
      <c r="AM234" s="51" t="s">
        <v>121</v>
      </c>
      <c r="AN234" s="54" t="s">
        <v>121</v>
      </c>
      <c r="AO234" s="51" t="s">
        <v>121</v>
      </c>
      <c r="AP234" s="45" t="s">
        <v>121</v>
      </c>
      <c r="AQ234" s="45" t="s">
        <v>121</v>
      </c>
    </row>
    <row r="235" spans="1:43" ht="15.75" x14ac:dyDescent="0.25">
      <c r="A235" s="45" t="s">
        <v>108</v>
      </c>
      <c r="B235" s="46" t="s">
        <v>190</v>
      </c>
      <c r="C235" s="19">
        <v>89114174</v>
      </c>
      <c r="D235" s="19">
        <v>89114645</v>
      </c>
      <c r="E235" s="46" t="s">
        <v>653</v>
      </c>
      <c r="F235" s="19">
        <v>471</v>
      </c>
      <c r="G235" s="46">
        <v>5</v>
      </c>
      <c r="H235" s="47">
        <v>1.8976390000000001E-6</v>
      </c>
      <c r="I235" s="48">
        <v>1.0900000000000001E-4</v>
      </c>
      <c r="J235" s="49">
        <v>11.033861811644099</v>
      </c>
      <c r="K235" s="48">
        <v>9.8599999999999993E-2</v>
      </c>
      <c r="L235" s="48">
        <v>6.2937062937062901E-2</v>
      </c>
      <c r="M235" s="48">
        <v>0.120868791312087</v>
      </c>
      <c r="N235" s="48">
        <v>1.4249857501425E-2</v>
      </c>
      <c r="O235" s="48">
        <v>5.62E-3</v>
      </c>
      <c r="P235" s="48">
        <v>0.184</v>
      </c>
      <c r="Q235" s="19">
        <v>2</v>
      </c>
      <c r="R235" s="51" t="s">
        <v>529</v>
      </c>
      <c r="S235" s="45" t="s">
        <v>326</v>
      </c>
      <c r="T235" s="45" t="s">
        <v>326</v>
      </c>
      <c r="U235" s="51">
        <v>0</v>
      </c>
      <c r="V235" s="51">
        <v>0</v>
      </c>
      <c r="W235" s="51">
        <v>0</v>
      </c>
      <c r="X235" s="51">
        <v>0</v>
      </c>
      <c r="Y235" s="51">
        <v>0</v>
      </c>
      <c r="Z235" s="45" t="s">
        <v>654</v>
      </c>
      <c r="AA235" s="51">
        <v>1</v>
      </c>
      <c r="AB235" s="19">
        <v>0</v>
      </c>
      <c r="AC235" s="19">
        <v>0</v>
      </c>
      <c r="AD235" s="19">
        <v>0</v>
      </c>
      <c r="AE235" s="19">
        <v>0</v>
      </c>
      <c r="AF235" s="19">
        <v>1</v>
      </c>
      <c r="AG235" s="19">
        <v>1</v>
      </c>
      <c r="AH235" s="19">
        <v>2</v>
      </c>
      <c r="AI235" s="19">
        <v>0</v>
      </c>
      <c r="AJ235" s="19">
        <v>1</v>
      </c>
      <c r="AK235" s="19">
        <v>0</v>
      </c>
      <c r="AL235" s="54" t="s">
        <v>121</v>
      </c>
      <c r="AM235" s="51" t="s">
        <v>121</v>
      </c>
      <c r="AN235" s="54" t="s">
        <v>121</v>
      </c>
      <c r="AO235" s="51" t="s">
        <v>121</v>
      </c>
      <c r="AP235" s="45" t="s">
        <v>121</v>
      </c>
      <c r="AQ235" s="45" t="s">
        <v>121</v>
      </c>
    </row>
    <row r="236" spans="1:43" ht="15.75" x14ac:dyDescent="0.25">
      <c r="A236" s="45" t="s">
        <v>108</v>
      </c>
      <c r="B236" s="46" t="s">
        <v>271</v>
      </c>
      <c r="C236" s="19">
        <v>2543497</v>
      </c>
      <c r="D236" s="19">
        <v>2544164</v>
      </c>
      <c r="E236" s="46" t="s">
        <v>655</v>
      </c>
      <c r="F236" s="19">
        <v>667</v>
      </c>
      <c r="G236" s="46">
        <v>5</v>
      </c>
      <c r="H236" s="47">
        <v>1.8976390000000001E-6</v>
      </c>
      <c r="I236" s="48">
        <v>5.3399999999999997E-4</v>
      </c>
      <c r="J236" s="49">
        <v>7.7915276061234797</v>
      </c>
      <c r="K236" s="48">
        <v>0.191</v>
      </c>
      <c r="L236" s="48">
        <v>2.2997700229977001E-3</v>
      </c>
      <c r="M236" s="48">
        <v>0.12321876781232199</v>
      </c>
      <c r="N236" s="48">
        <v>0.420725792742073</v>
      </c>
      <c r="O236" s="48">
        <v>6.0600000000000003E-3</v>
      </c>
      <c r="P236" s="48">
        <v>0.19500000000000001</v>
      </c>
      <c r="Q236" s="19">
        <v>1</v>
      </c>
      <c r="R236" s="51" t="s">
        <v>529</v>
      </c>
      <c r="S236" s="45" t="s">
        <v>405</v>
      </c>
      <c r="T236" s="45" t="s">
        <v>656</v>
      </c>
      <c r="U236" s="51">
        <v>0</v>
      </c>
      <c r="V236" s="51">
        <v>0</v>
      </c>
      <c r="W236" s="51">
        <v>0</v>
      </c>
      <c r="X236" s="51">
        <v>0</v>
      </c>
      <c r="Y236" s="51">
        <v>0</v>
      </c>
      <c r="Z236" s="45" t="s">
        <v>563</v>
      </c>
      <c r="AA236" s="51">
        <v>0</v>
      </c>
      <c r="AB236" s="19">
        <v>0</v>
      </c>
      <c r="AC236" s="19">
        <v>1</v>
      </c>
      <c r="AD236" s="19">
        <v>3</v>
      </c>
      <c r="AE236" s="19">
        <v>0</v>
      </c>
      <c r="AF236" s="19">
        <v>0</v>
      </c>
      <c r="AG236" s="19">
        <v>1</v>
      </c>
      <c r="AH236" s="19">
        <v>0</v>
      </c>
      <c r="AI236" s="19">
        <v>0</v>
      </c>
      <c r="AJ236" s="19">
        <v>0</v>
      </c>
      <c r="AK236" s="19">
        <v>0</v>
      </c>
      <c r="AL236" s="54" t="s">
        <v>121</v>
      </c>
      <c r="AM236" s="51" t="s">
        <v>121</v>
      </c>
      <c r="AN236" s="54">
        <v>6.4299999999999996E-2</v>
      </c>
      <c r="AO236" s="51">
        <v>1</v>
      </c>
      <c r="AP236" s="45">
        <v>2</v>
      </c>
      <c r="AQ236" s="45">
        <v>3</v>
      </c>
    </row>
    <row r="237" spans="1:43" ht="15.75" x14ac:dyDescent="0.25">
      <c r="A237" s="45" t="s">
        <v>108</v>
      </c>
      <c r="B237" s="46" t="s">
        <v>190</v>
      </c>
      <c r="C237" s="19">
        <v>102187776</v>
      </c>
      <c r="D237" s="19">
        <v>102188821</v>
      </c>
      <c r="E237" s="46" t="s">
        <v>657</v>
      </c>
      <c r="F237" s="19">
        <v>1045</v>
      </c>
      <c r="G237" s="46">
        <v>8</v>
      </c>
      <c r="H237" s="47">
        <v>1.8976390000000001E-6</v>
      </c>
      <c r="I237" s="48">
        <v>1.06E-5</v>
      </c>
      <c r="J237" s="49">
        <v>7.9570509677081098</v>
      </c>
      <c r="K237" s="48">
        <v>2.63E-2</v>
      </c>
      <c r="L237" s="48">
        <v>1.6999830001699999E-4</v>
      </c>
      <c r="M237" s="48">
        <v>0.81443185568144305</v>
      </c>
      <c r="N237" s="48">
        <v>0.93990060099398998</v>
      </c>
      <c r="O237" s="48">
        <v>6.4999999999999997E-3</v>
      </c>
      <c r="P237" s="48">
        <v>0.20300000000000001</v>
      </c>
      <c r="Q237" s="19">
        <v>1</v>
      </c>
      <c r="R237" s="51" t="s">
        <v>529</v>
      </c>
      <c r="S237" s="45" t="s">
        <v>401</v>
      </c>
      <c r="T237" s="45" t="s">
        <v>401</v>
      </c>
      <c r="U237" s="51">
        <v>1</v>
      </c>
      <c r="V237" s="51">
        <v>1</v>
      </c>
      <c r="W237" s="51">
        <v>0</v>
      </c>
      <c r="X237" s="51">
        <v>1</v>
      </c>
      <c r="Y237" s="51">
        <v>1</v>
      </c>
      <c r="Z237" s="45" t="s">
        <v>658</v>
      </c>
      <c r="AA237" s="51">
        <v>1</v>
      </c>
      <c r="AB237" s="19">
        <v>0</v>
      </c>
      <c r="AC237" s="19">
        <v>0</v>
      </c>
      <c r="AD237" s="19">
        <v>0</v>
      </c>
      <c r="AE237" s="19">
        <v>0</v>
      </c>
      <c r="AF237" s="19">
        <v>0</v>
      </c>
      <c r="AG237" s="19">
        <v>0</v>
      </c>
      <c r="AH237" s="19">
        <v>7</v>
      </c>
      <c r="AI237" s="19">
        <v>1</v>
      </c>
      <c r="AJ237" s="19">
        <v>0</v>
      </c>
      <c r="AK237" s="19">
        <v>0</v>
      </c>
      <c r="AL237" s="54" t="s">
        <v>121</v>
      </c>
      <c r="AM237" s="51" t="s">
        <v>121</v>
      </c>
      <c r="AN237" s="54" t="s">
        <v>121</v>
      </c>
      <c r="AO237" s="51" t="s">
        <v>121</v>
      </c>
      <c r="AP237" s="45" t="s">
        <v>121</v>
      </c>
      <c r="AQ237" s="45" t="s">
        <v>121</v>
      </c>
    </row>
    <row r="238" spans="1:43" ht="15.75" x14ac:dyDescent="0.25">
      <c r="A238" s="45" t="s">
        <v>108</v>
      </c>
      <c r="B238" s="46" t="s">
        <v>181</v>
      </c>
      <c r="C238" s="19">
        <v>105674366</v>
      </c>
      <c r="D238" s="19">
        <v>105675754</v>
      </c>
      <c r="E238" s="46" t="s">
        <v>659</v>
      </c>
      <c r="F238" s="19">
        <v>1388</v>
      </c>
      <c r="G238" s="46">
        <v>7</v>
      </c>
      <c r="H238" s="47">
        <v>1.8976390000000001E-6</v>
      </c>
      <c r="I238" s="48">
        <v>4.73E-4</v>
      </c>
      <c r="J238" s="49">
        <v>5.2418793073473404</v>
      </c>
      <c r="K238" s="48">
        <v>0.184</v>
      </c>
      <c r="L238" s="48">
        <v>0.58841158841158803</v>
      </c>
      <c r="M238" s="48">
        <v>2.7079729202708E-2</v>
      </c>
      <c r="N238" s="48">
        <v>8.2599174008259908E-3</v>
      </c>
      <c r="O238" s="48">
        <v>6.5599999999999999E-3</v>
      </c>
      <c r="P238" s="48">
        <v>0.20300000000000001</v>
      </c>
      <c r="Q238" s="19">
        <v>1</v>
      </c>
      <c r="R238" s="51" t="s">
        <v>529</v>
      </c>
      <c r="S238" s="45" t="s">
        <v>660</v>
      </c>
      <c r="T238" s="45" t="s">
        <v>661</v>
      </c>
      <c r="U238" s="51">
        <v>0</v>
      </c>
      <c r="V238" s="51">
        <v>0</v>
      </c>
      <c r="W238" s="51">
        <v>0</v>
      </c>
      <c r="X238" s="51">
        <v>0</v>
      </c>
      <c r="Y238" s="51">
        <v>0</v>
      </c>
      <c r="Z238" s="45" t="s">
        <v>591</v>
      </c>
      <c r="AA238" s="51">
        <v>1</v>
      </c>
      <c r="AB238" s="19">
        <v>0</v>
      </c>
      <c r="AC238" s="19">
        <v>0</v>
      </c>
      <c r="AD238" s="19">
        <v>2</v>
      </c>
      <c r="AE238" s="19">
        <v>0</v>
      </c>
      <c r="AF238" s="19">
        <v>3</v>
      </c>
      <c r="AG238" s="19">
        <v>1</v>
      </c>
      <c r="AH238" s="19">
        <v>1</v>
      </c>
      <c r="AI238" s="19">
        <v>0</v>
      </c>
      <c r="AJ238" s="19">
        <v>0</v>
      </c>
      <c r="AK238" s="19">
        <v>0</v>
      </c>
      <c r="AL238" s="54" t="s">
        <v>121</v>
      </c>
      <c r="AM238" s="51" t="s">
        <v>121</v>
      </c>
      <c r="AN238" s="54" t="s">
        <v>121</v>
      </c>
      <c r="AO238" s="51" t="s">
        <v>121</v>
      </c>
      <c r="AP238" s="45" t="s">
        <v>121</v>
      </c>
      <c r="AQ238" s="45" t="s">
        <v>121</v>
      </c>
    </row>
    <row r="239" spans="1:43" ht="15.75" x14ac:dyDescent="0.25">
      <c r="A239" s="45" t="s">
        <v>108</v>
      </c>
      <c r="B239" s="46" t="s">
        <v>181</v>
      </c>
      <c r="C239" s="19">
        <v>123810784</v>
      </c>
      <c r="D239" s="19">
        <v>123811105</v>
      </c>
      <c r="E239" s="46" t="s">
        <v>662</v>
      </c>
      <c r="F239" s="19">
        <v>321</v>
      </c>
      <c r="G239" s="46">
        <v>4</v>
      </c>
      <c r="H239" s="47">
        <v>1.8976390000000001E-6</v>
      </c>
      <c r="I239" s="48">
        <v>2.9599999999999998E-4</v>
      </c>
      <c r="J239" s="49">
        <v>12.9518976032009</v>
      </c>
      <c r="K239" s="48">
        <v>0.16300000000000001</v>
      </c>
      <c r="L239" s="48">
        <v>0.42157842157842201</v>
      </c>
      <c r="M239" s="48">
        <v>9.7399026009739893E-3</v>
      </c>
      <c r="N239" s="48">
        <v>3.4939650603494E-2</v>
      </c>
      <c r="O239" s="48">
        <v>7.0299999999999998E-3</v>
      </c>
      <c r="P239" s="48">
        <v>0.21299999999999999</v>
      </c>
      <c r="Q239" s="19">
        <v>1</v>
      </c>
      <c r="R239" s="51" t="s">
        <v>529</v>
      </c>
      <c r="S239" s="45" t="s">
        <v>663</v>
      </c>
      <c r="T239" s="45" t="s">
        <v>664</v>
      </c>
      <c r="U239" s="51">
        <v>0</v>
      </c>
      <c r="V239" s="51">
        <v>0</v>
      </c>
      <c r="W239" s="51">
        <v>0</v>
      </c>
      <c r="X239" s="51">
        <v>0</v>
      </c>
      <c r="Y239" s="51">
        <v>0</v>
      </c>
      <c r="Z239" s="45" t="s">
        <v>545</v>
      </c>
      <c r="AA239" s="51">
        <v>0</v>
      </c>
      <c r="AB239" s="19">
        <v>0</v>
      </c>
      <c r="AC239" s="19">
        <v>0</v>
      </c>
      <c r="AD239" s="19">
        <v>1</v>
      </c>
      <c r="AE239" s="19">
        <v>0</v>
      </c>
      <c r="AF239" s="19">
        <v>1</v>
      </c>
      <c r="AG239" s="19">
        <v>1</v>
      </c>
      <c r="AH239" s="19">
        <v>0</v>
      </c>
      <c r="AI239" s="19">
        <v>1</v>
      </c>
      <c r="AJ239" s="19">
        <v>0</v>
      </c>
      <c r="AK239" s="19">
        <v>0</v>
      </c>
      <c r="AL239" s="54">
        <v>1</v>
      </c>
      <c r="AM239" s="51">
        <v>0</v>
      </c>
      <c r="AN239" s="54" t="s">
        <v>121</v>
      </c>
      <c r="AO239" s="51" t="s">
        <v>121</v>
      </c>
      <c r="AP239" s="45" t="s">
        <v>121</v>
      </c>
      <c r="AQ239" s="45" t="s">
        <v>121</v>
      </c>
    </row>
    <row r="240" spans="1:43" ht="15.75" x14ac:dyDescent="0.25">
      <c r="A240" s="45" t="s">
        <v>108</v>
      </c>
      <c r="B240" s="46" t="s">
        <v>337</v>
      </c>
      <c r="C240" s="19">
        <v>10819059</v>
      </c>
      <c r="D240" s="19">
        <v>10820113</v>
      </c>
      <c r="E240" s="46" t="s">
        <v>665</v>
      </c>
      <c r="F240" s="19">
        <v>1054</v>
      </c>
      <c r="G240" s="46">
        <v>6</v>
      </c>
      <c r="H240" s="47">
        <v>1.8976390000000001E-6</v>
      </c>
      <c r="I240" s="48">
        <v>6.38E-4</v>
      </c>
      <c r="J240" s="49">
        <v>5.9168298822971801</v>
      </c>
      <c r="K240" s="48">
        <v>0.20799999999999999</v>
      </c>
      <c r="L240" s="48">
        <v>0.21078921078921101</v>
      </c>
      <c r="M240" s="48">
        <v>3.4799652003480001E-3</v>
      </c>
      <c r="N240" s="48">
        <v>0.20086799132008701</v>
      </c>
      <c r="O240" s="48">
        <v>7.1799999999999998E-3</v>
      </c>
      <c r="P240" s="48">
        <v>0.21299999999999999</v>
      </c>
      <c r="Q240" s="19">
        <v>1</v>
      </c>
      <c r="R240" s="51" t="s">
        <v>529</v>
      </c>
      <c r="S240" s="45" t="s">
        <v>666</v>
      </c>
      <c r="T240" s="45" t="s">
        <v>667</v>
      </c>
      <c r="U240" s="51">
        <v>0</v>
      </c>
      <c r="V240" s="51">
        <v>0</v>
      </c>
      <c r="W240" s="51">
        <v>0</v>
      </c>
      <c r="X240" s="51">
        <v>0</v>
      </c>
      <c r="Y240" s="51">
        <v>0</v>
      </c>
      <c r="Z240" s="45" t="s">
        <v>668</v>
      </c>
      <c r="AA240" s="51">
        <v>0</v>
      </c>
      <c r="AB240" s="19">
        <v>0</v>
      </c>
      <c r="AC240" s="19">
        <v>0</v>
      </c>
      <c r="AD240" s="19">
        <v>0</v>
      </c>
      <c r="AE240" s="19">
        <v>0</v>
      </c>
      <c r="AF240" s="19">
        <v>0</v>
      </c>
      <c r="AG240" s="19">
        <v>6</v>
      </c>
      <c r="AH240" s="19">
        <v>0</v>
      </c>
      <c r="AI240" s="19">
        <v>0</v>
      </c>
      <c r="AJ240" s="19">
        <v>0</v>
      </c>
      <c r="AK240" s="19">
        <v>0</v>
      </c>
      <c r="AL240" s="54" t="s">
        <v>121</v>
      </c>
      <c r="AM240" s="51" t="s">
        <v>121</v>
      </c>
      <c r="AN240" s="54" t="s">
        <v>121</v>
      </c>
      <c r="AO240" s="51" t="s">
        <v>121</v>
      </c>
      <c r="AP240" s="45" t="s">
        <v>121</v>
      </c>
      <c r="AQ240" s="45" t="s">
        <v>121</v>
      </c>
    </row>
    <row r="241" spans="1:43" ht="15.75" x14ac:dyDescent="0.25">
      <c r="A241" s="45" t="s">
        <v>108</v>
      </c>
      <c r="B241" s="46" t="s">
        <v>156</v>
      </c>
      <c r="C241" s="19">
        <v>134073926</v>
      </c>
      <c r="D241" s="19">
        <v>134074661</v>
      </c>
      <c r="E241" s="46" t="s">
        <v>669</v>
      </c>
      <c r="F241" s="19">
        <v>735</v>
      </c>
      <c r="G241" s="46">
        <v>5</v>
      </c>
      <c r="H241" s="47">
        <v>1.8976390000000001E-6</v>
      </c>
      <c r="I241" s="48">
        <v>8.2200000000000003E-4</v>
      </c>
      <c r="J241" s="49">
        <v>7.0706787935841602</v>
      </c>
      <c r="K241" s="48">
        <v>0.23799999999999999</v>
      </c>
      <c r="L241" s="48">
        <v>0.23376623376623401</v>
      </c>
      <c r="M241" s="48">
        <v>0.14497855021449799</v>
      </c>
      <c r="N241" s="48">
        <v>4.4099559004409997E-3</v>
      </c>
      <c r="O241" s="48">
        <v>7.26E-3</v>
      </c>
      <c r="P241" s="48">
        <v>0.21299999999999999</v>
      </c>
      <c r="Q241" s="19">
        <v>1</v>
      </c>
      <c r="R241" s="51" t="s">
        <v>529</v>
      </c>
      <c r="S241" s="45" t="s">
        <v>670</v>
      </c>
      <c r="T241" s="45" t="s">
        <v>670</v>
      </c>
      <c r="U241" s="51">
        <v>0</v>
      </c>
      <c r="V241" s="51">
        <v>0</v>
      </c>
      <c r="W241" s="51">
        <v>0</v>
      </c>
      <c r="X241" s="51">
        <v>0</v>
      </c>
      <c r="Y241" s="51">
        <v>0</v>
      </c>
      <c r="Z241" s="45" t="s">
        <v>580</v>
      </c>
      <c r="AA241" s="51">
        <v>0</v>
      </c>
      <c r="AB241" s="19">
        <v>0</v>
      </c>
      <c r="AC241" s="19">
        <v>0</v>
      </c>
      <c r="AD241" s="19">
        <v>1</v>
      </c>
      <c r="AE241" s="19">
        <v>0</v>
      </c>
      <c r="AF241" s="19">
        <v>1</v>
      </c>
      <c r="AG241" s="19">
        <v>1</v>
      </c>
      <c r="AH241" s="19">
        <v>1</v>
      </c>
      <c r="AI241" s="19">
        <v>0</v>
      </c>
      <c r="AJ241" s="19">
        <v>1</v>
      </c>
      <c r="AK241" s="19">
        <v>0</v>
      </c>
      <c r="AL241" s="54" t="s">
        <v>121</v>
      </c>
      <c r="AM241" s="51" t="s">
        <v>121</v>
      </c>
      <c r="AN241" s="54" t="s">
        <v>121</v>
      </c>
      <c r="AO241" s="51" t="s">
        <v>121</v>
      </c>
      <c r="AP241" s="45" t="s">
        <v>121</v>
      </c>
      <c r="AQ241" s="45" t="s">
        <v>121</v>
      </c>
    </row>
    <row r="242" spans="1:43" ht="15.75" x14ac:dyDescent="0.25">
      <c r="A242" s="45" t="s">
        <v>108</v>
      </c>
      <c r="B242" s="46" t="s">
        <v>165</v>
      </c>
      <c r="C242" s="19">
        <v>113663781</v>
      </c>
      <c r="D242" s="19">
        <v>113664149</v>
      </c>
      <c r="E242" s="46" t="s">
        <v>671</v>
      </c>
      <c r="F242" s="19">
        <v>368</v>
      </c>
      <c r="G242" s="46">
        <v>4</v>
      </c>
      <c r="H242" s="47">
        <v>1.8976390000000001E-6</v>
      </c>
      <c r="I242" s="48">
        <v>4.9399999999999997E-4</v>
      </c>
      <c r="J242" s="49">
        <v>11.297715028879001</v>
      </c>
      <c r="K242" s="48">
        <v>0.186</v>
      </c>
      <c r="L242" s="48">
        <v>5.3946053946053903E-2</v>
      </c>
      <c r="M242" s="48">
        <v>3.6729632703673E-2</v>
      </c>
      <c r="N242" s="48">
        <v>7.8059219407805899E-2</v>
      </c>
      <c r="O242" s="48">
        <v>7.4700000000000001E-3</v>
      </c>
      <c r="P242" s="48">
        <v>0.21299999999999999</v>
      </c>
      <c r="Q242" s="19">
        <v>1</v>
      </c>
      <c r="R242" s="51" t="s">
        <v>529</v>
      </c>
      <c r="S242" s="45" t="s">
        <v>672</v>
      </c>
      <c r="T242" s="45" t="s">
        <v>672</v>
      </c>
      <c r="U242" s="51">
        <v>0</v>
      </c>
      <c r="V242" s="51">
        <v>0</v>
      </c>
      <c r="W242" s="51">
        <v>0</v>
      </c>
      <c r="X242" s="51">
        <v>0</v>
      </c>
      <c r="Y242" s="51">
        <v>0</v>
      </c>
      <c r="Z242" s="45" t="s">
        <v>301</v>
      </c>
      <c r="AA242" s="51">
        <v>1</v>
      </c>
      <c r="AB242" s="19">
        <v>0</v>
      </c>
      <c r="AC242" s="19">
        <v>0</v>
      </c>
      <c r="AD242" s="19">
        <v>0</v>
      </c>
      <c r="AE242" s="19">
        <v>0</v>
      </c>
      <c r="AF242" s="19">
        <v>2</v>
      </c>
      <c r="AG242" s="19">
        <v>0</v>
      </c>
      <c r="AH242" s="19">
        <v>2</v>
      </c>
      <c r="AI242" s="19">
        <v>0</v>
      </c>
      <c r="AJ242" s="19">
        <v>0</v>
      </c>
      <c r="AK242" s="19">
        <v>0</v>
      </c>
      <c r="AL242" s="54" t="s">
        <v>121</v>
      </c>
      <c r="AM242" s="51" t="s">
        <v>121</v>
      </c>
      <c r="AN242" s="54" t="s">
        <v>121</v>
      </c>
      <c r="AO242" s="51" t="s">
        <v>121</v>
      </c>
      <c r="AP242" s="45">
        <v>2</v>
      </c>
      <c r="AQ242" s="45" t="s">
        <v>121</v>
      </c>
    </row>
    <row r="243" spans="1:43" ht="15.75" x14ac:dyDescent="0.25">
      <c r="A243" s="45" t="s">
        <v>108</v>
      </c>
      <c r="B243" s="46" t="s">
        <v>132</v>
      </c>
      <c r="C243" s="19">
        <v>37254482</v>
      </c>
      <c r="D243" s="19">
        <v>37254853</v>
      </c>
      <c r="E243" s="46" t="s">
        <v>673</v>
      </c>
      <c r="F243" s="19">
        <v>366</v>
      </c>
      <c r="G243" s="46">
        <v>4</v>
      </c>
      <c r="H243" s="47">
        <v>1.8976390000000001E-6</v>
      </c>
      <c r="I243" s="48">
        <v>4.84E-4</v>
      </c>
      <c r="J243" s="49">
        <v>11.359451176577799</v>
      </c>
      <c r="K243" s="48">
        <v>0.184</v>
      </c>
      <c r="L243" s="48">
        <v>0.48051948051948101</v>
      </c>
      <c r="M243" s="48">
        <v>1.0249897501025E-2</v>
      </c>
      <c r="N243" s="48">
        <v>3.2039679603204002E-2</v>
      </c>
      <c r="O243" s="48">
        <v>7.5900000000000004E-3</v>
      </c>
      <c r="P243" s="48">
        <v>0.21299999999999999</v>
      </c>
      <c r="Q243" s="19">
        <v>1</v>
      </c>
      <c r="R243" s="51" t="s">
        <v>529</v>
      </c>
      <c r="S243" s="45" t="s">
        <v>674</v>
      </c>
      <c r="T243" s="45" t="s">
        <v>675</v>
      </c>
      <c r="U243" s="51">
        <v>0</v>
      </c>
      <c r="V243" s="51">
        <v>0</v>
      </c>
      <c r="W243" s="51">
        <v>0</v>
      </c>
      <c r="X243" s="51">
        <v>0</v>
      </c>
      <c r="Y243" s="51">
        <v>0</v>
      </c>
      <c r="Z243" s="45" t="s">
        <v>537</v>
      </c>
      <c r="AA243" s="51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3</v>
      </c>
      <c r="AG243" s="19">
        <v>1</v>
      </c>
      <c r="AH243" s="19">
        <v>0</v>
      </c>
      <c r="AI243" s="19">
        <v>0</v>
      </c>
      <c r="AJ243" s="19">
        <v>0</v>
      </c>
      <c r="AK243" s="19">
        <v>0</v>
      </c>
      <c r="AL243" s="54" t="s">
        <v>121</v>
      </c>
      <c r="AM243" s="51" t="s">
        <v>121</v>
      </c>
      <c r="AN243" s="54" t="s">
        <v>121</v>
      </c>
      <c r="AO243" s="51" t="s">
        <v>121</v>
      </c>
      <c r="AP243" s="45" t="s">
        <v>121</v>
      </c>
      <c r="AQ243" s="45" t="s">
        <v>121</v>
      </c>
    </row>
    <row r="244" spans="1:43" ht="15.75" x14ac:dyDescent="0.25">
      <c r="A244" s="45" t="s">
        <v>108</v>
      </c>
      <c r="B244" s="46" t="s">
        <v>172</v>
      </c>
      <c r="C244" s="19">
        <v>146169101</v>
      </c>
      <c r="D244" s="19">
        <v>146170100</v>
      </c>
      <c r="E244" s="46" t="s">
        <v>676</v>
      </c>
      <c r="F244" s="19">
        <v>999</v>
      </c>
      <c r="G244" s="46">
        <v>6</v>
      </c>
      <c r="H244" s="47">
        <v>1.8976390000000001E-6</v>
      </c>
      <c r="I244" s="48">
        <v>4.84E-4</v>
      </c>
      <c r="J244" s="49">
        <v>6.2425812772184504</v>
      </c>
      <c r="K244" s="48">
        <v>0.184</v>
      </c>
      <c r="L244" s="48">
        <v>0.70329670329670302</v>
      </c>
      <c r="M244" s="48">
        <v>0.17845821541784601</v>
      </c>
      <c r="N244" s="48">
        <v>1.2799872001279999E-3</v>
      </c>
      <c r="O244" s="48">
        <v>7.6899999999999998E-3</v>
      </c>
      <c r="P244" s="48">
        <v>0.21299999999999999</v>
      </c>
      <c r="Q244" s="19">
        <v>1</v>
      </c>
      <c r="R244" s="51" t="s">
        <v>529</v>
      </c>
      <c r="S244" s="45" t="s">
        <v>677</v>
      </c>
      <c r="T244" s="45" t="s">
        <v>678</v>
      </c>
      <c r="U244" s="51">
        <v>0</v>
      </c>
      <c r="V244" s="51">
        <v>0</v>
      </c>
      <c r="W244" s="51">
        <v>0</v>
      </c>
      <c r="X244" s="51">
        <v>0</v>
      </c>
      <c r="Y244" s="51">
        <v>0</v>
      </c>
      <c r="Z244" s="45" t="s">
        <v>508</v>
      </c>
      <c r="AA244" s="51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3</v>
      </c>
      <c r="AG244" s="19">
        <v>3</v>
      </c>
      <c r="AH244" s="19">
        <v>0</v>
      </c>
      <c r="AI244" s="19">
        <v>0</v>
      </c>
      <c r="AJ244" s="19">
        <v>0</v>
      </c>
      <c r="AK244" s="19">
        <v>0</v>
      </c>
      <c r="AL244" s="54" t="s">
        <v>121</v>
      </c>
      <c r="AM244" s="51" t="s">
        <v>121</v>
      </c>
      <c r="AN244" s="54" t="s">
        <v>121</v>
      </c>
      <c r="AO244" s="51" t="s">
        <v>121</v>
      </c>
      <c r="AP244" s="45">
        <v>2</v>
      </c>
      <c r="AQ244" s="45">
        <v>2</v>
      </c>
    </row>
    <row r="245" spans="1:43" ht="15.75" x14ac:dyDescent="0.25">
      <c r="A245" s="45" t="s">
        <v>108</v>
      </c>
      <c r="B245" s="46" t="s">
        <v>125</v>
      </c>
      <c r="C245" s="19">
        <v>10970634</v>
      </c>
      <c r="D245" s="19">
        <v>10973160</v>
      </c>
      <c r="E245" s="46" t="s">
        <v>679</v>
      </c>
      <c r="F245" s="19">
        <v>2474</v>
      </c>
      <c r="G245" s="46">
        <v>14</v>
      </c>
      <c r="H245" s="47">
        <v>1.8976390000000001E-6</v>
      </c>
      <c r="I245" s="48">
        <v>2.36E-7</v>
      </c>
      <c r="J245" s="49">
        <v>5.8817530142264403</v>
      </c>
      <c r="K245" s="48">
        <v>2.3500000000000001E-3</v>
      </c>
      <c r="L245" s="48">
        <v>2.3999760002400001E-4</v>
      </c>
      <c r="M245" s="48">
        <v>0.75077249227507703</v>
      </c>
      <c r="N245" s="48">
        <v>0.93074069259307401</v>
      </c>
      <c r="O245" s="48">
        <v>7.9600000000000001E-3</v>
      </c>
      <c r="P245" s="48">
        <v>0.21299999999999999</v>
      </c>
      <c r="Q245" s="19">
        <v>2</v>
      </c>
      <c r="R245" s="51" t="s">
        <v>529</v>
      </c>
      <c r="S245" s="45" t="s">
        <v>334</v>
      </c>
      <c r="T245" s="45" t="s">
        <v>334</v>
      </c>
      <c r="U245" s="51">
        <v>1</v>
      </c>
      <c r="V245" s="51">
        <v>1</v>
      </c>
      <c r="W245" s="51">
        <v>0</v>
      </c>
      <c r="X245" s="51">
        <v>1</v>
      </c>
      <c r="Y245" s="51">
        <v>1</v>
      </c>
      <c r="Z245" s="45" t="s">
        <v>680</v>
      </c>
      <c r="AA245" s="51">
        <v>0</v>
      </c>
      <c r="AB245" s="19">
        <v>0</v>
      </c>
      <c r="AC245" s="19">
        <v>0</v>
      </c>
      <c r="AD245" s="19">
        <v>0</v>
      </c>
      <c r="AE245" s="19">
        <v>1</v>
      </c>
      <c r="AF245" s="19">
        <v>4</v>
      </c>
      <c r="AG245" s="19">
        <v>1</v>
      </c>
      <c r="AH245" s="19">
        <v>8</v>
      </c>
      <c r="AI245" s="19">
        <v>0</v>
      </c>
      <c r="AJ245" s="19">
        <v>0</v>
      </c>
      <c r="AK245" s="19">
        <v>0</v>
      </c>
      <c r="AL245" s="54" t="s">
        <v>121</v>
      </c>
      <c r="AM245" s="51" t="s">
        <v>121</v>
      </c>
      <c r="AN245" s="54" t="s">
        <v>121</v>
      </c>
      <c r="AO245" s="51" t="s">
        <v>121</v>
      </c>
      <c r="AP245" s="45" t="s">
        <v>121</v>
      </c>
      <c r="AQ245" s="45" t="s">
        <v>121</v>
      </c>
    </row>
    <row r="246" spans="1:43" ht="15.75" x14ac:dyDescent="0.25">
      <c r="A246" s="45" t="s">
        <v>108</v>
      </c>
      <c r="B246" s="46" t="s">
        <v>178</v>
      </c>
      <c r="C246" s="19">
        <v>69258557</v>
      </c>
      <c r="D246" s="19">
        <v>69259376</v>
      </c>
      <c r="E246" s="46" t="s">
        <v>681</v>
      </c>
      <c r="F246" s="19">
        <v>819</v>
      </c>
      <c r="G246" s="46">
        <v>7</v>
      </c>
      <c r="H246" s="47">
        <v>1.8976390000000001E-6</v>
      </c>
      <c r="I246" s="48">
        <v>1.8899999999999999E-5</v>
      </c>
      <c r="J246" s="49">
        <v>8.8836733560416405</v>
      </c>
      <c r="K246" s="48">
        <v>3.8800000000000001E-2</v>
      </c>
      <c r="L246" s="48">
        <v>6.0999390006099901E-4</v>
      </c>
      <c r="M246" s="48">
        <v>0.67306326936730598</v>
      </c>
      <c r="N246" s="48">
        <v>0.40940590594094101</v>
      </c>
      <c r="O246" s="48">
        <v>7.9799999999999992E-3</v>
      </c>
      <c r="P246" s="48">
        <v>0.21299999999999999</v>
      </c>
      <c r="Q246" s="19">
        <v>1</v>
      </c>
      <c r="R246" s="51" t="s">
        <v>529</v>
      </c>
      <c r="S246" s="45" t="s">
        <v>682</v>
      </c>
      <c r="T246" s="45" t="s">
        <v>682</v>
      </c>
      <c r="U246" s="51">
        <v>0</v>
      </c>
      <c r="V246" s="51">
        <v>0</v>
      </c>
      <c r="W246" s="51">
        <v>0</v>
      </c>
      <c r="X246" s="51">
        <v>1</v>
      </c>
      <c r="Y246" s="51">
        <v>1</v>
      </c>
      <c r="Z246" s="45" t="s">
        <v>683</v>
      </c>
      <c r="AA246" s="51">
        <v>0</v>
      </c>
      <c r="AB246" s="19">
        <v>0</v>
      </c>
      <c r="AC246" s="19">
        <v>0</v>
      </c>
      <c r="AD246" s="19">
        <v>0</v>
      </c>
      <c r="AE246" s="19">
        <v>2</v>
      </c>
      <c r="AF246" s="19">
        <v>0</v>
      </c>
      <c r="AG246" s="19">
        <v>0</v>
      </c>
      <c r="AH246" s="19">
        <v>5</v>
      </c>
      <c r="AI246" s="19">
        <v>0</v>
      </c>
      <c r="AJ246" s="19">
        <v>0</v>
      </c>
      <c r="AK246" s="19">
        <v>0</v>
      </c>
      <c r="AL246" s="54" t="s">
        <v>121</v>
      </c>
      <c r="AM246" s="51" t="s">
        <v>121</v>
      </c>
      <c r="AN246" s="54" t="s">
        <v>121</v>
      </c>
      <c r="AO246" s="51" t="s">
        <v>121</v>
      </c>
      <c r="AP246" s="45" t="s">
        <v>121</v>
      </c>
      <c r="AQ246" s="45" t="s">
        <v>121</v>
      </c>
    </row>
    <row r="247" spans="1:43" ht="15.75" x14ac:dyDescent="0.25">
      <c r="A247" s="45" t="s">
        <v>108</v>
      </c>
      <c r="B247" s="46" t="s">
        <v>175</v>
      </c>
      <c r="C247" s="19">
        <v>53705370</v>
      </c>
      <c r="D247" s="19">
        <v>53705977</v>
      </c>
      <c r="E247" s="46" t="s">
        <v>684</v>
      </c>
      <c r="F247" s="19">
        <v>607</v>
      </c>
      <c r="G247" s="46">
        <v>6</v>
      </c>
      <c r="H247" s="47">
        <v>1.8976390000000001E-6</v>
      </c>
      <c r="I247" s="48">
        <v>3.3500000000000001E-5</v>
      </c>
      <c r="J247" s="49">
        <v>10.2740340954551</v>
      </c>
      <c r="K247" s="48">
        <v>4.9200000000000001E-2</v>
      </c>
      <c r="L247" s="48">
        <v>4.6995300469953004E-3</v>
      </c>
      <c r="M247" s="48">
        <v>0.99707002929970701</v>
      </c>
      <c r="N247" s="48">
        <v>3.6069639303607001E-2</v>
      </c>
      <c r="O247" s="48">
        <v>8.0099999999999998E-3</v>
      </c>
      <c r="P247" s="48">
        <v>0.21299999999999999</v>
      </c>
      <c r="Q247" s="19">
        <v>1</v>
      </c>
      <c r="R247" s="51" t="s">
        <v>529</v>
      </c>
      <c r="S247" s="45" t="s">
        <v>685</v>
      </c>
      <c r="T247" s="45" t="s">
        <v>686</v>
      </c>
      <c r="U247" s="51">
        <v>0</v>
      </c>
      <c r="V247" s="51">
        <v>0</v>
      </c>
      <c r="W247" s="51">
        <v>0</v>
      </c>
      <c r="X247" s="51">
        <v>0</v>
      </c>
      <c r="Y247" s="51">
        <v>0</v>
      </c>
      <c r="Z247" s="45" t="s">
        <v>543</v>
      </c>
      <c r="AA247" s="51">
        <v>1</v>
      </c>
      <c r="AB247" s="19">
        <v>0</v>
      </c>
      <c r="AC247" s="19">
        <v>1</v>
      </c>
      <c r="AD247" s="19">
        <v>0</v>
      </c>
      <c r="AE247" s="19">
        <v>0</v>
      </c>
      <c r="AF247" s="19">
        <v>1</v>
      </c>
      <c r="AG247" s="19">
        <v>4</v>
      </c>
      <c r="AH247" s="19">
        <v>0</v>
      </c>
      <c r="AI247" s="19">
        <v>0</v>
      </c>
      <c r="AJ247" s="19">
        <v>0</v>
      </c>
      <c r="AK247" s="19">
        <v>0</v>
      </c>
      <c r="AL247" s="54" t="s">
        <v>121</v>
      </c>
      <c r="AM247" s="51" t="s">
        <v>121</v>
      </c>
      <c r="AN247" s="54" t="s">
        <v>121</v>
      </c>
      <c r="AO247" s="51" t="s">
        <v>121</v>
      </c>
      <c r="AP247" s="45">
        <v>1</v>
      </c>
      <c r="AQ247" s="45" t="s">
        <v>121</v>
      </c>
    </row>
    <row r="248" spans="1:43" ht="15.75" x14ac:dyDescent="0.25">
      <c r="A248" s="45" t="s">
        <v>108</v>
      </c>
      <c r="B248" s="46" t="s">
        <v>132</v>
      </c>
      <c r="C248" s="19">
        <v>189022136</v>
      </c>
      <c r="D248" s="19">
        <v>189023028</v>
      </c>
      <c r="E248" s="46" t="s">
        <v>687</v>
      </c>
      <c r="F248" s="19">
        <v>892</v>
      </c>
      <c r="G248" s="46">
        <v>6</v>
      </c>
      <c r="H248" s="47">
        <v>1.8976390000000001E-6</v>
      </c>
      <c r="I248" s="48">
        <v>2.6699999999999998E-4</v>
      </c>
      <c r="J248" s="49">
        <v>6.99141109410452</v>
      </c>
      <c r="K248" s="48">
        <v>0.158</v>
      </c>
      <c r="L248" s="48">
        <v>0.124875124875125</v>
      </c>
      <c r="M248" s="48">
        <v>0.52255477445225595</v>
      </c>
      <c r="N248" s="48">
        <v>2.6399736002639998E-3</v>
      </c>
      <c r="O248" s="48">
        <v>8.1300000000000001E-3</v>
      </c>
      <c r="P248" s="48">
        <v>0.21299999999999999</v>
      </c>
      <c r="Q248" s="19">
        <v>1</v>
      </c>
      <c r="R248" s="51" t="s">
        <v>529</v>
      </c>
      <c r="S248" s="45" t="s">
        <v>688</v>
      </c>
      <c r="T248" s="45" t="s">
        <v>689</v>
      </c>
      <c r="U248" s="51">
        <v>0</v>
      </c>
      <c r="V248" s="51">
        <v>0</v>
      </c>
      <c r="W248" s="51">
        <v>0</v>
      </c>
      <c r="X248" s="51">
        <v>0</v>
      </c>
      <c r="Y248" s="51">
        <v>0</v>
      </c>
      <c r="Z248" s="45" t="s">
        <v>690</v>
      </c>
      <c r="AA248" s="51">
        <v>1</v>
      </c>
      <c r="AB248" s="19">
        <v>0</v>
      </c>
      <c r="AC248" s="19">
        <v>0</v>
      </c>
      <c r="AD248" s="19">
        <v>1</v>
      </c>
      <c r="AE248" s="19">
        <v>1</v>
      </c>
      <c r="AF248" s="19">
        <v>1</v>
      </c>
      <c r="AG248" s="19">
        <v>2</v>
      </c>
      <c r="AH248" s="19">
        <v>1</v>
      </c>
      <c r="AI248" s="19">
        <v>0</v>
      </c>
      <c r="AJ248" s="19">
        <v>0</v>
      </c>
      <c r="AK248" s="19">
        <v>0</v>
      </c>
      <c r="AL248" s="54" t="s">
        <v>121</v>
      </c>
      <c r="AM248" s="51" t="s">
        <v>121</v>
      </c>
      <c r="AN248" s="54" t="s">
        <v>121</v>
      </c>
      <c r="AO248" s="51" t="s">
        <v>121</v>
      </c>
      <c r="AP248" s="45" t="s">
        <v>121</v>
      </c>
      <c r="AQ248" s="45" t="s">
        <v>121</v>
      </c>
    </row>
    <row r="249" spans="1:43" ht="15.75" x14ac:dyDescent="0.25">
      <c r="A249" s="45" t="s">
        <v>108</v>
      </c>
      <c r="B249" s="46" t="s">
        <v>142</v>
      </c>
      <c r="C249" s="19">
        <v>221488716</v>
      </c>
      <c r="D249" s="19">
        <v>221489211</v>
      </c>
      <c r="E249" s="46" t="s">
        <v>691</v>
      </c>
      <c r="F249" s="19">
        <v>495</v>
      </c>
      <c r="G249" s="46">
        <v>7</v>
      </c>
      <c r="H249" s="47">
        <v>1.8976390000000001E-6</v>
      </c>
      <c r="I249" s="48">
        <v>7.2799999999999995E-7</v>
      </c>
      <c r="J249" s="49">
        <v>14.6984413709053</v>
      </c>
      <c r="K249" s="48">
        <v>5.8100000000000001E-3</v>
      </c>
      <c r="L249" s="48">
        <v>6.4935064935064901E-2</v>
      </c>
      <c r="M249" s="48">
        <v>3.3969660303397001E-2</v>
      </c>
      <c r="N249" s="48">
        <v>8.12091879081209E-2</v>
      </c>
      <c r="O249" s="48">
        <v>8.3899999999999999E-3</v>
      </c>
      <c r="P249" s="48">
        <v>0.217</v>
      </c>
      <c r="Q249" s="19">
        <v>3</v>
      </c>
      <c r="R249" s="51" t="s">
        <v>529</v>
      </c>
      <c r="S249" s="45" t="s">
        <v>269</v>
      </c>
      <c r="T249" s="45" t="s">
        <v>270</v>
      </c>
      <c r="U249" s="51">
        <v>0</v>
      </c>
      <c r="V249" s="51">
        <v>0</v>
      </c>
      <c r="W249" s="51">
        <v>0</v>
      </c>
      <c r="X249" s="51">
        <v>0</v>
      </c>
      <c r="Y249" s="51">
        <v>0</v>
      </c>
      <c r="Z249" s="45" t="s">
        <v>654</v>
      </c>
      <c r="AA249" s="51">
        <v>1</v>
      </c>
      <c r="AB249" s="19">
        <v>0</v>
      </c>
      <c r="AC249" s="19">
        <v>0</v>
      </c>
      <c r="AD249" s="19">
        <v>2</v>
      </c>
      <c r="AE249" s="19">
        <v>0</v>
      </c>
      <c r="AF249" s="19">
        <v>0</v>
      </c>
      <c r="AG249" s="19">
        <v>3</v>
      </c>
      <c r="AH249" s="19">
        <v>0</v>
      </c>
      <c r="AI249" s="19">
        <v>0</v>
      </c>
      <c r="AJ249" s="19">
        <v>2</v>
      </c>
      <c r="AK249" s="19">
        <v>0</v>
      </c>
      <c r="AL249" s="54" t="s">
        <v>121</v>
      </c>
      <c r="AM249" s="51" t="s">
        <v>121</v>
      </c>
      <c r="AN249" s="54" t="s">
        <v>121</v>
      </c>
      <c r="AO249" s="51" t="s">
        <v>121</v>
      </c>
      <c r="AP249" s="45" t="s">
        <v>121</v>
      </c>
      <c r="AQ249" s="45" t="s">
        <v>121</v>
      </c>
    </row>
    <row r="250" spans="1:43" ht="15.75" x14ac:dyDescent="0.25">
      <c r="A250" s="45" t="s">
        <v>108</v>
      </c>
      <c r="B250" s="46" t="s">
        <v>125</v>
      </c>
      <c r="C250" s="19">
        <v>62699217</v>
      </c>
      <c r="D250" s="19">
        <v>62699586</v>
      </c>
      <c r="E250" s="46" t="s">
        <v>692</v>
      </c>
      <c r="F250" s="19">
        <v>369</v>
      </c>
      <c r="G250" s="46">
        <v>4</v>
      </c>
      <c r="H250" s="47">
        <v>1.8976390000000001E-6</v>
      </c>
      <c r="I250" s="48">
        <v>4.9899999999999999E-4</v>
      </c>
      <c r="J250" s="49">
        <v>11.267097914979599</v>
      </c>
      <c r="K250" s="48">
        <v>0.186</v>
      </c>
      <c r="L250" s="48">
        <v>0.21478521478521501</v>
      </c>
      <c r="M250" s="48">
        <v>8.7889121108788895E-2</v>
      </c>
      <c r="N250" s="48">
        <v>1.0619893801062E-2</v>
      </c>
      <c r="O250" s="48">
        <v>9.1699999999999993E-3</v>
      </c>
      <c r="P250" s="48">
        <v>0.23300000000000001</v>
      </c>
      <c r="Q250" s="19">
        <v>1</v>
      </c>
      <c r="R250" s="51" t="s">
        <v>529</v>
      </c>
      <c r="S250" s="45" t="s">
        <v>693</v>
      </c>
      <c r="T250" s="45" t="s">
        <v>694</v>
      </c>
      <c r="U250" s="51">
        <v>0</v>
      </c>
      <c r="V250" s="51">
        <v>0</v>
      </c>
      <c r="W250" s="51">
        <v>0</v>
      </c>
      <c r="X250" s="51">
        <v>0</v>
      </c>
      <c r="Y250" s="51">
        <v>0</v>
      </c>
      <c r="Z250" s="45" t="s">
        <v>695</v>
      </c>
      <c r="AA250" s="51">
        <v>1</v>
      </c>
      <c r="AB250" s="19">
        <v>0</v>
      </c>
      <c r="AC250" s="19">
        <v>0</v>
      </c>
      <c r="AD250" s="19">
        <v>0</v>
      </c>
      <c r="AE250" s="19">
        <v>0</v>
      </c>
      <c r="AF250" s="19">
        <v>2</v>
      </c>
      <c r="AG250" s="19">
        <v>1</v>
      </c>
      <c r="AH250" s="19">
        <v>0</v>
      </c>
      <c r="AI250" s="19">
        <v>1</v>
      </c>
      <c r="AJ250" s="19">
        <v>0</v>
      </c>
      <c r="AK250" s="19">
        <v>0</v>
      </c>
      <c r="AL250" s="54" t="s">
        <v>121</v>
      </c>
      <c r="AM250" s="51" t="s">
        <v>121</v>
      </c>
      <c r="AN250" s="54" t="s">
        <v>121</v>
      </c>
      <c r="AO250" s="51" t="s">
        <v>121</v>
      </c>
      <c r="AP250" s="45" t="s">
        <v>121</v>
      </c>
      <c r="AQ250" s="45" t="s">
        <v>121</v>
      </c>
    </row>
    <row r="251" spans="1:43" ht="15.75" x14ac:dyDescent="0.25">
      <c r="A251" s="45" t="s">
        <v>108</v>
      </c>
      <c r="B251" s="46" t="s">
        <v>165</v>
      </c>
      <c r="C251" s="19">
        <v>26625254</v>
      </c>
      <c r="D251" s="19">
        <v>26625574</v>
      </c>
      <c r="E251" s="46" t="s">
        <v>696</v>
      </c>
      <c r="F251" s="19">
        <v>320</v>
      </c>
      <c r="G251" s="46">
        <v>5</v>
      </c>
      <c r="H251" s="47">
        <v>1.8976390000000001E-6</v>
      </c>
      <c r="I251" s="48">
        <v>1.7900000000000001E-5</v>
      </c>
      <c r="J251" s="49">
        <v>16.240465354013601</v>
      </c>
      <c r="K251" s="48">
        <v>3.7600000000000001E-2</v>
      </c>
      <c r="L251" s="48">
        <v>4.4955044955045001E-2</v>
      </c>
      <c r="M251" s="48">
        <v>3.2169678303217E-2</v>
      </c>
      <c r="N251" s="48">
        <v>0.14940850591494101</v>
      </c>
      <c r="O251" s="48">
        <v>9.7400000000000004E-3</v>
      </c>
      <c r="P251" s="48">
        <v>0.24399999999999999</v>
      </c>
      <c r="Q251" s="19">
        <v>2</v>
      </c>
      <c r="R251" s="51" t="s">
        <v>529</v>
      </c>
      <c r="S251" s="45" t="s">
        <v>331</v>
      </c>
      <c r="T251" s="45" t="s">
        <v>332</v>
      </c>
      <c r="U251" s="51">
        <v>0</v>
      </c>
      <c r="V251" s="51">
        <v>0</v>
      </c>
      <c r="W251" s="51">
        <v>0</v>
      </c>
      <c r="X251" s="51">
        <v>0</v>
      </c>
      <c r="Y251" s="51">
        <v>0</v>
      </c>
      <c r="Z251" s="45" t="s">
        <v>545</v>
      </c>
      <c r="AA251" s="51">
        <v>0</v>
      </c>
      <c r="AB251" s="19">
        <v>0</v>
      </c>
      <c r="AC251" s="19">
        <v>0</v>
      </c>
      <c r="AD251" s="19">
        <v>0</v>
      </c>
      <c r="AE251" s="19">
        <v>2</v>
      </c>
      <c r="AF251" s="19">
        <v>0</v>
      </c>
      <c r="AG251" s="19">
        <v>3</v>
      </c>
      <c r="AH251" s="19">
        <v>0</v>
      </c>
      <c r="AI251" s="19">
        <v>0</v>
      </c>
      <c r="AJ251" s="19">
        <v>0</v>
      </c>
      <c r="AK251" s="19">
        <v>0</v>
      </c>
      <c r="AL251" s="54" t="s">
        <v>121</v>
      </c>
      <c r="AM251" s="51" t="s">
        <v>121</v>
      </c>
      <c r="AN251" s="54" t="s">
        <v>121</v>
      </c>
      <c r="AO251" s="51" t="s">
        <v>121</v>
      </c>
      <c r="AP251" s="45">
        <v>1</v>
      </c>
      <c r="AQ251" s="45">
        <v>3</v>
      </c>
    </row>
    <row r="252" spans="1:43" ht="15.75" x14ac:dyDescent="0.25">
      <c r="A252" s="45" t="s">
        <v>108</v>
      </c>
      <c r="B252" s="46" t="s">
        <v>132</v>
      </c>
      <c r="C252" s="19">
        <v>187463272</v>
      </c>
      <c r="D252" s="19">
        <v>187463287</v>
      </c>
      <c r="E252" s="46" t="s">
        <v>697</v>
      </c>
      <c r="F252" s="19">
        <v>15</v>
      </c>
      <c r="G252" s="46">
        <v>3</v>
      </c>
      <c r="H252" s="47">
        <v>1.9162899999999999E-6</v>
      </c>
      <c r="I252" s="48">
        <v>5.0999999999999999E-7</v>
      </c>
      <c r="J252" s="49">
        <v>205.854707562133</v>
      </c>
      <c r="K252" s="48">
        <v>3.7900000000000003E-2</v>
      </c>
      <c r="L252" s="48">
        <v>6.4935064935064901E-2</v>
      </c>
      <c r="M252" s="48">
        <v>2.8659713402866001E-2</v>
      </c>
      <c r="N252" s="48">
        <v>9.9999000009999908E-6</v>
      </c>
      <c r="O252" s="48">
        <v>3.3000000000000002E-6</v>
      </c>
      <c r="P252" s="48">
        <v>4.2899999999999999E-5</v>
      </c>
      <c r="Q252" s="19">
        <v>5</v>
      </c>
      <c r="R252" s="51" t="s">
        <v>698</v>
      </c>
      <c r="S252" s="45" t="s">
        <v>237</v>
      </c>
      <c r="T252" s="45" t="s">
        <v>237</v>
      </c>
      <c r="U252" s="51">
        <v>1</v>
      </c>
      <c r="V252" s="51">
        <v>1</v>
      </c>
      <c r="W252" s="51">
        <v>1</v>
      </c>
      <c r="X252" s="51">
        <v>1</v>
      </c>
      <c r="Y252" s="51">
        <v>1</v>
      </c>
      <c r="Z252" s="45" t="s">
        <v>699</v>
      </c>
      <c r="AA252" s="51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0</v>
      </c>
      <c r="AG252" s="19">
        <v>1</v>
      </c>
      <c r="AH252" s="19">
        <v>2</v>
      </c>
      <c r="AI252" s="19">
        <v>0</v>
      </c>
      <c r="AJ252" s="19">
        <v>0</v>
      </c>
      <c r="AK252" s="19">
        <v>0</v>
      </c>
      <c r="AL252" s="54" t="s">
        <v>121</v>
      </c>
      <c r="AM252" s="51" t="s">
        <v>121</v>
      </c>
      <c r="AN252" s="54" t="s">
        <v>121</v>
      </c>
      <c r="AO252" s="51" t="s">
        <v>121</v>
      </c>
      <c r="AP252" s="45" t="s">
        <v>121</v>
      </c>
      <c r="AQ252" s="45" t="s">
        <v>121</v>
      </c>
    </row>
    <row r="253" spans="1:43" ht="15.75" x14ac:dyDescent="0.25">
      <c r="A253" s="45" t="s">
        <v>108</v>
      </c>
      <c r="B253" s="46" t="s">
        <v>172</v>
      </c>
      <c r="C253" s="19">
        <v>27184756</v>
      </c>
      <c r="D253" s="19">
        <v>27184778</v>
      </c>
      <c r="E253" s="46" t="s">
        <v>700</v>
      </c>
      <c r="F253" s="19">
        <v>22</v>
      </c>
      <c r="G253" s="46">
        <v>4</v>
      </c>
      <c r="H253" s="47">
        <v>1.9162899999999999E-6</v>
      </c>
      <c r="I253" s="48">
        <v>8.5400000000000007E-9</v>
      </c>
      <c r="J253" s="49">
        <v>187.140643238303</v>
      </c>
      <c r="K253" s="48">
        <v>1.9E-3</v>
      </c>
      <c r="L253" s="48">
        <v>0.11288711288711301</v>
      </c>
      <c r="M253" s="48">
        <v>0.281317186828132</v>
      </c>
      <c r="N253" s="48">
        <v>1.7699823001770001E-2</v>
      </c>
      <c r="O253" s="48">
        <v>2.0500000000000001E-2</v>
      </c>
      <c r="P253" s="48">
        <v>0.106</v>
      </c>
      <c r="Q253" s="19">
        <v>3</v>
      </c>
      <c r="R253" s="51" t="s">
        <v>698</v>
      </c>
      <c r="S253" s="45" t="s">
        <v>246</v>
      </c>
      <c r="T253" s="45" t="s">
        <v>246</v>
      </c>
      <c r="U253" s="51">
        <v>0</v>
      </c>
      <c r="V253" s="51">
        <v>0</v>
      </c>
      <c r="W253" s="51">
        <v>0</v>
      </c>
      <c r="X253" s="51">
        <v>0</v>
      </c>
      <c r="Y253" s="51">
        <v>0</v>
      </c>
      <c r="Z253" s="45" t="s">
        <v>537</v>
      </c>
      <c r="AA253" s="51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4</v>
      </c>
      <c r="AG253" s="19">
        <v>0</v>
      </c>
      <c r="AH253" s="19">
        <v>0</v>
      </c>
      <c r="AI253" s="19">
        <v>0</v>
      </c>
      <c r="AJ253" s="19">
        <v>0</v>
      </c>
      <c r="AK253" s="19">
        <v>0</v>
      </c>
      <c r="AL253" s="54" t="s">
        <v>121</v>
      </c>
      <c r="AM253" s="51" t="s">
        <v>121</v>
      </c>
      <c r="AN253" s="54" t="s">
        <v>121</v>
      </c>
      <c r="AO253" s="51" t="s">
        <v>121</v>
      </c>
      <c r="AP253" s="45" t="s">
        <v>121</v>
      </c>
      <c r="AQ253" s="45" t="s">
        <v>121</v>
      </c>
    </row>
    <row r="254" spans="1:43" ht="15.75" x14ac:dyDescent="0.25">
      <c r="A254" s="45" t="s">
        <v>108</v>
      </c>
      <c r="B254" s="46" t="s">
        <v>156</v>
      </c>
      <c r="C254" s="19">
        <v>182064587</v>
      </c>
      <c r="D254" s="19">
        <v>182064607</v>
      </c>
      <c r="E254" s="46" t="s">
        <v>701</v>
      </c>
      <c r="F254" s="19">
        <v>20</v>
      </c>
      <c r="G254" s="46">
        <v>3</v>
      </c>
      <c r="H254" s="47">
        <v>1.9162899999999999E-6</v>
      </c>
      <c r="I254" s="48">
        <v>1.1999999999999999E-6</v>
      </c>
      <c r="J254" s="49">
        <v>154.39103067159999</v>
      </c>
      <c r="K254" s="48">
        <v>6.1699999999999998E-2</v>
      </c>
      <c r="L254" s="48">
        <v>0.211788211788212</v>
      </c>
      <c r="M254" s="48">
        <v>0.50669493305066904</v>
      </c>
      <c r="N254" s="48">
        <v>6.5999340006599903E-3</v>
      </c>
      <c r="O254" s="48">
        <v>2.4500000000000001E-2</v>
      </c>
      <c r="P254" s="48">
        <v>0.106</v>
      </c>
      <c r="Q254" s="19">
        <v>3</v>
      </c>
      <c r="R254" s="51" t="s">
        <v>698</v>
      </c>
      <c r="S254" s="45" t="s">
        <v>260</v>
      </c>
      <c r="T254" s="45" t="s">
        <v>261</v>
      </c>
      <c r="U254" s="51">
        <v>0</v>
      </c>
      <c r="V254" s="51">
        <v>0</v>
      </c>
      <c r="W254" s="51">
        <v>0</v>
      </c>
      <c r="X254" s="51">
        <v>0</v>
      </c>
      <c r="Y254" s="51">
        <v>0</v>
      </c>
      <c r="Z254" s="45" t="s">
        <v>543</v>
      </c>
      <c r="AA254" s="51">
        <v>1</v>
      </c>
      <c r="AB254" s="19">
        <v>0</v>
      </c>
      <c r="AC254" s="19">
        <v>0</v>
      </c>
      <c r="AD254" s="19">
        <v>0</v>
      </c>
      <c r="AE254" s="19">
        <v>0</v>
      </c>
      <c r="AF254" s="19">
        <v>3</v>
      </c>
      <c r="AG254" s="19">
        <v>0</v>
      </c>
      <c r="AH254" s="19">
        <v>0</v>
      </c>
      <c r="AI254" s="19">
        <v>0</v>
      </c>
      <c r="AJ254" s="19">
        <v>0</v>
      </c>
      <c r="AK254" s="19">
        <v>0</v>
      </c>
      <c r="AL254" s="54" t="s">
        <v>121</v>
      </c>
      <c r="AM254" s="51" t="s">
        <v>121</v>
      </c>
      <c r="AN254" s="54" t="s">
        <v>121</v>
      </c>
      <c r="AO254" s="51" t="s">
        <v>121</v>
      </c>
      <c r="AP254" s="45">
        <v>1</v>
      </c>
      <c r="AQ254" s="45">
        <v>1</v>
      </c>
    </row>
    <row r="255" spans="1:43" ht="15.75" x14ac:dyDescent="0.25">
      <c r="A255" s="45" t="s">
        <v>108</v>
      </c>
      <c r="B255" s="46" t="s">
        <v>172</v>
      </c>
      <c r="C255" s="19">
        <v>49173791</v>
      </c>
      <c r="D255" s="19">
        <v>49173806</v>
      </c>
      <c r="E255" s="46" t="s">
        <v>702</v>
      </c>
      <c r="F255" s="19">
        <v>15</v>
      </c>
      <c r="G255" s="46">
        <v>3</v>
      </c>
      <c r="H255" s="47">
        <v>1.9162899999999999E-6</v>
      </c>
      <c r="I255" s="48">
        <v>5.0999999999999999E-7</v>
      </c>
      <c r="J255" s="49">
        <v>205.854707562133</v>
      </c>
      <c r="K255" s="48">
        <v>3.7900000000000003E-2</v>
      </c>
      <c r="L255" s="48">
        <v>0.31268731268731298</v>
      </c>
      <c r="M255" s="48">
        <v>0.64637353626463701</v>
      </c>
      <c r="N255" s="48">
        <v>1.8539814601853999E-2</v>
      </c>
      <c r="O255" s="48">
        <v>8.3199999999999996E-2</v>
      </c>
      <c r="P255" s="48">
        <v>0.22500000000000001</v>
      </c>
      <c r="Q255" s="19">
        <v>1</v>
      </c>
      <c r="R255" s="51" t="s">
        <v>698</v>
      </c>
      <c r="S255" s="45" t="s">
        <v>703</v>
      </c>
      <c r="T255" s="45" t="s">
        <v>703</v>
      </c>
      <c r="U255" s="51">
        <v>0</v>
      </c>
      <c r="V255" s="51">
        <v>0</v>
      </c>
      <c r="W255" s="51">
        <v>0</v>
      </c>
      <c r="X255" s="51">
        <v>0</v>
      </c>
      <c r="Y255" s="51">
        <v>0</v>
      </c>
      <c r="Z255" s="45" t="s">
        <v>652</v>
      </c>
      <c r="AA255" s="51">
        <v>0</v>
      </c>
      <c r="AB255" s="19">
        <v>0</v>
      </c>
      <c r="AC255" s="19">
        <v>0</v>
      </c>
      <c r="AD255" s="19">
        <v>0</v>
      </c>
      <c r="AE255" s="19">
        <v>0</v>
      </c>
      <c r="AF255" s="19">
        <v>3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54" t="s">
        <v>121</v>
      </c>
      <c r="AM255" s="51" t="s">
        <v>121</v>
      </c>
      <c r="AN255" s="54">
        <v>0.16500000000000001</v>
      </c>
      <c r="AO255" s="51">
        <v>1</v>
      </c>
      <c r="AP255" s="45" t="s">
        <v>121</v>
      </c>
      <c r="AQ255" s="45">
        <v>1</v>
      </c>
    </row>
    <row r="256" spans="1:43" ht="15.75" x14ac:dyDescent="0.25">
      <c r="A256" s="45" t="s">
        <v>108</v>
      </c>
      <c r="B256" s="46" t="s">
        <v>153</v>
      </c>
      <c r="C256" s="19">
        <v>29301792</v>
      </c>
      <c r="D256" s="19">
        <v>29301800</v>
      </c>
      <c r="E256" s="46" t="s">
        <v>704</v>
      </c>
      <c r="F256" s="19">
        <v>8</v>
      </c>
      <c r="G256" s="46">
        <v>3</v>
      </c>
      <c r="H256" s="47">
        <v>1.9162899999999999E-6</v>
      </c>
      <c r="I256" s="48">
        <v>7.7700000000000001E-8</v>
      </c>
      <c r="J256" s="49">
        <v>385.97757667899998</v>
      </c>
      <c r="K256" s="48">
        <v>1.2999999999999999E-2</v>
      </c>
      <c r="L256" s="48">
        <v>0.68931068931068895</v>
      </c>
      <c r="M256" s="48">
        <v>0.15522844771552299</v>
      </c>
      <c r="N256" s="48">
        <v>3.7019629803701999E-2</v>
      </c>
      <c r="O256" s="48">
        <v>8.6499999999999994E-2</v>
      </c>
      <c r="P256" s="48">
        <v>0.22500000000000001</v>
      </c>
      <c r="Q256" s="19">
        <v>1</v>
      </c>
      <c r="R256" s="51" t="s">
        <v>698</v>
      </c>
      <c r="S256" s="45" t="s">
        <v>705</v>
      </c>
      <c r="T256" s="45" t="s">
        <v>706</v>
      </c>
      <c r="U256" s="51">
        <v>0</v>
      </c>
      <c r="V256" s="51">
        <v>0</v>
      </c>
      <c r="W256" s="51">
        <v>0</v>
      </c>
      <c r="X256" s="51">
        <v>0</v>
      </c>
      <c r="Y256" s="51">
        <v>0</v>
      </c>
      <c r="Z256" s="45" t="s">
        <v>580</v>
      </c>
      <c r="AA256" s="51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2</v>
      </c>
      <c r="AG256" s="19">
        <v>1</v>
      </c>
      <c r="AH256" s="19">
        <v>0</v>
      </c>
      <c r="AI256" s="19">
        <v>0</v>
      </c>
      <c r="AJ256" s="19">
        <v>0</v>
      </c>
      <c r="AK256" s="19">
        <v>0</v>
      </c>
      <c r="AL256" s="54" t="s">
        <v>121</v>
      </c>
      <c r="AM256" s="51" t="s">
        <v>121</v>
      </c>
      <c r="AN256" s="54" t="s">
        <v>121</v>
      </c>
      <c r="AO256" s="51" t="s">
        <v>121</v>
      </c>
      <c r="AP256" s="45" t="s">
        <v>121</v>
      </c>
      <c r="AQ256" s="45" t="s">
        <v>121</v>
      </c>
    </row>
    <row r="257" spans="1:43" ht="15.75" x14ac:dyDescent="0.25">
      <c r="A257" s="45" t="s">
        <v>707</v>
      </c>
      <c r="B257" s="46" t="s">
        <v>132</v>
      </c>
      <c r="C257" s="19">
        <v>178916613</v>
      </c>
      <c r="D257" s="19">
        <v>178952149</v>
      </c>
      <c r="E257" s="46" t="s">
        <v>168</v>
      </c>
      <c r="F257" s="19">
        <v>3204</v>
      </c>
      <c r="G257" s="46">
        <v>4</v>
      </c>
      <c r="H257" s="47">
        <v>9.8062480000000002E-8</v>
      </c>
      <c r="I257" s="48">
        <v>1.8700000000000001E-6</v>
      </c>
      <c r="J257" s="49">
        <v>48.041741007794698</v>
      </c>
      <c r="K257" s="48">
        <v>5.79E-3</v>
      </c>
      <c r="L257" s="48">
        <v>1.8981018981019001E-2</v>
      </c>
      <c r="M257" s="48">
        <v>0.153178468215318</v>
      </c>
      <c r="N257" s="48">
        <v>7.2999270007299902E-3</v>
      </c>
      <c r="O257" s="48">
        <v>1.48E-3</v>
      </c>
      <c r="P257" s="48">
        <v>1.7000000000000001E-2</v>
      </c>
      <c r="Q257" s="19">
        <v>1</v>
      </c>
      <c r="R257" s="51" t="s">
        <v>118</v>
      </c>
      <c r="S257" s="45" t="s">
        <v>169</v>
      </c>
      <c r="T257" s="45" t="s">
        <v>169</v>
      </c>
      <c r="U257" s="51">
        <v>1</v>
      </c>
      <c r="V257" s="51">
        <v>1</v>
      </c>
      <c r="W257" s="51">
        <v>0</v>
      </c>
      <c r="X257" s="51">
        <v>0</v>
      </c>
      <c r="Y257" s="51">
        <v>0</v>
      </c>
      <c r="Z257" s="45" t="s">
        <v>121</v>
      </c>
      <c r="AA257" s="51">
        <v>0</v>
      </c>
      <c r="AB257" s="45" t="s">
        <v>121</v>
      </c>
      <c r="AC257" s="19">
        <v>0</v>
      </c>
      <c r="AD257" s="19">
        <v>4</v>
      </c>
      <c r="AE257" s="19">
        <v>0</v>
      </c>
      <c r="AF257" s="19">
        <v>0</v>
      </c>
      <c r="AG257" s="19">
        <v>0</v>
      </c>
      <c r="AH257" s="45" t="s">
        <v>121</v>
      </c>
      <c r="AI257" s="45" t="s">
        <v>121</v>
      </c>
      <c r="AJ257" s="45" t="s">
        <v>121</v>
      </c>
      <c r="AK257" s="45" t="s">
        <v>121</v>
      </c>
      <c r="AL257" s="54" t="s">
        <v>121</v>
      </c>
      <c r="AM257" s="51" t="s">
        <v>121</v>
      </c>
      <c r="AN257" s="54">
        <v>2.03E-12</v>
      </c>
      <c r="AO257" s="51">
        <v>1</v>
      </c>
      <c r="AP257" s="45">
        <v>1</v>
      </c>
      <c r="AQ257" s="45">
        <v>1</v>
      </c>
    </row>
    <row r="258" spans="1:43" ht="15.75" x14ac:dyDescent="0.25">
      <c r="A258" s="45" t="s">
        <v>707</v>
      </c>
      <c r="B258" s="46" t="s">
        <v>337</v>
      </c>
      <c r="C258" s="19">
        <v>104681399</v>
      </c>
      <c r="D258" s="19">
        <v>104753777</v>
      </c>
      <c r="E258" s="46" t="s">
        <v>708</v>
      </c>
      <c r="F258" s="19">
        <v>5448</v>
      </c>
      <c r="G258" s="46">
        <v>4</v>
      </c>
      <c r="H258" s="47">
        <v>9.8062480000000002E-8</v>
      </c>
      <c r="I258" s="48">
        <v>1.5E-5</v>
      </c>
      <c r="J258" s="49">
        <v>28.253623015597299</v>
      </c>
      <c r="K258" s="48">
        <v>3.9800000000000002E-2</v>
      </c>
      <c r="L258" s="48">
        <v>0.372627372627373</v>
      </c>
      <c r="M258" s="48">
        <v>1.6729832701673001E-2</v>
      </c>
      <c r="N258" s="48">
        <v>6.8199318006819899E-3</v>
      </c>
      <c r="O258" s="48">
        <v>2.6199999999999999E-3</v>
      </c>
      <c r="P258" s="48">
        <v>1.7000000000000001E-2</v>
      </c>
      <c r="Q258" s="19">
        <v>1</v>
      </c>
      <c r="R258" s="51" t="s">
        <v>118</v>
      </c>
      <c r="S258" s="45" t="s">
        <v>709</v>
      </c>
      <c r="T258" s="45" t="s">
        <v>709</v>
      </c>
      <c r="U258" s="51">
        <v>0</v>
      </c>
      <c r="V258" s="51">
        <v>0</v>
      </c>
      <c r="W258" s="51">
        <v>0</v>
      </c>
      <c r="X258" s="51">
        <v>0</v>
      </c>
      <c r="Y258" s="51">
        <v>0</v>
      </c>
      <c r="Z258" s="45" t="s">
        <v>121</v>
      </c>
      <c r="AA258" s="51">
        <v>0</v>
      </c>
      <c r="AB258" s="45" t="s">
        <v>121</v>
      </c>
      <c r="AC258" s="19">
        <v>0</v>
      </c>
      <c r="AD258" s="19">
        <v>2</v>
      </c>
      <c r="AE258" s="19">
        <v>0</v>
      </c>
      <c r="AF258" s="19">
        <v>0</v>
      </c>
      <c r="AG258" s="19">
        <v>2</v>
      </c>
      <c r="AH258" s="45" t="s">
        <v>121</v>
      </c>
      <c r="AI258" s="45" t="s">
        <v>121</v>
      </c>
      <c r="AJ258" s="45" t="s">
        <v>121</v>
      </c>
      <c r="AK258" s="45" t="s">
        <v>121</v>
      </c>
      <c r="AL258" s="54" t="s">
        <v>121</v>
      </c>
      <c r="AM258" s="51" t="s">
        <v>121</v>
      </c>
      <c r="AN258" s="54" t="s">
        <v>121</v>
      </c>
      <c r="AO258" s="51" t="s">
        <v>121</v>
      </c>
      <c r="AP258" s="45" t="s">
        <v>121</v>
      </c>
      <c r="AQ258" s="45" t="s">
        <v>121</v>
      </c>
    </row>
    <row r="259" spans="1:43" ht="15.75" x14ac:dyDescent="0.25">
      <c r="A259" s="45" t="s">
        <v>707</v>
      </c>
      <c r="B259" s="46" t="s">
        <v>125</v>
      </c>
      <c r="C259" s="19">
        <v>67063310</v>
      </c>
      <c r="D259" s="19">
        <v>67132632</v>
      </c>
      <c r="E259" s="46" t="s">
        <v>197</v>
      </c>
      <c r="F259" s="19">
        <v>546</v>
      </c>
      <c r="G259" s="46">
        <v>2</v>
      </c>
      <c r="H259" s="47">
        <v>9.8062480000000002E-8</v>
      </c>
      <c r="I259" s="48">
        <v>9.9699999999999998E-5</v>
      </c>
      <c r="J259" s="49">
        <v>140.95763570418899</v>
      </c>
      <c r="K259" s="48">
        <v>0.14199999999999999</v>
      </c>
      <c r="L259" s="48">
        <v>0.14985014985014999</v>
      </c>
      <c r="M259" s="48">
        <v>0.119538804611954</v>
      </c>
      <c r="N259" s="48">
        <v>2.4129758702413E-2</v>
      </c>
      <c r="O259" s="48">
        <v>1.67E-2</v>
      </c>
      <c r="P259" s="48">
        <v>7.2400000000000006E-2</v>
      </c>
      <c r="Q259" s="19">
        <v>1</v>
      </c>
      <c r="R259" s="51" t="s">
        <v>118</v>
      </c>
      <c r="S259" s="45" t="s">
        <v>198</v>
      </c>
      <c r="T259" s="45" t="s">
        <v>198</v>
      </c>
      <c r="U259" s="51">
        <v>1</v>
      </c>
      <c r="V259" s="51">
        <v>1</v>
      </c>
      <c r="W259" s="51">
        <v>0</v>
      </c>
      <c r="X259" s="51">
        <v>0</v>
      </c>
      <c r="Y259" s="51">
        <v>0</v>
      </c>
      <c r="Z259" s="45" t="s">
        <v>121</v>
      </c>
      <c r="AA259" s="51">
        <v>0</v>
      </c>
      <c r="AB259" s="45" t="s">
        <v>121</v>
      </c>
      <c r="AC259" s="19">
        <v>0</v>
      </c>
      <c r="AD259" s="19">
        <v>2</v>
      </c>
      <c r="AE259" s="19">
        <v>0</v>
      </c>
      <c r="AF259" s="19">
        <v>0</v>
      </c>
      <c r="AG259" s="19">
        <v>0</v>
      </c>
      <c r="AH259" s="45" t="s">
        <v>121</v>
      </c>
      <c r="AI259" s="45" t="s">
        <v>121</v>
      </c>
      <c r="AJ259" s="45" t="s">
        <v>121</v>
      </c>
      <c r="AK259" s="45" t="s">
        <v>121</v>
      </c>
      <c r="AL259" s="54" t="s">
        <v>121</v>
      </c>
      <c r="AM259" s="51" t="s">
        <v>121</v>
      </c>
      <c r="AN259" s="54" t="s">
        <v>121</v>
      </c>
      <c r="AO259" s="51" t="s">
        <v>121</v>
      </c>
      <c r="AP259" s="45">
        <v>1</v>
      </c>
      <c r="AQ259" s="45" t="s">
        <v>121</v>
      </c>
    </row>
    <row r="260" spans="1:43" ht="15.75" x14ac:dyDescent="0.25">
      <c r="A260" s="45" t="s">
        <v>707</v>
      </c>
      <c r="B260" s="46" t="s">
        <v>281</v>
      </c>
      <c r="C260" s="19">
        <v>28578191</v>
      </c>
      <c r="D260" s="19">
        <v>28674647</v>
      </c>
      <c r="E260" s="46" t="s">
        <v>710</v>
      </c>
      <c r="F260" s="19">
        <v>2856</v>
      </c>
      <c r="G260" s="46">
        <v>4</v>
      </c>
      <c r="H260" s="47">
        <v>9.8062480000000002E-8</v>
      </c>
      <c r="I260" s="48">
        <v>1.19E-6</v>
      </c>
      <c r="J260" s="49">
        <v>53.895566592778003</v>
      </c>
      <c r="K260" s="48">
        <v>4.4200000000000003E-3</v>
      </c>
      <c r="L260" s="48">
        <v>2.7997200279971999E-3</v>
      </c>
      <c r="M260" s="48">
        <v>0.56266437335626596</v>
      </c>
      <c r="N260" s="48">
        <v>0.64642353576464195</v>
      </c>
      <c r="O260" s="48">
        <v>3.2199999999999999E-2</v>
      </c>
      <c r="P260" s="48">
        <v>0.105</v>
      </c>
      <c r="Q260" s="19">
        <v>1</v>
      </c>
      <c r="R260" s="51" t="s">
        <v>118</v>
      </c>
      <c r="S260" s="45" t="s">
        <v>711</v>
      </c>
      <c r="T260" s="45" t="s">
        <v>711</v>
      </c>
      <c r="U260" s="51">
        <v>1</v>
      </c>
      <c r="V260" s="51">
        <v>1</v>
      </c>
      <c r="W260" s="51">
        <v>0</v>
      </c>
      <c r="X260" s="51">
        <v>0</v>
      </c>
      <c r="Y260" s="51">
        <v>0</v>
      </c>
      <c r="Z260" s="45" t="s">
        <v>121</v>
      </c>
      <c r="AA260" s="51">
        <v>0</v>
      </c>
      <c r="AB260" s="45" t="s">
        <v>121</v>
      </c>
      <c r="AC260" s="19">
        <v>2</v>
      </c>
      <c r="AD260" s="19">
        <v>0</v>
      </c>
      <c r="AE260" s="19">
        <v>0</v>
      </c>
      <c r="AF260" s="19">
        <v>1</v>
      </c>
      <c r="AG260" s="19">
        <v>1</v>
      </c>
      <c r="AH260" s="45" t="s">
        <v>121</v>
      </c>
      <c r="AI260" s="45" t="s">
        <v>121</v>
      </c>
      <c r="AJ260" s="45" t="s">
        <v>121</v>
      </c>
      <c r="AK260" s="45" t="s">
        <v>121</v>
      </c>
      <c r="AL260" s="54" t="s">
        <v>121</v>
      </c>
      <c r="AM260" s="51" t="s">
        <v>121</v>
      </c>
      <c r="AN260" s="54" t="s">
        <v>121</v>
      </c>
      <c r="AO260" s="51" t="s">
        <v>121</v>
      </c>
      <c r="AP260" s="45" t="s">
        <v>121</v>
      </c>
      <c r="AQ260" s="45" t="s">
        <v>121</v>
      </c>
    </row>
    <row r="261" spans="1:43" ht="15.75" x14ac:dyDescent="0.25">
      <c r="A261" s="45" t="s">
        <v>707</v>
      </c>
      <c r="B261" s="46" t="s">
        <v>142</v>
      </c>
      <c r="C261" s="19">
        <v>68628585</v>
      </c>
      <c r="D261" s="19">
        <v>68628735</v>
      </c>
      <c r="E261" s="46" t="s">
        <v>712</v>
      </c>
      <c r="F261" s="19">
        <v>150</v>
      </c>
      <c r="G261" s="46">
        <v>2</v>
      </c>
      <c r="H261" s="47">
        <v>1.4964829999999999E-7</v>
      </c>
      <c r="I261" s="48">
        <v>1.7600000000000001E-5</v>
      </c>
      <c r="J261" s="49">
        <v>336.21808873742702</v>
      </c>
      <c r="K261" s="48">
        <v>7.7600000000000002E-2</v>
      </c>
      <c r="L261" s="48">
        <v>0.16983016983016999</v>
      </c>
      <c r="M261" s="48">
        <v>8.3959160408395905E-2</v>
      </c>
      <c r="N261" s="48">
        <v>1.8999810001900001E-4</v>
      </c>
      <c r="O261" s="48">
        <v>2.5999999999999998E-4</v>
      </c>
      <c r="P261" s="48">
        <v>0.113</v>
      </c>
      <c r="Q261" s="19">
        <v>2</v>
      </c>
      <c r="R261" s="51" t="s">
        <v>235</v>
      </c>
      <c r="S261" s="45" t="s">
        <v>713</v>
      </c>
      <c r="T261" s="45" t="s">
        <v>713</v>
      </c>
      <c r="U261" s="51">
        <v>0</v>
      </c>
      <c r="V261" s="51">
        <v>0</v>
      </c>
      <c r="W261" s="51">
        <v>0</v>
      </c>
      <c r="X261" s="51">
        <v>0</v>
      </c>
      <c r="Y261" s="51">
        <v>0</v>
      </c>
      <c r="Z261" s="45" t="s">
        <v>121</v>
      </c>
      <c r="AA261" s="51">
        <v>0</v>
      </c>
      <c r="AB261" s="45" t="s">
        <v>121</v>
      </c>
      <c r="AC261" s="19">
        <v>0</v>
      </c>
      <c r="AD261" s="19">
        <v>0</v>
      </c>
      <c r="AE261" s="19">
        <v>0</v>
      </c>
      <c r="AF261" s="19">
        <v>2</v>
      </c>
      <c r="AG261" s="19">
        <v>0</v>
      </c>
      <c r="AH261" s="45" t="s">
        <v>121</v>
      </c>
      <c r="AI261" s="45" t="s">
        <v>121</v>
      </c>
      <c r="AJ261" s="45" t="s">
        <v>121</v>
      </c>
      <c r="AK261" s="45" t="s">
        <v>121</v>
      </c>
      <c r="AL261" s="54" t="s">
        <v>121</v>
      </c>
      <c r="AM261" s="51" t="s">
        <v>121</v>
      </c>
      <c r="AN261" s="54" t="s">
        <v>121</v>
      </c>
      <c r="AO261" s="51" t="s">
        <v>121</v>
      </c>
      <c r="AP261" s="45" t="s">
        <v>121</v>
      </c>
      <c r="AQ261" s="45" t="s">
        <v>121</v>
      </c>
    </row>
    <row r="262" spans="1:43" ht="15.75" x14ac:dyDescent="0.25">
      <c r="A262" s="45" t="s">
        <v>707</v>
      </c>
      <c r="B262" s="46" t="s">
        <v>165</v>
      </c>
      <c r="C262" s="19">
        <v>91273480</v>
      </c>
      <c r="D262" s="19">
        <v>91273630</v>
      </c>
      <c r="E262" s="46" t="s">
        <v>714</v>
      </c>
      <c r="F262" s="19">
        <v>150</v>
      </c>
      <c r="G262" s="46">
        <v>2</v>
      </c>
      <c r="H262" s="47">
        <v>1.4964829999999999E-7</v>
      </c>
      <c r="I262" s="48">
        <v>1.7600000000000001E-5</v>
      </c>
      <c r="J262" s="49">
        <v>336.21808873742702</v>
      </c>
      <c r="K262" s="48">
        <v>7.7600000000000002E-2</v>
      </c>
      <c r="L262" s="48">
        <v>9.8901098901098897E-2</v>
      </c>
      <c r="M262" s="48">
        <v>0.59655403445965505</v>
      </c>
      <c r="N262" s="48">
        <v>6.9999300006999906E-5</v>
      </c>
      <c r="O262" s="48">
        <v>3.7300000000000001E-4</v>
      </c>
      <c r="P262" s="48">
        <v>0.113</v>
      </c>
      <c r="Q262" s="19">
        <v>1</v>
      </c>
      <c r="R262" s="51" t="s">
        <v>235</v>
      </c>
      <c r="S262" s="45" t="s">
        <v>715</v>
      </c>
      <c r="T262" s="45" t="s">
        <v>716</v>
      </c>
      <c r="U262" s="51">
        <v>0</v>
      </c>
      <c r="V262" s="51">
        <v>0</v>
      </c>
      <c r="W262" s="51">
        <v>0</v>
      </c>
      <c r="X262" s="51">
        <v>0</v>
      </c>
      <c r="Y262" s="51">
        <v>0</v>
      </c>
      <c r="Z262" s="45" t="s">
        <v>121</v>
      </c>
      <c r="AA262" s="51">
        <v>0</v>
      </c>
      <c r="AB262" s="45" t="s">
        <v>121</v>
      </c>
      <c r="AC262" s="19">
        <v>0</v>
      </c>
      <c r="AD262" s="19">
        <v>2</v>
      </c>
      <c r="AE262" s="19">
        <v>0</v>
      </c>
      <c r="AF262" s="19">
        <v>0</v>
      </c>
      <c r="AG262" s="19">
        <v>0</v>
      </c>
      <c r="AH262" s="45" t="s">
        <v>121</v>
      </c>
      <c r="AI262" s="45" t="s">
        <v>121</v>
      </c>
      <c r="AJ262" s="45" t="s">
        <v>121</v>
      </c>
      <c r="AK262" s="45" t="s">
        <v>121</v>
      </c>
      <c r="AL262" s="54" t="s">
        <v>121</v>
      </c>
      <c r="AM262" s="51" t="s">
        <v>121</v>
      </c>
      <c r="AN262" s="54" t="s">
        <v>121</v>
      </c>
      <c r="AO262" s="51" t="s">
        <v>121</v>
      </c>
      <c r="AP262" s="45">
        <v>1</v>
      </c>
      <c r="AQ262" s="45" t="s">
        <v>121</v>
      </c>
    </row>
    <row r="263" spans="1:43" ht="15.75" x14ac:dyDescent="0.25">
      <c r="A263" s="45" t="s">
        <v>707</v>
      </c>
      <c r="B263" s="46" t="s">
        <v>271</v>
      </c>
      <c r="C263" s="19">
        <v>117894060</v>
      </c>
      <c r="D263" s="19">
        <v>117894210</v>
      </c>
      <c r="E263" s="46" t="s">
        <v>718</v>
      </c>
      <c r="F263" s="19">
        <v>150</v>
      </c>
      <c r="G263" s="46">
        <v>2</v>
      </c>
      <c r="H263" s="47">
        <v>1.4964829999999999E-7</v>
      </c>
      <c r="I263" s="48">
        <v>1.7600000000000001E-5</v>
      </c>
      <c r="J263" s="49">
        <v>336.21808873742702</v>
      </c>
      <c r="K263" s="48">
        <v>7.7600000000000002E-2</v>
      </c>
      <c r="L263" s="48">
        <v>8.3916083916083906E-2</v>
      </c>
      <c r="M263" s="48">
        <v>2.1139788602114001E-2</v>
      </c>
      <c r="N263" s="48">
        <v>3.4799652003480001E-3</v>
      </c>
      <c r="O263" s="48">
        <v>5.2400000000000005E-4</v>
      </c>
      <c r="P263" s="48">
        <v>0.113</v>
      </c>
      <c r="Q263" s="19">
        <v>1</v>
      </c>
      <c r="R263" s="51" t="s">
        <v>235</v>
      </c>
      <c r="S263" s="45" t="s">
        <v>719</v>
      </c>
      <c r="T263" s="45" t="s">
        <v>719</v>
      </c>
      <c r="U263" s="51">
        <v>0</v>
      </c>
      <c r="V263" s="51">
        <v>0</v>
      </c>
      <c r="W263" s="51">
        <v>0</v>
      </c>
      <c r="X263" s="51">
        <v>0</v>
      </c>
      <c r="Y263" s="51">
        <v>0</v>
      </c>
      <c r="Z263" s="45" t="s">
        <v>121</v>
      </c>
      <c r="AA263" s="51">
        <v>0</v>
      </c>
      <c r="AB263" s="45" t="s">
        <v>121</v>
      </c>
      <c r="AC263" s="19">
        <v>0</v>
      </c>
      <c r="AD263" s="19">
        <v>2</v>
      </c>
      <c r="AE263" s="19">
        <v>0</v>
      </c>
      <c r="AF263" s="19">
        <v>0</v>
      </c>
      <c r="AG263" s="19">
        <v>0</v>
      </c>
      <c r="AH263" s="45" t="s">
        <v>121</v>
      </c>
      <c r="AI263" s="45" t="s">
        <v>121</v>
      </c>
      <c r="AJ263" s="45" t="s">
        <v>121</v>
      </c>
      <c r="AK263" s="45" t="s">
        <v>121</v>
      </c>
      <c r="AL263" s="54" t="s">
        <v>121</v>
      </c>
      <c r="AM263" s="51" t="s">
        <v>121</v>
      </c>
      <c r="AN263" s="54" t="s">
        <v>121</v>
      </c>
      <c r="AO263" s="51" t="s">
        <v>121</v>
      </c>
      <c r="AP263" s="45" t="s">
        <v>121</v>
      </c>
      <c r="AQ263" s="45" t="s">
        <v>121</v>
      </c>
    </row>
    <row r="264" spans="1:43" ht="15.75" x14ac:dyDescent="0.25">
      <c r="A264" s="45" t="s">
        <v>707</v>
      </c>
      <c r="B264" s="46" t="s">
        <v>142</v>
      </c>
      <c r="C264" s="19">
        <v>85401980</v>
      </c>
      <c r="D264" s="19">
        <v>85402130</v>
      </c>
      <c r="E264" s="46" t="s">
        <v>720</v>
      </c>
      <c r="F264" s="19">
        <v>150</v>
      </c>
      <c r="G264" s="46">
        <v>2</v>
      </c>
      <c r="H264" s="47">
        <v>1.4964829999999999E-7</v>
      </c>
      <c r="I264" s="48">
        <v>1.7600000000000001E-5</v>
      </c>
      <c r="J264" s="49">
        <v>336.21808873742702</v>
      </c>
      <c r="K264" s="48">
        <v>7.7600000000000002E-2</v>
      </c>
      <c r="L264" s="48">
        <v>0.132867132867133</v>
      </c>
      <c r="M264" s="48">
        <v>1.3669863301367E-2</v>
      </c>
      <c r="N264" s="48">
        <v>7.0799292007079897E-3</v>
      </c>
      <c r="O264" s="48">
        <v>9.7300000000000002E-4</v>
      </c>
      <c r="P264" s="48">
        <v>0.13300000000000001</v>
      </c>
      <c r="Q264" s="19">
        <v>2</v>
      </c>
      <c r="R264" s="51" t="s">
        <v>235</v>
      </c>
      <c r="S264" s="45" t="s">
        <v>721</v>
      </c>
      <c r="T264" s="45" t="s">
        <v>721</v>
      </c>
      <c r="U264" s="51">
        <v>0</v>
      </c>
      <c r="V264" s="51">
        <v>0</v>
      </c>
      <c r="W264" s="51">
        <v>0</v>
      </c>
      <c r="X264" s="51">
        <v>0</v>
      </c>
      <c r="Y264" s="51">
        <v>0</v>
      </c>
      <c r="Z264" s="45" t="s">
        <v>121</v>
      </c>
      <c r="AA264" s="51">
        <v>0</v>
      </c>
      <c r="AB264" s="45" t="s">
        <v>121</v>
      </c>
      <c r="AC264" s="19">
        <v>0</v>
      </c>
      <c r="AD264" s="19">
        <v>0</v>
      </c>
      <c r="AE264" s="19">
        <v>0</v>
      </c>
      <c r="AF264" s="19">
        <v>2</v>
      </c>
      <c r="AG264" s="19">
        <v>0</v>
      </c>
      <c r="AH264" s="45" t="s">
        <v>121</v>
      </c>
      <c r="AI264" s="45" t="s">
        <v>121</v>
      </c>
      <c r="AJ264" s="45" t="s">
        <v>121</v>
      </c>
      <c r="AK264" s="45" t="s">
        <v>121</v>
      </c>
      <c r="AL264" s="54" t="s">
        <v>121</v>
      </c>
      <c r="AM264" s="51" t="s">
        <v>121</v>
      </c>
      <c r="AN264" s="54" t="s">
        <v>121</v>
      </c>
      <c r="AO264" s="51" t="s">
        <v>121</v>
      </c>
      <c r="AP264" s="45" t="s">
        <v>121</v>
      </c>
      <c r="AQ264" s="45" t="s">
        <v>121</v>
      </c>
    </row>
    <row r="265" spans="1:43" ht="15.75" x14ac:dyDescent="0.25">
      <c r="A265" s="45" t="s">
        <v>707</v>
      </c>
      <c r="B265" s="46" t="s">
        <v>637</v>
      </c>
      <c r="C265" s="19">
        <v>6594600</v>
      </c>
      <c r="D265" s="19">
        <v>6594750</v>
      </c>
      <c r="E265" s="46" t="s">
        <v>723</v>
      </c>
      <c r="F265" s="19">
        <v>150</v>
      </c>
      <c r="G265" s="46">
        <v>2</v>
      </c>
      <c r="H265" s="47">
        <v>1.4964829999999999E-7</v>
      </c>
      <c r="I265" s="48">
        <v>1.7600000000000001E-5</v>
      </c>
      <c r="J265" s="49">
        <v>336.21808873742702</v>
      </c>
      <c r="K265" s="48">
        <v>7.7600000000000002E-2</v>
      </c>
      <c r="L265" s="48">
        <v>0.74725274725274704</v>
      </c>
      <c r="M265" s="48">
        <v>1.1999880001200001E-3</v>
      </c>
      <c r="N265" s="48">
        <v>1.5419845801541999E-2</v>
      </c>
      <c r="O265" s="48">
        <v>1.0300000000000001E-3</v>
      </c>
      <c r="P265" s="48">
        <v>0.13300000000000001</v>
      </c>
      <c r="Q265" s="19">
        <v>1</v>
      </c>
      <c r="R265" s="51" t="s">
        <v>235</v>
      </c>
      <c r="S265" s="45" t="s">
        <v>724</v>
      </c>
      <c r="T265" s="45" t="s">
        <v>725</v>
      </c>
      <c r="U265" s="51">
        <v>0</v>
      </c>
      <c r="V265" s="51">
        <v>0</v>
      </c>
      <c r="W265" s="51">
        <v>0</v>
      </c>
      <c r="X265" s="51">
        <v>0</v>
      </c>
      <c r="Y265" s="51">
        <v>0</v>
      </c>
      <c r="Z265" s="45" t="s">
        <v>121</v>
      </c>
      <c r="AA265" s="51">
        <v>0</v>
      </c>
      <c r="AB265" s="45" t="s">
        <v>121</v>
      </c>
      <c r="AC265" s="19">
        <v>0</v>
      </c>
      <c r="AD265" s="19">
        <v>0</v>
      </c>
      <c r="AE265" s="19">
        <v>0</v>
      </c>
      <c r="AF265" s="19">
        <v>0</v>
      </c>
      <c r="AG265" s="19">
        <v>2</v>
      </c>
      <c r="AH265" s="45" t="s">
        <v>121</v>
      </c>
      <c r="AI265" s="45" t="s">
        <v>121</v>
      </c>
      <c r="AJ265" s="45" t="s">
        <v>121</v>
      </c>
      <c r="AK265" s="45" t="s">
        <v>121</v>
      </c>
      <c r="AL265" s="54">
        <v>1</v>
      </c>
      <c r="AM265" s="51">
        <v>0</v>
      </c>
      <c r="AN265" s="54" t="s">
        <v>121</v>
      </c>
      <c r="AO265" s="51" t="s">
        <v>121</v>
      </c>
      <c r="AP265" s="45" t="s">
        <v>121</v>
      </c>
      <c r="AQ265" s="45">
        <v>1</v>
      </c>
    </row>
    <row r="266" spans="1:43" ht="15.75" x14ac:dyDescent="0.25">
      <c r="A266" s="45" t="s">
        <v>707</v>
      </c>
      <c r="B266" s="46" t="s">
        <v>637</v>
      </c>
      <c r="C266" s="19">
        <v>29636400</v>
      </c>
      <c r="D266" s="19">
        <v>29636550</v>
      </c>
      <c r="E266" s="46" t="s">
        <v>726</v>
      </c>
      <c r="F266" s="19">
        <v>150</v>
      </c>
      <c r="G266" s="46">
        <v>4</v>
      </c>
      <c r="H266" s="47">
        <v>1.4964829999999999E-7</v>
      </c>
      <c r="I266" s="48">
        <v>5.1900000000000003E-11</v>
      </c>
      <c r="J266" s="49">
        <v>672.43617747485303</v>
      </c>
      <c r="K266" s="48">
        <v>8.7099999999999996E-6</v>
      </c>
      <c r="L266" s="48">
        <v>0.35064935064935099</v>
      </c>
      <c r="M266" s="48">
        <v>8.6999130008699895E-4</v>
      </c>
      <c r="N266" s="48">
        <v>8.1459185408145895E-2</v>
      </c>
      <c r="O266" s="48">
        <v>1.6900000000000001E-3</v>
      </c>
      <c r="P266" s="48">
        <v>0.16800000000000001</v>
      </c>
      <c r="Q266" s="19">
        <v>1</v>
      </c>
      <c r="R266" s="51" t="s">
        <v>235</v>
      </c>
      <c r="S266" s="45" t="s">
        <v>727</v>
      </c>
      <c r="T266" s="45" t="s">
        <v>728</v>
      </c>
      <c r="U266" s="51">
        <v>0</v>
      </c>
      <c r="V266" s="51">
        <v>0</v>
      </c>
      <c r="W266" s="51">
        <v>0</v>
      </c>
      <c r="X266" s="51">
        <v>0</v>
      </c>
      <c r="Y266" s="51">
        <v>0</v>
      </c>
      <c r="Z266" s="45" t="s">
        <v>121</v>
      </c>
      <c r="AA266" s="51">
        <v>0</v>
      </c>
      <c r="AB266" s="45" t="s">
        <v>121</v>
      </c>
      <c r="AC266" s="19">
        <v>0</v>
      </c>
      <c r="AD266" s="19">
        <v>0</v>
      </c>
      <c r="AE266" s="19">
        <v>0</v>
      </c>
      <c r="AF266" s="19">
        <v>0</v>
      </c>
      <c r="AG266" s="19">
        <v>4</v>
      </c>
      <c r="AH266" s="45" t="s">
        <v>121</v>
      </c>
      <c r="AI266" s="45" t="s">
        <v>121</v>
      </c>
      <c r="AJ266" s="45" t="s">
        <v>121</v>
      </c>
      <c r="AK266" s="45" t="s">
        <v>121</v>
      </c>
      <c r="AL266" s="54" t="s">
        <v>121</v>
      </c>
      <c r="AM266" s="51" t="s">
        <v>121</v>
      </c>
      <c r="AN266" s="54" t="s">
        <v>121</v>
      </c>
      <c r="AO266" s="51" t="s">
        <v>121</v>
      </c>
      <c r="AP266" s="45" t="s">
        <v>121</v>
      </c>
      <c r="AQ266" s="45">
        <v>2</v>
      </c>
    </row>
    <row r="267" spans="1:43" ht="15.75" x14ac:dyDescent="0.25">
      <c r="A267" s="45" t="s">
        <v>707</v>
      </c>
      <c r="B267" s="46" t="s">
        <v>355</v>
      </c>
      <c r="C267" s="19">
        <v>100799305</v>
      </c>
      <c r="D267" s="19">
        <v>100799455</v>
      </c>
      <c r="E267" s="46" t="s">
        <v>730</v>
      </c>
      <c r="F267" s="19">
        <v>150</v>
      </c>
      <c r="G267" s="46">
        <v>2</v>
      </c>
      <c r="H267" s="47">
        <v>1.4964829999999999E-7</v>
      </c>
      <c r="I267" s="48">
        <v>1.7600000000000001E-5</v>
      </c>
      <c r="J267" s="49">
        <v>336.21808873742702</v>
      </c>
      <c r="K267" s="48">
        <v>7.7600000000000002E-2</v>
      </c>
      <c r="L267" s="48">
        <v>0.43656343656343699</v>
      </c>
      <c r="M267" s="48">
        <v>3.749962500375E-3</v>
      </c>
      <c r="N267" s="48">
        <v>1.6709832901670999E-2</v>
      </c>
      <c r="O267" s="48">
        <v>1.82E-3</v>
      </c>
      <c r="P267" s="48">
        <v>0.16800000000000001</v>
      </c>
      <c r="Q267" s="19">
        <v>1</v>
      </c>
      <c r="R267" s="51" t="s">
        <v>235</v>
      </c>
      <c r="S267" s="45" t="s">
        <v>731</v>
      </c>
      <c r="T267" s="45" t="s">
        <v>731</v>
      </c>
      <c r="U267" s="51">
        <v>0</v>
      </c>
      <c r="V267" s="51">
        <v>0</v>
      </c>
      <c r="W267" s="51">
        <v>0</v>
      </c>
      <c r="X267" s="51">
        <v>0</v>
      </c>
      <c r="Y267" s="51">
        <v>0</v>
      </c>
      <c r="Z267" s="45" t="s">
        <v>121</v>
      </c>
      <c r="AA267" s="51">
        <v>0</v>
      </c>
      <c r="AB267" s="45" t="s">
        <v>121</v>
      </c>
      <c r="AC267" s="19">
        <v>0</v>
      </c>
      <c r="AD267" s="19">
        <v>1</v>
      </c>
      <c r="AE267" s="19">
        <v>0</v>
      </c>
      <c r="AF267" s="19">
        <v>0</v>
      </c>
      <c r="AG267" s="19">
        <v>1</v>
      </c>
      <c r="AH267" s="45" t="s">
        <v>121</v>
      </c>
      <c r="AI267" s="45" t="s">
        <v>121</v>
      </c>
      <c r="AJ267" s="45" t="s">
        <v>121</v>
      </c>
      <c r="AK267" s="45" t="s">
        <v>121</v>
      </c>
      <c r="AL267" s="54" t="s">
        <v>121</v>
      </c>
      <c r="AM267" s="51" t="s">
        <v>121</v>
      </c>
      <c r="AN267" s="54" t="s">
        <v>121</v>
      </c>
      <c r="AO267" s="51" t="s">
        <v>121</v>
      </c>
      <c r="AP267" s="45">
        <v>1</v>
      </c>
      <c r="AQ267" s="45" t="s">
        <v>121</v>
      </c>
    </row>
    <row r="268" spans="1:43" ht="15.75" x14ac:dyDescent="0.25">
      <c r="A268" s="45" t="s">
        <v>707</v>
      </c>
      <c r="B268" s="46" t="s">
        <v>142</v>
      </c>
      <c r="C268" s="19">
        <v>192017680</v>
      </c>
      <c r="D268" s="19">
        <v>192017827</v>
      </c>
      <c r="E268" s="46" t="s">
        <v>732</v>
      </c>
      <c r="F268" s="19">
        <v>147</v>
      </c>
      <c r="G268" s="46">
        <v>3</v>
      </c>
      <c r="H268" s="47">
        <v>1.4964829999999999E-7</v>
      </c>
      <c r="I268" s="48">
        <v>3.2899999999999997E-8</v>
      </c>
      <c r="J268" s="49">
        <v>514.61952357769405</v>
      </c>
      <c r="K268" s="48">
        <v>1.2899999999999999E-3</v>
      </c>
      <c r="L268" s="48">
        <v>1.7982017982018001E-2</v>
      </c>
      <c r="M268" s="48">
        <v>1.9969800301997E-2</v>
      </c>
      <c r="N268" s="48">
        <v>0.131938680613194</v>
      </c>
      <c r="O268" s="48">
        <v>2.8700000000000002E-3</v>
      </c>
      <c r="P268" s="48">
        <v>0.23200000000000001</v>
      </c>
      <c r="Q268" s="19">
        <v>1</v>
      </c>
      <c r="R268" s="51" t="s">
        <v>235</v>
      </c>
      <c r="S268" s="45" t="s">
        <v>733</v>
      </c>
      <c r="T268" s="45" t="s">
        <v>733</v>
      </c>
      <c r="U268" s="51">
        <v>0</v>
      </c>
      <c r="V268" s="51">
        <v>0</v>
      </c>
      <c r="W268" s="51">
        <v>0</v>
      </c>
      <c r="X268" s="51">
        <v>0</v>
      </c>
      <c r="Y268" s="51">
        <v>0</v>
      </c>
      <c r="Z268" s="45" t="s">
        <v>121</v>
      </c>
      <c r="AA268" s="51">
        <v>0</v>
      </c>
      <c r="AB268" s="45" t="s">
        <v>121</v>
      </c>
      <c r="AC268" s="19">
        <v>0</v>
      </c>
      <c r="AD268" s="19">
        <v>3</v>
      </c>
      <c r="AE268" s="19">
        <v>0</v>
      </c>
      <c r="AF268" s="19">
        <v>0</v>
      </c>
      <c r="AG268" s="19">
        <v>0</v>
      </c>
      <c r="AH268" s="45" t="s">
        <v>121</v>
      </c>
      <c r="AI268" s="45" t="s">
        <v>121</v>
      </c>
      <c r="AJ268" s="45" t="s">
        <v>121</v>
      </c>
      <c r="AK268" s="45" t="s">
        <v>121</v>
      </c>
      <c r="AL268" s="54" t="s">
        <v>121</v>
      </c>
      <c r="AM268" s="51" t="s">
        <v>121</v>
      </c>
      <c r="AN268" s="54" t="s">
        <v>121</v>
      </c>
      <c r="AO268" s="51" t="s">
        <v>121</v>
      </c>
      <c r="AP268" s="45">
        <v>2</v>
      </c>
      <c r="AQ268" s="45">
        <v>2</v>
      </c>
    </row>
    <row r="269" spans="1:43" ht="15.75" x14ac:dyDescent="0.25">
      <c r="A269" s="45" t="s">
        <v>707</v>
      </c>
      <c r="B269" s="46" t="s">
        <v>165</v>
      </c>
      <c r="C269" s="19">
        <v>109201580</v>
      </c>
      <c r="D269" s="19">
        <v>109201730</v>
      </c>
      <c r="E269" s="46" t="s">
        <v>734</v>
      </c>
      <c r="F269" s="19">
        <v>150</v>
      </c>
      <c r="G269" s="46">
        <v>2</v>
      </c>
      <c r="H269" s="47">
        <v>1.4964829999999999E-7</v>
      </c>
      <c r="I269" s="48">
        <v>1.7600000000000001E-5</v>
      </c>
      <c r="J269" s="49">
        <v>336.21808873742702</v>
      </c>
      <c r="K269" s="48">
        <v>7.7600000000000002E-2</v>
      </c>
      <c r="L269" s="48">
        <v>8.6913086913086898E-2</v>
      </c>
      <c r="M269" s="48">
        <v>1.0459895401046001E-2</v>
      </c>
      <c r="N269" s="48">
        <v>6.0459395406045897E-2</v>
      </c>
      <c r="O269" s="48">
        <v>3.2399999999999998E-3</v>
      </c>
      <c r="P269" s="48">
        <v>0.23300000000000001</v>
      </c>
      <c r="Q269" s="19">
        <v>1</v>
      </c>
      <c r="R269" s="51" t="s">
        <v>235</v>
      </c>
      <c r="S269" s="45" t="s">
        <v>735</v>
      </c>
      <c r="T269" s="45" t="s">
        <v>735</v>
      </c>
      <c r="U269" s="51">
        <v>0</v>
      </c>
      <c r="V269" s="51">
        <v>0</v>
      </c>
      <c r="W269" s="51">
        <v>0</v>
      </c>
      <c r="X269" s="51">
        <v>0</v>
      </c>
      <c r="Y269" s="51">
        <v>0</v>
      </c>
      <c r="Z269" s="45" t="s">
        <v>121</v>
      </c>
      <c r="AA269" s="51">
        <v>0</v>
      </c>
      <c r="AB269" s="45" t="s">
        <v>121</v>
      </c>
      <c r="AC269" s="19">
        <v>0</v>
      </c>
      <c r="AD269" s="19">
        <v>2</v>
      </c>
      <c r="AE269" s="19">
        <v>0</v>
      </c>
      <c r="AF269" s="19">
        <v>0</v>
      </c>
      <c r="AG269" s="19">
        <v>0</v>
      </c>
      <c r="AH269" s="45" t="s">
        <v>121</v>
      </c>
      <c r="AI269" s="45" t="s">
        <v>121</v>
      </c>
      <c r="AJ269" s="45" t="s">
        <v>121</v>
      </c>
      <c r="AK269" s="45" t="s">
        <v>121</v>
      </c>
      <c r="AL269" s="54" t="s">
        <v>121</v>
      </c>
      <c r="AM269" s="51" t="s">
        <v>121</v>
      </c>
      <c r="AN269" s="54" t="s">
        <v>121</v>
      </c>
      <c r="AO269" s="51" t="s">
        <v>121</v>
      </c>
      <c r="AP269" s="45" t="s">
        <v>121</v>
      </c>
      <c r="AQ269" s="45" t="s">
        <v>121</v>
      </c>
    </row>
    <row r="270" spans="1:43" ht="15.75" x14ac:dyDescent="0.25">
      <c r="A270" s="45" t="s">
        <v>707</v>
      </c>
      <c r="B270" s="46" t="s">
        <v>138</v>
      </c>
      <c r="C270" s="19">
        <v>50149885</v>
      </c>
      <c r="D270" s="19">
        <v>50150035</v>
      </c>
      <c r="E270" s="46" t="s">
        <v>736</v>
      </c>
      <c r="F270" s="19">
        <v>150</v>
      </c>
      <c r="G270" s="46">
        <v>2</v>
      </c>
      <c r="H270" s="47">
        <v>1.4964829999999999E-7</v>
      </c>
      <c r="I270" s="48">
        <v>1.7600000000000001E-5</v>
      </c>
      <c r="J270" s="49">
        <v>336.21808873742702</v>
      </c>
      <c r="K270" s="48">
        <v>7.7600000000000002E-2</v>
      </c>
      <c r="L270" s="48">
        <v>0.152847152847153</v>
      </c>
      <c r="M270" s="48">
        <v>7.9399206007939906E-3</v>
      </c>
      <c r="N270" s="48">
        <v>5.2739472605273903E-2</v>
      </c>
      <c r="O270" s="48">
        <v>3.6700000000000001E-3</v>
      </c>
      <c r="P270" s="48">
        <v>0.23799999999999999</v>
      </c>
      <c r="Q270" s="19">
        <v>1</v>
      </c>
      <c r="R270" s="51" t="s">
        <v>235</v>
      </c>
      <c r="S270" s="45" t="s">
        <v>738</v>
      </c>
      <c r="T270" s="45" t="s">
        <v>738</v>
      </c>
      <c r="U270" s="51">
        <v>0</v>
      </c>
      <c r="V270" s="51">
        <v>0</v>
      </c>
      <c r="W270" s="51">
        <v>0</v>
      </c>
      <c r="X270" s="51">
        <v>0</v>
      </c>
      <c r="Y270" s="51">
        <v>0</v>
      </c>
      <c r="Z270" s="45" t="s">
        <v>121</v>
      </c>
      <c r="AA270" s="51">
        <v>0</v>
      </c>
      <c r="AB270" s="45" t="s">
        <v>121</v>
      </c>
      <c r="AC270" s="19">
        <v>0</v>
      </c>
      <c r="AD270" s="19">
        <v>0</v>
      </c>
      <c r="AE270" s="19">
        <v>0</v>
      </c>
      <c r="AF270" s="19">
        <v>2</v>
      </c>
      <c r="AG270" s="19">
        <v>0</v>
      </c>
      <c r="AH270" s="45" t="s">
        <v>121</v>
      </c>
      <c r="AI270" s="45" t="s">
        <v>121</v>
      </c>
      <c r="AJ270" s="45" t="s">
        <v>121</v>
      </c>
      <c r="AK270" s="45" t="s">
        <v>121</v>
      </c>
      <c r="AL270" s="54" t="s">
        <v>121</v>
      </c>
      <c r="AM270" s="51" t="s">
        <v>121</v>
      </c>
      <c r="AN270" s="54" t="s">
        <v>121</v>
      </c>
      <c r="AO270" s="51" t="s">
        <v>121</v>
      </c>
      <c r="AP270" s="45">
        <v>1</v>
      </c>
      <c r="AQ270" s="45" t="s">
        <v>121</v>
      </c>
    </row>
    <row r="271" spans="1:43" ht="15.75" x14ac:dyDescent="0.25">
      <c r="A271" s="45" t="s">
        <v>707</v>
      </c>
      <c r="B271" s="46" t="s">
        <v>142</v>
      </c>
      <c r="C271" s="19">
        <v>153755445</v>
      </c>
      <c r="D271" s="19">
        <v>153755595</v>
      </c>
      <c r="E271" s="46" t="s">
        <v>739</v>
      </c>
      <c r="F271" s="19">
        <v>150</v>
      </c>
      <c r="G271" s="46">
        <v>2</v>
      </c>
      <c r="H271" s="47">
        <v>1.4964829999999999E-7</v>
      </c>
      <c r="I271" s="48">
        <v>1.7600000000000001E-5</v>
      </c>
      <c r="J271" s="49">
        <v>336.21808873742702</v>
      </c>
      <c r="K271" s="48">
        <v>7.7600000000000002E-2</v>
      </c>
      <c r="L271" s="48">
        <v>9.6903096903096897E-2</v>
      </c>
      <c r="M271" s="48">
        <v>1.0209897901021E-2</v>
      </c>
      <c r="N271" s="48">
        <v>7.4279257207427896E-2</v>
      </c>
      <c r="O271" s="48">
        <v>4.1000000000000003E-3</v>
      </c>
      <c r="P271" s="48">
        <v>0.24199999999999999</v>
      </c>
      <c r="Q271" s="19">
        <v>1</v>
      </c>
      <c r="R271" s="51" t="s">
        <v>235</v>
      </c>
      <c r="S271" s="45" t="s">
        <v>740</v>
      </c>
      <c r="T271" s="45" t="s">
        <v>741</v>
      </c>
      <c r="U271" s="51">
        <v>0</v>
      </c>
      <c r="V271" s="51">
        <v>0</v>
      </c>
      <c r="W271" s="51">
        <v>0</v>
      </c>
      <c r="X271" s="51">
        <v>0</v>
      </c>
      <c r="Y271" s="51">
        <v>0</v>
      </c>
      <c r="Z271" s="45" t="s">
        <v>121</v>
      </c>
      <c r="AA271" s="51">
        <v>0</v>
      </c>
      <c r="AB271" s="45" t="s">
        <v>121</v>
      </c>
      <c r="AC271" s="19">
        <v>0</v>
      </c>
      <c r="AD271" s="19">
        <v>2</v>
      </c>
      <c r="AE271" s="19">
        <v>0</v>
      </c>
      <c r="AF271" s="19">
        <v>0</v>
      </c>
      <c r="AG271" s="19">
        <v>0</v>
      </c>
      <c r="AH271" s="45" t="s">
        <v>121</v>
      </c>
      <c r="AI271" s="45" t="s">
        <v>121</v>
      </c>
      <c r="AJ271" s="45" t="s">
        <v>121</v>
      </c>
      <c r="AK271" s="45" t="s">
        <v>121</v>
      </c>
      <c r="AL271" s="54">
        <v>1</v>
      </c>
      <c r="AM271" s="51">
        <v>0</v>
      </c>
      <c r="AN271" s="54" t="s">
        <v>121</v>
      </c>
      <c r="AO271" s="51" t="s">
        <v>121</v>
      </c>
      <c r="AP271" s="45" t="s">
        <v>121</v>
      </c>
      <c r="AQ271" s="45" t="s">
        <v>121</v>
      </c>
    </row>
    <row r="272" spans="1:43" ht="15.75" x14ac:dyDescent="0.25">
      <c r="A272" s="45" t="s">
        <v>707</v>
      </c>
      <c r="B272" s="46" t="s">
        <v>172</v>
      </c>
      <c r="C272" s="19">
        <v>2372600</v>
      </c>
      <c r="D272" s="19">
        <v>2372800</v>
      </c>
      <c r="E272" s="46" t="s">
        <v>744</v>
      </c>
      <c r="F272" s="19">
        <v>200</v>
      </c>
      <c r="G272" s="46">
        <v>2</v>
      </c>
      <c r="H272" s="47">
        <v>1.6528680000000001E-7</v>
      </c>
      <c r="I272" s="48">
        <v>3.8099999999999998E-5</v>
      </c>
      <c r="J272" s="49">
        <v>228.30527940890499</v>
      </c>
      <c r="K272" s="48">
        <v>0.105</v>
      </c>
      <c r="L272" s="48">
        <v>0.76023976023976003</v>
      </c>
      <c r="M272" s="48">
        <v>1.4299857001429999E-3</v>
      </c>
      <c r="N272" s="48">
        <v>1.8279817201827999E-2</v>
      </c>
      <c r="O272" s="48">
        <v>1.4E-3</v>
      </c>
      <c r="P272" s="48">
        <v>0.19600000000000001</v>
      </c>
      <c r="Q272" s="19">
        <v>1</v>
      </c>
      <c r="R272" s="51" t="s">
        <v>298</v>
      </c>
      <c r="S272" s="45" t="s">
        <v>745</v>
      </c>
      <c r="T272" s="45" t="s">
        <v>745</v>
      </c>
      <c r="U272" s="51">
        <v>0</v>
      </c>
      <c r="V272" s="51">
        <v>0</v>
      </c>
      <c r="W272" s="51">
        <v>0</v>
      </c>
      <c r="X272" s="51">
        <v>0</v>
      </c>
      <c r="Y272" s="51">
        <v>0</v>
      </c>
      <c r="Z272" s="45" t="s">
        <v>121</v>
      </c>
      <c r="AA272" s="51">
        <v>0</v>
      </c>
      <c r="AB272" s="45" t="s">
        <v>121</v>
      </c>
      <c r="AC272" s="19">
        <v>0</v>
      </c>
      <c r="AD272" s="19">
        <v>0</v>
      </c>
      <c r="AE272" s="19">
        <v>0</v>
      </c>
      <c r="AF272" s="19">
        <v>0</v>
      </c>
      <c r="AG272" s="19">
        <v>2</v>
      </c>
      <c r="AH272" s="45" t="s">
        <v>121</v>
      </c>
      <c r="AI272" s="45" t="s">
        <v>121</v>
      </c>
      <c r="AJ272" s="45" t="s">
        <v>121</v>
      </c>
      <c r="AK272" s="45" t="s">
        <v>121</v>
      </c>
      <c r="AL272" s="54" t="s">
        <v>121</v>
      </c>
      <c r="AM272" s="51" t="s">
        <v>121</v>
      </c>
      <c r="AN272" s="54" t="s">
        <v>121</v>
      </c>
      <c r="AO272" s="51" t="s">
        <v>121</v>
      </c>
      <c r="AP272" s="45">
        <v>1</v>
      </c>
      <c r="AQ272" s="45">
        <v>2</v>
      </c>
    </row>
    <row r="273" spans="1:43" ht="15.75" x14ac:dyDescent="0.25">
      <c r="A273" s="45" t="s">
        <v>707</v>
      </c>
      <c r="B273" s="46" t="s">
        <v>172</v>
      </c>
      <c r="C273" s="19">
        <v>78143059</v>
      </c>
      <c r="D273" s="19">
        <v>78145135</v>
      </c>
      <c r="E273" s="46" t="s">
        <v>746</v>
      </c>
      <c r="F273" s="19">
        <v>635</v>
      </c>
      <c r="G273" s="46">
        <v>2</v>
      </c>
      <c r="H273" s="47">
        <v>1.4915810000000001E-7</v>
      </c>
      <c r="I273" s="48">
        <v>3.1E-4</v>
      </c>
      <c r="J273" s="49">
        <v>79.682610528570095</v>
      </c>
      <c r="K273" s="48">
        <v>0.24</v>
      </c>
      <c r="L273" s="48">
        <v>0.187812187812188</v>
      </c>
      <c r="M273" s="48">
        <v>1.2499875001249999E-3</v>
      </c>
      <c r="N273" s="48">
        <v>2.5699743002569999E-3</v>
      </c>
      <c r="O273" s="48">
        <v>7.1099999999999994E-5</v>
      </c>
      <c r="P273" s="48">
        <v>1.14E-3</v>
      </c>
      <c r="Q273" s="19">
        <v>1</v>
      </c>
      <c r="R273" s="51" t="s">
        <v>350</v>
      </c>
      <c r="S273" s="45" t="s">
        <v>749</v>
      </c>
      <c r="T273" s="45" t="s">
        <v>749</v>
      </c>
      <c r="U273" s="51">
        <v>0</v>
      </c>
      <c r="V273" s="51">
        <v>0</v>
      </c>
      <c r="W273" s="51">
        <v>0</v>
      </c>
      <c r="X273" s="51">
        <v>0</v>
      </c>
      <c r="Y273" s="51">
        <v>0</v>
      </c>
      <c r="Z273" s="45" t="s">
        <v>121</v>
      </c>
      <c r="AA273" s="51">
        <v>0</v>
      </c>
      <c r="AB273" s="45" t="s">
        <v>121</v>
      </c>
      <c r="AC273" s="19">
        <v>0</v>
      </c>
      <c r="AD273" s="19">
        <v>1</v>
      </c>
      <c r="AE273" s="19">
        <v>0</v>
      </c>
      <c r="AF273" s="19">
        <v>1</v>
      </c>
      <c r="AG273" s="19">
        <v>0</v>
      </c>
      <c r="AH273" s="45" t="s">
        <v>121</v>
      </c>
      <c r="AI273" s="45" t="s">
        <v>121</v>
      </c>
      <c r="AJ273" s="45" t="s">
        <v>121</v>
      </c>
      <c r="AK273" s="45" t="s">
        <v>121</v>
      </c>
      <c r="AL273" s="54" t="s">
        <v>121</v>
      </c>
      <c r="AM273" s="51" t="s">
        <v>121</v>
      </c>
      <c r="AN273" s="54">
        <v>0.998</v>
      </c>
      <c r="AO273" s="51">
        <v>0</v>
      </c>
      <c r="AP273" s="45" t="s">
        <v>121</v>
      </c>
      <c r="AQ273" s="45" t="s">
        <v>121</v>
      </c>
    </row>
    <row r="274" spans="1:43" ht="15.75" x14ac:dyDescent="0.25">
      <c r="A274" s="45" t="s">
        <v>707</v>
      </c>
      <c r="B274" s="46" t="s">
        <v>205</v>
      </c>
      <c r="C274" s="19">
        <v>47472509</v>
      </c>
      <c r="D274" s="19">
        <v>47473019</v>
      </c>
      <c r="E274" s="46" t="s">
        <v>750</v>
      </c>
      <c r="F274" s="19">
        <v>415</v>
      </c>
      <c r="G274" s="46">
        <v>2</v>
      </c>
      <c r="H274" s="47">
        <v>1.4915810000000001E-7</v>
      </c>
      <c r="I274" s="48">
        <v>1.3300000000000001E-4</v>
      </c>
      <c r="J274" s="49">
        <v>121.92399442323401</v>
      </c>
      <c r="K274" s="48">
        <v>0.17499999999999999</v>
      </c>
      <c r="L274" s="48">
        <v>0.70129870129870098</v>
      </c>
      <c r="M274" s="48">
        <v>3.7999620003799999E-3</v>
      </c>
      <c r="N274" s="48">
        <v>1.8059819401805999E-2</v>
      </c>
      <c r="O274" s="48">
        <v>2.8999999999999998E-3</v>
      </c>
      <c r="P274" s="48">
        <v>2.3199999999999998E-2</v>
      </c>
      <c r="Q274" s="19">
        <v>1</v>
      </c>
      <c r="R274" s="51" t="s">
        <v>350</v>
      </c>
      <c r="S274" s="45" t="s">
        <v>752</v>
      </c>
      <c r="T274" s="45" t="s">
        <v>752</v>
      </c>
      <c r="U274" s="51">
        <v>0</v>
      </c>
      <c r="V274" s="51">
        <v>0</v>
      </c>
      <c r="W274" s="51">
        <v>0</v>
      </c>
      <c r="X274" s="51">
        <v>0</v>
      </c>
      <c r="Y274" s="51">
        <v>0</v>
      </c>
      <c r="Z274" s="45" t="s">
        <v>121</v>
      </c>
      <c r="AA274" s="51">
        <v>0</v>
      </c>
      <c r="AB274" s="45" t="s">
        <v>121</v>
      </c>
      <c r="AC274" s="19">
        <v>0</v>
      </c>
      <c r="AD274" s="19">
        <v>0</v>
      </c>
      <c r="AE274" s="19">
        <v>0</v>
      </c>
      <c r="AF274" s="19">
        <v>0</v>
      </c>
      <c r="AG274" s="19">
        <v>2</v>
      </c>
      <c r="AH274" s="45" t="s">
        <v>121</v>
      </c>
      <c r="AI274" s="45" t="s">
        <v>121</v>
      </c>
      <c r="AJ274" s="45" t="s">
        <v>121</v>
      </c>
      <c r="AK274" s="45" t="s">
        <v>121</v>
      </c>
      <c r="AL274" s="54" t="s">
        <v>121</v>
      </c>
      <c r="AM274" s="51" t="s">
        <v>121</v>
      </c>
      <c r="AN274" s="54" t="s">
        <v>121</v>
      </c>
      <c r="AO274" s="51" t="s">
        <v>121</v>
      </c>
      <c r="AP274" s="45" t="s">
        <v>121</v>
      </c>
      <c r="AQ274" s="45" t="s">
        <v>121</v>
      </c>
    </row>
    <row r="275" spans="1:43" ht="15.75" x14ac:dyDescent="0.25">
      <c r="A275" s="45" t="s">
        <v>707</v>
      </c>
      <c r="B275" s="46" t="s">
        <v>156</v>
      </c>
      <c r="C275" s="19">
        <v>3634256</v>
      </c>
      <c r="D275" s="19">
        <v>3635256</v>
      </c>
      <c r="E275" s="46" t="s">
        <v>753</v>
      </c>
      <c r="F275" s="19">
        <v>1000</v>
      </c>
      <c r="G275" s="46">
        <v>5</v>
      </c>
      <c r="H275" s="47">
        <v>1.748257E-7</v>
      </c>
      <c r="I275" s="48">
        <v>1.7100000000000001E-9</v>
      </c>
      <c r="J275" s="49">
        <v>107.924204097578</v>
      </c>
      <c r="K275" s="48">
        <v>8.8900000000000006E-5</v>
      </c>
      <c r="L275" s="48">
        <v>0.39760239760239802</v>
      </c>
      <c r="M275" s="48">
        <v>2.4999750002499999E-4</v>
      </c>
      <c r="N275" s="48">
        <v>5.3489465105348903E-2</v>
      </c>
      <c r="O275" s="48">
        <v>4.6200000000000001E-4</v>
      </c>
      <c r="P275" s="48">
        <v>1.0200000000000001E-2</v>
      </c>
      <c r="Q275" s="19">
        <v>2</v>
      </c>
      <c r="R275" s="51" t="s">
        <v>359</v>
      </c>
      <c r="S275" s="45" t="s">
        <v>755</v>
      </c>
      <c r="T275" s="45" t="s">
        <v>755</v>
      </c>
      <c r="U275" s="51">
        <v>0</v>
      </c>
      <c r="V275" s="51">
        <v>0</v>
      </c>
      <c r="W275" s="51">
        <v>0</v>
      </c>
      <c r="X275" s="51">
        <v>0</v>
      </c>
      <c r="Y275" s="51">
        <v>0</v>
      </c>
      <c r="Z275" s="45" t="s">
        <v>121</v>
      </c>
      <c r="AA275" s="51">
        <v>0</v>
      </c>
      <c r="AB275" s="45" t="s">
        <v>121</v>
      </c>
      <c r="AC275" s="19">
        <v>0</v>
      </c>
      <c r="AD275" s="19">
        <v>0</v>
      </c>
      <c r="AE275" s="19">
        <v>0</v>
      </c>
      <c r="AF275" s="19">
        <v>0</v>
      </c>
      <c r="AG275" s="19">
        <v>5</v>
      </c>
      <c r="AH275" s="45" t="s">
        <v>121</v>
      </c>
      <c r="AI275" s="45" t="s">
        <v>121</v>
      </c>
      <c r="AJ275" s="45" t="s">
        <v>121</v>
      </c>
      <c r="AK275" s="45" t="s">
        <v>121</v>
      </c>
      <c r="AL275" s="54" t="s">
        <v>121</v>
      </c>
      <c r="AM275" s="51" t="s">
        <v>121</v>
      </c>
      <c r="AN275" s="54" t="s">
        <v>121</v>
      </c>
      <c r="AO275" s="51" t="s">
        <v>121</v>
      </c>
      <c r="AP275" s="45" t="s">
        <v>121</v>
      </c>
      <c r="AQ275" s="45" t="s">
        <v>121</v>
      </c>
    </row>
    <row r="276" spans="1:43" ht="15.75" x14ac:dyDescent="0.25">
      <c r="A276" s="45" t="s">
        <v>707</v>
      </c>
      <c r="B276" s="46" t="s">
        <v>172</v>
      </c>
      <c r="C276" s="19">
        <v>203499411</v>
      </c>
      <c r="D276" s="19">
        <v>203499910</v>
      </c>
      <c r="E276" s="46" t="s">
        <v>756</v>
      </c>
      <c r="F276" s="19">
        <v>499</v>
      </c>
      <c r="G276" s="46">
        <v>3</v>
      </c>
      <c r="H276" s="47">
        <v>1.748257E-7</v>
      </c>
      <c r="I276" s="48">
        <v>2.0200000000000001E-6</v>
      </c>
      <c r="J276" s="49">
        <v>129.768582081256</v>
      </c>
      <c r="K276" s="48">
        <v>1.7500000000000002E-2</v>
      </c>
      <c r="L276" s="48">
        <v>0.51948051948051899</v>
      </c>
      <c r="M276" s="48">
        <v>6.5039349606503899E-2</v>
      </c>
      <c r="N276" s="48">
        <v>1.1359886401136001E-2</v>
      </c>
      <c r="O276" s="48">
        <v>1.5299999999999999E-2</v>
      </c>
      <c r="P276" s="48">
        <v>0.11799999999999999</v>
      </c>
      <c r="Q276" s="19">
        <v>2</v>
      </c>
      <c r="R276" s="51" t="s">
        <v>359</v>
      </c>
      <c r="S276" s="45" t="s">
        <v>758</v>
      </c>
      <c r="T276" s="45" t="s">
        <v>758</v>
      </c>
      <c r="U276" s="51">
        <v>0</v>
      </c>
      <c r="V276" s="51">
        <v>0</v>
      </c>
      <c r="W276" s="51">
        <v>0</v>
      </c>
      <c r="X276" s="51">
        <v>0</v>
      </c>
      <c r="Y276" s="51">
        <v>0</v>
      </c>
      <c r="Z276" s="45" t="s">
        <v>121</v>
      </c>
      <c r="AA276" s="51">
        <v>0</v>
      </c>
      <c r="AB276" s="45" t="s">
        <v>121</v>
      </c>
      <c r="AC276" s="19">
        <v>0</v>
      </c>
      <c r="AD276" s="19">
        <v>0</v>
      </c>
      <c r="AE276" s="19">
        <v>0</v>
      </c>
      <c r="AF276" s="19">
        <v>0</v>
      </c>
      <c r="AG276" s="19">
        <v>3</v>
      </c>
      <c r="AH276" s="45" t="s">
        <v>121</v>
      </c>
      <c r="AI276" s="45" t="s">
        <v>121</v>
      </c>
      <c r="AJ276" s="45" t="s">
        <v>121</v>
      </c>
      <c r="AK276" s="45" t="s">
        <v>121</v>
      </c>
      <c r="AL276" s="54" t="s">
        <v>121</v>
      </c>
      <c r="AM276" s="51" t="s">
        <v>121</v>
      </c>
      <c r="AN276" s="54" t="s">
        <v>121</v>
      </c>
      <c r="AO276" s="51" t="s">
        <v>121</v>
      </c>
      <c r="AP276" s="45" t="s">
        <v>121</v>
      </c>
      <c r="AQ276" s="45" t="s">
        <v>121</v>
      </c>
    </row>
    <row r="277" spans="1:43" ht="15.75" x14ac:dyDescent="0.25">
      <c r="A277" s="45" t="s">
        <v>707</v>
      </c>
      <c r="B277" s="46" t="s">
        <v>190</v>
      </c>
      <c r="C277" s="19">
        <v>48345972</v>
      </c>
      <c r="D277" s="19">
        <v>48346492</v>
      </c>
      <c r="E277" s="46" t="s">
        <v>759</v>
      </c>
      <c r="F277" s="19">
        <v>520</v>
      </c>
      <c r="G277" s="46">
        <v>4</v>
      </c>
      <c r="H277" s="47">
        <v>1.748257E-7</v>
      </c>
      <c r="I277" s="48">
        <v>1.3799999999999999E-8</v>
      </c>
      <c r="J277" s="49">
        <v>166.037237073196</v>
      </c>
      <c r="K277" s="48">
        <v>3.59E-4</v>
      </c>
      <c r="L277" s="48">
        <v>5.9994000599939996E-3</v>
      </c>
      <c r="M277" s="48">
        <v>0.191468085319147</v>
      </c>
      <c r="N277" s="48">
        <v>0.35793642063579401</v>
      </c>
      <c r="O277" s="48">
        <v>1.61E-2</v>
      </c>
      <c r="P277" s="48">
        <v>0.11799999999999999</v>
      </c>
      <c r="Q277" s="19">
        <v>1</v>
      </c>
      <c r="R277" s="51" t="s">
        <v>359</v>
      </c>
      <c r="S277" s="45" t="s">
        <v>761</v>
      </c>
      <c r="T277" s="45" t="s">
        <v>761</v>
      </c>
      <c r="U277" s="51">
        <v>0</v>
      </c>
      <c r="V277" s="51">
        <v>0</v>
      </c>
      <c r="W277" s="51">
        <v>0</v>
      </c>
      <c r="X277" s="51">
        <v>0</v>
      </c>
      <c r="Y277" s="51">
        <v>0</v>
      </c>
      <c r="Z277" s="45" t="s">
        <v>121</v>
      </c>
      <c r="AA277" s="51">
        <v>0</v>
      </c>
      <c r="AB277" s="45" t="s">
        <v>121</v>
      </c>
      <c r="AC277" s="19">
        <v>0</v>
      </c>
      <c r="AD277" s="19">
        <v>4</v>
      </c>
      <c r="AE277" s="19">
        <v>0</v>
      </c>
      <c r="AF277" s="19">
        <v>0</v>
      </c>
      <c r="AG277" s="19">
        <v>0</v>
      </c>
      <c r="AH277" s="45" t="s">
        <v>121</v>
      </c>
      <c r="AI277" s="45" t="s">
        <v>121</v>
      </c>
      <c r="AJ277" s="45" t="s">
        <v>121</v>
      </c>
      <c r="AK277" s="45" t="s">
        <v>121</v>
      </c>
      <c r="AL277" s="54" t="s">
        <v>121</v>
      </c>
      <c r="AM277" s="51" t="s">
        <v>121</v>
      </c>
      <c r="AN277" s="54" t="s">
        <v>121</v>
      </c>
      <c r="AO277" s="51" t="s">
        <v>121</v>
      </c>
      <c r="AP277" s="45" t="s">
        <v>121</v>
      </c>
      <c r="AQ277" s="45">
        <v>2</v>
      </c>
    </row>
    <row r="278" spans="1:43" ht="15.75" x14ac:dyDescent="0.25">
      <c r="A278" s="45" t="s">
        <v>707</v>
      </c>
      <c r="B278" s="46" t="s">
        <v>156</v>
      </c>
      <c r="C278" s="19">
        <v>3632756</v>
      </c>
      <c r="D278" s="19">
        <v>3636756</v>
      </c>
      <c r="E278" s="46" t="s">
        <v>763</v>
      </c>
      <c r="F278" s="19">
        <v>4000</v>
      </c>
      <c r="G278" s="46">
        <v>5</v>
      </c>
      <c r="H278" s="47">
        <v>1.851657E-7</v>
      </c>
      <c r="I278" s="48">
        <v>2.0600000000000002E-6</v>
      </c>
      <c r="J278" s="49">
        <v>25.474378527316201</v>
      </c>
      <c r="K278" s="48">
        <v>5.4999999999999997E-3</v>
      </c>
      <c r="L278" s="48">
        <v>0.340659340659341</v>
      </c>
      <c r="M278" s="48">
        <v>7.2999270007299897E-4</v>
      </c>
      <c r="N278" s="48">
        <v>3.2309676903230999E-2</v>
      </c>
      <c r="O278" s="48">
        <v>6.5499999999999998E-4</v>
      </c>
      <c r="P278" s="48">
        <v>2.8799999999999999E-2</v>
      </c>
      <c r="Q278" s="19">
        <v>3</v>
      </c>
      <c r="R278" s="51" t="s">
        <v>407</v>
      </c>
      <c r="S278" s="45" t="s">
        <v>755</v>
      </c>
      <c r="T278" s="45" t="s">
        <v>755</v>
      </c>
      <c r="U278" s="51">
        <v>0</v>
      </c>
      <c r="V278" s="51">
        <v>0</v>
      </c>
      <c r="W278" s="51">
        <v>0</v>
      </c>
      <c r="X278" s="51">
        <v>0</v>
      </c>
      <c r="Y278" s="51">
        <v>0</v>
      </c>
      <c r="Z278" s="45" t="s">
        <v>121</v>
      </c>
      <c r="AA278" s="51">
        <v>0</v>
      </c>
      <c r="AB278" s="45" t="s">
        <v>121</v>
      </c>
      <c r="AC278" s="19">
        <v>0</v>
      </c>
      <c r="AD278" s="19">
        <v>0</v>
      </c>
      <c r="AE278" s="19">
        <v>0</v>
      </c>
      <c r="AF278" s="19">
        <v>0</v>
      </c>
      <c r="AG278" s="19">
        <v>5</v>
      </c>
      <c r="AH278" s="45" t="s">
        <v>121</v>
      </c>
      <c r="AI278" s="45" t="s">
        <v>121</v>
      </c>
      <c r="AJ278" s="45" t="s">
        <v>121</v>
      </c>
      <c r="AK278" s="45" t="s">
        <v>121</v>
      </c>
      <c r="AL278" s="54" t="s">
        <v>121</v>
      </c>
      <c r="AM278" s="51" t="s">
        <v>121</v>
      </c>
      <c r="AN278" s="54" t="s">
        <v>121</v>
      </c>
      <c r="AO278" s="51" t="s">
        <v>121</v>
      </c>
      <c r="AP278" s="45" t="s">
        <v>121</v>
      </c>
      <c r="AQ278" s="45" t="s">
        <v>121</v>
      </c>
    </row>
    <row r="279" spans="1:43" ht="15.75" x14ac:dyDescent="0.25">
      <c r="A279" s="45" t="s">
        <v>707</v>
      </c>
      <c r="B279" s="46" t="s">
        <v>175</v>
      </c>
      <c r="C279" s="19">
        <v>56116306</v>
      </c>
      <c r="D279" s="19">
        <v>56120306</v>
      </c>
      <c r="E279" s="46" t="s">
        <v>765</v>
      </c>
      <c r="F279" s="19">
        <v>4000</v>
      </c>
      <c r="G279" s="46">
        <v>7</v>
      </c>
      <c r="H279" s="47">
        <v>1.851657E-7</v>
      </c>
      <c r="I279" s="48">
        <v>1.8800000000000001E-9</v>
      </c>
      <c r="J279" s="49">
        <v>35.664129938242702</v>
      </c>
      <c r="K279" s="48">
        <v>1.7099999999999999E-5</v>
      </c>
      <c r="L279" s="48">
        <v>3.0996900309968999E-3</v>
      </c>
      <c r="M279" s="48">
        <v>0.116428835711643</v>
      </c>
      <c r="N279" s="48">
        <v>0.104178958210418</v>
      </c>
      <c r="O279" s="48">
        <v>2.3700000000000001E-3</v>
      </c>
      <c r="P279" s="48">
        <v>4.2799999999999998E-2</v>
      </c>
      <c r="Q279" s="19">
        <v>1</v>
      </c>
      <c r="R279" s="51" t="s">
        <v>407</v>
      </c>
      <c r="S279" s="45" t="s">
        <v>767</v>
      </c>
      <c r="T279" s="45" t="s">
        <v>767</v>
      </c>
      <c r="U279" s="51">
        <v>0</v>
      </c>
      <c r="V279" s="51">
        <v>0</v>
      </c>
      <c r="W279" s="51">
        <v>0</v>
      </c>
      <c r="X279" s="51">
        <v>0</v>
      </c>
      <c r="Y279" s="51">
        <v>0</v>
      </c>
      <c r="Z279" s="45" t="s">
        <v>121</v>
      </c>
      <c r="AA279" s="51">
        <v>0</v>
      </c>
      <c r="AB279" s="45" t="s">
        <v>121</v>
      </c>
      <c r="AC279" s="19">
        <v>0</v>
      </c>
      <c r="AD279" s="19">
        <v>0</v>
      </c>
      <c r="AE279" s="19">
        <v>0</v>
      </c>
      <c r="AF279" s="19">
        <v>7</v>
      </c>
      <c r="AG279" s="19">
        <v>0</v>
      </c>
      <c r="AH279" s="45" t="s">
        <v>121</v>
      </c>
      <c r="AI279" s="45" t="s">
        <v>121</v>
      </c>
      <c r="AJ279" s="45" t="s">
        <v>121</v>
      </c>
      <c r="AK279" s="45" t="s">
        <v>121</v>
      </c>
      <c r="AL279" s="54" t="s">
        <v>121</v>
      </c>
      <c r="AM279" s="51" t="s">
        <v>121</v>
      </c>
      <c r="AN279" s="54" t="s">
        <v>121</v>
      </c>
      <c r="AO279" s="51" t="s">
        <v>121</v>
      </c>
      <c r="AP279" s="45" t="s">
        <v>121</v>
      </c>
      <c r="AQ279" s="45" t="s">
        <v>121</v>
      </c>
    </row>
    <row r="280" spans="1:43" ht="15.75" x14ac:dyDescent="0.25">
      <c r="A280" s="45" t="s">
        <v>707</v>
      </c>
      <c r="B280" s="46" t="s">
        <v>172</v>
      </c>
      <c r="C280" s="19">
        <v>203497901</v>
      </c>
      <c r="D280" s="19">
        <v>203501901</v>
      </c>
      <c r="E280" s="46" t="s">
        <v>770</v>
      </c>
      <c r="F280" s="19">
        <v>3344</v>
      </c>
      <c r="G280" s="46">
        <v>4</v>
      </c>
      <c r="H280" s="47">
        <v>1.851657E-7</v>
      </c>
      <c r="I280" s="48">
        <v>2.65E-5</v>
      </c>
      <c r="J280" s="49">
        <v>24.3773957199198</v>
      </c>
      <c r="K280" s="48">
        <v>4.9799999999999997E-2</v>
      </c>
      <c r="L280" s="48">
        <v>0.67932067932067897</v>
      </c>
      <c r="M280" s="48">
        <v>7.7799222007779896E-3</v>
      </c>
      <c r="N280" s="48">
        <v>9.14990850091499E-3</v>
      </c>
      <c r="O280" s="48">
        <v>2.9199999999999999E-3</v>
      </c>
      <c r="P280" s="48">
        <v>4.2799999999999998E-2</v>
      </c>
      <c r="Q280" s="19">
        <v>1</v>
      </c>
      <c r="R280" s="51" t="s">
        <v>407</v>
      </c>
      <c r="S280" s="45" t="s">
        <v>758</v>
      </c>
      <c r="T280" s="45" t="s">
        <v>758</v>
      </c>
      <c r="U280" s="51">
        <v>0</v>
      </c>
      <c r="V280" s="51">
        <v>0</v>
      </c>
      <c r="W280" s="51">
        <v>0</v>
      </c>
      <c r="X280" s="51">
        <v>0</v>
      </c>
      <c r="Y280" s="51">
        <v>0</v>
      </c>
      <c r="Z280" s="45" t="s">
        <v>121</v>
      </c>
      <c r="AA280" s="51">
        <v>0</v>
      </c>
      <c r="AB280" s="45" t="s">
        <v>121</v>
      </c>
      <c r="AC280" s="19">
        <v>0</v>
      </c>
      <c r="AD280" s="19">
        <v>1</v>
      </c>
      <c r="AE280" s="19">
        <v>0</v>
      </c>
      <c r="AF280" s="19">
        <v>0</v>
      </c>
      <c r="AG280" s="19">
        <v>3</v>
      </c>
      <c r="AH280" s="45" t="s">
        <v>121</v>
      </c>
      <c r="AI280" s="45" t="s">
        <v>121</v>
      </c>
      <c r="AJ280" s="45" t="s">
        <v>121</v>
      </c>
      <c r="AK280" s="45" t="s">
        <v>121</v>
      </c>
      <c r="AL280" s="54" t="s">
        <v>121</v>
      </c>
      <c r="AM280" s="51" t="s">
        <v>121</v>
      </c>
      <c r="AN280" s="54" t="s">
        <v>121</v>
      </c>
      <c r="AO280" s="51" t="s">
        <v>121</v>
      </c>
      <c r="AP280" s="45" t="s">
        <v>121</v>
      </c>
      <c r="AQ280" s="45" t="s">
        <v>121</v>
      </c>
    </row>
    <row r="281" spans="1:43" ht="15.75" x14ac:dyDescent="0.25">
      <c r="A281" s="45" t="s">
        <v>707</v>
      </c>
      <c r="B281" s="46" t="s">
        <v>175</v>
      </c>
      <c r="C281" s="19">
        <v>15162741</v>
      </c>
      <c r="D281" s="19">
        <v>15166466</v>
      </c>
      <c r="E281" s="46" t="s">
        <v>773</v>
      </c>
      <c r="F281" s="19">
        <v>2084</v>
      </c>
      <c r="G281" s="46">
        <v>5</v>
      </c>
      <c r="H281" s="47">
        <v>1.851657E-7</v>
      </c>
      <c r="I281" s="48">
        <v>8.5599999999999999E-8</v>
      </c>
      <c r="J281" s="49">
        <v>48.895160321144303</v>
      </c>
      <c r="K281" s="48">
        <v>3.5300000000000002E-4</v>
      </c>
      <c r="L281" s="48">
        <v>1.6983016983017001E-2</v>
      </c>
      <c r="M281" s="48">
        <v>5.3939460605393903E-2</v>
      </c>
      <c r="N281" s="48">
        <v>0.13328866711332901</v>
      </c>
      <c r="O281" s="48">
        <v>6.1799999999999997E-3</v>
      </c>
      <c r="P281" s="48">
        <v>6.8000000000000005E-2</v>
      </c>
      <c r="Q281" s="19">
        <v>1</v>
      </c>
      <c r="R281" s="51" t="s">
        <v>407</v>
      </c>
      <c r="S281" s="45" t="s">
        <v>774</v>
      </c>
      <c r="T281" s="45" t="s">
        <v>774</v>
      </c>
      <c r="U281" s="51">
        <v>0</v>
      </c>
      <c r="V281" s="51">
        <v>0</v>
      </c>
      <c r="W281" s="51">
        <v>0</v>
      </c>
      <c r="X281" s="51">
        <v>0</v>
      </c>
      <c r="Y281" s="51">
        <v>0</v>
      </c>
      <c r="Z281" s="45" t="s">
        <v>121</v>
      </c>
      <c r="AA281" s="51">
        <v>0</v>
      </c>
      <c r="AB281" s="45" t="s">
        <v>121</v>
      </c>
      <c r="AC281" s="19">
        <v>0</v>
      </c>
      <c r="AD281" s="19">
        <v>0</v>
      </c>
      <c r="AE281" s="19">
        <v>0</v>
      </c>
      <c r="AF281" s="19">
        <v>4</v>
      </c>
      <c r="AG281" s="19">
        <v>1</v>
      </c>
      <c r="AH281" s="45" t="s">
        <v>121</v>
      </c>
      <c r="AI281" s="45" t="s">
        <v>121</v>
      </c>
      <c r="AJ281" s="45" t="s">
        <v>121</v>
      </c>
      <c r="AK281" s="45" t="s">
        <v>121</v>
      </c>
      <c r="AL281" s="54">
        <v>0.19700000000000001</v>
      </c>
      <c r="AM281" s="51">
        <v>1</v>
      </c>
      <c r="AN281" s="54">
        <v>9.9600000000000001E-3</v>
      </c>
      <c r="AO281" s="51">
        <v>1</v>
      </c>
      <c r="AP281" s="45">
        <v>1</v>
      </c>
      <c r="AQ281" s="45">
        <v>1</v>
      </c>
    </row>
    <row r="282" spans="1:43" ht="15.75" x14ac:dyDescent="0.25">
      <c r="A282" s="45" t="s">
        <v>707</v>
      </c>
      <c r="B282" s="46" t="s">
        <v>156</v>
      </c>
      <c r="C282" s="19">
        <v>74272478</v>
      </c>
      <c r="D282" s="19">
        <v>74276355</v>
      </c>
      <c r="E282" s="46" t="s">
        <v>777</v>
      </c>
      <c r="F282" s="19">
        <v>3434</v>
      </c>
      <c r="G282" s="46">
        <v>8</v>
      </c>
      <c r="H282" s="47">
        <v>1.851657E-7</v>
      </c>
      <c r="I282" s="48">
        <v>1.39E-11</v>
      </c>
      <c r="J282" s="49">
        <v>47.477001332214201</v>
      </c>
      <c r="K282" s="48">
        <v>3.15E-7</v>
      </c>
      <c r="L282" s="48">
        <v>1.1998800119987999E-3</v>
      </c>
      <c r="M282" s="48">
        <v>0.462555374446256</v>
      </c>
      <c r="N282" s="48">
        <v>0.62975370246297502</v>
      </c>
      <c r="O282" s="48">
        <v>1.4200000000000001E-2</v>
      </c>
      <c r="P282" s="48">
        <v>0.125</v>
      </c>
      <c r="Q282" s="19">
        <v>1</v>
      </c>
      <c r="R282" s="51" t="s">
        <v>407</v>
      </c>
      <c r="S282" s="45" t="s">
        <v>778</v>
      </c>
      <c r="T282" s="45" t="s">
        <v>778</v>
      </c>
      <c r="U282" s="51">
        <v>0</v>
      </c>
      <c r="V282" s="51">
        <v>0</v>
      </c>
      <c r="W282" s="51">
        <v>0</v>
      </c>
      <c r="X282" s="51">
        <v>0</v>
      </c>
      <c r="Y282" s="51">
        <v>0</v>
      </c>
      <c r="Z282" s="45" t="s">
        <v>121</v>
      </c>
      <c r="AA282" s="51">
        <v>0</v>
      </c>
      <c r="AB282" s="45" t="s">
        <v>121</v>
      </c>
      <c r="AC282" s="19">
        <v>0</v>
      </c>
      <c r="AD282" s="19">
        <v>0</v>
      </c>
      <c r="AE282" s="19">
        <v>0</v>
      </c>
      <c r="AF282" s="19">
        <v>8</v>
      </c>
      <c r="AG282" s="19">
        <v>0</v>
      </c>
      <c r="AH282" s="45" t="s">
        <v>121</v>
      </c>
      <c r="AI282" s="45" t="s">
        <v>121</v>
      </c>
      <c r="AJ282" s="45" t="s">
        <v>121</v>
      </c>
      <c r="AK282" s="45" t="s">
        <v>121</v>
      </c>
      <c r="AL282" s="54" t="s">
        <v>121</v>
      </c>
      <c r="AM282" s="51" t="s">
        <v>121</v>
      </c>
      <c r="AN282" s="54" t="s">
        <v>121</v>
      </c>
      <c r="AO282" s="51" t="s">
        <v>121</v>
      </c>
      <c r="AP282" s="45" t="s">
        <v>121</v>
      </c>
      <c r="AQ282" s="45" t="s">
        <v>121</v>
      </c>
    </row>
    <row r="283" spans="1:43" ht="15.75" x14ac:dyDescent="0.25">
      <c r="A283" s="45" t="s">
        <v>707</v>
      </c>
      <c r="B283" s="46" t="s">
        <v>271</v>
      </c>
      <c r="C283" s="19">
        <v>42728423</v>
      </c>
      <c r="D283" s="19">
        <v>42732423</v>
      </c>
      <c r="E283" s="46" t="s">
        <v>781</v>
      </c>
      <c r="F283" s="19">
        <v>2076</v>
      </c>
      <c r="G283" s="46">
        <v>3</v>
      </c>
      <c r="H283" s="47">
        <v>1.851657E-7</v>
      </c>
      <c r="I283" s="48">
        <v>1.63E-4</v>
      </c>
      <c r="J283" s="49">
        <v>29.450148586492698</v>
      </c>
      <c r="K283" s="48">
        <v>0.17199999999999999</v>
      </c>
      <c r="L283" s="48">
        <v>0.47952047952047999</v>
      </c>
      <c r="M283" s="48">
        <v>2.2099779002209999E-2</v>
      </c>
      <c r="N283" s="48">
        <v>7.9759202407975904E-2</v>
      </c>
      <c r="O283" s="48">
        <v>2.8000000000000001E-2</v>
      </c>
      <c r="P283" s="48">
        <v>0.20499999999999999</v>
      </c>
      <c r="Q283" s="19">
        <v>1</v>
      </c>
      <c r="R283" s="51" t="s">
        <v>407</v>
      </c>
      <c r="S283" s="45" t="s">
        <v>782</v>
      </c>
      <c r="T283" s="45" t="s">
        <v>782</v>
      </c>
      <c r="U283" s="51">
        <v>0</v>
      </c>
      <c r="V283" s="51">
        <v>0</v>
      </c>
      <c r="W283" s="51">
        <v>0</v>
      </c>
      <c r="X283" s="51">
        <v>0</v>
      </c>
      <c r="Y283" s="51">
        <v>0</v>
      </c>
      <c r="Z283" s="45" t="s">
        <v>121</v>
      </c>
      <c r="AA283" s="51">
        <v>0</v>
      </c>
      <c r="AB283" s="45" t="s">
        <v>121</v>
      </c>
      <c r="AC283" s="19">
        <v>0</v>
      </c>
      <c r="AD283" s="19">
        <v>0</v>
      </c>
      <c r="AE283" s="19">
        <v>0</v>
      </c>
      <c r="AF283" s="19">
        <v>0</v>
      </c>
      <c r="AG283" s="19">
        <v>3</v>
      </c>
      <c r="AH283" s="45" t="s">
        <v>121</v>
      </c>
      <c r="AI283" s="45" t="s">
        <v>121</v>
      </c>
      <c r="AJ283" s="45" t="s">
        <v>121</v>
      </c>
      <c r="AK283" s="45" t="s">
        <v>121</v>
      </c>
      <c r="AL283" s="54" t="s">
        <v>121</v>
      </c>
      <c r="AM283" s="51" t="s">
        <v>121</v>
      </c>
      <c r="AN283" s="54" t="s">
        <v>121</v>
      </c>
      <c r="AO283" s="51" t="s">
        <v>121</v>
      </c>
      <c r="AP283" s="45" t="s">
        <v>121</v>
      </c>
      <c r="AQ283" s="45" t="s">
        <v>121</v>
      </c>
    </row>
    <row r="284" spans="1:43" ht="15.75" x14ac:dyDescent="0.25">
      <c r="A284" s="45" t="s">
        <v>707</v>
      </c>
      <c r="B284" s="46" t="s">
        <v>190</v>
      </c>
      <c r="C284" s="19">
        <v>48344472</v>
      </c>
      <c r="D284" s="19">
        <v>48348472</v>
      </c>
      <c r="E284" s="46" t="s">
        <v>785</v>
      </c>
      <c r="F284" s="19">
        <v>3009</v>
      </c>
      <c r="G284" s="46">
        <v>5</v>
      </c>
      <c r="H284" s="47">
        <v>1.851657E-7</v>
      </c>
      <c r="I284" s="48">
        <v>5.1699999999999998E-7</v>
      </c>
      <c r="J284" s="49">
        <v>33.864245300519997</v>
      </c>
      <c r="K284" s="48">
        <v>1.9599999999999999E-3</v>
      </c>
      <c r="L284" s="48">
        <v>1.4985014985015E-2</v>
      </c>
      <c r="M284" s="48">
        <v>0.21649783502164999</v>
      </c>
      <c r="N284" s="48">
        <v>0.349546504534955</v>
      </c>
      <c r="O284" s="48">
        <v>3.49E-2</v>
      </c>
      <c r="P284" s="48">
        <v>0.219</v>
      </c>
      <c r="Q284" s="19">
        <v>2</v>
      </c>
      <c r="R284" s="51" t="s">
        <v>407</v>
      </c>
      <c r="S284" s="45" t="s">
        <v>761</v>
      </c>
      <c r="T284" s="45" t="s">
        <v>761</v>
      </c>
      <c r="U284" s="51">
        <v>0</v>
      </c>
      <c r="V284" s="51">
        <v>0</v>
      </c>
      <c r="W284" s="51">
        <v>0</v>
      </c>
      <c r="X284" s="51">
        <v>0</v>
      </c>
      <c r="Y284" s="51">
        <v>0</v>
      </c>
      <c r="Z284" s="45" t="s">
        <v>121</v>
      </c>
      <c r="AA284" s="51">
        <v>0</v>
      </c>
      <c r="AB284" s="45" t="s">
        <v>121</v>
      </c>
      <c r="AC284" s="19">
        <v>0</v>
      </c>
      <c r="AD284" s="19">
        <v>4</v>
      </c>
      <c r="AE284" s="19">
        <v>0</v>
      </c>
      <c r="AF284" s="19">
        <v>1</v>
      </c>
      <c r="AG284" s="19">
        <v>0</v>
      </c>
      <c r="AH284" s="45" t="s">
        <v>121</v>
      </c>
      <c r="AI284" s="45" t="s">
        <v>121</v>
      </c>
      <c r="AJ284" s="45" t="s">
        <v>121</v>
      </c>
      <c r="AK284" s="45" t="s">
        <v>121</v>
      </c>
      <c r="AL284" s="54" t="s">
        <v>121</v>
      </c>
      <c r="AM284" s="51" t="s">
        <v>121</v>
      </c>
      <c r="AN284" s="54" t="s">
        <v>121</v>
      </c>
      <c r="AO284" s="51" t="s">
        <v>121</v>
      </c>
      <c r="AP284" s="45" t="s">
        <v>121</v>
      </c>
      <c r="AQ284" s="45">
        <v>2</v>
      </c>
    </row>
    <row r="285" spans="1:43" ht="15.75" x14ac:dyDescent="0.25">
      <c r="A285" s="45" t="s">
        <v>707</v>
      </c>
      <c r="B285" s="46" t="s">
        <v>156</v>
      </c>
      <c r="C285" s="19">
        <v>190800670</v>
      </c>
      <c r="D285" s="19">
        <v>190804670</v>
      </c>
      <c r="E285" s="46" t="s">
        <v>788</v>
      </c>
      <c r="F285" s="19">
        <v>2788</v>
      </c>
      <c r="G285" s="46">
        <v>9</v>
      </c>
      <c r="H285" s="47">
        <v>1.851657E-7</v>
      </c>
      <c r="I285" s="48">
        <v>4.0900000000000001E-14</v>
      </c>
      <c r="J285" s="49">
        <v>65.787491175278504</v>
      </c>
      <c r="K285" s="48">
        <v>1.86E-9</v>
      </c>
      <c r="L285" s="48">
        <v>1.5998400159984E-3</v>
      </c>
      <c r="M285" s="48">
        <v>0.99999000009999905</v>
      </c>
      <c r="N285" s="48">
        <v>0.99990000099998999</v>
      </c>
      <c r="O285" s="48">
        <v>4.4999999999999998E-2</v>
      </c>
      <c r="P285" s="48">
        <v>0.247</v>
      </c>
      <c r="Q285" s="19">
        <v>1</v>
      </c>
      <c r="R285" s="51" t="s">
        <v>407</v>
      </c>
      <c r="S285" s="45" t="s">
        <v>790</v>
      </c>
      <c r="T285" s="45" t="s">
        <v>790</v>
      </c>
      <c r="U285" s="51">
        <v>0</v>
      </c>
      <c r="V285" s="51">
        <v>0</v>
      </c>
      <c r="W285" s="51">
        <v>0</v>
      </c>
      <c r="X285" s="51">
        <v>0</v>
      </c>
      <c r="Y285" s="51">
        <v>0</v>
      </c>
      <c r="Z285" s="45" t="s">
        <v>121</v>
      </c>
      <c r="AA285" s="51">
        <v>0</v>
      </c>
      <c r="AB285" s="45" t="s">
        <v>121</v>
      </c>
      <c r="AC285" s="19">
        <v>0</v>
      </c>
      <c r="AD285" s="19">
        <v>1</v>
      </c>
      <c r="AE285" s="19">
        <v>0</v>
      </c>
      <c r="AF285" s="19">
        <v>8</v>
      </c>
      <c r="AG285" s="19">
        <v>0</v>
      </c>
      <c r="AH285" s="45" t="s">
        <v>121</v>
      </c>
      <c r="AI285" s="45" t="s">
        <v>121</v>
      </c>
      <c r="AJ285" s="45" t="s">
        <v>121</v>
      </c>
      <c r="AK285" s="45" t="s">
        <v>121</v>
      </c>
      <c r="AL285" s="54" t="s">
        <v>121</v>
      </c>
      <c r="AM285" s="51" t="s">
        <v>121</v>
      </c>
      <c r="AN285" s="54">
        <v>2.1199999999999999E-3</v>
      </c>
      <c r="AO285" s="51">
        <v>1</v>
      </c>
      <c r="AP285" s="45" t="s">
        <v>121</v>
      </c>
      <c r="AQ285" s="45">
        <v>1</v>
      </c>
    </row>
    <row r="286" spans="1:43" ht="15.75" x14ac:dyDescent="0.25">
      <c r="A286" s="45" t="s">
        <v>707</v>
      </c>
      <c r="B286" s="46" t="s">
        <v>271</v>
      </c>
      <c r="C286" s="19">
        <v>8110910</v>
      </c>
      <c r="D286" s="19">
        <v>8111661</v>
      </c>
      <c r="E286" s="46" t="s">
        <v>792</v>
      </c>
      <c r="F286" s="19">
        <v>625</v>
      </c>
      <c r="G286" s="46">
        <v>6</v>
      </c>
      <c r="H286" s="47">
        <v>1.7740340000000001E-7</v>
      </c>
      <c r="I286" s="48">
        <v>8.7100000000000002E-13</v>
      </c>
      <c r="J286" s="49">
        <v>204.20361218747601</v>
      </c>
      <c r="K286" s="48">
        <v>2.1500000000000001E-8</v>
      </c>
      <c r="L286" s="48">
        <v>8.1991800819918009E-3</v>
      </c>
      <c r="M286" s="48">
        <v>3.1199688003120001E-3</v>
      </c>
      <c r="N286" s="48">
        <v>8.9999100008999905E-5</v>
      </c>
      <c r="O286" s="48">
        <v>5.0299999999999999E-7</v>
      </c>
      <c r="P286" s="48">
        <v>3.6299999999999999E-4</v>
      </c>
      <c r="Q286" s="19">
        <v>1</v>
      </c>
      <c r="R286" s="51" t="s">
        <v>529</v>
      </c>
      <c r="S286" s="45" t="s">
        <v>794</v>
      </c>
      <c r="T286" s="45" t="s">
        <v>794</v>
      </c>
      <c r="U286" s="51">
        <v>1</v>
      </c>
      <c r="V286" s="51">
        <v>1</v>
      </c>
      <c r="W286" s="51">
        <v>0</v>
      </c>
      <c r="X286" s="51">
        <v>0</v>
      </c>
      <c r="Y286" s="51">
        <v>0</v>
      </c>
      <c r="Z286" s="45" t="s">
        <v>301</v>
      </c>
      <c r="AA286" s="51">
        <v>1</v>
      </c>
      <c r="AB286" s="45" t="s">
        <v>121</v>
      </c>
      <c r="AC286" s="19">
        <v>0</v>
      </c>
      <c r="AD286" s="19">
        <v>6</v>
      </c>
      <c r="AE286" s="19">
        <v>0</v>
      </c>
      <c r="AF286" s="19">
        <v>0</v>
      </c>
      <c r="AG286" s="19">
        <v>0</v>
      </c>
      <c r="AH286" s="45" t="s">
        <v>121</v>
      </c>
      <c r="AI286" s="45" t="s">
        <v>121</v>
      </c>
      <c r="AJ286" s="45" t="s">
        <v>121</v>
      </c>
      <c r="AK286" s="45" t="s">
        <v>121</v>
      </c>
      <c r="AL286" s="54">
        <v>1</v>
      </c>
      <c r="AM286" s="51">
        <v>0</v>
      </c>
      <c r="AN286" s="54" t="s">
        <v>121</v>
      </c>
      <c r="AO286" s="51" t="s">
        <v>121</v>
      </c>
      <c r="AP286" s="45">
        <v>1</v>
      </c>
      <c r="AQ286" s="45">
        <v>1</v>
      </c>
    </row>
    <row r="287" spans="1:43" ht="15.75" x14ac:dyDescent="0.25">
      <c r="A287" s="45" t="s">
        <v>707</v>
      </c>
      <c r="B287" s="46" t="s">
        <v>156</v>
      </c>
      <c r="C287" s="19">
        <v>3633470</v>
      </c>
      <c r="D287" s="19">
        <v>3634292</v>
      </c>
      <c r="E287" s="46" t="s">
        <v>796</v>
      </c>
      <c r="F287" s="19">
        <v>822</v>
      </c>
      <c r="G287" s="46">
        <v>3</v>
      </c>
      <c r="H287" s="47">
        <v>1.7740340000000001E-7</v>
      </c>
      <c r="I287" s="48">
        <v>9.3400000000000004E-6</v>
      </c>
      <c r="J287" s="49">
        <v>77.632151835263002</v>
      </c>
      <c r="K287" s="48">
        <v>2.75E-2</v>
      </c>
      <c r="L287" s="48">
        <v>0.48751248751248699</v>
      </c>
      <c r="M287" s="48">
        <v>9.9999000009999908E-6</v>
      </c>
      <c r="N287" s="48">
        <v>9.2199078009219896E-3</v>
      </c>
      <c r="O287" s="48">
        <v>7.2400000000000001E-6</v>
      </c>
      <c r="P287" s="48">
        <v>2.6099999999999999E-3</v>
      </c>
      <c r="Q287" s="19">
        <v>1</v>
      </c>
      <c r="R287" s="51" t="s">
        <v>529</v>
      </c>
      <c r="S287" s="45" t="s">
        <v>755</v>
      </c>
      <c r="T287" s="45" t="s">
        <v>798</v>
      </c>
      <c r="U287" s="51">
        <v>0</v>
      </c>
      <c r="V287" s="51">
        <v>0</v>
      </c>
      <c r="W287" s="51">
        <v>0</v>
      </c>
      <c r="X287" s="51">
        <v>0</v>
      </c>
      <c r="Y287" s="51">
        <v>0</v>
      </c>
      <c r="Z287" s="45" t="s">
        <v>162</v>
      </c>
      <c r="AA287" s="51">
        <v>1</v>
      </c>
      <c r="AB287" s="45" t="s">
        <v>121</v>
      </c>
      <c r="AC287" s="19">
        <v>0</v>
      </c>
      <c r="AD287" s="19">
        <v>0</v>
      </c>
      <c r="AE287" s="19">
        <v>0</v>
      </c>
      <c r="AF287" s="19">
        <v>0</v>
      </c>
      <c r="AG287" s="19">
        <v>3</v>
      </c>
      <c r="AH287" s="45" t="s">
        <v>121</v>
      </c>
      <c r="AI287" s="45" t="s">
        <v>121</v>
      </c>
      <c r="AJ287" s="45" t="s">
        <v>121</v>
      </c>
      <c r="AK287" s="45" t="s">
        <v>121</v>
      </c>
      <c r="AL287" s="54" t="s">
        <v>121</v>
      </c>
      <c r="AM287" s="51" t="s">
        <v>121</v>
      </c>
      <c r="AN287" s="54" t="s">
        <v>121</v>
      </c>
      <c r="AO287" s="51" t="s">
        <v>121</v>
      </c>
      <c r="AP287" s="45">
        <v>1</v>
      </c>
      <c r="AQ287" s="45">
        <v>4</v>
      </c>
    </row>
    <row r="288" spans="1:43" ht="15.75" x14ac:dyDescent="0.25">
      <c r="A288" s="45" t="s">
        <v>707</v>
      </c>
      <c r="B288" s="46" t="s">
        <v>637</v>
      </c>
      <c r="C288" s="19">
        <v>40232656</v>
      </c>
      <c r="D288" s="19">
        <v>40233123</v>
      </c>
      <c r="E288" s="46" t="s">
        <v>800</v>
      </c>
      <c r="F288" s="19">
        <v>467</v>
      </c>
      <c r="G288" s="46">
        <v>2</v>
      </c>
      <c r="H288" s="47">
        <v>1.7740340000000001E-7</v>
      </c>
      <c r="I288" s="48">
        <v>2.3800000000000001E-4</v>
      </c>
      <c r="J288" s="49">
        <v>91.097257399837503</v>
      </c>
      <c r="K288" s="48">
        <v>0.19</v>
      </c>
      <c r="L288" s="48">
        <v>9.9900099900099903E-2</v>
      </c>
      <c r="M288" s="48">
        <v>1.5999840001599999E-4</v>
      </c>
      <c r="N288" s="48">
        <v>6.5199348006519898E-3</v>
      </c>
      <c r="O288" s="48">
        <v>1.52E-5</v>
      </c>
      <c r="P288" s="48">
        <v>3.0500000000000002E-3</v>
      </c>
      <c r="Q288" s="19">
        <v>1</v>
      </c>
      <c r="R288" s="51" t="s">
        <v>529</v>
      </c>
      <c r="S288" s="45" t="s">
        <v>802</v>
      </c>
      <c r="T288" s="45" t="s">
        <v>802</v>
      </c>
      <c r="U288" s="51">
        <v>0</v>
      </c>
      <c r="V288" s="51">
        <v>0</v>
      </c>
      <c r="W288" s="51">
        <v>0</v>
      </c>
      <c r="X288" s="51">
        <v>0</v>
      </c>
      <c r="Y288" s="51">
        <v>0</v>
      </c>
      <c r="Z288" s="45" t="s">
        <v>537</v>
      </c>
      <c r="AA288" s="51">
        <v>0</v>
      </c>
      <c r="AB288" s="45" t="s">
        <v>121</v>
      </c>
      <c r="AC288" s="19">
        <v>0</v>
      </c>
      <c r="AD288" s="19">
        <v>2</v>
      </c>
      <c r="AE288" s="19">
        <v>0</v>
      </c>
      <c r="AF288" s="19">
        <v>0</v>
      </c>
      <c r="AG288" s="19">
        <v>0</v>
      </c>
      <c r="AH288" s="45" t="s">
        <v>121</v>
      </c>
      <c r="AI288" s="45" t="s">
        <v>121</v>
      </c>
      <c r="AJ288" s="45" t="s">
        <v>121</v>
      </c>
      <c r="AK288" s="45" t="s">
        <v>121</v>
      </c>
      <c r="AL288" s="54" t="s">
        <v>121</v>
      </c>
      <c r="AM288" s="51" t="s">
        <v>121</v>
      </c>
      <c r="AN288" s="54" t="s">
        <v>121</v>
      </c>
      <c r="AO288" s="51" t="s">
        <v>121</v>
      </c>
      <c r="AP288" s="45" t="s">
        <v>121</v>
      </c>
      <c r="AQ288" s="45">
        <v>1</v>
      </c>
    </row>
    <row r="289" spans="1:43" ht="15.75" x14ac:dyDescent="0.25">
      <c r="A289" s="45" t="s">
        <v>707</v>
      </c>
      <c r="B289" s="46" t="s">
        <v>281</v>
      </c>
      <c r="C289" s="19">
        <v>73849405</v>
      </c>
      <c r="D289" s="19">
        <v>73849687</v>
      </c>
      <c r="E289" s="46" t="s">
        <v>803</v>
      </c>
      <c r="F289" s="19">
        <v>282</v>
      </c>
      <c r="G289" s="46">
        <v>2</v>
      </c>
      <c r="H289" s="47">
        <v>1.7740340000000001E-7</v>
      </c>
      <c r="I289" s="48">
        <v>8.7100000000000003E-5</v>
      </c>
      <c r="J289" s="49">
        <v>150.85964257348999</v>
      </c>
      <c r="K289" s="48">
        <v>0.152</v>
      </c>
      <c r="L289" s="48">
        <v>0.107892107892108</v>
      </c>
      <c r="M289" s="48">
        <v>2.7999720002800001E-4</v>
      </c>
      <c r="N289" s="48">
        <v>3.8699613003869999E-3</v>
      </c>
      <c r="O289" s="48">
        <v>1.6900000000000001E-5</v>
      </c>
      <c r="P289" s="48">
        <v>3.0500000000000002E-3</v>
      </c>
      <c r="Q289" s="19">
        <v>1</v>
      </c>
      <c r="R289" s="51" t="s">
        <v>529</v>
      </c>
      <c r="S289" s="45" t="s">
        <v>804</v>
      </c>
      <c r="T289" s="45" t="s">
        <v>805</v>
      </c>
      <c r="U289" s="51">
        <v>0</v>
      </c>
      <c r="V289" s="51">
        <v>0</v>
      </c>
      <c r="W289" s="51">
        <v>0</v>
      </c>
      <c r="X289" s="51">
        <v>0</v>
      </c>
      <c r="Y289" s="51">
        <v>0</v>
      </c>
      <c r="Z289" s="45" t="s">
        <v>537</v>
      </c>
      <c r="AA289" s="51">
        <v>0</v>
      </c>
      <c r="AB289" s="45" t="s">
        <v>121</v>
      </c>
      <c r="AC289" s="19">
        <v>0</v>
      </c>
      <c r="AD289" s="19">
        <v>2</v>
      </c>
      <c r="AE289" s="19">
        <v>0</v>
      </c>
      <c r="AF289" s="19">
        <v>0</v>
      </c>
      <c r="AG289" s="19">
        <v>0</v>
      </c>
      <c r="AH289" s="45" t="s">
        <v>121</v>
      </c>
      <c r="AI289" s="45" t="s">
        <v>121</v>
      </c>
      <c r="AJ289" s="45" t="s">
        <v>121</v>
      </c>
      <c r="AK289" s="45" t="s">
        <v>121</v>
      </c>
      <c r="AL289" s="54" t="s">
        <v>121</v>
      </c>
      <c r="AM289" s="51" t="s">
        <v>121</v>
      </c>
      <c r="AN289" s="54" t="s">
        <v>121</v>
      </c>
      <c r="AO289" s="51" t="s">
        <v>121</v>
      </c>
      <c r="AP289" s="45" t="s">
        <v>121</v>
      </c>
      <c r="AQ289" s="45" t="s">
        <v>121</v>
      </c>
    </row>
    <row r="290" spans="1:43" ht="15.75" x14ac:dyDescent="0.25">
      <c r="A290" s="45" t="s">
        <v>707</v>
      </c>
      <c r="B290" s="46" t="s">
        <v>172</v>
      </c>
      <c r="C290" s="19">
        <v>177504475</v>
      </c>
      <c r="D290" s="19">
        <v>177504788</v>
      </c>
      <c r="E290" s="46" t="s">
        <v>806</v>
      </c>
      <c r="F290" s="19">
        <v>313</v>
      </c>
      <c r="G290" s="46">
        <v>2</v>
      </c>
      <c r="H290" s="47">
        <v>1.7740340000000001E-7</v>
      </c>
      <c r="I290" s="48">
        <v>1.07E-4</v>
      </c>
      <c r="J290" s="49">
        <v>135.918272222761</v>
      </c>
      <c r="K290" s="48">
        <v>0.152</v>
      </c>
      <c r="L290" s="48">
        <v>0.15484515484515499</v>
      </c>
      <c r="M290" s="48">
        <v>6.4999350006499903E-4</v>
      </c>
      <c r="N290" s="48">
        <v>2.589974100259E-3</v>
      </c>
      <c r="O290" s="48">
        <v>3.4199999999999998E-5</v>
      </c>
      <c r="P290" s="48">
        <v>4.9300000000000004E-3</v>
      </c>
      <c r="Q290" s="19">
        <v>1</v>
      </c>
      <c r="R290" s="51" t="s">
        <v>529</v>
      </c>
      <c r="S290" s="45" t="s">
        <v>807</v>
      </c>
      <c r="T290" s="45" t="s">
        <v>808</v>
      </c>
      <c r="U290" s="51">
        <v>0</v>
      </c>
      <c r="V290" s="51">
        <v>0</v>
      </c>
      <c r="W290" s="51">
        <v>0</v>
      </c>
      <c r="X290" s="51">
        <v>0</v>
      </c>
      <c r="Y290" s="51">
        <v>0</v>
      </c>
      <c r="Z290" s="45" t="s">
        <v>537</v>
      </c>
      <c r="AA290" s="51">
        <v>0</v>
      </c>
      <c r="AB290" s="45" t="s">
        <v>121</v>
      </c>
      <c r="AC290" s="19">
        <v>0</v>
      </c>
      <c r="AD290" s="19">
        <v>0</v>
      </c>
      <c r="AE290" s="19">
        <v>0</v>
      </c>
      <c r="AF290" s="19">
        <v>2</v>
      </c>
      <c r="AG290" s="19">
        <v>0</v>
      </c>
      <c r="AH290" s="45" t="s">
        <v>121</v>
      </c>
      <c r="AI290" s="45" t="s">
        <v>121</v>
      </c>
      <c r="AJ290" s="45" t="s">
        <v>121</v>
      </c>
      <c r="AK290" s="45" t="s">
        <v>121</v>
      </c>
      <c r="AL290" s="54" t="s">
        <v>121</v>
      </c>
      <c r="AM290" s="51" t="s">
        <v>121</v>
      </c>
      <c r="AN290" s="54" t="s">
        <v>121</v>
      </c>
      <c r="AO290" s="51" t="s">
        <v>121</v>
      </c>
      <c r="AP290" s="45" t="s">
        <v>121</v>
      </c>
      <c r="AQ290" s="45" t="s">
        <v>121</v>
      </c>
    </row>
    <row r="291" spans="1:43" ht="15.75" x14ac:dyDescent="0.25">
      <c r="A291" s="45" t="s">
        <v>707</v>
      </c>
      <c r="B291" s="46" t="s">
        <v>142</v>
      </c>
      <c r="C291" s="19">
        <v>68628553</v>
      </c>
      <c r="D291" s="19">
        <v>68628755</v>
      </c>
      <c r="E291" s="46" t="s">
        <v>810</v>
      </c>
      <c r="F291" s="19">
        <v>202</v>
      </c>
      <c r="G291" s="46">
        <v>2</v>
      </c>
      <c r="H291" s="47">
        <v>1.7740340000000001E-7</v>
      </c>
      <c r="I291" s="48">
        <v>4.4799999999999998E-5</v>
      </c>
      <c r="J291" s="49">
        <v>210.60603567190199</v>
      </c>
      <c r="K291" s="48">
        <v>0.10299999999999999</v>
      </c>
      <c r="L291" s="48">
        <v>0.15784215784215799</v>
      </c>
      <c r="M291" s="48">
        <v>7.5929240707592896E-2</v>
      </c>
      <c r="N291" s="48">
        <v>1.39998600014E-4</v>
      </c>
      <c r="O291" s="48">
        <v>1.7200000000000001E-4</v>
      </c>
      <c r="P291" s="48">
        <v>2.07E-2</v>
      </c>
      <c r="Q291" s="19">
        <v>1</v>
      </c>
      <c r="R291" s="51" t="s">
        <v>529</v>
      </c>
      <c r="S291" s="45" t="s">
        <v>713</v>
      </c>
      <c r="T291" s="45" t="s">
        <v>713</v>
      </c>
      <c r="U291" s="51">
        <v>0</v>
      </c>
      <c r="V291" s="51">
        <v>0</v>
      </c>
      <c r="W291" s="51">
        <v>0</v>
      </c>
      <c r="X291" s="51">
        <v>0</v>
      </c>
      <c r="Y291" s="51">
        <v>0</v>
      </c>
      <c r="Z291" s="45" t="s">
        <v>537</v>
      </c>
      <c r="AA291" s="51">
        <v>0</v>
      </c>
      <c r="AB291" s="45" t="s">
        <v>121</v>
      </c>
      <c r="AC291" s="19">
        <v>0</v>
      </c>
      <c r="AD291" s="19">
        <v>0</v>
      </c>
      <c r="AE291" s="19">
        <v>0</v>
      </c>
      <c r="AF291" s="19">
        <v>2</v>
      </c>
      <c r="AG291" s="19">
        <v>0</v>
      </c>
      <c r="AH291" s="45" t="s">
        <v>121</v>
      </c>
      <c r="AI291" s="45" t="s">
        <v>121</v>
      </c>
      <c r="AJ291" s="45" t="s">
        <v>121</v>
      </c>
      <c r="AK291" s="45" t="s">
        <v>121</v>
      </c>
      <c r="AL291" s="54" t="s">
        <v>121</v>
      </c>
      <c r="AM291" s="51" t="s">
        <v>121</v>
      </c>
      <c r="AN291" s="54" t="s">
        <v>121</v>
      </c>
      <c r="AO291" s="51" t="s">
        <v>121</v>
      </c>
      <c r="AP291" s="45" t="s">
        <v>121</v>
      </c>
      <c r="AQ291" s="45" t="s">
        <v>121</v>
      </c>
    </row>
    <row r="292" spans="1:43" ht="15.75" x14ac:dyDescent="0.25">
      <c r="A292" s="45" t="s">
        <v>707</v>
      </c>
      <c r="B292" s="46" t="s">
        <v>142</v>
      </c>
      <c r="C292" s="19">
        <v>85401915</v>
      </c>
      <c r="D292" s="19">
        <v>85402244</v>
      </c>
      <c r="E292" s="46" t="s">
        <v>813</v>
      </c>
      <c r="F292" s="19">
        <v>329</v>
      </c>
      <c r="G292" s="46">
        <v>2</v>
      </c>
      <c r="H292" s="47">
        <v>1.7740340000000001E-7</v>
      </c>
      <c r="I292" s="48">
        <v>1.18E-4</v>
      </c>
      <c r="J292" s="49">
        <v>129.30826506299101</v>
      </c>
      <c r="K292" s="48">
        <v>0.152</v>
      </c>
      <c r="L292" s="48">
        <v>0.16783216783216801</v>
      </c>
      <c r="M292" s="48">
        <v>7.5099249007509897E-3</v>
      </c>
      <c r="N292" s="48">
        <v>7.3599264007359897E-3</v>
      </c>
      <c r="O292" s="48">
        <v>7.3999999999999999E-4</v>
      </c>
      <c r="P292" s="48">
        <v>7.6200000000000004E-2</v>
      </c>
      <c r="Q292" s="19">
        <v>1</v>
      </c>
      <c r="R292" s="51" t="s">
        <v>529</v>
      </c>
      <c r="S292" s="45" t="s">
        <v>721</v>
      </c>
      <c r="T292" s="45" t="s">
        <v>721</v>
      </c>
      <c r="U292" s="51">
        <v>0</v>
      </c>
      <c r="V292" s="51">
        <v>0</v>
      </c>
      <c r="W292" s="51">
        <v>0</v>
      </c>
      <c r="X292" s="51">
        <v>0</v>
      </c>
      <c r="Y292" s="51">
        <v>0</v>
      </c>
      <c r="Z292" s="45" t="s">
        <v>537</v>
      </c>
      <c r="AA292" s="51">
        <v>0</v>
      </c>
      <c r="AB292" s="45" t="s">
        <v>121</v>
      </c>
      <c r="AC292" s="19">
        <v>0</v>
      </c>
      <c r="AD292" s="19">
        <v>0</v>
      </c>
      <c r="AE292" s="19">
        <v>0</v>
      </c>
      <c r="AF292" s="19">
        <v>2</v>
      </c>
      <c r="AG292" s="19">
        <v>0</v>
      </c>
      <c r="AH292" s="45" t="s">
        <v>121</v>
      </c>
      <c r="AI292" s="45" t="s">
        <v>121</v>
      </c>
      <c r="AJ292" s="45" t="s">
        <v>121</v>
      </c>
      <c r="AK292" s="45" t="s">
        <v>121</v>
      </c>
      <c r="AL292" s="54" t="s">
        <v>121</v>
      </c>
      <c r="AM292" s="51" t="s">
        <v>121</v>
      </c>
      <c r="AN292" s="54" t="s">
        <v>121</v>
      </c>
      <c r="AO292" s="51" t="s">
        <v>121</v>
      </c>
      <c r="AP292" s="45" t="s">
        <v>121</v>
      </c>
      <c r="AQ292" s="45" t="s">
        <v>121</v>
      </c>
    </row>
    <row r="293" spans="1:43" ht="15.75" x14ac:dyDescent="0.25">
      <c r="A293" s="45" t="s">
        <v>707</v>
      </c>
      <c r="B293" s="46" t="s">
        <v>132</v>
      </c>
      <c r="C293" s="19">
        <v>106098132</v>
      </c>
      <c r="D293" s="19">
        <v>106098535</v>
      </c>
      <c r="E293" s="46" t="s">
        <v>817</v>
      </c>
      <c r="F293" s="19">
        <v>403</v>
      </c>
      <c r="G293" s="46">
        <v>2</v>
      </c>
      <c r="H293" s="47">
        <v>1.7740340000000001E-7</v>
      </c>
      <c r="I293" s="48">
        <v>1.7699999999999999E-4</v>
      </c>
      <c r="J293" s="49">
        <v>105.56431564695799</v>
      </c>
      <c r="K293" s="48">
        <v>0.16300000000000001</v>
      </c>
      <c r="L293" s="48">
        <v>9.0909090909090898E-2</v>
      </c>
      <c r="M293" s="48">
        <v>3.4899651003490002E-3</v>
      </c>
      <c r="N293" s="48">
        <v>4.1319586804132002E-2</v>
      </c>
      <c r="O293" s="48">
        <v>9.8900000000000008E-4</v>
      </c>
      <c r="P293" s="48">
        <v>8.9099999999999999E-2</v>
      </c>
      <c r="Q293" s="19">
        <v>1</v>
      </c>
      <c r="R293" s="51" t="s">
        <v>529</v>
      </c>
      <c r="S293" s="45" t="s">
        <v>740</v>
      </c>
      <c r="T293" s="45" t="s">
        <v>820</v>
      </c>
      <c r="U293" s="51">
        <v>0</v>
      </c>
      <c r="V293" s="51">
        <v>1</v>
      </c>
      <c r="W293" s="51">
        <v>0</v>
      </c>
      <c r="X293" s="51">
        <v>0</v>
      </c>
      <c r="Y293" s="51">
        <v>0</v>
      </c>
      <c r="Z293" s="45" t="s">
        <v>654</v>
      </c>
      <c r="AA293" s="51">
        <v>1</v>
      </c>
      <c r="AB293" s="45" t="s">
        <v>121</v>
      </c>
      <c r="AC293" s="19">
        <v>0</v>
      </c>
      <c r="AD293" s="19">
        <v>2</v>
      </c>
      <c r="AE293" s="19">
        <v>0</v>
      </c>
      <c r="AF293" s="19">
        <v>0</v>
      </c>
      <c r="AG293" s="19">
        <v>0</v>
      </c>
      <c r="AH293" s="45" t="s">
        <v>121</v>
      </c>
      <c r="AI293" s="45" t="s">
        <v>121</v>
      </c>
      <c r="AJ293" s="45" t="s">
        <v>121</v>
      </c>
      <c r="AK293" s="45" t="s">
        <v>121</v>
      </c>
      <c r="AL293" s="54" t="s">
        <v>121</v>
      </c>
      <c r="AM293" s="51" t="s">
        <v>121</v>
      </c>
      <c r="AN293" s="54" t="s">
        <v>121</v>
      </c>
      <c r="AO293" s="51" t="s">
        <v>121</v>
      </c>
      <c r="AP293" s="45">
        <v>2</v>
      </c>
      <c r="AQ293" s="45" t="s">
        <v>121</v>
      </c>
    </row>
    <row r="294" spans="1:43" ht="15.75" x14ac:dyDescent="0.25">
      <c r="A294" s="45" t="s">
        <v>707</v>
      </c>
      <c r="B294" s="46" t="s">
        <v>142</v>
      </c>
      <c r="C294" s="19">
        <v>166136048</v>
      </c>
      <c r="D294" s="19">
        <v>166136497</v>
      </c>
      <c r="E294" s="46" t="s">
        <v>823</v>
      </c>
      <c r="F294" s="19">
        <v>449</v>
      </c>
      <c r="G294" s="46">
        <v>2</v>
      </c>
      <c r="H294" s="47">
        <v>1.7740340000000001E-7</v>
      </c>
      <c r="I294" s="48">
        <v>2.2000000000000001E-4</v>
      </c>
      <c r="J294" s="49">
        <v>94.7492632644189</v>
      </c>
      <c r="K294" s="48">
        <v>0.182</v>
      </c>
      <c r="L294" s="48">
        <v>0.54645354645354605</v>
      </c>
      <c r="M294" s="48">
        <v>6.8499315006849901E-3</v>
      </c>
      <c r="N294" s="48">
        <v>7.5199248007519898E-3</v>
      </c>
      <c r="O294" s="48">
        <v>1.8699999999999999E-3</v>
      </c>
      <c r="P294" s="48">
        <v>0.15</v>
      </c>
      <c r="Q294" s="19">
        <v>1</v>
      </c>
      <c r="R294" s="51" t="s">
        <v>529</v>
      </c>
      <c r="S294" s="45" t="s">
        <v>825</v>
      </c>
      <c r="T294" s="45" t="s">
        <v>825</v>
      </c>
      <c r="U294" s="51">
        <v>0</v>
      </c>
      <c r="V294" s="51">
        <v>0</v>
      </c>
      <c r="W294" s="51">
        <v>0</v>
      </c>
      <c r="X294" s="51">
        <v>0</v>
      </c>
      <c r="Y294" s="51">
        <v>0</v>
      </c>
      <c r="Z294" s="45" t="s">
        <v>686</v>
      </c>
      <c r="AA294" s="51">
        <v>0</v>
      </c>
      <c r="AB294" s="45" t="s">
        <v>121</v>
      </c>
      <c r="AC294" s="19">
        <v>0</v>
      </c>
      <c r="AD294" s="19">
        <v>0</v>
      </c>
      <c r="AE294" s="19">
        <v>0</v>
      </c>
      <c r="AF294" s="19">
        <v>0</v>
      </c>
      <c r="AG294" s="19">
        <v>2</v>
      </c>
      <c r="AH294" s="45" t="s">
        <v>121</v>
      </c>
      <c r="AI294" s="45" t="s">
        <v>121</v>
      </c>
      <c r="AJ294" s="45" t="s">
        <v>121</v>
      </c>
      <c r="AK294" s="45" t="s">
        <v>121</v>
      </c>
      <c r="AL294" s="54" t="s">
        <v>121</v>
      </c>
      <c r="AM294" s="51" t="s">
        <v>121</v>
      </c>
      <c r="AN294" s="54" t="s">
        <v>121</v>
      </c>
      <c r="AO294" s="51" t="s">
        <v>121</v>
      </c>
      <c r="AP294" s="45" t="s">
        <v>121</v>
      </c>
      <c r="AQ294" s="45" t="s">
        <v>121</v>
      </c>
    </row>
    <row r="295" spans="1:43" ht="15.75" x14ac:dyDescent="0.25">
      <c r="A295" s="45" t="s">
        <v>707</v>
      </c>
      <c r="B295" s="46" t="s">
        <v>153</v>
      </c>
      <c r="C295" s="19">
        <v>112431657</v>
      </c>
      <c r="D295" s="19">
        <v>112432000</v>
      </c>
      <c r="E295" s="46" t="s">
        <v>828</v>
      </c>
      <c r="F295" s="19">
        <v>343</v>
      </c>
      <c r="G295" s="46">
        <v>2</v>
      </c>
      <c r="H295" s="47">
        <v>1.7740340000000001E-7</v>
      </c>
      <c r="I295" s="48">
        <v>1.2899999999999999E-4</v>
      </c>
      <c r="J295" s="49">
        <v>124.03037669307299</v>
      </c>
      <c r="K295" s="48">
        <v>0.152</v>
      </c>
      <c r="L295" s="48">
        <v>0.113886113886114</v>
      </c>
      <c r="M295" s="48">
        <v>0.15842841571584301</v>
      </c>
      <c r="N295" s="48">
        <v>2.3599764002359999E-3</v>
      </c>
      <c r="O295" s="48">
        <v>2.63E-3</v>
      </c>
      <c r="P295" s="48">
        <v>0.19</v>
      </c>
      <c r="Q295" s="19">
        <v>1</v>
      </c>
      <c r="R295" s="51" t="s">
        <v>529</v>
      </c>
      <c r="S295" s="45" t="s">
        <v>829</v>
      </c>
      <c r="T295" s="45" t="s">
        <v>829</v>
      </c>
      <c r="U295" s="51">
        <v>0</v>
      </c>
      <c r="V295" s="51">
        <v>0</v>
      </c>
      <c r="W295" s="51">
        <v>0</v>
      </c>
      <c r="X295" s="51">
        <v>0</v>
      </c>
      <c r="Y295" s="51">
        <v>0</v>
      </c>
      <c r="Z295" s="45" t="s">
        <v>830</v>
      </c>
      <c r="AA295" s="51">
        <v>0</v>
      </c>
      <c r="AB295" s="45" t="s">
        <v>121</v>
      </c>
      <c r="AC295" s="19">
        <v>0</v>
      </c>
      <c r="AD295" s="19">
        <v>2</v>
      </c>
      <c r="AE295" s="19">
        <v>0</v>
      </c>
      <c r="AF295" s="19">
        <v>0</v>
      </c>
      <c r="AG295" s="19">
        <v>0</v>
      </c>
      <c r="AH295" s="45" t="s">
        <v>121</v>
      </c>
      <c r="AI295" s="45" t="s">
        <v>121</v>
      </c>
      <c r="AJ295" s="45" t="s">
        <v>121</v>
      </c>
      <c r="AK295" s="45" t="s">
        <v>121</v>
      </c>
      <c r="AL295" s="54" t="s">
        <v>121</v>
      </c>
      <c r="AM295" s="51" t="s">
        <v>121</v>
      </c>
      <c r="AN295" s="54" t="s">
        <v>121</v>
      </c>
      <c r="AO295" s="51" t="s">
        <v>121</v>
      </c>
      <c r="AP295" s="45" t="s">
        <v>121</v>
      </c>
      <c r="AQ295" s="45" t="s">
        <v>121</v>
      </c>
    </row>
    <row r="296" spans="1:43" ht="15.75" x14ac:dyDescent="0.25">
      <c r="A296" s="45" t="s">
        <v>707</v>
      </c>
      <c r="B296" s="46" t="s">
        <v>337</v>
      </c>
      <c r="C296" s="19">
        <v>57607111</v>
      </c>
      <c r="D296" s="19">
        <v>57607570</v>
      </c>
      <c r="E296" s="46" t="s">
        <v>832</v>
      </c>
      <c r="F296" s="19">
        <v>451</v>
      </c>
      <c r="G296" s="46">
        <v>6</v>
      </c>
      <c r="H296" s="47">
        <v>1.7740340000000001E-7</v>
      </c>
      <c r="I296" s="48">
        <v>1.24E-13</v>
      </c>
      <c r="J296" s="49">
        <v>282.98726744384101</v>
      </c>
      <c r="K296" s="48">
        <v>4.4699999999999997E-9</v>
      </c>
      <c r="L296" s="48">
        <v>1.7982017982018001E-2</v>
      </c>
      <c r="M296" s="48">
        <v>4.4999550004499997E-2</v>
      </c>
      <c r="N296" s="48">
        <v>5.9349406505934899E-2</v>
      </c>
      <c r="O296" s="48">
        <v>2.8999999999999998E-3</v>
      </c>
      <c r="P296" s="48">
        <v>0.19</v>
      </c>
      <c r="Q296" s="19">
        <v>1</v>
      </c>
      <c r="R296" s="51" t="s">
        <v>529</v>
      </c>
      <c r="S296" s="45" t="s">
        <v>838</v>
      </c>
      <c r="T296" s="45" t="s">
        <v>840</v>
      </c>
      <c r="U296" s="51">
        <v>0</v>
      </c>
      <c r="V296" s="51">
        <v>0</v>
      </c>
      <c r="W296" s="51">
        <v>0</v>
      </c>
      <c r="X296" s="51">
        <v>0</v>
      </c>
      <c r="Y296" s="51">
        <v>0</v>
      </c>
      <c r="Z296" s="45" t="s">
        <v>611</v>
      </c>
      <c r="AA296" s="51">
        <v>1</v>
      </c>
      <c r="AB296" s="45" t="s">
        <v>121</v>
      </c>
      <c r="AC296" s="19">
        <v>0</v>
      </c>
      <c r="AD296" s="19">
        <v>0</v>
      </c>
      <c r="AE296" s="19">
        <v>0</v>
      </c>
      <c r="AF296" s="19">
        <v>6</v>
      </c>
      <c r="AG296" s="19">
        <v>0</v>
      </c>
      <c r="AH296" s="45" t="s">
        <v>121</v>
      </c>
      <c r="AI296" s="45" t="s">
        <v>121</v>
      </c>
      <c r="AJ296" s="45" t="s">
        <v>121</v>
      </c>
      <c r="AK296" s="45" t="s">
        <v>121</v>
      </c>
      <c r="AL296" s="54" t="s">
        <v>121</v>
      </c>
      <c r="AM296" s="51" t="s">
        <v>121</v>
      </c>
      <c r="AN296" s="54">
        <v>0.36599999999999999</v>
      </c>
      <c r="AO296" s="51">
        <v>0</v>
      </c>
      <c r="AP296" s="45" t="s">
        <v>121</v>
      </c>
      <c r="AQ296" s="45" t="s">
        <v>121</v>
      </c>
    </row>
    <row r="297" spans="1:43" ht="15.75" x14ac:dyDescent="0.25">
      <c r="A297" s="45" t="s">
        <v>707</v>
      </c>
      <c r="B297" s="46" t="s">
        <v>271</v>
      </c>
      <c r="C297" s="19">
        <v>110600691</v>
      </c>
      <c r="D297" s="19">
        <v>110601171</v>
      </c>
      <c r="E297" s="46" t="s">
        <v>841</v>
      </c>
      <c r="F297" s="19">
        <v>480</v>
      </c>
      <c r="G297" s="46">
        <v>2</v>
      </c>
      <c r="H297" s="47">
        <v>1.7740340000000001E-7</v>
      </c>
      <c r="I297" s="48">
        <v>2.5099999999999998E-4</v>
      </c>
      <c r="J297" s="49">
        <v>88.630040011925203</v>
      </c>
      <c r="K297" s="48">
        <v>0.19600000000000001</v>
      </c>
      <c r="L297" s="48">
        <v>9.0909090909090898E-2</v>
      </c>
      <c r="M297" s="48">
        <v>4.2519574804252003E-2</v>
      </c>
      <c r="N297" s="48">
        <v>1.7949820501795E-2</v>
      </c>
      <c r="O297" s="48">
        <v>3.9100000000000003E-3</v>
      </c>
      <c r="P297" s="48">
        <v>0.23499999999999999</v>
      </c>
      <c r="Q297" s="19">
        <v>1</v>
      </c>
      <c r="R297" s="51" t="s">
        <v>529</v>
      </c>
      <c r="S297" s="45" t="s">
        <v>842</v>
      </c>
      <c r="T297" s="45" t="s">
        <v>843</v>
      </c>
      <c r="U297" s="51">
        <v>0</v>
      </c>
      <c r="V297" s="51">
        <v>0</v>
      </c>
      <c r="W297" s="51">
        <v>0</v>
      </c>
      <c r="X297" s="51">
        <v>0</v>
      </c>
      <c r="Y297" s="51">
        <v>0</v>
      </c>
      <c r="Z297" s="45" t="s">
        <v>649</v>
      </c>
      <c r="AA297" s="51">
        <v>1</v>
      </c>
      <c r="AB297" s="45" t="s">
        <v>121</v>
      </c>
      <c r="AC297" s="19">
        <v>0</v>
      </c>
      <c r="AD297" s="19">
        <v>2</v>
      </c>
      <c r="AE297" s="19">
        <v>0</v>
      </c>
      <c r="AF297" s="19">
        <v>0</v>
      </c>
      <c r="AG297" s="19">
        <v>0</v>
      </c>
      <c r="AH297" s="45" t="s">
        <v>121</v>
      </c>
      <c r="AI297" s="45" t="s">
        <v>121</v>
      </c>
      <c r="AJ297" s="45" t="s">
        <v>121</v>
      </c>
      <c r="AK297" s="45" t="s">
        <v>121</v>
      </c>
      <c r="AL297" s="54">
        <v>1</v>
      </c>
      <c r="AM297" s="51">
        <v>0</v>
      </c>
      <c r="AN297" s="54" t="s">
        <v>121</v>
      </c>
      <c r="AO297" s="51" t="s">
        <v>121</v>
      </c>
      <c r="AP297" s="45" t="s">
        <v>121</v>
      </c>
      <c r="AQ297" s="45" t="s">
        <v>121</v>
      </c>
    </row>
    <row r="298" spans="1:43" ht="15.75" x14ac:dyDescent="0.25">
      <c r="A298" s="45" t="s">
        <v>707</v>
      </c>
      <c r="B298" s="46" t="s">
        <v>142</v>
      </c>
      <c r="C298" s="19">
        <v>188873383</v>
      </c>
      <c r="D298" s="19">
        <v>188873838</v>
      </c>
      <c r="E298" s="46" t="s">
        <v>844</v>
      </c>
      <c r="F298" s="19">
        <v>455</v>
      </c>
      <c r="G298" s="46">
        <v>2</v>
      </c>
      <c r="H298" s="47">
        <v>1.7740340000000001E-7</v>
      </c>
      <c r="I298" s="48">
        <v>2.2599999999999999E-4</v>
      </c>
      <c r="J298" s="49">
        <v>93.499822430162894</v>
      </c>
      <c r="K298" s="48">
        <v>0.184</v>
      </c>
      <c r="L298" s="48">
        <v>0.25374625374625398</v>
      </c>
      <c r="M298" s="48">
        <v>6.8899311006889903E-3</v>
      </c>
      <c r="N298" s="48">
        <v>4.7899521004790002E-2</v>
      </c>
      <c r="O298" s="48">
        <v>4.5599999999999998E-3</v>
      </c>
      <c r="P298" s="48">
        <v>0.23599999999999999</v>
      </c>
      <c r="Q298" s="19">
        <v>1</v>
      </c>
      <c r="R298" s="51" t="s">
        <v>529</v>
      </c>
      <c r="S298" s="45" t="s">
        <v>845</v>
      </c>
      <c r="T298" s="45" t="s">
        <v>215</v>
      </c>
      <c r="U298" s="51">
        <v>0</v>
      </c>
      <c r="V298" s="51">
        <v>0</v>
      </c>
      <c r="W298" s="51">
        <v>0</v>
      </c>
      <c r="X298" s="51">
        <v>0</v>
      </c>
      <c r="Y298" s="51">
        <v>0</v>
      </c>
      <c r="Z298" s="45" t="s">
        <v>649</v>
      </c>
      <c r="AA298" s="51">
        <v>1</v>
      </c>
      <c r="AB298" s="45" t="s">
        <v>121</v>
      </c>
      <c r="AC298" s="19">
        <v>0</v>
      </c>
      <c r="AD298" s="19">
        <v>1</v>
      </c>
      <c r="AE298" s="19">
        <v>0</v>
      </c>
      <c r="AF298" s="19">
        <v>1</v>
      </c>
      <c r="AG298" s="19">
        <v>0</v>
      </c>
      <c r="AH298" s="45" t="s">
        <v>121</v>
      </c>
      <c r="AI298" s="45" t="s">
        <v>121</v>
      </c>
      <c r="AJ298" s="45" t="s">
        <v>121</v>
      </c>
      <c r="AK298" s="45" t="s">
        <v>121</v>
      </c>
      <c r="AL298" s="54" t="s">
        <v>121</v>
      </c>
      <c r="AM298" s="51" t="s">
        <v>121</v>
      </c>
      <c r="AN298" s="54" t="s">
        <v>121</v>
      </c>
      <c r="AO298" s="51" t="s">
        <v>121</v>
      </c>
      <c r="AP298" s="45">
        <v>2</v>
      </c>
      <c r="AQ298" s="45">
        <v>4</v>
      </c>
    </row>
    <row r="299" spans="1:43" ht="15.75" x14ac:dyDescent="0.25">
      <c r="A299" s="45" t="s">
        <v>707</v>
      </c>
      <c r="B299" s="46" t="s">
        <v>150</v>
      </c>
      <c r="C299" s="19">
        <v>145288066</v>
      </c>
      <c r="D299" s="19">
        <v>145288528</v>
      </c>
      <c r="E299" s="46" t="s">
        <v>846</v>
      </c>
      <c r="F299" s="19">
        <v>462</v>
      </c>
      <c r="G299" s="46">
        <v>2</v>
      </c>
      <c r="H299" s="47">
        <v>1.7740340000000001E-7</v>
      </c>
      <c r="I299" s="48">
        <v>2.32E-4</v>
      </c>
      <c r="J299" s="49">
        <v>92.0831584539483</v>
      </c>
      <c r="K299" s="48">
        <v>0.186</v>
      </c>
      <c r="L299" s="48">
        <v>0.52047952047952095</v>
      </c>
      <c r="M299" s="48">
        <v>3.7199628003719998E-3</v>
      </c>
      <c r="N299" s="48">
        <v>4.3649563504364997E-2</v>
      </c>
      <c r="O299" s="48">
        <v>4.5900000000000003E-3</v>
      </c>
      <c r="P299" s="48">
        <v>0.23599999999999999</v>
      </c>
      <c r="Q299" s="19">
        <v>1</v>
      </c>
      <c r="R299" s="51" t="s">
        <v>529</v>
      </c>
      <c r="S299" s="45" t="s">
        <v>847</v>
      </c>
      <c r="T299" s="45" t="s">
        <v>847</v>
      </c>
      <c r="U299" s="51">
        <v>0</v>
      </c>
      <c r="V299" s="51">
        <v>0</v>
      </c>
      <c r="W299" s="51">
        <v>0</v>
      </c>
      <c r="X299" s="51">
        <v>0</v>
      </c>
      <c r="Y299" s="51">
        <v>0</v>
      </c>
      <c r="Z299" s="45" t="s">
        <v>560</v>
      </c>
      <c r="AA299" s="51">
        <v>0</v>
      </c>
      <c r="AB299" s="45" t="s">
        <v>121</v>
      </c>
      <c r="AC299" s="19">
        <v>0</v>
      </c>
      <c r="AD299" s="19">
        <v>0</v>
      </c>
      <c r="AE299" s="19">
        <v>0</v>
      </c>
      <c r="AF299" s="19">
        <v>0</v>
      </c>
      <c r="AG299" s="19">
        <v>2</v>
      </c>
      <c r="AH299" s="45" t="s">
        <v>121</v>
      </c>
      <c r="AI299" s="45" t="s">
        <v>121</v>
      </c>
      <c r="AJ299" s="45" t="s">
        <v>121</v>
      </c>
      <c r="AK299" s="45" t="s">
        <v>121</v>
      </c>
      <c r="AL299" s="54">
        <v>1.67E-2</v>
      </c>
      <c r="AM299" s="51">
        <v>1</v>
      </c>
      <c r="AN299" s="54" t="s">
        <v>121</v>
      </c>
      <c r="AO299" s="51" t="s">
        <v>121</v>
      </c>
      <c r="AP299" s="45">
        <v>1</v>
      </c>
      <c r="AQ299" s="45" t="s">
        <v>121</v>
      </c>
    </row>
    <row r="300" spans="1:43" ht="15.75" x14ac:dyDescent="0.25">
      <c r="A300" s="45" t="s">
        <v>707</v>
      </c>
      <c r="B300" s="46" t="s">
        <v>181</v>
      </c>
      <c r="C300" s="19">
        <v>7551015</v>
      </c>
      <c r="D300" s="19">
        <v>7551030</v>
      </c>
      <c r="E300" s="46" t="s">
        <v>848</v>
      </c>
      <c r="F300" s="19">
        <v>15</v>
      </c>
      <c r="G300" s="46">
        <v>2</v>
      </c>
      <c r="H300" s="47">
        <v>2.135723E-7</v>
      </c>
      <c r="I300" s="48">
        <v>3.5999999999999999E-7</v>
      </c>
      <c r="J300" s="49">
        <v>2355.85164409453</v>
      </c>
      <c r="K300" s="48">
        <v>1.8499999999999999E-2</v>
      </c>
      <c r="L300" s="48">
        <v>0.557442557442557</v>
      </c>
      <c r="M300" s="48">
        <v>4.7199528004719998E-3</v>
      </c>
      <c r="N300" s="48">
        <v>0.35205647943520602</v>
      </c>
      <c r="O300" s="48">
        <v>0.03</v>
      </c>
      <c r="P300" s="48">
        <v>0.17599999999999999</v>
      </c>
      <c r="Q300" s="19">
        <v>1</v>
      </c>
      <c r="R300" s="51" t="s">
        <v>698</v>
      </c>
      <c r="S300" s="45" t="s">
        <v>849</v>
      </c>
      <c r="T300" s="45" t="s">
        <v>849</v>
      </c>
      <c r="U300" s="51">
        <v>0</v>
      </c>
      <c r="V300" s="51">
        <v>0</v>
      </c>
      <c r="W300" s="51">
        <v>0</v>
      </c>
      <c r="X300" s="51">
        <v>0</v>
      </c>
      <c r="Y300" s="51">
        <v>0</v>
      </c>
      <c r="Z300" s="45" t="s">
        <v>683</v>
      </c>
      <c r="AA300" s="51">
        <v>0</v>
      </c>
      <c r="AB300" s="45" t="s">
        <v>121</v>
      </c>
      <c r="AC300" s="19">
        <v>0</v>
      </c>
      <c r="AD300" s="19">
        <v>0</v>
      </c>
      <c r="AE300" s="19">
        <v>0</v>
      </c>
      <c r="AF300" s="19">
        <v>0</v>
      </c>
      <c r="AG300" s="19">
        <v>2</v>
      </c>
      <c r="AH300" s="45" t="s">
        <v>121</v>
      </c>
      <c r="AI300" s="45" t="s">
        <v>121</v>
      </c>
      <c r="AJ300" s="45" t="s">
        <v>121</v>
      </c>
      <c r="AK300" s="45" t="s">
        <v>121</v>
      </c>
      <c r="AL300" s="54">
        <v>1</v>
      </c>
      <c r="AM300" s="51">
        <v>0</v>
      </c>
      <c r="AN300" s="54" t="s">
        <v>121</v>
      </c>
      <c r="AO300" s="51" t="s">
        <v>121</v>
      </c>
      <c r="AP300" s="45" t="s">
        <v>121</v>
      </c>
      <c r="AQ300" s="45" t="s">
        <v>121</v>
      </c>
    </row>
    <row r="301" spans="1:43" ht="15.75" x14ac:dyDescent="0.25">
      <c r="A301" s="45" t="s">
        <v>707</v>
      </c>
      <c r="B301" s="46" t="s">
        <v>142</v>
      </c>
      <c r="C301" s="19">
        <v>85402080</v>
      </c>
      <c r="D301" s="19">
        <v>85402100</v>
      </c>
      <c r="E301" s="46" t="s">
        <v>851</v>
      </c>
      <c r="F301" s="19">
        <v>20</v>
      </c>
      <c r="G301" s="46">
        <v>2</v>
      </c>
      <c r="H301" s="47">
        <v>2.135723E-7</v>
      </c>
      <c r="I301" s="48">
        <v>6.4000000000000001E-7</v>
      </c>
      <c r="J301" s="49">
        <v>1766.8887330708999</v>
      </c>
      <c r="K301" s="48">
        <v>3.0599999999999999E-2</v>
      </c>
      <c r="L301" s="48">
        <v>0.17482517482517501</v>
      </c>
      <c r="M301" s="48">
        <v>0.32955670443295598</v>
      </c>
      <c r="N301" s="48">
        <v>1.7869821301786999E-2</v>
      </c>
      <c r="O301" s="48">
        <v>3.2500000000000001E-2</v>
      </c>
      <c r="P301" s="48">
        <v>0.17599999999999999</v>
      </c>
      <c r="Q301" s="19">
        <v>3</v>
      </c>
      <c r="R301" s="51" t="s">
        <v>698</v>
      </c>
      <c r="S301" s="45" t="s">
        <v>721</v>
      </c>
      <c r="T301" s="45" t="s">
        <v>721</v>
      </c>
      <c r="U301" s="51">
        <v>0</v>
      </c>
      <c r="V301" s="51">
        <v>0</v>
      </c>
      <c r="W301" s="51">
        <v>0</v>
      </c>
      <c r="X301" s="51">
        <v>0</v>
      </c>
      <c r="Y301" s="51">
        <v>0</v>
      </c>
      <c r="Z301" s="45" t="s">
        <v>543</v>
      </c>
      <c r="AA301" s="51">
        <v>1</v>
      </c>
      <c r="AB301" s="45" t="s">
        <v>121</v>
      </c>
      <c r="AC301" s="19">
        <v>0</v>
      </c>
      <c r="AD301" s="19">
        <v>0</v>
      </c>
      <c r="AE301" s="19">
        <v>0</v>
      </c>
      <c r="AF301" s="19">
        <v>2</v>
      </c>
      <c r="AG301" s="19">
        <v>0</v>
      </c>
      <c r="AH301" s="45" t="s">
        <v>121</v>
      </c>
      <c r="AI301" s="45" t="s">
        <v>121</v>
      </c>
      <c r="AJ301" s="45" t="s">
        <v>121</v>
      </c>
      <c r="AK301" s="45" t="s">
        <v>121</v>
      </c>
      <c r="AL301" s="54" t="s">
        <v>121</v>
      </c>
      <c r="AM301" s="51" t="s">
        <v>121</v>
      </c>
      <c r="AN301" s="54" t="s">
        <v>121</v>
      </c>
      <c r="AO301" s="51" t="s">
        <v>121</v>
      </c>
      <c r="AP301" s="45" t="s">
        <v>121</v>
      </c>
      <c r="AQ301" s="45" t="s">
        <v>121</v>
      </c>
    </row>
    <row r="302" spans="1:43" ht="15.75" x14ac:dyDescent="0.25">
      <c r="A302" s="45" t="s">
        <v>707</v>
      </c>
      <c r="B302" s="46" t="s">
        <v>142</v>
      </c>
      <c r="C302" s="19">
        <v>162101523</v>
      </c>
      <c r="D302" s="19">
        <v>162101538</v>
      </c>
      <c r="E302" s="46" t="s">
        <v>852</v>
      </c>
      <c r="F302" s="19">
        <v>15</v>
      </c>
      <c r="G302" s="46">
        <v>2</v>
      </c>
      <c r="H302" s="47">
        <v>2.135723E-7</v>
      </c>
      <c r="I302" s="48">
        <v>3.5999999999999999E-7</v>
      </c>
      <c r="J302" s="49">
        <v>2355.85164409453</v>
      </c>
      <c r="K302" s="48">
        <v>1.8499999999999999E-2</v>
      </c>
      <c r="L302" s="48">
        <v>0.52147852147852103</v>
      </c>
      <c r="M302" s="48">
        <v>1.4149858501414999E-2</v>
      </c>
      <c r="N302" s="48">
        <v>0.17061829381706201</v>
      </c>
      <c r="O302" s="48">
        <v>3.7699999999999997E-2</v>
      </c>
      <c r="P302" s="48">
        <v>0.17599999999999999</v>
      </c>
      <c r="Q302" s="19">
        <v>1</v>
      </c>
      <c r="R302" s="51" t="s">
        <v>698</v>
      </c>
      <c r="S302" s="45" t="s">
        <v>853</v>
      </c>
      <c r="T302" s="45" t="s">
        <v>854</v>
      </c>
      <c r="U302" s="51">
        <v>0</v>
      </c>
      <c r="V302" s="51">
        <v>0</v>
      </c>
      <c r="W302" s="51">
        <v>0</v>
      </c>
      <c r="X302" s="51">
        <v>0</v>
      </c>
      <c r="Y302" s="51">
        <v>0</v>
      </c>
      <c r="Z302" s="45" t="s">
        <v>683</v>
      </c>
      <c r="AA302" s="51">
        <v>0</v>
      </c>
      <c r="AB302" s="45" t="s">
        <v>121</v>
      </c>
      <c r="AC302" s="19">
        <v>0</v>
      </c>
      <c r="AD302" s="19">
        <v>0</v>
      </c>
      <c r="AE302" s="19">
        <v>0</v>
      </c>
      <c r="AF302" s="19">
        <v>0</v>
      </c>
      <c r="AG302" s="19">
        <v>2</v>
      </c>
      <c r="AH302" s="45" t="s">
        <v>121</v>
      </c>
      <c r="AI302" s="45" t="s">
        <v>121</v>
      </c>
      <c r="AJ302" s="45" t="s">
        <v>121</v>
      </c>
      <c r="AK302" s="45" t="s">
        <v>121</v>
      </c>
      <c r="AL302" s="54">
        <v>1</v>
      </c>
      <c r="AM302" s="51">
        <v>0</v>
      </c>
      <c r="AN302" s="54" t="s">
        <v>121</v>
      </c>
      <c r="AO302" s="51" t="s">
        <v>121</v>
      </c>
      <c r="AP302" s="45" t="s">
        <v>121</v>
      </c>
      <c r="AQ302" s="45" t="s">
        <v>121</v>
      </c>
    </row>
    <row r="303" spans="1:43" ht="15.75" x14ac:dyDescent="0.25">
      <c r="A303" s="59"/>
      <c r="B303" s="5"/>
      <c r="C303" s="5"/>
      <c r="D303" s="5"/>
      <c r="E303" s="5"/>
      <c r="F303" s="5"/>
      <c r="G303" s="5"/>
      <c r="H303" s="84"/>
      <c r="I303" s="84"/>
      <c r="J303" s="85"/>
      <c r="K303" s="84"/>
      <c r="L303" s="84"/>
      <c r="M303" s="84"/>
      <c r="N303" s="84"/>
      <c r="O303" s="84"/>
      <c r="P303" s="84"/>
      <c r="Q303" s="5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95"/>
      <c r="AM303" s="59"/>
      <c r="AN303" s="95"/>
      <c r="AO303" s="59"/>
      <c r="AP303" s="59"/>
      <c r="AQ303" s="59"/>
    </row>
    <row r="304" spans="1:43" ht="15.75" x14ac:dyDescent="0.25">
      <c r="A304" s="59"/>
      <c r="B304" s="5"/>
      <c r="C304" s="5"/>
      <c r="D304" s="5"/>
      <c r="E304" s="5"/>
      <c r="F304" s="5"/>
      <c r="G304" s="5"/>
      <c r="H304" s="84"/>
      <c r="I304" s="84"/>
      <c r="J304" s="85"/>
      <c r="K304" s="84"/>
      <c r="L304" s="84"/>
      <c r="M304" s="84"/>
      <c r="N304" s="84"/>
      <c r="O304" s="84"/>
      <c r="P304" s="84"/>
      <c r="Q304" s="5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95"/>
      <c r="AM304" s="59"/>
      <c r="AN304" s="95"/>
      <c r="AO304" s="59"/>
      <c r="AP304" s="59"/>
      <c r="AQ304" s="59"/>
    </row>
    <row r="305" spans="1:43" ht="15.75" x14ac:dyDescent="0.25">
      <c r="A305" s="59"/>
      <c r="B305" s="5"/>
      <c r="C305" s="5"/>
      <c r="D305" s="5"/>
      <c r="E305" s="96" t="s">
        <v>441</v>
      </c>
      <c r="F305" s="96" t="s">
        <v>855</v>
      </c>
      <c r="G305" s="5"/>
      <c r="H305" s="84"/>
      <c r="I305" s="84"/>
      <c r="J305" s="85"/>
      <c r="K305" s="84"/>
      <c r="L305" s="84"/>
      <c r="M305" s="84"/>
      <c r="N305" s="84"/>
      <c r="O305" s="84"/>
      <c r="P305" s="84"/>
      <c r="Q305" s="5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95"/>
      <c r="AM305" s="59"/>
      <c r="AN305" s="95"/>
      <c r="AO305" s="59"/>
      <c r="AP305" s="59"/>
      <c r="AQ305" s="59"/>
    </row>
    <row r="306" spans="1:43" ht="15.75" x14ac:dyDescent="0.25">
      <c r="A306" s="97"/>
      <c r="B306" s="5"/>
      <c r="C306" s="5"/>
      <c r="D306" s="5"/>
      <c r="E306" s="97" t="s">
        <v>26</v>
      </c>
      <c r="F306" s="90" t="s">
        <v>809</v>
      </c>
      <c r="G306" s="5"/>
      <c r="H306" s="84"/>
      <c r="I306" s="84"/>
      <c r="J306" s="85"/>
      <c r="K306" s="84"/>
      <c r="L306" s="84"/>
      <c r="M306" s="84"/>
      <c r="N306" s="84"/>
      <c r="O306" s="84"/>
      <c r="P306" s="84"/>
      <c r="Q306" s="5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95"/>
      <c r="AM306" s="59"/>
      <c r="AN306" s="95"/>
      <c r="AO306" s="59"/>
      <c r="AP306" s="59"/>
      <c r="AQ306" s="59"/>
    </row>
    <row r="307" spans="1:43" ht="15.75" x14ac:dyDescent="0.25">
      <c r="A307" s="97"/>
      <c r="B307" s="5"/>
      <c r="C307" s="5"/>
      <c r="D307" s="5"/>
      <c r="E307" s="97" t="s">
        <v>38</v>
      </c>
      <c r="F307" s="90" t="s">
        <v>856</v>
      </c>
      <c r="G307" s="5"/>
      <c r="H307" s="84"/>
      <c r="I307" s="84"/>
      <c r="J307" s="85"/>
      <c r="K307" s="84"/>
      <c r="L307" s="84"/>
      <c r="M307" s="84"/>
      <c r="N307" s="84"/>
      <c r="O307" s="84"/>
      <c r="P307" s="84"/>
      <c r="Q307" s="5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95"/>
      <c r="AM307" s="59"/>
      <c r="AN307" s="95"/>
      <c r="AO307" s="59"/>
      <c r="AP307" s="59"/>
      <c r="AQ307" s="59"/>
    </row>
    <row r="308" spans="1:43" ht="15.75" x14ac:dyDescent="0.25">
      <c r="A308" s="97"/>
      <c r="B308" s="5"/>
      <c r="C308" s="5"/>
      <c r="D308" s="5"/>
      <c r="E308" s="97" t="s">
        <v>46</v>
      </c>
      <c r="F308" s="90" t="s">
        <v>857</v>
      </c>
      <c r="G308" s="5"/>
      <c r="H308" s="84"/>
      <c r="I308" s="84"/>
      <c r="J308" s="85"/>
      <c r="K308" s="84"/>
      <c r="L308" s="84"/>
      <c r="M308" s="84"/>
      <c r="N308" s="84"/>
      <c r="O308" s="84"/>
      <c r="P308" s="84"/>
      <c r="Q308" s="5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95"/>
      <c r="AM308" s="59"/>
      <c r="AN308" s="95"/>
      <c r="AO308" s="59"/>
      <c r="AP308" s="59"/>
      <c r="AQ308" s="59"/>
    </row>
    <row r="309" spans="1:43" ht="15.75" x14ac:dyDescent="0.25">
      <c r="A309" s="97"/>
      <c r="B309" s="5"/>
      <c r="C309" s="5"/>
      <c r="D309" s="5"/>
      <c r="E309" s="97" t="s">
        <v>47</v>
      </c>
      <c r="F309" s="90" t="s">
        <v>858</v>
      </c>
      <c r="G309" s="5"/>
      <c r="H309" s="84"/>
      <c r="I309" s="84"/>
      <c r="J309" s="85"/>
      <c r="K309" s="84"/>
      <c r="L309" s="84"/>
      <c r="M309" s="84"/>
      <c r="N309" s="84"/>
      <c r="O309" s="84"/>
      <c r="P309" s="84"/>
      <c r="Q309" s="5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95"/>
      <c r="AM309" s="59"/>
      <c r="AN309" s="95"/>
      <c r="AO309" s="59"/>
      <c r="AP309" s="59"/>
      <c r="AQ309" s="59"/>
    </row>
    <row r="310" spans="1:43" ht="15.75" x14ac:dyDescent="0.25">
      <c r="A310" s="97"/>
      <c r="B310" s="5"/>
      <c r="C310" s="5"/>
      <c r="D310" s="5"/>
      <c r="E310" s="97" t="s">
        <v>48</v>
      </c>
      <c r="F310" s="90" t="s">
        <v>859</v>
      </c>
      <c r="G310" s="5"/>
      <c r="H310" s="84"/>
      <c r="I310" s="84"/>
      <c r="J310" s="85"/>
      <c r="K310" s="84"/>
      <c r="L310" s="84"/>
      <c r="M310" s="84"/>
      <c r="N310" s="84"/>
      <c r="O310" s="84"/>
      <c r="P310" s="84"/>
      <c r="Q310" s="5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95"/>
      <c r="AM310" s="59"/>
      <c r="AN310" s="95"/>
      <c r="AO310" s="59"/>
      <c r="AP310" s="59"/>
      <c r="AQ310" s="59"/>
    </row>
    <row r="311" spans="1:43" ht="15.75" x14ac:dyDescent="0.25">
      <c r="A311" s="97"/>
      <c r="B311" s="5"/>
      <c r="C311" s="5"/>
      <c r="D311" s="5"/>
      <c r="E311" s="97" t="s">
        <v>49</v>
      </c>
      <c r="F311" s="90" t="s">
        <v>814</v>
      </c>
      <c r="G311" s="5"/>
      <c r="H311" s="84"/>
      <c r="I311" s="84"/>
      <c r="J311" s="85"/>
      <c r="K311" s="84"/>
      <c r="L311" s="84"/>
      <c r="M311" s="84"/>
      <c r="N311" s="84"/>
      <c r="O311" s="84"/>
      <c r="P311" s="84"/>
      <c r="Q311" s="5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95"/>
      <c r="AM311" s="59"/>
      <c r="AN311" s="95"/>
      <c r="AO311" s="59"/>
      <c r="AP311" s="59"/>
      <c r="AQ311" s="59"/>
    </row>
    <row r="312" spans="1:43" ht="15.75" x14ac:dyDescent="0.25">
      <c r="A312" s="97"/>
      <c r="B312" s="5"/>
      <c r="C312" s="5"/>
      <c r="D312" s="5"/>
      <c r="E312" s="97" t="s">
        <v>50</v>
      </c>
      <c r="F312" s="90" t="s">
        <v>860</v>
      </c>
      <c r="G312" s="5"/>
      <c r="H312" s="84"/>
      <c r="I312" s="84"/>
      <c r="J312" s="85"/>
      <c r="K312" s="84"/>
      <c r="L312" s="84"/>
      <c r="M312" s="84"/>
      <c r="N312" s="84"/>
      <c r="O312" s="84"/>
      <c r="P312" s="84"/>
      <c r="Q312" s="5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95"/>
      <c r="AM312" s="59"/>
      <c r="AN312" s="95"/>
      <c r="AO312" s="59"/>
      <c r="AP312" s="59"/>
      <c r="AQ312" s="59"/>
    </row>
    <row r="313" spans="1:43" ht="15.75" x14ac:dyDescent="0.25">
      <c r="A313" s="97"/>
      <c r="B313" s="5"/>
      <c r="C313" s="5"/>
      <c r="D313" s="5"/>
      <c r="E313" s="97" t="s">
        <v>51</v>
      </c>
      <c r="F313" s="90" t="s">
        <v>861</v>
      </c>
      <c r="G313" s="5"/>
      <c r="H313" s="84"/>
      <c r="I313" s="84"/>
      <c r="J313" s="85"/>
      <c r="K313" s="84"/>
      <c r="L313" s="84"/>
      <c r="M313" s="84"/>
      <c r="N313" s="84"/>
      <c r="O313" s="84"/>
      <c r="P313" s="84"/>
      <c r="Q313" s="5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95"/>
      <c r="AM313" s="59"/>
      <c r="AN313" s="95"/>
      <c r="AO313" s="59"/>
      <c r="AP313" s="59"/>
      <c r="AQ313" s="59"/>
    </row>
    <row r="314" spans="1:43" ht="15.75" x14ac:dyDescent="0.25">
      <c r="A314" s="97"/>
      <c r="B314" s="5"/>
      <c r="C314" s="5"/>
      <c r="D314" s="5"/>
      <c r="E314" s="97" t="s">
        <v>84</v>
      </c>
      <c r="F314" s="90" t="s">
        <v>819</v>
      </c>
      <c r="G314" s="5"/>
      <c r="H314" s="84"/>
      <c r="I314" s="84"/>
      <c r="J314" s="85"/>
      <c r="K314" s="84"/>
      <c r="L314" s="84"/>
      <c r="M314" s="84"/>
      <c r="N314" s="84"/>
      <c r="O314" s="84"/>
      <c r="P314" s="84"/>
      <c r="Q314" s="5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95"/>
      <c r="AM314" s="59"/>
      <c r="AN314" s="95"/>
      <c r="AO314" s="59"/>
      <c r="AP314" s="59"/>
      <c r="AQ314" s="59"/>
    </row>
    <row r="315" spans="1:43" ht="15.75" x14ac:dyDescent="0.25">
      <c r="A315" s="97"/>
      <c r="B315" s="5"/>
      <c r="C315" s="5"/>
      <c r="D315" s="5"/>
      <c r="E315" s="97" t="s">
        <v>85</v>
      </c>
      <c r="F315" s="90" t="s">
        <v>862</v>
      </c>
      <c r="G315" s="5"/>
      <c r="H315" s="84"/>
      <c r="I315" s="84"/>
      <c r="J315" s="85"/>
      <c r="K315" s="84"/>
      <c r="L315" s="84"/>
      <c r="M315" s="84"/>
      <c r="N315" s="84"/>
      <c r="O315" s="84"/>
      <c r="P315" s="84"/>
      <c r="Q315" s="5"/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95"/>
      <c r="AM315" s="59"/>
      <c r="AN315" s="95"/>
      <c r="AO315" s="59"/>
      <c r="AP315" s="59"/>
      <c r="AQ315" s="59"/>
    </row>
    <row r="316" spans="1:43" ht="15.75" x14ac:dyDescent="0.25">
      <c r="A316" s="97"/>
      <c r="B316" s="5"/>
      <c r="C316" s="5"/>
      <c r="D316" s="5"/>
      <c r="E316" s="97" t="s">
        <v>87</v>
      </c>
      <c r="F316" s="90" t="s">
        <v>863</v>
      </c>
      <c r="G316" s="5"/>
      <c r="H316" s="84"/>
      <c r="I316" s="84"/>
      <c r="J316" s="85"/>
      <c r="K316" s="84"/>
      <c r="L316" s="84"/>
      <c r="M316" s="84"/>
      <c r="N316" s="84"/>
      <c r="O316" s="84"/>
      <c r="P316" s="84"/>
      <c r="Q316" s="5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95"/>
      <c r="AM316" s="59"/>
      <c r="AN316" s="95"/>
      <c r="AO316" s="59"/>
      <c r="AP316" s="59"/>
      <c r="AQ316" s="59"/>
    </row>
    <row r="317" spans="1:43" ht="15.75" x14ac:dyDescent="0.25">
      <c r="A317" s="97"/>
      <c r="B317" s="5"/>
      <c r="C317" s="5"/>
      <c r="D317" s="5"/>
      <c r="E317" s="97" t="s">
        <v>88</v>
      </c>
      <c r="F317" s="90" t="s">
        <v>821</v>
      </c>
      <c r="G317" s="5"/>
      <c r="H317" s="84"/>
      <c r="I317" s="84"/>
      <c r="J317" s="85"/>
      <c r="K317" s="84"/>
      <c r="L317" s="84"/>
      <c r="M317" s="84"/>
      <c r="N317" s="84"/>
      <c r="O317" s="84"/>
      <c r="P317" s="84"/>
      <c r="Q317" s="5"/>
      <c r="R317" s="59"/>
      <c r="S317" s="59"/>
      <c r="T317" s="59"/>
      <c r="U317" s="59"/>
      <c r="V317" s="59"/>
      <c r="W317" s="59"/>
      <c r="X317" s="59"/>
      <c r="Y317" s="59"/>
      <c r="Z317" s="59"/>
      <c r="AA317" s="59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95"/>
      <c r="AM317" s="59"/>
      <c r="AN317" s="95"/>
      <c r="AO317" s="59"/>
      <c r="AP317" s="59"/>
      <c r="AQ317" s="59"/>
    </row>
    <row r="318" spans="1:43" ht="15.75" x14ac:dyDescent="0.25">
      <c r="A318" s="97"/>
      <c r="B318" s="5"/>
      <c r="C318" s="5"/>
      <c r="D318" s="5"/>
      <c r="E318" s="97" t="s">
        <v>90</v>
      </c>
      <c r="F318" s="90" t="s">
        <v>822</v>
      </c>
      <c r="G318" s="5"/>
      <c r="H318" s="84"/>
      <c r="I318" s="84"/>
      <c r="J318" s="85"/>
      <c r="K318" s="84"/>
      <c r="L318" s="84"/>
      <c r="M318" s="84"/>
      <c r="N318" s="84"/>
      <c r="O318" s="84"/>
      <c r="P318" s="84"/>
      <c r="Q318" s="5"/>
      <c r="R318" s="59"/>
      <c r="S318" s="59"/>
      <c r="T318" s="59"/>
      <c r="U318" s="59"/>
      <c r="V318" s="59"/>
      <c r="W318" s="59"/>
      <c r="X318" s="59"/>
      <c r="Y318" s="59"/>
      <c r="Z318" s="59"/>
      <c r="AA318" s="59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95"/>
      <c r="AM318" s="59"/>
      <c r="AN318" s="95"/>
      <c r="AO318" s="59"/>
      <c r="AP318" s="59"/>
      <c r="AQ318" s="59"/>
    </row>
    <row r="319" spans="1:43" ht="15.75" x14ac:dyDescent="0.25">
      <c r="A319" s="97"/>
      <c r="B319" s="5"/>
      <c r="C319" s="5"/>
      <c r="D319" s="5"/>
      <c r="E319" s="97" t="s">
        <v>91</v>
      </c>
      <c r="F319" s="90" t="s">
        <v>824</v>
      </c>
      <c r="G319" s="5"/>
      <c r="H319" s="84"/>
      <c r="I319" s="84"/>
      <c r="J319" s="85"/>
      <c r="K319" s="84"/>
      <c r="L319" s="84"/>
      <c r="M319" s="84"/>
      <c r="N319" s="84"/>
      <c r="O319" s="84"/>
      <c r="P319" s="84"/>
      <c r="Q319" s="5"/>
      <c r="R319" s="59"/>
      <c r="S319" s="59"/>
      <c r="T319" s="59"/>
      <c r="U319" s="59"/>
      <c r="V319" s="59"/>
      <c r="W319" s="59"/>
      <c r="X319" s="59"/>
      <c r="Y319" s="59"/>
      <c r="Z319" s="59"/>
      <c r="AA319" s="59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95"/>
      <c r="AM319" s="59"/>
      <c r="AN319" s="95"/>
      <c r="AO319" s="59"/>
      <c r="AP319" s="59"/>
      <c r="AQ319" s="59"/>
    </row>
    <row r="320" spans="1:43" ht="15.75" x14ac:dyDescent="0.25">
      <c r="A320" s="97"/>
      <c r="B320" s="5"/>
      <c r="C320" s="5"/>
      <c r="D320" s="5"/>
      <c r="E320" s="97" t="s">
        <v>92</v>
      </c>
      <c r="F320" s="90" t="s">
        <v>826</v>
      </c>
      <c r="G320" s="5"/>
      <c r="H320" s="84"/>
      <c r="I320" s="84"/>
      <c r="J320" s="85"/>
      <c r="K320" s="84"/>
      <c r="L320" s="84"/>
      <c r="M320" s="84"/>
      <c r="N320" s="84"/>
      <c r="O320" s="84"/>
      <c r="P320" s="84"/>
      <c r="Q320" s="5"/>
      <c r="R320" s="59"/>
      <c r="S320" s="59"/>
      <c r="T320" s="59"/>
      <c r="U320" s="59"/>
      <c r="V320" s="59"/>
      <c r="W320" s="59"/>
      <c r="X320" s="59"/>
      <c r="Y320" s="59"/>
      <c r="Z320" s="59"/>
      <c r="AA320" s="59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95"/>
      <c r="AM320" s="59"/>
      <c r="AN320" s="95"/>
      <c r="AO320" s="59"/>
      <c r="AP320" s="59"/>
      <c r="AQ320" s="59"/>
    </row>
    <row r="321" spans="1:43" ht="15.75" x14ac:dyDescent="0.25">
      <c r="A321" s="97"/>
      <c r="B321" s="5"/>
      <c r="C321" s="5"/>
      <c r="D321" s="5"/>
      <c r="E321" s="97" t="s">
        <v>93</v>
      </c>
      <c r="F321" s="90" t="s">
        <v>864</v>
      </c>
      <c r="G321" s="5"/>
      <c r="H321" s="84"/>
      <c r="I321" s="84"/>
      <c r="J321" s="85"/>
      <c r="K321" s="84"/>
      <c r="L321" s="84"/>
      <c r="M321" s="84"/>
      <c r="N321" s="84"/>
      <c r="O321" s="84"/>
      <c r="P321" s="84"/>
      <c r="Q321" s="5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95"/>
      <c r="AM321" s="59"/>
      <c r="AN321" s="95"/>
      <c r="AO321" s="59"/>
      <c r="AP321" s="59"/>
      <c r="AQ321" s="59"/>
    </row>
    <row r="322" spans="1:43" ht="15.75" x14ac:dyDescent="0.25">
      <c r="A322" s="97"/>
      <c r="B322" s="5"/>
      <c r="C322" s="5"/>
      <c r="D322" s="5"/>
      <c r="E322" s="97" t="s">
        <v>57</v>
      </c>
      <c r="F322" s="90" t="s">
        <v>865</v>
      </c>
      <c r="G322" s="5"/>
      <c r="H322" s="84"/>
      <c r="I322" s="84"/>
      <c r="J322" s="85"/>
      <c r="K322" s="84"/>
      <c r="L322" s="84"/>
      <c r="M322" s="84"/>
      <c r="N322" s="84"/>
      <c r="O322" s="84"/>
      <c r="P322" s="84"/>
      <c r="Q322" s="5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95"/>
      <c r="AM322" s="59"/>
      <c r="AN322" s="95"/>
      <c r="AO322" s="59"/>
      <c r="AP322" s="59"/>
      <c r="AQ322" s="59"/>
    </row>
    <row r="323" spans="1:43" ht="15.75" x14ac:dyDescent="0.25">
      <c r="A323" s="97"/>
      <c r="B323" s="5"/>
      <c r="C323" s="5"/>
      <c r="D323" s="5"/>
      <c r="E323" s="97" t="s">
        <v>58</v>
      </c>
      <c r="F323" s="90" t="s">
        <v>866</v>
      </c>
      <c r="G323" s="5"/>
      <c r="H323" s="84"/>
      <c r="I323" s="84"/>
      <c r="J323" s="85"/>
      <c r="K323" s="84"/>
      <c r="L323" s="84"/>
      <c r="M323" s="84"/>
      <c r="N323" s="84"/>
      <c r="O323" s="84"/>
      <c r="P323" s="84"/>
      <c r="Q323" s="5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95"/>
      <c r="AM323" s="59"/>
      <c r="AN323" s="95"/>
      <c r="AO323" s="59"/>
      <c r="AP323" s="59"/>
      <c r="AQ323" s="59"/>
    </row>
    <row r="324" spans="1:43" ht="15.75" x14ac:dyDescent="0.25">
      <c r="A324" s="97"/>
      <c r="B324" s="5"/>
      <c r="C324" s="5"/>
      <c r="D324" s="5"/>
      <c r="E324" s="97" t="s">
        <v>59</v>
      </c>
      <c r="F324" s="90" t="s">
        <v>867</v>
      </c>
      <c r="G324" s="5"/>
      <c r="H324" s="84"/>
      <c r="I324" s="84"/>
      <c r="J324" s="85"/>
      <c r="K324" s="84"/>
      <c r="L324" s="84"/>
      <c r="M324" s="84"/>
      <c r="N324" s="84"/>
      <c r="O324" s="84"/>
      <c r="P324" s="84"/>
      <c r="Q324" s="5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95"/>
      <c r="AM324" s="59"/>
      <c r="AN324" s="95"/>
      <c r="AO324" s="59"/>
      <c r="AP324" s="59"/>
      <c r="AQ324" s="59"/>
    </row>
    <row r="325" spans="1:43" ht="15.75" x14ac:dyDescent="0.25">
      <c r="A325" s="97"/>
      <c r="B325" s="5"/>
      <c r="C325" s="5"/>
      <c r="D325" s="5"/>
      <c r="E325" s="97" t="s">
        <v>60</v>
      </c>
      <c r="F325" s="90" t="s">
        <v>868</v>
      </c>
      <c r="G325" s="5"/>
      <c r="H325" s="84"/>
      <c r="I325" s="84"/>
      <c r="J325" s="85"/>
      <c r="K325" s="84"/>
      <c r="L325" s="84"/>
      <c r="M325" s="84"/>
      <c r="N325" s="84"/>
      <c r="O325" s="84"/>
      <c r="P325" s="84"/>
      <c r="Q325" s="5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95"/>
      <c r="AM325" s="59"/>
      <c r="AN325" s="95"/>
      <c r="AO325" s="59"/>
      <c r="AP325" s="59"/>
      <c r="AQ325" s="59"/>
    </row>
    <row r="326" spans="1:43" ht="15.75" x14ac:dyDescent="0.25">
      <c r="A326" s="97"/>
      <c r="B326" s="5"/>
      <c r="C326" s="5"/>
      <c r="D326" s="5"/>
      <c r="E326" s="97" t="s">
        <v>61</v>
      </c>
      <c r="F326" s="90" t="s">
        <v>869</v>
      </c>
      <c r="G326" s="5"/>
      <c r="H326" s="84"/>
      <c r="I326" s="84"/>
      <c r="J326" s="85"/>
      <c r="K326" s="84"/>
      <c r="L326" s="84"/>
      <c r="M326" s="84"/>
      <c r="N326" s="84"/>
      <c r="O326" s="84"/>
      <c r="P326" s="84"/>
      <c r="Q326" s="5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95"/>
      <c r="AM326" s="59"/>
      <c r="AN326" s="95"/>
      <c r="AO326" s="59"/>
      <c r="AP326" s="59"/>
      <c r="AQ326" s="59"/>
    </row>
    <row r="327" spans="1:43" ht="15.75" x14ac:dyDescent="0.25">
      <c r="A327" s="97"/>
      <c r="B327" s="5"/>
      <c r="C327" s="5"/>
      <c r="D327" s="5"/>
      <c r="E327" s="97" t="s">
        <v>64</v>
      </c>
      <c r="F327" s="90" t="s">
        <v>870</v>
      </c>
      <c r="G327" s="5"/>
      <c r="H327" s="84"/>
      <c r="I327" s="84"/>
      <c r="J327" s="85"/>
      <c r="K327" s="84"/>
      <c r="L327" s="84"/>
      <c r="M327" s="84"/>
      <c r="N327" s="84"/>
      <c r="O327" s="84"/>
      <c r="P327" s="84"/>
      <c r="Q327" s="5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95"/>
      <c r="AM327" s="59"/>
      <c r="AN327" s="95"/>
      <c r="AO327" s="59"/>
      <c r="AP327" s="59"/>
      <c r="AQ327" s="59"/>
    </row>
    <row r="328" spans="1:43" ht="15.75" x14ac:dyDescent="0.25">
      <c r="A328" s="97"/>
      <c r="B328" s="5"/>
      <c r="C328" s="5"/>
      <c r="D328" s="5"/>
      <c r="E328" s="97" t="s">
        <v>69</v>
      </c>
      <c r="F328" s="90" t="s">
        <v>871</v>
      </c>
      <c r="G328" s="5"/>
      <c r="H328" s="84"/>
      <c r="I328" s="84"/>
      <c r="J328" s="85"/>
      <c r="K328" s="84"/>
      <c r="L328" s="84"/>
      <c r="M328" s="84"/>
      <c r="N328" s="84"/>
      <c r="O328" s="84"/>
      <c r="P328" s="84"/>
      <c r="Q328" s="5"/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95"/>
      <c r="AM328" s="59"/>
      <c r="AN328" s="95"/>
      <c r="AO328" s="59"/>
      <c r="AP328" s="59"/>
      <c r="AQ328" s="59"/>
    </row>
    <row r="329" spans="1:43" ht="15.75" x14ac:dyDescent="0.25">
      <c r="A329" s="97"/>
      <c r="B329" s="5"/>
      <c r="C329" s="5"/>
      <c r="D329" s="5"/>
      <c r="E329" s="97" t="s">
        <v>70</v>
      </c>
      <c r="F329" s="90" t="s">
        <v>872</v>
      </c>
      <c r="G329" s="5"/>
      <c r="H329" s="84"/>
      <c r="I329" s="84"/>
      <c r="J329" s="85"/>
      <c r="K329" s="84"/>
      <c r="L329" s="84"/>
      <c r="M329" s="84"/>
      <c r="N329" s="84"/>
      <c r="O329" s="84"/>
      <c r="P329" s="84"/>
      <c r="Q329" s="5"/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95"/>
      <c r="AM329" s="59"/>
      <c r="AN329" s="95"/>
      <c r="AO329" s="59"/>
      <c r="AP329" s="59"/>
      <c r="AQ329" s="59"/>
    </row>
    <row r="330" spans="1:43" ht="15.75" x14ac:dyDescent="0.25">
      <c r="A330" s="97"/>
      <c r="B330" s="5"/>
      <c r="C330" s="5"/>
      <c r="D330" s="5"/>
      <c r="E330" s="97" t="s">
        <v>71</v>
      </c>
      <c r="F330" s="90" t="s">
        <v>873</v>
      </c>
      <c r="G330" s="5"/>
      <c r="H330" s="84"/>
      <c r="I330" s="84"/>
      <c r="J330" s="85"/>
      <c r="K330" s="84"/>
      <c r="L330" s="84"/>
      <c r="M330" s="84"/>
      <c r="N330" s="84"/>
      <c r="O330" s="84"/>
      <c r="P330" s="84"/>
      <c r="Q330" s="5"/>
      <c r="R330" s="59"/>
      <c r="S330" s="59"/>
      <c r="T330" s="59"/>
      <c r="U330" s="59"/>
      <c r="V330" s="59"/>
      <c r="W330" s="59"/>
      <c r="X330" s="59"/>
      <c r="Y330" s="59"/>
      <c r="Z330" s="59"/>
      <c r="AA330" s="59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95"/>
      <c r="AM330" s="59"/>
      <c r="AN330" s="95"/>
      <c r="AO330" s="59"/>
      <c r="AP330" s="59"/>
      <c r="AQ330" s="59"/>
    </row>
    <row r="331" spans="1:43" ht="15.75" x14ac:dyDescent="0.25">
      <c r="A331" s="97"/>
      <c r="B331" s="5"/>
      <c r="C331" s="5"/>
      <c r="D331" s="5"/>
      <c r="E331" s="97" t="s">
        <v>72</v>
      </c>
      <c r="F331" s="90" t="s">
        <v>874</v>
      </c>
      <c r="G331" s="5"/>
      <c r="H331" s="84"/>
      <c r="I331" s="84"/>
      <c r="J331" s="85"/>
      <c r="K331" s="84"/>
      <c r="L331" s="84"/>
      <c r="M331" s="84"/>
      <c r="N331" s="84"/>
      <c r="O331" s="84"/>
      <c r="P331" s="84"/>
      <c r="Q331" s="5"/>
      <c r="R331" s="59"/>
      <c r="S331" s="59"/>
      <c r="T331" s="59"/>
      <c r="U331" s="59"/>
      <c r="V331" s="59"/>
      <c r="W331" s="59"/>
      <c r="X331" s="59"/>
      <c r="Y331" s="59"/>
      <c r="Z331" s="59"/>
      <c r="AA331" s="59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95"/>
      <c r="AM331" s="59"/>
      <c r="AN331" s="95"/>
      <c r="AO331" s="59"/>
      <c r="AP331" s="59"/>
      <c r="AQ331" s="59"/>
    </row>
    <row r="332" spans="1:43" ht="15.75" x14ac:dyDescent="0.25">
      <c r="A332" s="97"/>
      <c r="B332" s="5"/>
      <c r="C332" s="5"/>
      <c r="D332" s="5"/>
      <c r="E332" s="97" t="s">
        <v>74</v>
      </c>
      <c r="F332" s="90" t="s">
        <v>875</v>
      </c>
      <c r="G332" s="5"/>
      <c r="H332" s="84"/>
      <c r="I332" s="84"/>
      <c r="J332" s="85"/>
      <c r="K332" s="84"/>
      <c r="L332" s="84"/>
      <c r="M332" s="84"/>
      <c r="N332" s="84"/>
      <c r="O332" s="84"/>
      <c r="P332" s="84"/>
      <c r="Q332" s="5"/>
      <c r="R332" s="59"/>
      <c r="S332" s="59"/>
      <c r="T332" s="59"/>
      <c r="U332" s="59"/>
      <c r="V332" s="59"/>
      <c r="W332" s="59"/>
      <c r="X332" s="59"/>
      <c r="Y332" s="59"/>
      <c r="Z332" s="59"/>
      <c r="AA332" s="59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95"/>
      <c r="AM332" s="59"/>
      <c r="AN332" s="95"/>
      <c r="AO332" s="59"/>
      <c r="AP332" s="59"/>
      <c r="AQ332" s="59"/>
    </row>
    <row r="333" spans="1:43" ht="15.75" x14ac:dyDescent="0.25">
      <c r="A333" s="97"/>
      <c r="B333" s="5"/>
      <c r="C333" s="5"/>
      <c r="D333" s="5"/>
      <c r="E333" s="97" t="s">
        <v>95</v>
      </c>
      <c r="F333" s="90" t="s">
        <v>876</v>
      </c>
      <c r="G333" s="5"/>
      <c r="H333" s="84"/>
      <c r="I333" s="84"/>
      <c r="J333" s="85"/>
      <c r="K333" s="84"/>
      <c r="L333" s="84"/>
      <c r="M333" s="84"/>
      <c r="N333" s="84"/>
      <c r="O333" s="84"/>
      <c r="P333" s="84"/>
      <c r="Q333" s="5"/>
      <c r="R333" s="59"/>
      <c r="S333" s="59"/>
      <c r="T333" s="59"/>
      <c r="U333" s="59"/>
      <c r="V333" s="59"/>
      <c r="W333" s="59"/>
      <c r="X333" s="59"/>
      <c r="Y333" s="59"/>
      <c r="Z333" s="59"/>
      <c r="AA333" s="59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95"/>
      <c r="AM333" s="59"/>
      <c r="AN333" s="95"/>
      <c r="AO333" s="59"/>
      <c r="AP333" s="59"/>
      <c r="AQ333" s="59"/>
    </row>
    <row r="334" spans="1:43" ht="15.75" x14ac:dyDescent="0.25">
      <c r="A334" s="97"/>
      <c r="B334" s="5"/>
      <c r="C334" s="5"/>
      <c r="D334" s="5"/>
      <c r="E334" s="97" t="s">
        <v>98</v>
      </c>
      <c r="F334" s="90" t="s">
        <v>877</v>
      </c>
      <c r="G334" s="5"/>
      <c r="H334" s="84"/>
      <c r="I334" s="84"/>
      <c r="J334" s="85"/>
      <c r="K334" s="84"/>
      <c r="L334" s="84"/>
      <c r="M334" s="84"/>
      <c r="N334" s="84"/>
      <c r="O334" s="84"/>
      <c r="P334" s="84"/>
      <c r="Q334" s="5"/>
      <c r="R334" s="59"/>
      <c r="S334" s="59"/>
      <c r="T334" s="59"/>
      <c r="U334" s="59"/>
      <c r="V334" s="59"/>
      <c r="W334" s="59"/>
      <c r="X334" s="59"/>
      <c r="Y334" s="59"/>
      <c r="Z334" s="59"/>
      <c r="AA334" s="59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95"/>
      <c r="AM334" s="59"/>
      <c r="AN334" s="95"/>
      <c r="AO334" s="59"/>
      <c r="AP334" s="59"/>
      <c r="AQ334" s="59"/>
    </row>
    <row r="335" spans="1:43" ht="15.75" x14ac:dyDescent="0.25">
      <c r="A335" s="97"/>
      <c r="B335" s="5"/>
      <c r="C335" s="5"/>
      <c r="D335" s="5"/>
      <c r="E335" s="97" t="s">
        <v>99</v>
      </c>
      <c r="F335" s="90" t="s">
        <v>878</v>
      </c>
      <c r="G335" s="5"/>
      <c r="H335" s="84"/>
      <c r="I335" s="84"/>
      <c r="J335" s="85"/>
      <c r="K335" s="84"/>
      <c r="L335" s="84"/>
      <c r="M335" s="84"/>
      <c r="N335" s="84"/>
      <c r="O335" s="84"/>
      <c r="P335" s="84"/>
      <c r="Q335" s="5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95"/>
      <c r="AM335" s="59"/>
      <c r="AN335" s="95"/>
      <c r="AO335" s="59"/>
      <c r="AP335" s="59"/>
      <c r="AQ335" s="59"/>
    </row>
    <row r="336" spans="1:43" ht="15.75" x14ac:dyDescent="0.25">
      <c r="A336" s="97"/>
      <c r="B336" s="5"/>
      <c r="C336" s="5"/>
      <c r="D336" s="5"/>
      <c r="E336" s="97" t="s">
        <v>100</v>
      </c>
      <c r="F336" s="90" t="s">
        <v>879</v>
      </c>
      <c r="G336" s="5"/>
      <c r="H336" s="84"/>
      <c r="I336" s="84"/>
      <c r="J336" s="85"/>
      <c r="K336" s="84"/>
      <c r="L336" s="84"/>
      <c r="M336" s="84"/>
      <c r="N336" s="84"/>
      <c r="O336" s="84"/>
      <c r="P336" s="84"/>
      <c r="Q336" s="5"/>
      <c r="R336" s="59"/>
      <c r="S336" s="59"/>
      <c r="T336" s="59"/>
      <c r="U336" s="59"/>
      <c r="V336" s="59"/>
      <c r="W336" s="59"/>
      <c r="X336" s="59"/>
      <c r="Y336" s="59"/>
      <c r="Z336" s="59"/>
      <c r="AA336" s="59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95"/>
      <c r="AM336" s="59"/>
      <c r="AN336" s="95"/>
      <c r="AO336" s="59"/>
      <c r="AP336" s="59"/>
      <c r="AQ336" s="59"/>
    </row>
    <row r="337" spans="1:43" ht="15.75" x14ac:dyDescent="0.25">
      <c r="A337" s="97"/>
      <c r="B337" s="5"/>
      <c r="C337" s="5"/>
      <c r="D337" s="5"/>
      <c r="E337" s="97" t="s">
        <v>101</v>
      </c>
      <c r="F337" s="90" t="s">
        <v>880</v>
      </c>
      <c r="G337" s="5"/>
      <c r="H337" s="84"/>
      <c r="I337" s="84"/>
      <c r="J337" s="85"/>
      <c r="K337" s="84"/>
      <c r="L337" s="84"/>
      <c r="M337" s="84"/>
      <c r="N337" s="84"/>
      <c r="O337" s="84"/>
      <c r="P337" s="84"/>
      <c r="Q337" s="5"/>
      <c r="R337" s="59"/>
      <c r="S337" s="59"/>
      <c r="T337" s="59"/>
      <c r="U337" s="59"/>
      <c r="V337" s="59"/>
      <c r="W337" s="59"/>
      <c r="X337" s="59"/>
      <c r="Y337" s="59"/>
      <c r="Z337" s="59"/>
      <c r="AA337" s="59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95"/>
      <c r="AM337" s="59"/>
      <c r="AN337" s="95"/>
      <c r="AO337" s="59"/>
      <c r="AP337" s="59"/>
      <c r="AQ337" s="59"/>
    </row>
    <row r="338" spans="1:43" ht="15.75" x14ac:dyDescent="0.25">
      <c r="A338" s="97"/>
      <c r="B338" s="5"/>
      <c r="C338" s="5"/>
      <c r="D338" s="5"/>
      <c r="E338" s="97" t="s">
        <v>102</v>
      </c>
      <c r="F338" s="90" t="s">
        <v>881</v>
      </c>
      <c r="G338" s="5"/>
      <c r="H338" s="84"/>
      <c r="I338" s="84"/>
      <c r="J338" s="85"/>
      <c r="K338" s="84"/>
      <c r="L338" s="84"/>
      <c r="M338" s="84"/>
      <c r="N338" s="84"/>
      <c r="O338" s="84"/>
      <c r="P338" s="84"/>
      <c r="Q338" s="5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95"/>
      <c r="AM338" s="59"/>
      <c r="AN338" s="95"/>
      <c r="AO338" s="59"/>
      <c r="AP338" s="59"/>
      <c r="AQ338" s="59"/>
    </row>
    <row r="339" spans="1:43" ht="15.75" x14ac:dyDescent="0.25">
      <c r="A339" s="97"/>
      <c r="B339" s="5"/>
      <c r="C339" s="5"/>
      <c r="D339" s="5"/>
      <c r="E339" s="97" t="s">
        <v>103</v>
      </c>
      <c r="F339" s="90" t="s">
        <v>882</v>
      </c>
      <c r="G339" s="5"/>
      <c r="H339" s="84"/>
      <c r="I339" s="84"/>
      <c r="J339" s="85"/>
      <c r="K339" s="84"/>
      <c r="L339" s="84"/>
      <c r="M339" s="84"/>
      <c r="N339" s="84"/>
      <c r="O339" s="84"/>
      <c r="P339" s="84"/>
      <c r="Q339" s="5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95"/>
      <c r="AM339" s="59"/>
      <c r="AN339" s="95"/>
      <c r="AO339" s="59"/>
      <c r="AP339" s="59"/>
      <c r="AQ339" s="59"/>
    </row>
    <row r="340" spans="1:43" ht="15.75" x14ac:dyDescent="0.25">
      <c r="A340" s="97"/>
      <c r="B340" s="5"/>
      <c r="C340" s="5"/>
      <c r="D340" s="5"/>
      <c r="E340" s="97" t="s">
        <v>104</v>
      </c>
      <c r="F340" s="90" t="s">
        <v>883</v>
      </c>
      <c r="G340" s="5"/>
      <c r="H340" s="84"/>
      <c r="I340" s="84"/>
      <c r="J340" s="85"/>
      <c r="K340" s="84"/>
      <c r="L340" s="84"/>
      <c r="M340" s="84"/>
      <c r="N340" s="84"/>
      <c r="O340" s="84"/>
      <c r="P340" s="84"/>
      <c r="Q340" s="5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95"/>
      <c r="AM340" s="59"/>
      <c r="AN340" s="95"/>
      <c r="AO340" s="59"/>
      <c r="AP340" s="59"/>
      <c r="AQ340" s="59"/>
    </row>
    <row r="341" spans="1:43" ht="15.75" x14ac:dyDescent="0.25">
      <c r="A341" s="97"/>
      <c r="B341" s="5"/>
      <c r="C341" s="5"/>
      <c r="D341" s="5"/>
      <c r="E341" s="97" t="s">
        <v>105</v>
      </c>
      <c r="F341" s="90" t="s">
        <v>884</v>
      </c>
      <c r="G341" s="5"/>
      <c r="H341" s="84"/>
      <c r="I341" s="84"/>
      <c r="J341" s="85"/>
      <c r="K341" s="84"/>
      <c r="L341" s="84"/>
      <c r="M341" s="84"/>
      <c r="N341" s="84"/>
      <c r="O341" s="84"/>
      <c r="P341" s="84"/>
      <c r="Q341" s="5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95"/>
      <c r="AM341" s="59"/>
      <c r="AN341" s="95"/>
      <c r="AO341" s="59"/>
      <c r="AP341" s="59"/>
      <c r="AQ341" s="59"/>
    </row>
    <row r="342" spans="1:43" ht="15.75" x14ac:dyDescent="0.25">
      <c r="A342" s="97"/>
      <c r="B342" s="5"/>
      <c r="C342" s="5"/>
      <c r="D342" s="5"/>
      <c r="E342" s="97" t="s">
        <v>106</v>
      </c>
      <c r="F342" s="90" t="s">
        <v>885</v>
      </c>
      <c r="G342" s="5"/>
      <c r="H342" s="84"/>
      <c r="I342" s="84"/>
      <c r="J342" s="85"/>
      <c r="K342" s="84"/>
      <c r="L342" s="84"/>
      <c r="M342" s="84"/>
      <c r="N342" s="84"/>
      <c r="O342" s="84"/>
      <c r="P342" s="84"/>
      <c r="Q342" s="5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95"/>
      <c r="AM342" s="59"/>
      <c r="AN342" s="95"/>
      <c r="AO342" s="59"/>
      <c r="AP342" s="59"/>
      <c r="AQ342" s="59"/>
    </row>
    <row r="343" spans="1:43" ht="15.75" x14ac:dyDescent="0.25">
      <c r="A343" s="97"/>
      <c r="B343" s="5"/>
      <c r="C343" s="5"/>
      <c r="D343" s="5"/>
      <c r="E343" s="97" t="s">
        <v>77</v>
      </c>
      <c r="F343" s="90" t="s">
        <v>886</v>
      </c>
      <c r="G343" s="5"/>
      <c r="H343" s="84"/>
      <c r="I343" s="84"/>
      <c r="J343" s="85"/>
      <c r="K343" s="84"/>
      <c r="L343" s="84"/>
      <c r="M343" s="84"/>
      <c r="N343" s="84"/>
      <c r="O343" s="84"/>
      <c r="P343" s="84"/>
      <c r="Q343" s="5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95"/>
      <c r="AM343" s="59"/>
      <c r="AN343" s="95"/>
      <c r="AO343" s="59"/>
      <c r="AP343" s="59"/>
      <c r="AQ343" s="59"/>
    </row>
    <row r="344" spans="1:43" ht="15.75" x14ac:dyDescent="0.25">
      <c r="A344" s="97"/>
      <c r="B344" s="5"/>
      <c r="C344" s="5"/>
      <c r="D344" s="5"/>
      <c r="E344" s="97" t="s">
        <v>79</v>
      </c>
      <c r="F344" s="90" t="s">
        <v>887</v>
      </c>
      <c r="G344" s="5"/>
      <c r="H344" s="84"/>
      <c r="I344" s="84"/>
      <c r="J344" s="85"/>
      <c r="K344" s="84"/>
      <c r="L344" s="84"/>
      <c r="M344" s="84"/>
      <c r="N344" s="84"/>
      <c r="O344" s="84"/>
      <c r="P344" s="84"/>
      <c r="Q344" s="5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95"/>
      <c r="AM344" s="59"/>
      <c r="AN344" s="95"/>
      <c r="AO344" s="59"/>
      <c r="AP344" s="59"/>
      <c r="AQ344" s="59"/>
    </row>
    <row r="345" spans="1:43" ht="15.75" x14ac:dyDescent="0.25">
      <c r="A345" s="97"/>
      <c r="B345" s="5"/>
      <c r="C345" s="5"/>
      <c r="D345" s="5"/>
      <c r="E345" s="97" t="s">
        <v>80</v>
      </c>
      <c r="F345" s="90" t="s">
        <v>888</v>
      </c>
      <c r="G345" s="5"/>
      <c r="H345" s="84"/>
      <c r="I345" s="84"/>
      <c r="J345" s="85"/>
      <c r="K345" s="84"/>
      <c r="L345" s="84"/>
      <c r="M345" s="84"/>
      <c r="N345" s="84"/>
      <c r="O345" s="84"/>
      <c r="P345" s="84"/>
      <c r="Q345" s="5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95"/>
      <c r="AM345" s="59"/>
      <c r="AN345" s="95"/>
      <c r="AO345" s="59"/>
      <c r="AP345" s="59"/>
      <c r="AQ345" s="59"/>
    </row>
    <row r="346" spans="1:43" ht="15.75" x14ac:dyDescent="0.25">
      <c r="A346" s="97"/>
      <c r="B346" s="5"/>
      <c r="C346" s="5"/>
      <c r="D346" s="5"/>
      <c r="E346" s="97" t="s">
        <v>81</v>
      </c>
      <c r="F346" s="90" t="s">
        <v>889</v>
      </c>
      <c r="G346" s="5"/>
      <c r="H346" s="84"/>
      <c r="I346" s="84"/>
      <c r="J346" s="85"/>
      <c r="K346" s="84"/>
      <c r="L346" s="84"/>
      <c r="M346" s="84"/>
      <c r="N346" s="84"/>
      <c r="O346" s="84"/>
      <c r="P346" s="84"/>
      <c r="Q346" s="5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95"/>
      <c r="AM346" s="59"/>
      <c r="AN346" s="95"/>
      <c r="AO346" s="59"/>
      <c r="AP346" s="59"/>
      <c r="AQ346" s="59"/>
    </row>
    <row r="347" spans="1:43" ht="15.75" x14ac:dyDescent="0.25">
      <c r="A347" s="97"/>
      <c r="B347" s="5"/>
      <c r="C347" s="5"/>
      <c r="D347" s="5"/>
      <c r="E347" s="97" t="s">
        <v>82</v>
      </c>
      <c r="F347" s="90" t="s">
        <v>890</v>
      </c>
      <c r="G347" s="5"/>
      <c r="H347" s="84"/>
      <c r="I347" s="84"/>
      <c r="J347" s="85"/>
      <c r="K347" s="84"/>
      <c r="L347" s="84"/>
      <c r="M347" s="84"/>
      <c r="N347" s="84"/>
      <c r="O347" s="84"/>
      <c r="P347" s="84"/>
      <c r="Q347" s="5"/>
      <c r="R347" s="59"/>
      <c r="S347" s="59"/>
      <c r="T347" s="59"/>
      <c r="U347" s="59"/>
      <c r="V347" s="59"/>
      <c r="W347" s="59"/>
      <c r="X347" s="59"/>
      <c r="Y347" s="59"/>
      <c r="Z347" s="59"/>
      <c r="AA347" s="59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95"/>
      <c r="AM347" s="59"/>
      <c r="AN347" s="95"/>
      <c r="AO347" s="59"/>
      <c r="AP347" s="59"/>
      <c r="AQ347" s="59"/>
    </row>
    <row r="348" spans="1:43" ht="15.75" x14ac:dyDescent="0.25">
      <c r="A348" s="97"/>
      <c r="B348" s="5"/>
      <c r="C348" s="5"/>
      <c r="D348" s="5"/>
      <c r="E348" s="97" t="s">
        <v>83</v>
      </c>
      <c r="F348" s="90" t="s">
        <v>891</v>
      </c>
      <c r="G348" s="5"/>
      <c r="H348" s="84"/>
      <c r="I348" s="84"/>
      <c r="J348" s="85"/>
      <c r="K348" s="84"/>
      <c r="L348" s="84"/>
      <c r="M348" s="84"/>
      <c r="N348" s="84"/>
      <c r="O348" s="84"/>
      <c r="P348" s="84"/>
      <c r="Q348" s="5"/>
      <c r="R348" s="59"/>
      <c r="S348" s="59"/>
      <c r="T348" s="59"/>
      <c r="U348" s="59"/>
      <c r="V348" s="59"/>
      <c r="W348" s="59"/>
      <c r="X348" s="59"/>
      <c r="Y348" s="59"/>
      <c r="Z348" s="59"/>
      <c r="AA348" s="59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95"/>
      <c r="AM348" s="59"/>
      <c r="AN348" s="95"/>
      <c r="AO348" s="59"/>
      <c r="AP348" s="59"/>
      <c r="AQ348" s="59"/>
    </row>
    <row r="349" spans="1:43" ht="15.75" x14ac:dyDescent="0.25">
      <c r="A349" s="59"/>
      <c r="B349" s="5"/>
      <c r="C349" s="5"/>
      <c r="D349" s="5"/>
      <c r="E349" s="5"/>
      <c r="F349" s="5"/>
      <c r="G349" s="5"/>
      <c r="H349" s="84"/>
      <c r="I349" s="84"/>
      <c r="J349" s="85"/>
      <c r="K349" s="84"/>
      <c r="L349" s="84"/>
      <c r="M349" s="84"/>
      <c r="N349" s="84"/>
      <c r="O349" s="84"/>
      <c r="P349" s="84"/>
      <c r="Q349" s="5"/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95"/>
      <c r="AM349" s="59"/>
      <c r="AN349" s="95"/>
      <c r="AO349" s="59"/>
      <c r="AP349" s="59"/>
      <c r="AQ349" s="59"/>
    </row>
    <row r="350" spans="1:43" ht="15.75" x14ac:dyDescent="0.25">
      <c r="A350" s="59"/>
      <c r="B350" s="5"/>
      <c r="C350" s="5"/>
      <c r="D350" s="5"/>
      <c r="E350" s="5"/>
      <c r="F350" s="5"/>
      <c r="G350" s="5"/>
      <c r="H350" s="84"/>
      <c r="I350" s="84"/>
      <c r="J350" s="85"/>
      <c r="K350" s="84"/>
      <c r="L350" s="84"/>
      <c r="M350" s="84"/>
      <c r="N350" s="84"/>
      <c r="O350" s="84"/>
      <c r="P350" s="84"/>
      <c r="Q350" s="5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95"/>
      <c r="AM350" s="59"/>
      <c r="AN350" s="95"/>
      <c r="AO350" s="59"/>
      <c r="AP350" s="59"/>
      <c r="AQ350" s="59"/>
    </row>
    <row r="351" spans="1:43" ht="15.75" x14ac:dyDescent="0.25">
      <c r="A351" s="59"/>
      <c r="B351" s="5"/>
      <c r="C351" s="5"/>
      <c r="D351" s="5"/>
      <c r="E351" s="5"/>
      <c r="F351" s="5"/>
      <c r="G351" s="5"/>
      <c r="H351" s="84"/>
      <c r="I351" s="84"/>
      <c r="J351" s="85"/>
      <c r="K351" s="84"/>
      <c r="L351" s="84"/>
      <c r="M351" s="84"/>
      <c r="N351" s="84"/>
      <c r="O351" s="84"/>
      <c r="P351" s="84"/>
      <c r="Q351" s="5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95"/>
      <c r="AM351" s="59"/>
      <c r="AN351" s="95"/>
      <c r="AO351" s="59"/>
      <c r="AP351" s="59"/>
      <c r="AQ351" s="59"/>
    </row>
    <row r="352" spans="1:43" ht="15.75" x14ac:dyDescent="0.25">
      <c r="A352" s="59"/>
      <c r="B352" s="5"/>
      <c r="C352" s="5"/>
      <c r="D352" s="5"/>
      <c r="E352" s="5"/>
      <c r="F352" s="5"/>
      <c r="G352" s="5"/>
      <c r="H352" s="84"/>
      <c r="I352" s="84"/>
      <c r="J352" s="85"/>
      <c r="K352" s="84"/>
      <c r="L352" s="84"/>
      <c r="M352" s="84"/>
      <c r="N352" s="84"/>
      <c r="O352" s="84"/>
      <c r="P352" s="84"/>
      <c r="Q352" s="5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95"/>
      <c r="AM352" s="59"/>
      <c r="AN352" s="95"/>
      <c r="AO352" s="59"/>
      <c r="AP352" s="59"/>
      <c r="AQ352" s="59"/>
    </row>
    <row r="353" spans="1:43" ht="15.75" x14ac:dyDescent="0.25">
      <c r="A353" s="59"/>
      <c r="B353" s="5"/>
      <c r="C353" s="5"/>
      <c r="D353" s="5"/>
      <c r="E353" s="5"/>
      <c r="F353" s="5"/>
      <c r="G353" s="5"/>
      <c r="H353" s="84"/>
      <c r="I353" s="84"/>
      <c r="J353" s="85"/>
      <c r="K353" s="84"/>
      <c r="L353" s="84"/>
      <c r="M353" s="84"/>
      <c r="N353" s="84"/>
      <c r="O353" s="84"/>
      <c r="P353" s="84"/>
      <c r="Q353" s="5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95"/>
      <c r="AM353" s="59"/>
      <c r="AN353" s="95"/>
      <c r="AO353" s="59"/>
      <c r="AP353" s="59"/>
      <c r="AQ353" s="59"/>
    </row>
    <row r="354" spans="1:43" ht="15.75" x14ac:dyDescent="0.25">
      <c r="A354" s="59"/>
      <c r="B354" s="5"/>
      <c r="C354" s="5"/>
      <c r="D354" s="5"/>
      <c r="E354" s="5"/>
      <c r="F354" s="5"/>
      <c r="G354" s="5"/>
      <c r="H354" s="84"/>
      <c r="I354" s="84"/>
      <c r="J354" s="85"/>
      <c r="K354" s="84"/>
      <c r="L354" s="84"/>
      <c r="M354" s="84"/>
      <c r="N354" s="84"/>
      <c r="O354" s="84"/>
      <c r="P354" s="84"/>
      <c r="Q354" s="5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95"/>
      <c r="AM354" s="59"/>
      <c r="AN354" s="95"/>
      <c r="AO354" s="59"/>
      <c r="AP354" s="59"/>
      <c r="AQ354" s="59"/>
    </row>
    <row r="355" spans="1:43" ht="15.75" x14ac:dyDescent="0.25">
      <c r="A355" s="59"/>
      <c r="B355" s="5"/>
      <c r="C355" s="5"/>
      <c r="D355" s="5"/>
      <c r="E355" s="5"/>
      <c r="F355" s="5"/>
      <c r="G355" s="5"/>
      <c r="H355" s="84"/>
      <c r="I355" s="84"/>
      <c r="J355" s="85"/>
      <c r="K355" s="84"/>
      <c r="L355" s="84"/>
      <c r="M355" s="84"/>
      <c r="N355" s="84"/>
      <c r="O355" s="84"/>
      <c r="P355" s="84"/>
      <c r="Q355" s="5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95"/>
      <c r="AM355" s="59"/>
      <c r="AN355" s="95"/>
      <c r="AO355" s="59"/>
      <c r="AP355" s="59"/>
      <c r="AQ355" s="59"/>
    </row>
    <row r="356" spans="1:43" ht="15.75" x14ac:dyDescent="0.25">
      <c r="A356" s="59"/>
      <c r="B356" s="5"/>
      <c r="C356" s="5"/>
      <c r="D356" s="5"/>
      <c r="E356" s="5"/>
      <c r="F356" s="5"/>
      <c r="G356" s="5"/>
      <c r="H356" s="84"/>
      <c r="I356" s="84"/>
      <c r="J356" s="85"/>
      <c r="K356" s="84"/>
      <c r="L356" s="84"/>
      <c r="M356" s="84"/>
      <c r="N356" s="84"/>
      <c r="O356" s="84"/>
      <c r="P356" s="84"/>
      <c r="Q356" s="5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95"/>
      <c r="AM356" s="59"/>
      <c r="AN356" s="95"/>
      <c r="AO356" s="59"/>
      <c r="AP356" s="59"/>
      <c r="AQ356" s="59"/>
    </row>
    <row r="357" spans="1:43" ht="15.75" x14ac:dyDescent="0.25">
      <c r="A357" s="59"/>
      <c r="B357" s="5"/>
      <c r="C357" s="5"/>
      <c r="D357" s="5"/>
      <c r="E357" s="5"/>
      <c r="F357" s="5"/>
      <c r="G357" s="5"/>
      <c r="H357" s="84"/>
      <c r="I357" s="84"/>
      <c r="J357" s="85"/>
      <c r="K357" s="84"/>
      <c r="L357" s="84"/>
      <c r="M357" s="84"/>
      <c r="N357" s="84"/>
      <c r="O357" s="84"/>
      <c r="P357" s="84"/>
      <c r="Q357" s="5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95"/>
      <c r="AM357" s="59"/>
      <c r="AN357" s="95"/>
      <c r="AO357" s="59"/>
      <c r="AP357" s="59"/>
      <c r="AQ357" s="59"/>
    </row>
    <row r="358" spans="1:43" ht="15.75" x14ac:dyDescent="0.25">
      <c r="A358" s="59"/>
      <c r="B358" s="5"/>
      <c r="C358" s="5"/>
      <c r="D358" s="5"/>
      <c r="E358" s="5"/>
      <c r="F358" s="5"/>
      <c r="G358" s="5"/>
      <c r="H358" s="84"/>
      <c r="I358" s="84"/>
      <c r="J358" s="85"/>
      <c r="K358" s="84"/>
      <c r="L358" s="84"/>
      <c r="M358" s="84"/>
      <c r="N358" s="84"/>
      <c r="O358" s="84"/>
      <c r="P358" s="84"/>
      <c r="Q358" s="5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95"/>
      <c r="AM358" s="59"/>
      <c r="AN358" s="95"/>
      <c r="AO358" s="59"/>
      <c r="AP358" s="59"/>
      <c r="AQ358" s="59"/>
    </row>
    <row r="359" spans="1:43" ht="15.75" x14ac:dyDescent="0.25">
      <c r="A359" s="59"/>
      <c r="B359" s="5"/>
      <c r="C359" s="5"/>
      <c r="D359" s="5"/>
      <c r="E359" s="5"/>
      <c r="F359" s="5"/>
      <c r="G359" s="5"/>
      <c r="H359" s="84"/>
      <c r="I359" s="84"/>
      <c r="J359" s="85"/>
      <c r="K359" s="84"/>
      <c r="L359" s="84"/>
      <c r="M359" s="84"/>
      <c r="N359" s="84"/>
      <c r="O359" s="84"/>
      <c r="P359" s="84"/>
      <c r="Q359" s="5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95"/>
      <c r="AM359" s="59"/>
      <c r="AN359" s="95"/>
      <c r="AO359" s="59"/>
      <c r="AP359" s="59"/>
      <c r="AQ359" s="59"/>
    </row>
    <row r="360" spans="1:43" ht="15.75" x14ac:dyDescent="0.25">
      <c r="A360" s="59"/>
      <c r="B360" s="5"/>
      <c r="C360" s="5"/>
      <c r="D360" s="5"/>
      <c r="E360" s="5"/>
      <c r="F360" s="5"/>
      <c r="G360" s="5"/>
      <c r="H360" s="84"/>
      <c r="I360" s="84"/>
      <c r="J360" s="85"/>
      <c r="K360" s="84"/>
      <c r="L360" s="84"/>
      <c r="M360" s="84"/>
      <c r="N360" s="84"/>
      <c r="O360" s="84"/>
      <c r="P360" s="84"/>
      <c r="Q360" s="5"/>
      <c r="R360" s="59"/>
      <c r="S360" s="59"/>
      <c r="T360" s="59"/>
      <c r="U360" s="59"/>
      <c r="V360" s="59"/>
      <c r="W360" s="59"/>
      <c r="X360" s="59"/>
      <c r="Y360" s="59"/>
      <c r="Z360" s="59"/>
      <c r="AA360" s="59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95"/>
      <c r="AM360" s="59"/>
      <c r="AN360" s="95"/>
      <c r="AO360" s="59"/>
      <c r="AP360" s="59"/>
      <c r="AQ360" s="59"/>
    </row>
    <row r="361" spans="1:43" ht="15.75" x14ac:dyDescent="0.25">
      <c r="A361" s="59"/>
      <c r="B361" s="5"/>
      <c r="C361" s="5"/>
      <c r="D361" s="5"/>
      <c r="E361" s="5"/>
      <c r="F361" s="5"/>
      <c r="G361" s="5"/>
      <c r="H361" s="84"/>
      <c r="I361" s="84"/>
      <c r="J361" s="85"/>
      <c r="K361" s="84"/>
      <c r="L361" s="84"/>
      <c r="M361" s="84"/>
      <c r="N361" s="84"/>
      <c r="O361" s="84"/>
      <c r="P361" s="84"/>
      <c r="Q361" s="5"/>
      <c r="R361" s="59"/>
      <c r="S361" s="59"/>
      <c r="T361" s="59"/>
      <c r="U361" s="59"/>
      <c r="V361" s="59"/>
      <c r="W361" s="59"/>
      <c r="X361" s="59"/>
      <c r="Y361" s="59"/>
      <c r="Z361" s="59"/>
      <c r="AA361" s="59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95"/>
      <c r="AM361" s="59"/>
      <c r="AN361" s="95"/>
      <c r="AO361" s="59"/>
      <c r="AP361" s="59"/>
      <c r="AQ361" s="59"/>
    </row>
    <row r="362" spans="1:43" ht="15.75" x14ac:dyDescent="0.25">
      <c r="A362" s="59"/>
      <c r="B362" s="5"/>
      <c r="C362" s="5"/>
      <c r="D362" s="5"/>
      <c r="E362" s="5"/>
      <c r="F362" s="5"/>
      <c r="G362" s="5"/>
      <c r="H362" s="84"/>
      <c r="I362" s="84"/>
      <c r="J362" s="85"/>
      <c r="K362" s="84"/>
      <c r="L362" s="84"/>
      <c r="M362" s="84"/>
      <c r="N362" s="84"/>
      <c r="O362" s="84"/>
      <c r="P362" s="84"/>
      <c r="Q362" s="5"/>
      <c r="R362" s="59"/>
      <c r="S362" s="59"/>
      <c r="T362" s="59"/>
      <c r="U362" s="59"/>
      <c r="V362" s="59"/>
      <c r="W362" s="59"/>
      <c r="X362" s="59"/>
      <c r="Y362" s="59"/>
      <c r="Z362" s="59"/>
      <c r="AA362" s="59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95"/>
      <c r="AM362" s="59"/>
      <c r="AN362" s="95"/>
      <c r="AO362" s="59"/>
      <c r="AP362" s="59"/>
      <c r="AQ362" s="59"/>
    </row>
    <row r="363" spans="1:43" ht="15.75" x14ac:dyDescent="0.25">
      <c r="A363" s="59"/>
      <c r="B363" s="5"/>
      <c r="C363" s="5"/>
      <c r="D363" s="5"/>
      <c r="E363" s="5"/>
      <c r="F363" s="5"/>
      <c r="G363" s="5"/>
      <c r="H363" s="84"/>
      <c r="I363" s="84"/>
      <c r="J363" s="85"/>
      <c r="K363" s="84"/>
      <c r="L363" s="84"/>
      <c r="M363" s="84"/>
      <c r="N363" s="84"/>
      <c r="O363" s="84"/>
      <c r="P363" s="84"/>
      <c r="Q363" s="5"/>
      <c r="R363" s="59"/>
      <c r="S363" s="59"/>
      <c r="T363" s="59"/>
      <c r="U363" s="59"/>
      <c r="V363" s="59"/>
      <c r="W363" s="59"/>
      <c r="X363" s="59"/>
      <c r="Y363" s="59"/>
      <c r="Z363" s="59"/>
      <c r="AA363" s="59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95"/>
      <c r="AM363" s="59"/>
      <c r="AN363" s="95"/>
      <c r="AO363" s="59"/>
      <c r="AP363" s="59"/>
      <c r="AQ363" s="59"/>
    </row>
    <row r="364" spans="1:43" ht="15.75" x14ac:dyDescent="0.25">
      <c r="A364" s="59"/>
      <c r="B364" s="5"/>
      <c r="C364" s="5"/>
      <c r="D364" s="5"/>
      <c r="E364" s="5"/>
      <c r="F364" s="5"/>
      <c r="G364" s="5"/>
      <c r="H364" s="84"/>
      <c r="I364" s="84"/>
      <c r="J364" s="85"/>
      <c r="K364" s="84"/>
      <c r="L364" s="84"/>
      <c r="M364" s="84"/>
      <c r="N364" s="84"/>
      <c r="O364" s="84"/>
      <c r="P364" s="84"/>
      <c r="Q364" s="5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95"/>
      <c r="AM364" s="59"/>
      <c r="AN364" s="95"/>
      <c r="AO364" s="59"/>
      <c r="AP364" s="59"/>
      <c r="AQ364" s="59"/>
    </row>
    <row r="365" spans="1:43" ht="15.75" x14ac:dyDescent="0.25">
      <c r="A365" s="59"/>
      <c r="B365" s="5"/>
      <c r="C365" s="5"/>
      <c r="D365" s="5"/>
      <c r="E365" s="5"/>
      <c r="F365" s="5"/>
      <c r="G365" s="5"/>
      <c r="H365" s="84"/>
      <c r="I365" s="84"/>
      <c r="J365" s="85"/>
      <c r="K365" s="84"/>
      <c r="L365" s="84"/>
      <c r="M365" s="84"/>
      <c r="N365" s="84"/>
      <c r="O365" s="84"/>
      <c r="P365" s="84"/>
      <c r="Q365" s="5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95"/>
      <c r="AM365" s="59"/>
      <c r="AN365" s="95"/>
      <c r="AO365" s="59"/>
      <c r="AP365" s="59"/>
      <c r="AQ365" s="59"/>
    </row>
    <row r="366" spans="1:43" ht="15.75" x14ac:dyDescent="0.25">
      <c r="A366" s="59"/>
      <c r="B366" s="5"/>
      <c r="C366" s="5"/>
      <c r="D366" s="5"/>
      <c r="E366" s="5"/>
      <c r="F366" s="5"/>
      <c r="G366" s="5"/>
      <c r="H366" s="84"/>
      <c r="I366" s="84"/>
      <c r="J366" s="85"/>
      <c r="K366" s="84"/>
      <c r="L366" s="84"/>
      <c r="M366" s="84"/>
      <c r="N366" s="84"/>
      <c r="O366" s="84"/>
      <c r="P366" s="84"/>
      <c r="Q366" s="5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95"/>
      <c r="AM366" s="59"/>
      <c r="AN366" s="95"/>
      <c r="AO366" s="59"/>
      <c r="AP366" s="59"/>
      <c r="AQ366" s="59"/>
    </row>
    <row r="367" spans="1:43" ht="15.75" x14ac:dyDescent="0.25">
      <c r="A367" s="59"/>
      <c r="B367" s="5"/>
      <c r="C367" s="5"/>
      <c r="D367" s="5"/>
      <c r="E367" s="5"/>
      <c r="F367" s="5"/>
      <c r="G367" s="5"/>
      <c r="H367" s="84"/>
      <c r="I367" s="84"/>
      <c r="J367" s="85"/>
      <c r="K367" s="84"/>
      <c r="L367" s="84"/>
      <c r="M367" s="84"/>
      <c r="N367" s="84"/>
      <c r="O367" s="84"/>
      <c r="P367" s="84"/>
      <c r="Q367" s="5"/>
      <c r="R367" s="59"/>
      <c r="S367" s="59"/>
      <c r="T367" s="59"/>
      <c r="U367" s="59"/>
      <c r="V367" s="59"/>
      <c r="W367" s="59"/>
      <c r="X367" s="59"/>
      <c r="Y367" s="59"/>
      <c r="Z367" s="59"/>
      <c r="AA367" s="59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95"/>
      <c r="AM367" s="59"/>
      <c r="AN367" s="95"/>
      <c r="AO367" s="59"/>
      <c r="AP367" s="59"/>
      <c r="AQ367" s="59"/>
    </row>
    <row r="368" spans="1:43" ht="15.75" x14ac:dyDescent="0.25">
      <c r="A368" s="59"/>
      <c r="B368" s="5"/>
      <c r="C368" s="5"/>
      <c r="D368" s="5"/>
      <c r="E368" s="5"/>
      <c r="F368" s="5"/>
      <c r="G368" s="5"/>
      <c r="H368" s="84"/>
      <c r="I368" s="84"/>
      <c r="J368" s="85"/>
      <c r="K368" s="84"/>
      <c r="L368" s="84"/>
      <c r="M368" s="84"/>
      <c r="N368" s="84"/>
      <c r="O368" s="84"/>
      <c r="P368" s="84"/>
      <c r="Q368" s="5"/>
      <c r="R368" s="59"/>
      <c r="S368" s="59"/>
      <c r="T368" s="59"/>
      <c r="U368" s="59"/>
      <c r="V368" s="59"/>
      <c r="W368" s="59"/>
      <c r="X368" s="59"/>
      <c r="Y368" s="59"/>
      <c r="Z368" s="59"/>
      <c r="AA368" s="59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95"/>
      <c r="AM368" s="59"/>
      <c r="AN368" s="95"/>
      <c r="AO368" s="59"/>
      <c r="AP368" s="59"/>
      <c r="AQ368" s="59"/>
    </row>
    <row r="369" spans="1:43" ht="15.75" x14ac:dyDescent="0.25">
      <c r="A369" s="59"/>
      <c r="B369" s="5"/>
      <c r="C369" s="5"/>
      <c r="D369" s="5"/>
      <c r="E369" s="5"/>
      <c r="F369" s="5"/>
      <c r="G369" s="5"/>
      <c r="H369" s="84"/>
      <c r="I369" s="84"/>
      <c r="J369" s="85"/>
      <c r="K369" s="84"/>
      <c r="L369" s="84"/>
      <c r="M369" s="84"/>
      <c r="N369" s="84"/>
      <c r="O369" s="84"/>
      <c r="P369" s="84"/>
      <c r="Q369" s="5"/>
      <c r="R369" s="59"/>
      <c r="S369" s="59"/>
      <c r="T369" s="59"/>
      <c r="U369" s="59"/>
      <c r="V369" s="59"/>
      <c r="W369" s="59"/>
      <c r="X369" s="59"/>
      <c r="Y369" s="59"/>
      <c r="Z369" s="59"/>
      <c r="AA369" s="59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95"/>
      <c r="AM369" s="59"/>
      <c r="AN369" s="95"/>
      <c r="AO369" s="59"/>
      <c r="AP369" s="59"/>
      <c r="AQ369" s="59"/>
    </row>
    <row r="370" spans="1:43" ht="15.75" x14ac:dyDescent="0.25">
      <c r="A370" s="59"/>
      <c r="B370" s="5"/>
      <c r="C370" s="5"/>
      <c r="D370" s="5"/>
      <c r="E370" s="5"/>
      <c r="F370" s="5"/>
      <c r="G370" s="5"/>
      <c r="H370" s="84"/>
      <c r="I370" s="84"/>
      <c r="J370" s="85"/>
      <c r="K370" s="84"/>
      <c r="L370" s="84"/>
      <c r="M370" s="84"/>
      <c r="N370" s="84"/>
      <c r="O370" s="84"/>
      <c r="P370" s="84"/>
      <c r="Q370" s="5"/>
      <c r="R370" s="59"/>
      <c r="S370" s="59"/>
      <c r="T370" s="59"/>
      <c r="U370" s="59"/>
      <c r="V370" s="59"/>
      <c r="W370" s="59"/>
      <c r="X370" s="59"/>
      <c r="Y370" s="59"/>
      <c r="Z370" s="59"/>
      <c r="AA370" s="59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95"/>
      <c r="AM370" s="59"/>
      <c r="AN370" s="95"/>
      <c r="AO370" s="59"/>
      <c r="AP370" s="59"/>
      <c r="AQ370" s="59"/>
    </row>
    <row r="371" spans="1:43" ht="15.75" x14ac:dyDescent="0.25">
      <c r="A371" s="59"/>
      <c r="B371" s="5"/>
      <c r="C371" s="5"/>
      <c r="D371" s="5"/>
      <c r="E371" s="5"/>
      <c r="F371" s="5"/>
      <c r="G371" s="5"/>
      <c r="H371" s="84"/>
      <c r="I371" s="84"/>
      <c r="J371" s="85"/>
      <c r="K371" s="84"/>
      <c r="L371" s="84"/>
      <c r="M371" s="84"/>
      <c r="N371" s="84"/>
      <c r="O371" s="84"/>
      <c r="P371" s="84"/>
      <c r="Q371" s="5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95"/>
      <c r="AM371" s="59"/>
      <c r="AN371" s="95"/>
      <c r="AO371" s="59"/>
      <c r="AP371" s="59"/>
      <c r="AQ371" s="59"/>
    </row>
    <row r="372" spans="1:43" ht="15.75" x14ac:dyDescent="0.25">
      <c r="A372" s="59"/>
      <c r="B372" s="5"/>
      <c r="C372" s="5"/>
      <c r="D372" s="5"/>
      <c r="E372" s="5"/>
      <c r="F372" s="5"/>
      <c r="G372" s="5"/>
      <c r="H372" s="84"/>
      <c r="I372" s="84"/>
      <c r="J372" s="85"/>
      <c r="K372" s="84"/>
      <c r="L372" s="84"/>
      <c r="M372" s="84"/>
      <c r="N372" s="84"/>
      <c r="O372" s="84"/>
      <c r="P372" s="84"/>
      <c r="Q372" s="5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95"/>
      <c r="AM372" s="59"/>
      <c r="AN372" s="95"/>
      <c r="AO372" s="59"/>
      <c r="AP372" s="59"/>
      <c r="AQ372" s="59"/>
    </row>
    <row r="373" spans="1:43" ht="15.75" x14ac:dyDescent="0.25">
      <c r="A373" s="59"/>
      <c r="B373" s="5"/>
      <c r="C373" s="5"/>
      <c r="D373" s="5"/>
      <c r="E373" s="5"/>
      <c r="F373" s="5"/>
      <c r="G373" s="5"/>
      <c r="H373" s="84"/>
      <c r="I373" s="84"/>
      <c r="J373" s="85"/>
      <c r="K373" s="84"/>
      <c r="L373" s="84"/>
      <c r="M373" s="84"/>
      <c r="N373" s="84"/>
      <c r="O373" s="84"/>
      <c r="P373" s="84"/>
      <c r="Q373" s="5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95"/>
      <c r="AM373" s="59"/>
      <c r="AN373" s="95"/>
      <c r="AO373" s="59"/>
      <c r="AP373" s="59"/>
      <c r="AQ373" s="59"/>
    </row>
    <row r="374" spans="1:43" ht="15.75" x14ac:dyDescent="0.25">
      <c r="A374" s="59"/>
      <c r="B374" s="5"/>
      <c r="C374" s="5"/>
      <c r="D374" s="5"/>
      <c r="E374" s="5"/>
      <c r="F374" s="5"/>
      <c r="G374" s="5"/>
      <c r="H374" s="84"/>
      <c r="I374" s="84"/>
      <c r="J374" s="85"/>
      <c r="K374" s="84"/>
      <c r="L374" s="84"/>
      <c r="M374" s="84"/>
      <c r="N374" s="84"/>
      <c r="O374" s="84"/>
      <c r="P374" s="84"/>
      <c r="Q374" s="5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95"/>
      <c r="AM374" s="59"/>
      <c r="AN374" s="95"/>
      <c r="AO374" s="59"/>
      <c r="AP374" s="59"/>
      <c r="AQ374" s="59"/>
    </row>
    <row r="375" spans="1:43" ht="15.75" x14ac:dyDescent="0.25">
      <c r="A375" s="59"/>
      <c r="B375" s="5"/>
      <c r="C375" s="5"/>
      <c r="D375" s="5"/>
      <c r="E375" s="5"/>
      <c r="F375" s="5"/>
      <c r="G375" s="5"/>
      <c r="H375" s="84"/>
      <c r="I375" s="84"/>
      <c r="J375" s="85"/>
      <c r="K375" s="84"/>
      <c r="L375" s="84"/>
      <c r="M375" s="84"/>
      <c r="N375" s="84"/>
      <c r="O375" s="84"/>
      <c r="P375" s="84"/>
      <c r="Q375" s="5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95"/>
      <c r="AM375" s="59"/>
      <c r="AN375" s="95"/>
      <c r="AO375" s="59"/>
      <c r="AP375" s="59"/>
      <c r="AQ375" s="59"/>
    </row>
    <row r="376" spans="1:43" ht="15.75" x14ac:dyDescent="0.25">
      <c r="A376" s="59"/>
      <c r="B376" s="5"/>
      <c r="C376" s="5"/>
      <c r="D376" s="5"/>
      <c r="E376" s="5"/>
      <c r="F376" s="5"/>
      <c r="G376" s="5"/>
      <c r="H376" s="84"/>
      <c r="I376" s="84"/>
      <c r="J376" s="85"/>
      <c r="K376" s="84"/>
      <c r="L376" s="84"/>
      <c r="M376" s="84"/>
      <c r="N376" s="84"/>
      <c r="O376" s="84"/>
      <c r="P376" s="84"/>
      <c r="Q376" s="5"/>
      <c r="R376" s="59"/>
      <c r="S376" s="59"/>
      <c r="T376" s="59"/>
      <c r="U376" s="59"/>
      <c r="V376" s="59"/>
      <c r="W376" s="59"/>
      <c r="X376" s="59"/>
      <c r="Y376" s="59"/>
      <c r="Z376" s="59"/>
      <c r="AA376" s="59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95"/>
      <c r="AM376" s="59"/>
      <c r="AN376" s="95"/>
      <c r="AO376" s="59"/>
      <c r="AP376" s="59"/>
      <c r="AQ376" s="59"/>
    </row>
    <row r="377" spans="1:43" ht="15.75" x14ac:dyDescent="0.25">
      <c r="A377" s="59"/>
      <c r="B377" s="5"/>
      <c r="C377" s="5"/>
      <c r="D377" s="5"/>
      <c r="E377" s="5"/>
      <c r="F377" s="5"/>
      <c r="G377" s="5"/>
      <c r="H377" s="84"/>
      <c r="I377" s="84"/>
      <c r="J377" s="85"/>
      <c r="K377" s="84"/>
      <c r="L377" s="84"/>
      <c r="M377" s="84"/>
      <c r="N377" s="84"/>
      <c r="O377" s="84"/>
      <c r="P377" s="84"/>
      <c r="Q377" s="5"/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95"/>
      <c r="AM377" s="59"/>
      <c r="AN377" s="95"/>
      <c r="AO377" s="59"/>
      <c r="AP377" s="59"/>
      <c r="AQ377" s="59"/>
    </row>
    <row r="378" spans="1:43" ht="15.75" x14ac:dyDescent="0.25">
      <c r="A378" s="59"/>
      <c r="B378" s="5"/>
      <c r="C378" s="5"/>
      <c r="D378" s="5"/>
      <c r="E378" s="5"/>
      <c r="F378" s="5"/>
      <c r="G378" s="5"/>
      <c r="H378" s="84"/>
      <c r="I378" s="84"/>
      <c r="J378" s="85"/>
      <c r="K378" s="84"/>
      <c r="L378" s="84"/>
      <c r="M378" s="84"/>
      <c r="N378" s="84"/>
      <c r="O378" s="84"/>
      <c r="P378" s="84"/>
      <c r="Q378" s="5"/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95"/>
      <c r="AM378" s="59"/>
      <c r="AN378" s="95"/>
      <c r="AO378" s="59"/>
      <c r="AP378" s="59"/>
      <c r="AQ378" s="59"/>
    </row>
    <row r="379" spans="1:43" ht="15.75" x14ac:dyDescent="0.25">
      <c r="A379" s="59"/>
      <c r="B379" s="5"/>
      <c r="C379" s="5"/>
      <c r="D379" s="5"/>
      <c r="E379" s="5"/>
      <c r="F379" s="5"/>
      <c r="G379" s="5"/>
      <c r="H379" s="84"/>
      <c r="I379" s="84"/>
      <c r="J379" s="85"/>
      <c r="K379" s="84"/>
      <c r="L379" s="84"/>
      <c r="M379" s="84"/>
      <c r="N379" s="84"/>
      <c r="O379" s="84"/>
      <c r="P379" s="84"/>
      <c r="Q379" s="5"/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95"/>
      <c r="AM379" s="59"/>
      <c r="AN379" s="95"/>
      <c r="AO379" s="59"/>
      <c r="AP379" s="59"/>
      <c r="AQ379" s="59"/>
    </row>
    <row r="380" spans="1:43" ht="15.75" x14ac:dyDescent="0.25">
      <c r="A380" s="59"/>
      <c r="B380" s="5"/>
      <c r="C380" s="5"/>
      <c r="D380" s="5"/>
      <c r="E380" s="5"/>
      <c r="F380" s="5"/>
      <c r="G380" s="5"/>
      <c r="H380" s="84"/>
      <c r="I380" s="84"/>
      <c r="J380" s="85"/>
      <c r="K380" s="84"/>
      <c r="L380" s="84"/>
      <c r="M380" s="84"/>
      <c r="N380" s="84"/>
      <c r="O380" s="84"/>
      <c r="P380" s="84"/>
      <c r="Q380" s="5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95"/>
      <c r="AM380" s="59"/>
      <c r="AN380" s="95"/>
      <c r="AO380" s="59"/>
      <c r="AP380" s="59"/>
      <c r="AQ380" s="59"/>
    </row>
    <row r="381" spans="1:43" ht="15.75" x14ac:dyDescent="0.25">
      <c r="A381" s="59"/>
      <c r="B381" s="5"/>
      <c r="C381" s="5"/>
      <c r="D381" s="5"/>
      <c r="E381" s="5"/>
      <c r="F381" s="5"/>
      <c r="G381" s="5"/>
      <c r="H381" s="84"/>
      <c r="I381" s="84"/>
      <c r="J381" s="85"/>
      <c r="K381" s="84"/>
      <c r="L381" s="84"/>
      <c r="M381" s="84"/>
      <c r="N381" s="84"/>
      <c r="O381" s="84"/>
      <c r="P381" s="84"/>
      <c r="Q381" s="5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95"/>
      <c r="AM381" s="59"/>
      <c r="AN381" s="95"/>
      <c r="AO381" s="59"/>
      <c r="AP381" s="59"/>
      <c r="AQ381" s="59"/>
    </row>
    <row r="382" spans="1:43" ht="15.75" x14ac:dyDescent="0.25">
      <c r="A382" s="59"/>
      <c r="B382" s="5"/>
      <c r="C382" s="5"/>
      <c r="D382" s="5"/>
      <c r="E382" s="5"/>
      <c r="F382" s="5"/>
      <c r="G382" s="5"/>
      <c r="H382" s="84"/>
      <c r="I382" s="84"/>
      <c r="J382" s="85"/>
      <c r="K382" s="84"/>
      <c r="L382" s="84"/>
      <c r="M382" s="84"/>
      <c r="N382" s="84"/>
      <c r="O382" s="84"/>
      <c r="P382" s="84"/>
      <c r="Q382" s="5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95"/>
      <c r="AM382" s="59"/>
      <c r="AN382" s="95"/>
      <c r="AO382" s="59"/>
      <c r="AP382" s="59"/>
      <c r="AQ382" s="59"/>
    </row>
    <row r="383" spans="1:43" ht="15.75" x14ac:dyDescent="0.25">
      <c r="A383" s="59"/>
      <c r="B383" s="5"/>
      <c r="C383" s="5"/>
      <c r="D383" s="5"/>
      <c r="E383" s="5"/>
      <c r="F383" s="5"/>
      <c r="G383" s="5"/>
      <c r="H383" s="84"/>
      <c r="I383" s="84"/>
      <c r="J383" s="85"/>
      <c r="K383" s="84"/>
      <c r="L383" s="84"/>
      <c r="M383" s="84"/>
      <c r="N383" s="84"/>
      <c r="O383" s="84"/>
      <c r="P383" s="84"/>
      <c r="Q383" s="5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95"/>
      <c r="AM383" s="59"/>
      <c r="AN383" s="95"/>
      <c r="AO383" s="59"/>
      <c r="AP383" s="59"/>
      <c r="AQ383" s="59"/>
    </row>
    <row r="384" spans="1:43" ht="15.75" x14ac:dyDescent="0.25">
      <c r="A384" s="59"/>
      <c r="B384" s="5"/>
      <c r="C384" s="5"/>
      <c r="D384" s="5"/>
      <c r="E384" s="5"/>
      <c r="F384" s="5"/>
      <c r="G384" s="5"/>
      <c r="H384" s="84"/>
      <c r="I384" s="84"/>
      <c r="J384" s="85"/>
      <c r="K384" s="84"/>
      <c r="L384" s="84"/>
      <c r="M384" s="84"/>
      <c r="N384" s="84"/>
      <c r="O384" s="84"/>
      <c r="P384" s="84"/>
      <c r="Q384" s="5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95"/>
      <c r="AM384" s="59"/>
      <c r="AN384" s="95"/>
      <c r="AO384" s="59"/>
      <c r="AP384" s="59"/>
      <c r="AQ384" s="59"/>
    </row>
    <row r="385" spans="1:43" ht="15.75" x14ac:dyDescent="0.25">
      <c r="A385" s="59"/>
      <c r="B385" s="5"/>
      <c r="C385" s="5"/>
      <c r="D385" s="5"/>
      <c r="E385" s="5"/>
      <c r="F385" s="5"/>
      <c r="G385" s="5"/>
      <c r="H385" s="84"/>
      <c r="I385" s="84"/>
      <c r="J385" s="85"/>
      <c r="K385" s="84"/>
      <c r="L385" s="84"/>
      <c r="M385" s="84"/>
      <c r="N385" s="84"/>
      <c r="O385" s="84"/>
      <c r="P385" s="84"/>
      <c r="Q385" s="5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95"/>
      <c r="AM385" s="59"/>
      <c r="AN385" s="95"/>
      <c r="AO385" s="59"/>
      <c r="AP385" s="59"/>
      <c r="AQ385" s="59"/>
    </row>
    <row r="386" spans="1:43" ht="15.75" x14ac:dyDescent="0.25">
      <c r="A386" s="59"/>
      <c r="B386" s="5"/>
      <c r="C386" s="5"/>
      <c r="D386" s="5"/>
      <c r="E386" s="5"/>
      <c r="F386" s="5"/>
      <c r="G386" s="5"/>
      <c r="H386" s="84"/>
      <c r="I386" s="84"/>
      <c r="J386" s="85"/>
      <c r="K386" s="84"/>
      <c r="L386" s="84"/>
      <c r="M386" s="84"/>
      <c r="N386" s="84"/>
      <c r="O386" s="84"/>
      <c r="P386" s="84"/>
      <c r="Q386" s="5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95"/>
      <c r="AM386" s="59"/>
      <c r="AN386" s="95"/>
      <c r="AO386" s="59"/>
      <c r="AP386" s="59"/>
      <c r="AQ386" s="59"/>
    </row>
    <row r="387" spans="1:43" ht="15.75" x14ac:dyDescent="0.25">
      <c r="A387" s="59"/>
      <c r="B387" s="5"/>
      <c r="C387" s="5"/>
      <c r="D387" s="5"/>
      <c r="E387" s="5"/>
      <c r="F387" s="5"/>
      <c r="G387" s="5"/>
      <c r="H387" s="84"/>
      <c r="I387" s="84"/>
      <c r="J387" s="85"/>
      <c r="K387" s="84"/>
      <c r="L387" s="84"/>
      <c r="M387" s="84"/>
      <c r="N387" s="84"/>
      <c r="O387" s="84"/>
      <c r="P387" s="84"/>
      <c r="Q387" s="5"/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95"/>
      <c r="AM387" s="59"/>
      <c r="AN387" s="95"/>
      <c r="AO387" s="59"/>
      <c r="AP387" s="59"/>
      <c r="AQ387" s="59"/>
    </row>
    <row r="388" spans="1:43" ht="15.75" x14ac:dyDescent="0.25">
      <c r="A388" s="59"/>
      <c r="B388" s="5"/>
      <c r="C388" s="5"/>
      <c r="D388" s="5"/>
      <c r="E388" s="5"/>
      <c r="F388" s="5"/>
      <c r="G388" s="5"/>
      <c r="H388" s="84"/>
      <c r="I388" s="84"/>
      <c r="J388" s="85"/>
      <c r="K388" s="84"/>
      <c r="L388" s="84"/>
      <c r="M388" s="84"/>
      <c r="N388" s="84"/>
      <c r="O388" s="84"/>
      <c r="P388" s="84"/>
      <c r="Q388" s="5"/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95"/>
      <c r="AM388" s="59"/>
      <c r="AN388" s="95"/>
      <c r="AO388" s="59"/>
      <c r="AP388" s="59"/>
      <c r="AQ388" s="59"/>
    </row>
    <row r="389" spans="1:43" ht="15.75" x14ac:dyDescent="0.25">
      <c r="A389" s="59"/>
      <c r="B389" s="5"/>
      <c r="C389" s="5"/>
      <c r="D389" s="5"/>
      <c r="E389" s="5"/>
      <c r="F389" s="5"/>
      <c r="G389" s="5"/>
      <c r="H389" s="84"/>
      <c r="I389" s="84"/>
      <c r="J389" s="85"/>
      <c r="K389" s="84"/>
      <c r="L389" s="84"/>
      <c r="M389" s="84"/>
      <c r="N389" s="84"/>
      <c r="O389" s="84"/>
      <c r="P389" s="84"/>
      <c r="Q389" s="5"/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95"/>
      <c r="AM389" s="59"/>
      <c r="AN389" s="95"/>
      <c r="AO389" s="59"/>
      <c r="AP389" s="59"/>
      <c r="AQ389" s="59"/>
    </row>
    <row r="390" spans="1:43" ht="15.75" x14ac:dyDescent="0.25">
      <c r="A390" s="59"/>
      <c r="B390" s="5"/>
      <c r="C390" s="5"/>
      <c r="D390" s="5"/>
      <c r="E390" s="5"/>
      <c r="F390" s="5"/>
      <c r="G390" s="5"/>
      <c r="H390" s="84"/>
      <c r="I390" s="84"/>
      <c r="J390" s="85"/>
      <c r="K390" s="84"/>
      <c r="L390" s="84"/>
      <c r="M390" s="84"/>
      <c r="N390" s="84"/>
      <c r="O390" s="84"/>
      <c r="P390" s="84"/>
      <c r="Q390" s="5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95"/>
      <c r="AM390" s="59"/>
      <c r="AN390" s="95"/>
      <c r="AO390" s="59"/>
      <c r="AP390" s="59"/>
      <c r="AQ390" s="59"/>
    </row>
    <row r="391" spans="1:43" ht="15.75" x14ac:dyDescent="0.25">
      <c r="A391" s="59"/>
      <c r="B391" s="5"/>
      <c r="C391" s="5"/>
      <c r="D391" s="5"/>
      <c r="E391" s="5"/>
      <c r="F391" s="5"/>
      <c r="G391" s="5"/>
      <c r="H391" s="84"/>
      <c r="I391" s="84"/>
      <c r="J391" s="85"/>
      <c r="K391" s="84"/>
      <c r="L391" s="84"/>
      <c r="M391" s="84"/>
      <c r="N391" s="84"/>
      <c r="O391" s="84"/>
      <c r="P391" s="84"/>
      <c r="Q391" s="5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95"/>
      <c r="AM391" s="59"/>
      <c r="AN391" s="95"/>
      <c r="AO391" s="59"/>
      <c r="AP391" s="59"/>
      <c r="AQ391" s="59"/>
    </row>
    <row r="392" spans="1:43" ht="15.75" x14ac:dyDescent="0.25">
      <c r="A392" s="59"/>
      <c r="B392" s="5"/>
      <c r="C392" s="5"/>
      <c r="D392" s="5"/>
      <c r="E392" s="5"/>
      <c r="F392" s="5"/>
      <c r="G392" s="5"/>
      <c r="H392" s="84"/>
      <c r="I392" s="84"/>
      <c r="J392" s="85"/>
      <c r="K392" s="84"/>
      <c r="L392" s="84"/>
      <c r="M392" s="84"/>
      <c r="N392" s="84"/>
      <c r="O392" s="84"/>
      <c r="P392" s="84"/>
      <c r="Q392" s="5"/>
      <c r="R392" s="59"/>
      <c r="S392" s="59"/>
      <c r="T392" s="59"/>
      <c r="U392" s="59"/>
      <c r="V392" s="59"/>
      <c r="W392" s="59"/>
      <c r="X392" s="59"/>
      <c r="Y392" s="59"/>
      <c r="Z392" s="59"/>
      <c r="AA392" s="59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95"/>
      <c r="AM392" s="59"/>
      <c r="AN392" s="95"/>
      <c r="AO392" s="59"/>
      <c r="AP392" s="59"/>
      <c r="AQ392" s="59"/>
    </row>
    <row r="393" spans="1:43" ht="15.75" x14ac:dyDescent="0.25">
      <c r="A393" s="59"/>
      <c r="B393" s="5"/>
      <c r="C393" s="5"/>
      <c r="D393" s="5"/>
      <c r="E393" s="5"/>
      <c r="F393" s="5"/>
      <c r="G393" s="5"/>
      <c r="H393" s="84"/>
      <c r="I393" s="84"/>
      <c r="J393" s="85"/>
      <c r="K393" s="84"/>
      <c r="L393" s="84"/>
      <c r="M393" s="84"/>
      <c r="N393" s="84"/>
      <c r="O393" s="84"/>
      <c r="P393" s="84"/>
      <c r="Q393" s="5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95"/>
      <c r="AM393" s="59"/>
      <c r="AN393" s="95"/>
      <c r="AO393" s="59"/>
      <c r="AP393" s="59"/>
      <c r="AQ393" s="59"/>
    </row>
    <row r="394" spans="1:43" ht="15.75" x14ac:dyDescent="0.25">
      <c r="A394" s="59"/>
      <c r="B394" s="5"/>
      <c r="C394" s="5"/>
      <c r="D394" s="5"/>
      <c r="E394" s="5"/>
      <c r="F394" s="5"/>
      <c r="G394" s="5"/>
      <c r="H394" s="84"/>
      <c r="I394" s="84"/>
      <c r="J394" s="85"/>
      <c r="K394" s="84"/>
      <c r="L394" s="84"/>
      <c r="M394" s="84"/>
      <c r="N394" s="84"/>
      <c r="O394" s="84"/>
      <c r="P394" s="84"/>
      <c r="Q394" s="5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95"/>
      <c r="AM394" s="59"/>
      <c r="AN394" s="95"/>
      <c r="AO394" s="59"/>
      <c r="AP394" s="59"/>
      <c r="AQ394" s="59"/>
    </row>
    <row r="395" spans="1:43" ht="15.75" x14ac:dyDescent="0.25">
      <c r="A395" s="59"/>
      <c r="B395" s="5"/>
      <c r="C395" s="5"/>
      <c r="D395" s="5"/>
      <c r="E395" s="5"/>
      <c r="F395" s="5"/>
      <c r="G395" s="5"/>
      <c r="H395" s="84"/>
      <c r="I395" s="84"/>
      <c r="J395" s="85"/>
      <c r="K395" s="84"/>
      <c r="L395" s="84"/>
      <c r="M395" s="84"/>
      <c r="N395" s="84"/>
      <c r="O395" s="84"/>
      <c r="P395" s="84"/>
      <c r="Q395" s="5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95"/>
      <c r="AM395" s="59"/>
      <c r="AN395" s="95"/>
      <c r="AO395" s="59"/>
      <c r="AP395" s="59"/>
      <c r="AQ395" s="59"/>
    </row>
    <row r="396" spans="1:43" ht="15.75" x14ac:dyDescent="0.25">
      <c r="A396" s="59"/>
      <c r="B396" s="5"/>
      <c r="C396" s="5"/>
      <c r="D396" s="5"/>
      <c r="E396" s="5"/>
      <c r="F396" s="5"/>
      <c r="G396" s="5"/>
      <c r="H396" s="84"/>
      <c r="I396" s="84"/>
      <c r="J396" s="85"/>
      <c r="K396" s="84"/>
      <c r="L396" s="84"/>
      <c r="M396" s="84"/>
      <c r="N396" s="84"/>
      <c r="O396" s="84"/>
      <c r="P396" s="84"/>
      <c r="Q396" s="5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95"/>
      <c r="AM396" s="59"/>
      <c r="AN396" s="95"/>
      <c r="AO396" s="59"/>
      <c r="AP396" s="59"/>
      <c r="AQ396" s="59"/>
    </row>
    <row r="397" spans="1:43" ht="15.75" x14ac:dyDescent="0.25">
      <c r="A397" s="59"/>
      <c r="B397" s="5"/>
      <c r="C397" s="5"/>
      <c r="D397" s="5"/>
      <c r="E397" s="5"/>
      <c r="F397" s="5"/>
      <c r="G397" s="5"/>
      <c r="H397" s="84"/>
      <c r="I397" s="84"/>
      <c r="J397" s="85"/>
      <c r="K397" s="84"/>
      <c r="L397" s="84"/>
      <c r="M397" s="84"/>
      <c r="N397" s="84"/>
      <c r="O397" s="84"/>
      <c r="P397" s="84"/>
      <c r="Q397" s="5"/>
      <c r="R397" s="59"/>
      <c r="S397" s="59"/>
      <c r="T397" s="59"/>
      <c r="U397" s="59"/>
      <c r="V397" s="59"/>
      <c r="W397" s="59"/>
      <c r="X397" s="59"/>
      <c r="Y397" s="59"/>
      <c r="Z397" s="59"/>
      <c r="AA397" s="59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95"/>
      <c r="AM397" s="59"/>
      <c r="AN397" s="95"/>
      <c r="AO397" s="59"/>
      <c r="AP397" s="59"/>
      <c r="AQ397" s="59"/>
    </row>
    <row r="398" spans="1:43" ht="15.75" x14ac:dyDescent="0.25">
      <c r="A398" s="59"/>
      <c r="B398" s="5"/>
      <c r="C398" s="5"/>
      <c r="D398" s="5"/>
      <c r="E398" s="5"/>
      <c r="F398" s="5"/>
      <c r="G398" s="5"/>
      <c r="H398" s="84"/>
      <c r="I398" s="84"/>
      <c r="J398" s="85"/>
      <c r="K398" s="84"/>
      <c r="L398" s="84"/>
      <c r="M398" s="84"/>
      <c r="N398" s="84"/>
      <c r="O398" s="84"/>
      <c r="P398" s="84"/>
      <c r="Q398" s="5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95"/>
      <c r="AM398" s="59"/>
      <c r="AN398" s="95"/>
      <c r="AO398" s="59"/>
      <c r="AP398" s="59"/>
      <c r="AQ398" s="59"/>
    </row>
    <row r="399" spans="1:43" ht="15.75" x14ac:dyDescent="0.25">
      <c r="A399" s="59"/>
      <c r="B399" s="5"/>
      <c r="C399" s="5"/>
      <c r="D399" s="5"/>
      <c r="E399" s="5"/>
      <c r="F399" s="5"/>
      <c r="G399" s="5"/>
      <c r="H399" s="84"/>
      <c r="I399" s="84"/>
      <c r="J399" s="85"/>
      <c r="K399" s="84"/>
      <c r="L399" s="84"/>
      <c r="M399" s="84"/>
      <c r="N399" s="84"/>
      <c r="O399" s="84"/>
      <c r="P399" s="84"/>
      <c r="Q399" s="5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95"/>
      <c r="AM399" s="59"/>
      <c r="AN399" s="95"/>
      <c r="AO399" s="59"/>
      <c r="AP399" s="59"/>
      <c r="AQ399" s="59"/>
    </row>
    <row r="400" spans="1:43" ht="15.75" x14ac:dyDescent="0.25">
      <c r="A400" s="59"/>
      <c r="B400" s="5"/>
      <c r="C400" s="5"/>
      <c r="D400" s="5"/>
      <c r="E400" s="5"/>
      <c r="F400" s="5"/>
      <c r="G400" s="5"/>
      <c r="H400" s="84"/>
      <c r="I400" s="84"/>
      <c r="J400" s="85"/>
      <c r="K400" s="84"/>
      <c r="L400" s="84"/>
      <c r="M400" s="84"/>
      <c r="N400" s="84"/>
      <c r="O400" s="84"/>
      <c r="P400" s="84"/>
      <c r="Q400" s="5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95"/>
      <c r="AM400" s="59"/>
      <c r="AN400" s="95"/>
      <c r="AO400" s="59"/>
      <c r="AP400" s="59"/>
      <c r="AQ400" s="59"/>
    </row>
    <row r="401" spans="1:43" ht="15.75" x14ac:dyDescent="0.25">
      <c r="A401" s="59"/>
      <c r="B401" s="5"/>
      <c r="C401" s="5"/>
      <c r="D401" s="5"/>
      <c r="E401" s="5"/>
      <c r="F401" s="5"/>
      <c r="G401" s="5"/>
      <c r="H401" s="84"/>
      <c r="I401" s="84"/>
      <c r="J401" s="85"/>
      <c r="K401" s="84"/>
      <c r="L401" s="84"/>
      <c r="M401" s="84"/>
      <c r="N401" s="84"/>
      <c r="O401" s="84"/>
      <c r="P401" s="84"/>
      <c r="Q401" s="5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95"/>
      <c r="AM401" s="59"/>
      <c r="AN401" s="95"/>
      <c r="AO401" s="59"/>
      <c r="AP401" s="59"/>
      <c r="AQ401" s="59"/>
    </row>
    <row r="402" spans="1:43" ht="15.75" x14ac:dyDescent="0.25">
      <c r="A402" s="59"/>
      <c r="B402" s="5"/>
      <c r="C402" s="5"/>
      <c r="D402" s="5"/>
      <c r="E402" s="5"/>
      <c r="F402" s="5"/>
      <c r="G402" s="5"/>
      <c r="H402" s="84"/>
      <c r="I402" s="84"/>
      <c r="J402" s="85"/>
      <c r="K402" s="84"/>
      <c r="L402" s="84"/>
      <c r="M402" s="84"/>
      <c r="N402" s="84"/>
      <c r="O402" s="84"/>
      <c r="P402" s="84"/>
      <c r="Q402" s="5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95"/>
      <c r="AM402" s="59"/>
      <c r="AN402" s="95"/>
      <c r="AO402" s="59"/>
      <c r="AP402" s="59"/>
      <c r="AQ402" s="59"/>
    </row>
    <row r="403" spans="1:43" ht="15.75" x14ac:dyDescent="0.25">
      <c r="A403" s="59"/>
      <c r="B403" s="5"/>
      <c r="C403" s="5"/>
      <c r="D403" s="5"/>
      <c r="E403" s="5"/>
      <c r="F403" s="5"/>
      <c r="G403" s="5"/>
      <c r="H403" s="84"/>
      <c r="I403" s="84"/>
      <c r="J403" s="85"/>
      <c r="K403" s="84"/>
      <c r="L403" s="84"/>
      <c r="M403" s="84"/>
      <c r="N403" s="84"/>
      <c r="O403" s="84"/>
      <c r="P403" s="84"/>
      <c r="Q403" s="5"/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95"/>
      <c r="AM403" s="59"/>
      <c r="AN403" s="95"/>
      <c r="AO403" s="59"/>
      <c r="AP403" s="59"/>
      <c r="AQ403" s="59"/>
    </row>
    <row r="404" spans="1:43" ht="15.75" x14ac:dyDescent="0.25">
      <c r="A404" s="59"/>
      <c r="B404" s="5"/>
      <c r="C404" s="5"/>
      <c r="D404" s="5"/>
      <c r="E404" s="5"/>
      <c r="F404" s="5"/>
      <c r="G404" s="5"/>
      <c r="H404" s="84"/>
      <c r="I404" s="84"/>
      <c r="J404" s="85"/>
      <c r="K404" s="84"/>
      <c r="L404" s="84"/>
      <c r="M404" s="84"/>
      <c r="N404" s="84"/>
      <c r="O404" s="84"/>
      <c r="P404" s="84"/>
      <c r="Q404" s="5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95"/>
      <c r="AM404" s="59"/>
      <c r="AN404" s="95"/>
      <c r="AO404" s="59"/>
      <c r="AP404" s="59"/>
      <c r="AQ404" s="59"/>
    </row>
    <row r="405" spans="1:43" ht="15.75" x14ac:dyDescent="0.25">
      <c r="A405" s="59"/>
      <c r="B405" s="5"/>
      <c r="C405" s="5"/>
      <c r="D405" s="5"/>
      <c r="E405" s="5"/>
      <c r="F405" s="5"/>
      <c r="G405" s="5"/>
      <c r="H405" s="84"/>
      <c r="I405" s="84"/>
      <c r="J405" s="85"/>
      <c r="K405" s="84"/>
      <c r="L405" s="84"/>
      <c r="M405" s="84"/>
      <c r="N405" s="84"/>
      <c r="O405" s="84"/>
      <c r="P405" s="84"/>
      <c r="Q405" s="5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95"/>
      <c r="AM405" s="59"/>
      <c r="AN405" s="95"/>
      <c r="AO405" s="59"/>
      <c r="AP405" s="59"/>
      <c r="AQ405" s="59"/>
    </row>
    <row r="406" spans="1:43" ht="15.75" x14ac:dyDescent="0.25">
      <c r="A406" s="59"/>
      <c r="B406" s="5"/>
      <c r="C406" s="5"/>
      <c r="D406" s="5"/>
      <c r="E406" s="5"/>
      <c r="F406" s="5"/>
      <c r="G406" s="5"/>
      <c r="H406" s="84"/>
      <c r="I406" s="84"/>
      <c r="J406" s="85"/>
      <c r="K406" s="84"/>
      <c r="L406" s="84"/>
      <c r="M406" s="84"/>
      <c r="N406" s="84"/>
      <c r="O406" s="84"/>
      <c r="P406" s="84"/>
      <c r="Q406" s="5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95"/>
      <c r="AM406" s="59"/>
      <c r="AN406" s="95"/>
      <c r="AO406" s="59"/>
      <c r="AP406" s="59"/>
      <c r="AQ406" s="59"/>
    </row>
    <row r="407" spans="1:43" ht="15.75" x14ac:dyDescent="0.25">
      <c r="A407" s="59"/>
      <c r="B407" s="5"/>
      <c r="C407" s="5"/>
      <c r="D407" s="5"/>
      <c r="E407" s="5"/>
      <c r="F407" s="5"/>
      <c r="G407" s="5"/>
      <c r="H407" s="84"/>
      <c r="I407" s="84"/>
      <c r="J407" s="85"/>
      <c r="K407" s="84"/>
      <c r="L407" s="84"/>
      <c r="M407" s="84"/>
      <c r="N407" s="84"/>
      <c r="O407" s="84"/>
      <c r="P407" s="84"/>
      <c r="Q407" s="5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95"/>
      <c r="AM407" s="59"/>
      <c r="AN407" s="95"/>
      <c r="AO407" s="59"/>
      <c r="AP407" s="59"/>
      <c r="AQ407" s="59"/>
    </row>
    <row r="408" spans="1:43" ht="15.75" x14ac:dyDescent="0.25">
      <c r="A408" s="59"/>
      <c r="B408" s="5"/>
      <c r="C408" s="5"/>
      <c r="D408" s="5"/>
      <c r="E408" s="5"/>
      <c r="F408" s="5"/>
      <c r="G408" s="5"/>
      <c r="H408" s="84"/>
      <c r="I408" s="84"/>
      <c r="J408" s="85"/>
      <c r="K408" s="84"/>
      <c r="L408" s="84"/>
      <c r="M408" s="84"/>
      <c r="N408" s="84"/>
      <c r="O408" s="84"/>
      <c r="P408" s="84"/>
      <c r="Q408" s="5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95"/>
      <c r="AM408" s="59"/>
      <c r="AN408" s="95"/>
      <c r="AO408" s="59"/>
      <c r="AP408" s="59"/>
      <c r="AQ408" s="59"/>
    </row>
    <row r="409" spans="1:43" ht="15.75" x14ac:dyDescent="0.25">
      <c r="A409" s="59"/>
      <c r="B409" s="5"/>
      <c r="C409" s="5"/>
      <c r="D409" s="5"/>
      <c r="E409" s="5"/>
      <c r="F409" s="5"/>
      <c r="G409" s="5"/>
      <c r="H409" s="84"/>
      <c r="I409" s="84"/>
      <c r="J409" s="85"/>
      <c r="K409" s="84"/>
      <c r="L409" s="84"/>
      <c r="M409" s="84"/>
      <c r="N409" s="84"/>
      <c r="O409" s="84"/>
      <c r="P409" s="84"/>
      <c r="Q409" s="5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95"/>
      <c r="AM409" s="59"/>
      <c r="AN409" s="95"/>
      <c r="AO409" s="59"/>
      <c r="AP409" s="59"/>
      <c r="AQ409" s="59"/>
    </row>
    <row r="410" spans="1:43" ht="15.75" x14ac:dyDescent="0.25">
      <c r="A410" s="59"/>
      <c r="B410" s="5"/>
      <c r="C410" s="5"/>
      <c r="D410" s="5"/>
      <c r="E410" s="5"/>
      <c r="F410" s="5"/>
      <c r="G410" s="5"/>
      <c r="H410" s="84"/>
      <c r="I410" s="84"/>
      <c r="J410" s="85"/>
      <c r="K410" s="84"/>
      <c r="L410" s="84"/>
      <c r="M410" s="84"/>
      <c r="N410" s="84"/>
      <c r="O410" s="84"/>
      <c r="P410" s="84"/>
      <c r="Q410" s="5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95"/>
      <c r="AM410" s="59"/>
      <c r="AN410" s="95"/>
      <c r="AO410" s="59"/>
      <c r="AP410" s="59"/>
      <c r="AQ410" s="59"/>
    </row>
    <row r="411" spans="1:43" ht="15.75" x14ac:dyDescent="0.25">
      <c r="A411" s="59"/>
      <c r="B411" s="5"/>
      <c r="C411" s="5"/>
      <c r="D411" s="5"/>
      <c r="E411" s="5"/>
      <c r="F411" s="5"/>
      <c r="G411" s="5"/>
      <c r="H411" s="84"/>
      <c r="I411" s="84"/>
      <c r="J411" s="85"/>
      <c r="K411" s="84"/>
      <c r="L411" s="84"/>
      <c r="M411" s="84"/>
      <c r="N411" s="84"/>
      <c r="O411" s="84"/>
      <c r="P411" s="84"/>
      <c r="Q411" s="5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95"/>
      <c r="AM411" s="59"/>
      <c r="AN411" s="95"/>
      <c r="AO411" s="59"/>
      <c r="AP411" s="59"/>
      <c r="AQ411" s="59"/>
    </row>
    <row r="412" spans="1:43" ht="15.75" x14ac:dyDescent="0.25">
      <c r="A412" s="59"/>
      <c r="B412" s="5"/>
      <c r="C412" s="5"/>
      <c r="D412" s="5"/>
      <c r="E412" s="5"/>
      <c r="F412" s="5"/>
      <c r="G412" s="5"/>
      <c r="H412" s="84"/>
      <c r="I412" s="84"/>
      <c r="J412" s="85"/>
      <c r="K412" s="84"/>
      <c r="L412" s="84"/>
      <c r="M412" s="84"/>
      <c r="N412" s="84"/>
      <c r="O412" s="84"/>
      <c r="P412" s="84"/>
      <c r="Q412" s="5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95"/>
      <c r="AM412" s="59"/>
      <c r="AN412" s="95"/>
      <c r="AO412" s="59"/>
      <c r="AP412" s="59"/>
      <c r="AQ412" s="59"/>
    </row>
    <row r="413" spans="1:43" ht="15.75" x14ac:dyDescent="0.25">
      <c r="A413" s="59"/>
      <c r="B413" s="5"/>
      <c r="C413" s="5"/>
      <c r="D413" s="5"/>
      <c r="E413" s="5"/>
      <c r="F413" s="5"/>
      <c r="G413" s="5"/>
      <c r="H413" s="84"/>
      <c r="I413" s="84"/>
      <c r="J413" s="85"/>
      <c r="K413" s="84"/>
      <c r="L413" s="84"/>
      <c r="M413" s="84"/>
      <c r="N413" s="84"/>
      <c r="O413" s="84"/>
      <c r="P413" s="84"/>
      <c r="Q413" s="5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95"/>
      <c r="AM413" s="59"/>
      <c r="AN413" s="95"/>
      <c r="AO413" s="59"/>
      <c r="AP413" s="59"/>
      <c r="AQ413" s="59"/>
    </row>
    <row r="414" spans="1:43" ht="15.75" x14ac:dyDescent="0.25">
      <c r="A414" s="59"/>
      <c r="B414" s="5"/>
      <c r="C414" s="5"/>
      <c r="D414" s="5"/>
      <c r="E414" s="5"/>
      <c r="F414" s="5"/>
      <c r="G414" s="5"/>
      <c r="H414" s="84"/>
      <c r="I414" s="84"/>
      <c r="J414" s="85"/>
      <c r="K414" s="84"/>
      <c r="L414" s="84"/>
      <c r="M414" s="84"/>
      <c r="N414" s="84"/>
      <c r="O414" s="84"/>
      <c r="P414" s="84"/>
      <c r="Q414" s="5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95"/>
      <c r="AM414" s="59"/>
      <c r="AN414" s="95"/>
      <c r="AO414" s="59"/>
      <c r="AP414" s="59"/>
      <c r="AQ414" s="59"/>
    </row>
    <row r="415" spans="1:43" ht="15.75" x14ac:dyDescent="0.25">
      <c r="A415" s="59"/>
      <c r="B415" s="5"/>
      <c r="C415" s="5"/>
      <c r="D415" s="5"/>
      <c r="E415" s="5"/>
      <c r="F415" s="5"/>
      <c r="G415" s="5"/>
      <c r="H415" s="84"/>
      <c r="I415" s="84"/>
      <c r="J415" s="85"/>
      <c r="K415" s="84"/>
      <c r="L415" s="84"/>
      <c r="M415" s="84"/>
      <c r="N415" s="84"/>
      <c r="O415" s="84"/>
      <c r="P415" s="84"/>
      <c r="Q415" s="5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95"/>
      <c r="AM415" s="59"/>
      <c r="AN415" s="95"/>
      <c r="AO415" s="59"/>
      <c r="AP415" s="59"/>
      <c r="AQ415" s="59"/>
    </row>
    <row r="416" spans="1:43" ht="15.75" x14ac:dyDescent="0.25">
      <c r="A416" s="59"/>
      <c r="B416" s="5"/>
      <c r="C416" s="5"/>
      <c r="D416" s="5"/>
      <c r="E416" s="5"/>
      <c r="F416" s="5"/>
      <c r="G416" s="5"/>
      <c r="H416" s="84"/>
      <c r="I416" s="84"/>
      <c r="J416" s="85"/>
      <c r="K416" s="84"/>
      <c r="L416" s="84"/>
      <c r="M416" s="84"/>
      <c r="N416" s="84"/>
      <c r="O416" s="84"/>
      <c r="P416" s="84"/>
      <c r="Q416" s="5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95"/>
      <c r="AM416" s="59"/>
      <c r="AN416" s="95"/>
      <c r="AO416" s="59"/>
      <c r="AP416" s="59"/>
      <c r="AQ416" s="59"/>
    </row>
    <row r="417" spans="1:43" ht="15.75" x14ac:dyDescent="0.25">
      <c r="A417" s="59"/>
      <c r="B417" s="5"/>
      <c r="C417" s="5"/>
      <c r="D417" s="5"/>
      <c r="E417" s="5"/>
      <c r="F417" s="5"/>
      <c r="G417" s="5"/>
      <c r="H417" s="84"/>
      <c r="I417" s="84"/>
      <c r="J417" s="85"/>
      <c r="K417" s="84"/>
      <c r="L417" s="84"/>
      <c r="M417" s="84"/>
      <c r="N417" s="84"/>
      <c r="O417" s="84"/>
      <c r="P417" s="84"/>
      <c r="Q417" s="5"/>
      <c r="R417" s="59"/>
      <c r="S417" s="59"/>
      <c r="T417" s="59"/>
      <c r="U417" s="59"/>
      <c r="V417" s="59"/>
      <c r="W417" s="59"/>
      <c r="X417" s="59"/>
      <c r="Y417" s="59"/>
      <c r="Z417" s="59"/>
      <c r="AA417" s="59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95"/>
      <c r="AM417" s="59"/>
      <c r="AN417" s="95"/>
      <c r="AO417" s="59"/>
      <c r="AP417" s="59"/>
      <c r="AQ417" s="59"/>
    </row>
    <row r="418" spans="1:43" ht="15.75" x14ac:dyDescent="0.25">
      <c r="A418" s="59"/>
      <c r="B418" s="5"/>
      <c r="C418" s="5"/>
      <c r="D418" s="5"/>
      <c r="E418" s="5"/>
      <c r="F418" s="5"/>
      <c r="G418" s="5"/>
      <c r="H418" s="84"/>
      <c r="I418" s="84"/>
      <c r="J418" s="85"/>
      <c r="K418" s="84"/>
      <c r="L418" s="84"/>
      <c r="M418" s="84"/>
      <c r="N418" s="84"/>
      <c r="O418" s="84"/>
      <c r="P418" s="84"/>
      <c r="Q418" s="5"/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95"/>
      <c r="AM418" s="59"/>
      <c r="AN418" s="95"/>
      <c r="AO418" s="59"/>
      <c r="AP418" s="59"/>
      <c r="AQ418" s="59"/>
    </row>
    <row r="419" spans="1:43" ht="15.75" x14ac:dyDescent="0.25">
      <c r="A419" s="59"/>
      <c r="B419" s="5"/>
      <c r="C419" s="5"/>
      <c r="D419" s="5"/>
      <c r="E419" s="5"/>
      <c r="F419" s="5"/>
      <c r="G419" s="5"/>
      <c r="H419" s="84"/>
      <c r="I419" s="84"/>
      <c r="J419" s="85"/>
      <c r="K419" s="84"/>
      <c r="L419" s="84"/>
      <c r="M419" s="84"/>
      <c r="N419" s="84"/>
      <c r="O419" s="84"/>
      <c r="P419" s="84"/>
      <c r="Q419" s="5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95"/>
      <c r="AM419" s="59"/>
      <c r="AN419" s="95"/>
      <c r="AO419" s="59"/>
      <c r="AP419" s="59"/>
      <c r="AQ419" s="59"/>
    </row>
    <row r="420" spans="1:43" ht="15.75" x14ac:dyDescent="0.25">
      <c r="A420" s="59"/>
      <c r="B420" s="5"/>
      <c r="C420" s="5"/>
      <c r="D420" s="5"/>
      <c r="E420" s="5"/>
      <c r="F420" s="5"/>
      <c r="G420" s="5"/>
      <c r="H420" s="84"/>
      <c r="I420" s="84"/>
      <c r="J420" s="85"/>
      <c r="K420" s="84"/>
      <c r="L420" s="84"/>
      <c r="M420" s="84"/>
      <c r="N420" s="84"/>
      <c r="O420" s="84"/>
      <c r="P420" s="84"/>
      <c r="Q420" s="5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95"/>
      <c r="AM420" s="59"/>
      <c r="AN420" s="95"/>
      <c r="AO420" s="59"/>
      <c r="AP420" s="59"/>
      <c r="AQ420" s="59"/>
    </row>
    <row r="421" spans="1:43" ht="15.75" x14ac:dyDescent="0.25">
      <c r="A421" s="59"/>
      <c r="B421" s="5"/>
      <c r="C421" s="5"/>
      <c r="D421" s="5"/>
      <c r="E421" s="5"/>
      <c r="F421" s="5"/>
      <c r="G421" s="5"/>
      <c r="H421" s="84"/>
      <c r="I421" s="84"/>
      <c r="J421" s="85"/>
      <c r="K421" s="84"/>
      <c r="L421" s="84"/>
      <c r="M421" s="84"/>
      <c r="N421" s="84"/>
      <c r="O421" s="84"/>
      <c r="P421" s="84"/>
      <c r="Q421" s="5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95"/>
      <c r="AM421" s="59"/>
      <c r="AN421" s="95"/>
      <c r="AO421" s="59"/>
      <c r="AP421" s="59"/>
      <c r="AQ421" s="59"/>
    </row>
    <row r="422" spans="1:43" ht="15.75" x14ac:dyDescent="0.25">
      <c r="A422" s="59"/>
      <c r="B422" s="5"/>
      <c r="C422" s="5"/>
      <c r="D422" s="5"/>
      <c r="E422" s="5"/>
      <c r="F422" s="5"/>
      <c r="G422" s="5"/>
      <c r="H422" s="84"/>
      <c r="I422" s="84"/>
      <c r="J422" s="85"/>
      <c r="K422" s="84"/>
      <c r="L422" s="84"/>
      <c r="M422" s="84"/>
      <c r="N422" s="84"/>
      <c r="O422" s="84"/>
      <c r="P422" s="84"/>
      <c r="Q422" s="5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95"/>
      <c r="AM422" s="59"/>
      <c r="AN422" s="95"/>
      <c r="AO422" s="59"/>
      <c r="AP422" s="59"/>
      <c r="AQ422" s="59"/>
    </row>
    <row r="423" spans="1:43" ht="15.75" x14ac:dyDescent="0.25">
      <c r="A423" s="59"/>
      <c r="B423" s="5"/>
      <c r="C423" s="5"/>
      <c r="D423" s="5"/>
      <c r="E423" s="5"/>
      <c r="F423" s="5"/>
      <c r="G423" s="5"/>
      <c r="H423" s="84"/>
      <c r="I423" s="84"/>
      <c r="J423" s="85"/>
      <c r="K423" s="84"/>
      <c r="L423" s="84"/>
      <c r="M423" s="84"/>
      <c r="N423" s="84"/>
      <c r="O423" s="84"/>
      <c r="P423" s="84"/>
      <c r="Q423" s="5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95"/>
      <c r="AM423" s="59"/>
      <c r="AN423" s="95"/>
      <c r="AO423" s="59"/>
      <c r="AP423" s="59"/>
      <c r="AQ423" s="59"/>
    </row>
    <row r="424" spans="1:43" ht="15.75" x14ac:dyDescent="0.25">
      <c r="A424" s="59"/>
      <c r="B424" s="5"/>
      <c r="C424" s="5"/>
      <c r="D424" s="5"/>
      <c r="E424" s="5"/>
      <c r="F424" s="5"/>
      <c r="G424" s="5"/>
      <c r="H424" s="84"/>
      <c r="I424" s="84"/>
      <c r="J424" s="85"/>
      <c r="K424" s="84"/>
      <c r="L424" s="84"/>
      <c r="M424" s="84"/>
      <c r="N424" s="84"/>
      <c r="O424" s="84"/>
      <c r="P424" s="84"/>
      <c r="Q424" s="5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95"/>
      <c r="AM424" s="59"/>
      <c r="AN424" s="95"/>
      <c r="AO424" s="59"/>
      <c r="AP424" s="59"/>
      <c r="AQ424" s="59"/>
    </row>
    <row r="425" spans="1:43" ht="15.75" x14ac:dyDescent="0.25">
      <c r="A425" s="59"/>
      <c r="B425" s="5"/>
      <c r="C425" s="5"/>
      <c r="D425" s="5"/>
      <c r="E425" s="5"/>
      <c r="F425" s="5"/>
      <c r="G425" s="5"/>
      <c r="H425" s="84"/>
      <c r="I425" s="84"/>
      <c r="J425" s="85"/>
      <c r="K425" s="84"/>
      <c r="L425" s="84"/>
      <c r="M425" s="84"/>
      <c r="N425" s="84"/>
      <c r="O425" s="84"/>
      <c r="P425" s="84"/>
      <c r="Q425" s="5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95"/>
      <c r="AM425" s="59"/>
      <c r="AN425" s="95"/>
      <c r="AO425" s="59"/>
      <c r="AP425" s="59"/>
      <c r="AQ425" s="59"/>
    </row>
    <row r="426" spans="1:43" ht="15.75" x14ac:dyDescent="0.25">
      <c r="A426" s="59"/>
      <c r="B426" s="5"/>
      <c r="C426" s="5"/>
      <c r="D426" s="5"/>
      <c r="E426" s="5"/>
      <c r="F426" s="5"/>
      <c r="G426" s="5"/>
      <c r="H426" s="84"/>
      <c r="I426" s="84"/>
      <c r="J426" s="85"/>
      <c r="K426" s="84"/>
      <c r="L426" s="84"/>
      <c r="M426" s="84"/>
      <c r="N426" s="84"/>
      <c r="O426" s="84"/>
      <c r="P426" s="84"/>
      <c r="Q426" s="5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95"/>
      <c r="AM426" s="59"/>
      <c r="AN426" s="95"/>
      <c r="AO426" s="59"/>
      <c r="AP426" s="59"/>
      <c r="AQ426" s="59"/>
    </row>
    <row r="427" spans="1:43" ht="15.75" x14ac:dyDescent="0.25">
      <c r="A427" s="59"/>
      <c r="B427" s="5"/>
      <c r="C427" s="5"/>
      <c r="D427" s="5"/>
      <c r="E427" s="5"/>
      <c r="F427" s="5"/>
      <c r="G427" s="5"/>
      <c r="H427" s="84"/>
      <c r="I427" s="84"/>
      <c r="J427" s="85"/>
      <c r="K427" s="84"/>
      <c r="L427" s="84"/>
      <c r="M427" s="84"/>
      <c r="N427" s="84"/>
      <c r="O427" s="84"/>
      <c r="P427" s="84"/>
      <c r="Q427" s="5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95"/>
      <c r="AM427" s="59"/>
      <c r="AN427" s="95"/>
      <c r="AO427" s="59"/>
      <c r="AP427" s="59"/>
      <c r="AQ427" s="59"/>
    </row>
    <row r="428" spans="1:43" ht="15.75" x14ac:dyDescent="0.25">
      <c r="A428" s="59"/>
      <c r="B428" s="5"/>
      <c r="C428" s="5"/>
      <c r="D428" s="5"/>
      <c r="E428" s="5"/>
      <c r="F428" s="5"/>
      <c r="G428" s="5"/>
      <c r="H428" s="84"/>
      <c r="I428" s="84"/>
      <c r="J428" s="85"/>
      <c r="K428" s="84"/>
      <c r="L428" s="84"/>
      <c r="M428" s="84"/>
      <c r="N428" s="84"/>
      <c r="O428" s="84"/>
      <c r="P428" s="84"/>
      <c r="Q428" s="5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95"/>
      <c r="AM428" s="59"/>
      <c r="AN428" s="95"/>
      <c r="AO428" s="59"/>
      <c r="AP428" s="59"/>
      <c r="AQ428" s="59"/>
    </row>
    <row r="429" spans="1:43" ht="15.75" x14ac:dyDescent="0.25">
      <c r="A429" s="59"/>
      <c r="B429" s="5"/>
      <c r="C429" s="5"/>
      <c r="D429" s="5"/>
      <c r="E429" s="5"/>
      <c r="F429" s="5"/>
      <c r="G429" s="5"/>
      <c r="H429" s="84"/>
      <c r="I429" s="84"/>
      <c r="J429" s="85"/>
      <c r="K429" s="84"/>
      <c r="L429" s="84"/>
      <c r="M429" s="84"/>
      <c r="N429" s="84"/>
      <c r="O429" s="84"/>
      <c r="P429" s="84"/>
      <c r="Q429" s="5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95"/>
      <c r="AM429" s="59"/>
      <c r="AN429" s="95"/>
      <c r="AO429" s="59"/>
      <c r="AP429" s="59"/>
      <c r="AQ429" s="59"/>
    </row>
    <row r="430" spans="1:43" ht="15.75" x14ac:dyDescent="0.25">
      <c r="A430" s="59"/>
      <c r="B430" s="5"/>
      <c r="C430" s="5"/>
      <c r="D430" s="5"/>
      <c r="E430" s="5"/>
      <c r="F430" s="5"/>
      <c r="G430" s="5"/>
      <c r="H430" s="84"/>
      <c r="I430" s="84"/>
      <c r="J430" s="85"/>
      <c r="K430" s="84"/>
      <c r="L430" s="84"/>
      <c r="M430" s="84"/>
      <c r="N430" s="84"/>
      <c r="O430" s="84"/>
      <c r="P430" s="84"/>
      <c r="Q430" s="5"/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95"/>
      <c r="AM430" s="59"/>
      <c r="AN430" s="95"/>
      <c r="AO430" s="59"/>
      <c r="AP430" s="59"/>
      <c r="AQ430" s="59"/>
    </row>
    <row r="431" spans="1:43" ht="15.75" x14ac:dyDescent="0.25">
      <c r="A431" s="59"/>
      <c r="B431" s="5"/>
      <c r="C431" s="5"/>
      <c r="D431" s="5"/>
      <c r="E431" s="5"/>
      <c r="F431" s="5"/>
      <c r="G431" s="5"/>
      <c r="H431" s="84"/>
      <c r="I431" s="84"/>
      <c r="J431" s="85"/>
      <c r="K431" s="84"/>
      <c r="L431" s="84"/>
      <c r="M431" s="84"/>
      <c r="N431" s="84"/>
      <c r="O431" s="84"/>
      <c r="P431" s="84"/>
      <c r="Q431" s="5"/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95"/>
      <c r="AM431" s="59"/>
      <c r="AN431" s="95"/>
      <c r="AO431" s="59"/>
      <c r="AP431" s="59"/>
      <c r="AQ431" s="59"/>
    </row>
    <row r="432" spans="1:43" ht="15.75" x14ac:dyDescent="0.25">
      <c r="A432" s="59"/>
      <c r="B432" s="5"/>
      <c r="C432" s="5"/>
      <c r="D432" s="5"/>
      <c r="E432" s="5"/>
      <c r="F432" s="5"/>
      <c r="G432" s="5"/>
      <c r="H432" s="84"/>
      <c r="I432" s="84"/>
      <c r="J432" s="85"/>
      <c r="K432" s="84"/>
      <c r="L432" s="84"/>
      <c r="M432" s="84"/>
      <c r="N432" s="84"/>
      <c r="O432" s="84"/>
      <c r="P432" s="84"/>
      <c r="Q432" s="5"/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95"/>
      <c r="AM432" s="59"/>
      <c r="AN432" s="95"/>
      <c r="AO432" s="59"/>
      <c r="AP432" s="59"/>
      <c r="AQ432" s="59"/>
    </row>
    <row r="433" spans="1:43" ht="15.75" x14ac:dyDescent="0.25">
      <c r="A433" s="59"/>
      <c r="B433" s="5"/>
      <c r="C433" s="5"/>
      <c r="D433" s="5"/>
      <c r="E433" s="5"/>
      <c r="F433" s="5"/>
      <c r="G433" s="5"/>
      <c r="H433" s="84"/>
      <c r="I433" s="84"/>
      <c r="J433" s="85"/>
      <c r="K433" s="84"/>
      <c r="L433" s="84"/>
      <c r="M433" s="84"/>
      <c r="N433" s="84"/>
      <c r="O433" s="84"/>
      <c r="P433" s="84"/>
      <c r="Q433" s="5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95"/>
      <c r="AM433" s="59"/>
      <c r="AN433" s="95"/>
      <c r="AO433" s="59"/>
      <c r="AP433" s="59"/>
      <c r="AQ433" s="59"/>
    </row>
    <row r="434" spans="1:43" ht="15.75" x14ac:dyDescent="0.25">
      <c r="A434" s="59"/>
      <c r="B434" s="5"/>
      <c r="C434" s="5"/>
      <c r="D434" s="5"/>
      <c r="E434" s="5"/>
      <c r="F434" s="5"/>
      <c r="G434" s="5"/>
      <c r="H434" s="84"/>
      <c r="I434" s="84"/>
      <c r="J434" s="85"/>
      <c r="K434" s="84"/>
      <c r="L434" s="84"/>
      <c r="M434" s="84"/>
      <c r="N434" s="84"/>
      <c r="O434" s="84"/>
      <c r="P434" s="84"/>
      <c r="Q434" s="5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95"/>
      <c r="AM434" s="59"/>
      <c r="AN434" s="95"/>
      <c r="AO434" s="59"/>
      <c r="AP434" s="59"/>
      <c r="AQ434" s="59"/>
    </row>
    <row r="435" spans="1:43" ht="15.75" x14ac:dyDescent="0.25">
      <c r="A435" s="59"/>
      <c r="B435" s="5"/>
      <c r="C435" s="5"/>
      <c r="D435" s="5"/>
      <c r="E435" s="5"/>
      <c r="F435" s="5"/>
      <c r="G435" s="5"/>
      <c r="H435" s="84"/>
      <c r="I435" s="84"/>
      <c r="J435" s="85"/>
      <c r="K435" s="84"/>
      <c r="L435" s="84"/>
      <c r="M435" s="84"/>
      <c r="N435" s="84"/>
      <c r="O435" s="84"/>
      <c r="P435" s="84"/>
      <c r="Q435" s="5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95"/>
      <c r="AM435" s="59"/>
      <c r="AN435" s="95"/>
      <c r="AO435" s="59"/>
      <c r="AP435" s="59"/>
      <c r="AQ435" s="59"/>
    </row>
    <row r="436" spans="1:43" ht="15.75" x14ac:dyDescent="0.25">
      <c r="A436" s="59"/>
      <c r="B436" s="5"/>
      <c r="C436" s="5"/>
      <c r="D436" s="5"/>
      <c r="E436" s="5"/>
      <c r="F436" s="5"/>
      <c r="G436" s="5"/>
      <c r="H436" s="84"/>
      <c r="I436" s="84"/>
      <c r="J436" s="85"/>
      <c r="K436" s="84"/>
      <c r="L436" s="84"/>
      <c r="M436" s="84"/>
      <c r="N436" s="84"/>
      <c r="O436" s="84"/>
      <c r="P436" s="84"/>
      <c r="Q436" s="5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95"/>
      <c r="AM436" s="59"/>
      <c r="AN436" s="95"/>
      <c r="AO436" s="59"/>
      <c r="AP436" s="59"/>
      <c r="AQ436" s="59"/>
    </row>
    <row r="437" spans="1:43" ht="15.75" x14ac:dyDescent="0.25">
      <c r="A437" s="59"/>
      <c r="B437" s="5"/>
      <c r="C437" s="5"/>
      <c r="D437" s="5"/>
      <c r="E437" s="5"/>
      <c r="F437" s="5"/>
      <c r="G437" s="5"/>
      <c r="H437" s="84"/>
      <c r="I437" s="84"/>
      <c r="J437" s="85"/>
      <c r="K437" s="84"/>
      <c r="L437" s="84"/>
      <c r="M437" s="84"/>
      <c r="N437" s="84"/>
      <c r="O437" s="84"/>
      <c r="P437" s="84"/>
      <c r="Q437" s="5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95"/>
      <c r="AM437" s="59"/>
      <c r="AN437" s="95"/>
      <c r="AO437" s="59"/>
      <c r="AP437" s="59"/>
      <c r="AQ437" s="59"/>
    </row>
    <row r="438" spans="1:43" ht="15.75" x14ac:dyDescent="0.25">
      <c r="A438" s="59"/>
      <c r="B438" s="5"/>
      <c r="C438" s="5"/>
      <c r="D438" s="5"/>
      <c r="E438" s="5"/>
      <c r="F438" s="5"/>
      <c r="G438" s="5"/>
      <c r="H438" s="84"/>
      <c r="I438" s="84"/>
      <c r="J438" s="85"/>
      <c r="K438" s="84"/>
      <c r="L438" s="84"/>
      <c r="M438" s="84"/>
      <c r="N438" s="84"/>
      <c r="O438" s="84"/>
      <c r="P438" s="84"/>
      <c r="Q438" s="5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95"/>
      <c r="AM438" s="59"/>
      <c r="AN438" s="95"/>
      <c r="AO438" s="59"/>
      <c r="AP438" s="59"/>
      <c r="AQ438" s="59"/>
    </row>
    <row r="439" spans="1:43" ht="15.75" x14ac:dyDescent="0.25">
      <c r="A439" s="59"/>
      <c r="B439" s="5"/>
      <c r="C439" s="5"/>
      <c r="D439" s="5"/>
      <c r="E439" s="5"/>
      <c r="F439" s="5"/>
      <c r="G439" s="5"/>
      <c r="H439" s="84"/>
      <c r="I439" s="84"/>
      <c r="J439" s="85"/>
      <c r="K439" s="84"/>
      <c r="L439" s="84"/>
      <c r="M439" s="84"/>
      <c r="N439" s="84"/>
      <c r="O439" s="84"/>
      <c r="P439" s="84"/>
      <c r="Q439" s="5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95"/>
      <c r="AM439" s="59"/>
      <c r="AN439" s="95"/>
      <c r="AO439" s="59"/>
      <c r="AP439" s="59"/>
      <c r="AQ439" s="59"/>
    </row>
    <row r="440" spans="1:43" ht="15.75" x14ac:dyDescent="0.25">
      <c r="A440" s="59"/>
      <c r="B440" s="5"/>
      <c r="C440" s="5"/>
      <c r="D440" s="5"/>
      <c r="E440" s="5"/>
      <c r="F440" s="5"/>
      <c r="G440" s="5"/>
      <c r="H440" s="84"/>
      <c r="I440" s="84"/>
      <c r="J440" s="85"/>
      <c r="K440" s="84"/>
      <c r="L440" s="84"/>
      <c r="M440" s="84"/>
      <c r="N440" s="84"/>
      <c r="O440" s="84"/>
      <c r="P440" s="84"/>
      <c r="Q440" s="5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95"/>
      <c r="AM440" s="59"/>
      <c r="AN440" s="95"/>
      <c r="AO440" s="59"/>
      <c r="AP440" s="59"/>
      <c r="AQ440" s="59"/>
    </row>
    <row r="441" spans="1:43" ht="15.75" x14ac:dyDescent="0.25">
      <c r="A441" s="59"/>
      <c r="B441" s="5"/>
      <c r="C441" s="5"/>
      <c r="D441" s="5"/>
      <c r="E441" s="5"/>
      <c r="F441" s="5"/>
      <c r="G441" s="5"/>
      <c r="H441" s="84"/>
      <c r="I441" s="84"/>
      <c r="J441" s="85"/>
      <c r="K441" s="84"/>
      <c r="L441" s="84"/>
      <c r="M441" s="84"/>
      <c r="N441" s="84"/>
      <c r="O441" s="84"/>
      <c r="P441" s="84"/>
      <c r="Q441" s="5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95"/>
      <c r="AM441" s="59"/>
      <c r="AN441" s="95"/>
      <c r="AO441" s="59"/>
      <c r="AP441" s="59"/>
      <c r="AQ441" s="59"/>
    </row>
    <row r="442" spans="1:43" ht="15.75" x14ac:dyDescent="0.25">
      <c r="A442" s="59"/>
      <c r="B442" s="5"/>
      <c r="C442" s="5"/>
      <c r="D442" s="5"/>
      <c r="E442" s="5"/>
      <c r="F442" s="5"/>
      <c r="G442" s="5"/>
      <c r="H442" s="84"/>
      <c r="I442" s="84"/>
      <c r="J442" s="85"/>
      <c r="K442" s="84"/>
      <c r="L442" s="84"/>
      <c r="M442" s="84"/>
      <c r="N442" s="84"/>
      <c r="O442" s="84"/>
      <c r="P442" s="84"/>
      <c r="Q442" s="5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95"/>
      <c r="AM442" s="59"/>
      <c r="AN442" s="95"/>
      <c r="AO442" s="59"/>
      <c r="AP442" s="59"/>
      <c r="AQ442" s="59"/>
    </row>
    <row r="443" spans="1:43" ht="15.75" x14ac:dyDescent="0.25">
      <c r="A443" s="59"/>
      <c r="B443" s="5"/>
      <c r="C443" s="5"/>
      <c r="D443" s="5"/>
      <c r="E443" s="5"/>
      <c r="F443" s="5"/>
      <c r="G443" s="5"/>
      <c r="H443" s="84"/>
      <c r="I443" s="84"/>
      <c r="J443" s="85"/>
      <c r="K443" s="84"/>
      <c r="L443" s="84"/>
      <c r="M443" s="84"/>
      <c r="N443" s="84"/>
      <c r="O443" s="84"/>
      <c r="P443" s="84"/>
      <c r="Q443" s="5"/>
      <c r="R443" s="59"/>
      <c r="S443" s="59"/>
      <c r="T443" s="59"/>
      <c r="U443" s="59"/>
      <c r="V443" s="59"/>
      <c r="W443" s="59"/>
      <c r="X443" s="59"/>
      <c r="Y443" s="59"/>
      <c r="Z443" s="59"/>
      <c r="AA443" s="59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95"/>
      <c r="AM443" s="59"/>
      <c r="AN443" s="95"/>
      <c r="AO443" s="59"/>
      <c r="AP443" s="59"/>
      <c r="AQ443" s="59"/>
    </row>
    <row r="444" spans="1:43" ht="15.75" x14ac:dyDescent="0.25">
      <c r="A444" s="59"/>
      <c r="B444" s="5"/>
      <c r="C444" s="5"/>
      <c r="D444" s="5"/>
      <c r="E444" s="5"/>
      <c r="F444" s="5"/>
      <c r="G444" s="5"/>
      <c r="H444" s="84"/>
      <c r="I444" s="84"/>
      <c r="J444" s="85"/>
      <c r="K444" s="84"/>
      <c r="L444" s="84"/>
      <c r="M444" s="84"/>
      <c r="N444" s="84"/>
      <c r="O444" s="84"/>
      <c r="P444" s="84"/>
      <c r="Q444" s="5"/>
      <c r="R444" s="59"/>
      <c r="S444" s="59"/>
      <c r="T444" s="59"/>
      <c r="U444" s="59"/>
      <c r="V444" s="59"/>
      <c r="W444" s="59"/>
      <c r="X444" s="59"/>
      <c r="Y444" s="59"/>
      <c r="Z444" s="59"/>
      <c r="AA444" s="59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95"/>
      <c r="AM444" s="59"/>
      <c r="AN444" s="95"/>
      <c r="AO444" s="59"/>
      <c r="AP444" s="59"/>
      <c r="AQ444" s="59"/>
    </row>
    <row r="445" spans="1:43" ht="15.75" x14ac:dyDescent="0.25">
      <c r="A445" s="59"/>
      <c r="B445" s="5"/>
      <c r="C445" s="5"/>
      <c r="D445" s="5"/>
      <c r="E445" s="5"/>
      <c r="F445" s="5"/>
      <c r="G445" s="5"/>
      <c r="H445" s="84"/>
      <c r="I445" s="84"/>
      <c r="J445" s="85"/>
      <c r="K445" s="84"/>
      <c r="L445" s="84"/>
      <c r="M445" s="84"/>
      <c r="N445" s="84"/>
      <c r="O445" s="84"/>
      <c r="P445" s="84"/>
      <c r="Q445" s="5"/>
      <c r="R445" s="59"/>
      <c r="S445" s="59"/>
      <c r="T445" s="59"/>
      <c r="U445" s="59"/>
      <c r="V445" s="59"/>
      <c r="W445" s="59"/>
      <c r="X445" s="59"/>
      <c r="Y445" s="59"/>
      <c r="Z445" s="59"/>
      <c r="AA445" s="59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95"/>
      <c r="AM445" s="59"/>
      <c r="AN445" s="95"/>
      <c r="AO445" s="59"/>
      <c r="AP445" s="59"/>
      <c r="AQ445" s="59"/>
    </row>
    <row r="446" spans="1:43" ht="15.75" x14ac:dyDescent="0.25">
      <c r="A446" s="59"/>
      <c r="B446" s="5"/>
      <c r="C446" s="5"/>
      <c r="D446" s="5"/>
      <c r="E446" s="5"/>
      <c r="F446" s="5"/>
      <c r="G446" s="5"/>
      <c r="H446" s="84"/>
      <c r="I446" s="84"/>
      <c r="J446" s="85"/>
      <c r="K446" s="84"/>
      <c r="L446" s="84"/>
      <c r="M446" s="84"/>
      <c r="N446" s="84"/>
      <c r="O446" s="84"/>
      <c r="P446" s="84"/>
      <c r="Q446" s="5"/>
      <c r="R446" s="59"/>
      <c r="S446" s="59"/>
      <c r="T446" s="59"/>
      <c r="U446" s="59"/>
      <c r="V446" s="59"/>
      <c r="W446" s="59"/>
      <c r="X446" s="59"/>
      <c r="Y446" s="59"/>
      <c r="Z446" s="59"/>
      <c r="AA446" s="59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95"/>
      <c r="AM446" s="59"/>
      <c r="AN446" s="95"/>
      <c r="AO446" s="59"/>
      <c r="AP446" s="59"/>
      <c r="AQ446" s="59"/>
    </row>
    <row r="447" spans="1:43" ht="15.75" x14ac:dyDescent="0.25">
      <c r="A447" s="59"/>
      <c r="B447" s="5"/>
      <c r="C447" s="5"/>
      <c r="D447" s="5"/>
      <c r="E447" s="5"/>
      <c r="F447" s="5"/>
      <c r="G447" s="5"/>
      <c r="H447" s="84"/>
      <c r="I447" s="84"/>
      <c r="J447" s="85"/>
      <c r="K447" s="84"/>
      <c r="L447" s="84"/>
      <c r="M447" s="84"/>
      <c r="N447" s="84"/>
      <c r="O447" s="84"/>
      <c r="P447" s="84"/>
      <c r="Q447" s="5"/>
      <c r="R447" s="59"/>
      <c r="S447" s="59"/>
      <c r="T447" s="59"/>
      <c r="U447" s="59"/>
      <c r="V447" s="59"/>
      <c r="W447" s="59"/>
      <c r="X447" s="59"/>
      <c r="Y447" s="59"/>
      <c r="Z447" s="59"/>
      <c r="AA447" s="59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95"/>
      <c r="AM447" s="59"/>
      <c r="AN447" s="95"/>
      <c r="AO447" s="59"/>
      <c r="AP447" s="59"/>
      <c r="AQ447" s="59"/>
    </row>
    <row r="448" spans="1:43" ht="15.75" x14ac:dyDescent="0.25">
      <c r="A448" s="59"/>
      <c r="B448" s="5"/>
      <c r="C448" s="5"/>
      <c r="D448" s="5"/>
      <c r="E448" s="5"/>
      <c r="F448" s="5"/>
      <c r="G448" s="5"/>
      <c r="H448" s="84"/>
      <c r="I448" s="84"/>
      <c r="J448" s="85"/>
      <c r="K448" s="84"/>
      <c r="L448" s="84"/>
      <c r="M448" s="84"/>
      <c r="N448" s="84"/>
      <c r="O448" s="84"/>
      <c r="P448" s="84"/>
      <c r="Q448" s="5"/>
      <c r="R448" s="59"/>
      <c r="S448" s="59"/>
      <c r="T448" s="59"/>
      <c r="U448" s="59"/>
      <c r="V448" s="59"/>
      <c r="W448" s="59"/>
      <c r="X448" s="59"/>
      <c r="Y448" s="59"/>
      <c r="Z448" s="59"/>
      <c r="AA448" s="59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95"/>
      <c r="AM448" s="59"/>
      <c r="AN448" s="95"/>
      <c r="AO448" s="59"/>
      <c r="AP448" s="59"/>
      <c r="AQ448" s="59"/>
    </row>
    <row r="449" spans="1:43" ht="15.75" x14ac:dyDescent="0.25">
      <c r="A449" s="59"/>
      <c r="B449" s="5"/>
      <c r="C449" s="5"/>
      <c r="D449" s="5"/>
      <c r="E449" s="5"/>
      <c r="F449" s="5"/>
      <c r="G449" s="5"/>
      <c r="H449" s="84"/>
      <c r="I449" s="84"/>
      <c r="J449" s="85"/>
      <c r="K449" s="84"/>
      <c r="L449" s="84"/>
      <c r="M449" s="84"/>
      <c r="N449" s="84"/>
      <c r="O449" s="84"/>
      <c r="P449" s="84"/>
      <c r="Q449" s="5"/>
      <c r="R449" s="59"/>
      <c r="S449" s="59"/>
      <c r="T449" s="59"/>
      <c r="U449" s="59"/>
      <c r="V449" s="59"/>
      <c r="W449" s="59"/>
      <c r="X449" s="59"/>
      <c r="Y449" s="59"/>
      <c r="Z449" s="59"/>
      <c r="AA449" s="59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95"/>
      <c r="AM449" s="59"/>
      <c r="AN449" s="95"/>
      <c r="AO449" s="59"/>
      <c r="AP449" s="59"/>
      <c r="AQ449" s="59"/>
    </row>
    <row r="450" spans="1:43" ht="15.75" x14ac:dyDescent="0.25">
      <c r="A450" s="59"/>
      <c r="B450" s="5"/>
      <c r="C450" s="5"/>
      <c r="D450" s="5"/>
      <c r="E450" s="5"/>
      <c r="F450" s="5"/>
      <c r="G450" s="5"/>
      <c r="H450" s="84"/>
      <c r="I450" s="84"/>
      <c r="J450" s="85"/>
      <c r="K450" s="84"/>
      <c r="L450" s="84"/>
      <c r="M450" s="84"/>
      <c r="N450" s="84"/>
      <c r="O450" s="84"/>
      <c r="P450" s="84"/>
      <c r="Q450" s="5"/>
      <c r="R450" s="59"/>
      <c r="S450" s="59"/>
      <c r="T450" s="59"/>
      <c r="U450" s="59"/>
      <c r="V450" s="59"/>
      <c r="W450" s="59"/>
      <c r="X450" s="59"/>
      <c r="Y450" s="59"/>
      <c r="Z450" s="59"/>
      <c r="AA450" s="59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95"/>
      <c r="AM450" s="59"/>
      <c r="AN450" s="95"/>
      <c r="AO450" s="59"/>
      <c r="AP450" s="59"/>
      <c r="AQ450" s="59"/>
    </row>
    <row r="451" spans="1:43" ht="15.75" x14ac:dyDescent="0.25">
      <c r="A451" s="59"/>
      <c r="B451" s="5"/>
      <c r="C451" s="5"/>
      <c r="D451" s="5"/>
      <c r="E451" s="5"/>
      <c r="F451" s="5"/>
      <c r="G451" s="5"/>
      <c r="H451" s="84"/>
      <c r="I451" s="84"/>
      <c r="J451" s="85"/>
      <c r="K451" s="84"/>
      <c r="L451" s="84"/>
      <c r="M451" s="84"/>
      <c r="N451" s="84"/>
      <c r="O451" s="84"/>
      <c r="P451" s="84"/>
      <c r="Q451" s="5"/>
      <c r="R451" s="59"/>
      <c r="S451" s="59"/>
      <c r="T451" s="59"/>
      <c r="U451" s="59"/>
      <c r="V451" s="59"/>
      <c r="W451" s="59"/>
      <c r="X451" s="59"/>
      <c r="Y451" s="59"/>
      <c r="Z451" s="59"/>
      <c r="AA451" s="59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95"/>
      <c r="AM451" s="59"/>
      <c r="AN451" s="95"/>
      <c r="AO451" s="59"/>
      <c r="AP451" s="59"/>
      <c r="AQ451" s="59"/>
    </row>
    <row r="452" spans="1:43" ht="15.75" x14ac:dyDescent="0.25">
      <c r="A452" s="59"/>
      <c r="B452" s="5"/>
      <c r="C452" s="5"/>
      <c r="D452" s="5"/>
      <c r="E452" s="5"/>
      <c r="F452" s="5"/>
      <c r="G452" s="5"/>
      <c r="H452" s="84"/>
      <c r="I452" s="84"/>
      <c r="J452" s="85"/>
      <c r="K452" s="84"/>
      <c r="L452" s="84"/>
      <c r="M452" s="84"/>
      <c r="N452" s="84"/>
      <c r="O452" s="84"/>
      <c r="P452" s="84"/>
      <c r="Q452" s="5"/>
      <c r="R452" s="59"/>
      <c r="S452" s="59"/>
      <c r="T452" s="59"/>
      <c r="U452" s="59"/>
      <c r="V452" s="59"/>
      <c r="W452" s="59"/>
      <c r="X452" s="59"/>
      <c r="Y452" s="59"/>
      <c r="Z452" s="59"/>
      <c r="AA452" s="59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95"/>
      <c r="AM452" s="59"/>
      <c r="AN452" s="95"/>
      <c r="AO452" s="59"/>
      <c r="AP452" s="59"/>
      <c r="AQ452" s="59"/>
    </row>
    <row r="453" spans="1:43" ht="15.75" x14ac:dyDescent="0.25">
      <c r="A453" s="59"/>
      <c r="B453" s="5"/>
      <c r="C453" s="5"/>
      <c r="D453" s="5"/>
      <c r="E453" s="5"/>
      <c r="F453" s="5"/>
      <c r="G453" s="5"/>
      <c r="H453" s="84"/>
      <c r="I453" s="84"/>
      <c r="J453" s="85"/>
      <c r="K453" s="84"/>
      <c r="L453" s="84"/>
      <c r="M453" s="84"/>
      <c r="N453" s="84"/>
      <c r="O453" s="84"/>
      <c r="P453" s="84"/>
      <c r="Q453" s="5"/>
      <c r="R453" s="59"/>
      <c r="S453" s="59"/>
      <c r="T453" s="59"/>
      <c r="U453" s="59"/>
      <c r="V453" s="59"/>
      <c r="W453" s="59"/>
      <c r="X453" s="59"/>
      <c r="Y453" s="59"/>
      <c r="Z453" s="59"/>
      <c r="AA453" s="59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95"/>
      <c r="AM453" s="59"/>
      <c r="AN453" s="95"/>
      <c r="AO453" s="59"/>
      <c r="AP453" s="59"/>
      <c r="AQ453" s="59"/>
    </row>
    <row r="454" spans="1:43" ht="15.75" x14ac:dyDescent="0.25">
      <c r="A454" s="59"/>
      <c r="B454" s="5"/>
      <c r="C454" s="5"/>
      <c r="D454" s="5"/>
      <c r="E454" s="5"/>
      <c r="F454" s="5"/>
      <c r="G454" s="5"/>
      <c r="H454" s="84"/>
      <c r="I454" s="84"/>
      <c r="J454" s="85"/>
      <c r="K454" s="84"/>
      <c r="L454" s="84"/>
      <c r="M454" s="84"/>
      <c r="N454" s="84"/>
      <c r="O454" s="84"/>
      <c r="P454" s="84"/>
      <c r="Q454" s="5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95"/>
      <c r="AM454" s="59"/>
      <c r="AN454" s="95"/>
      <c r="AO454" s="59"/>
      <c r="AP454" s="59"/>
      <c r="AQ454" s="59"/>
    </row>
    <row r="455" spans="1:43" ht="15.75" x14ac:dyDescent="0.25">
      <c r="A455" s="59"/>
      <c r="B455" s="5"/>
      <c r="C455" s="5"/>
      <c r="D455" s="5"/>
      <c r="E455" s="5"/>
      <c r="F455" s="5"/>
      <c r="G455" s="5"/>
      <c r="H455" s="84"/>
      <c r="I455" s="84"/>
      <c r="J455" s="85"/>
      <c r="K455" s="84"/>
      <c r="L455" s="84"/>
      <c r="M455" s="84"/>
      <c r="N455" s="84"/>
      <c r="O455" s="84"/>
      <c r="P455" s="84"/>
      <c r="Q455" s="5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95"/>
      <c r="AM455" s="59"/>
      <c r="AN455" s="95"/>
      <c r="AO455" s="59"/>
      <c r="AP455" s="59"/>
      <c r="AQ455" s="59"/>
    </row>
    <row r="456" spans="1:43" ht="15.75" x14ac:dyDescent="0.25">
      <c r="A456" s="59"/>
      <c r="B456" s="5"/>
      <c r="C456" s="5"/>
      <c r="D456" s="5"/>
      <c r="E456" s="5"/>
      <c r="F456" s="5"/>
      <c r="G456" s="5"/>
      <c r="H456" s="84"/>
      <c r="I456" s="84"/>
      <c r="J456" s="85"/>
      <c r="K456" s="84"/>
      <c r="L456" s="84"/>
      <c r="M456" s="84"/>
      <c r="N456" s="84"/>
      <c r="O456" s="84"/>
      <c r="P456" s="84"/>
      <c r="Q456" s="5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95"/>
      <c r="AM456" s="59"/>
      <c r="AN456" s="95"/>
      <c r="AO456" s="59"/>
      <c r="AP456" s="59"/>
      <c r="AQ456" s="59"/>
    </row>
    <row r="457" spans="1:43" ht="15.75" x14ac:dyDescent="0.25">
      <c r="A457" s="59"/>
      <c r="B457" s="5"/>
      <c r="C457" s="5"/>
      <c r="D457" s="5"/>
      <c r="E457" s="5"/>
      <c r="F457" s="5"/>
      <c r="G457" s="5"/>
      <c r="H457" s="84"/>
      <c r="I457" s="84"/>
      <c r="J457" s="85"/>
      <c r="K457" s="84"/>
      <c r="L457" s="84"/>
      <c r="M457" s="84"/>
      <c r="N457" s="84"/>
      <c r="O457" s="84"/>
      <c r="P457" s="84"/>
      <c r="Q457" s="5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95"/>
      <c r="AM457" s="59"/>
      <c r="AN457" s="95"/>
      <c r="AO457" s="59"/>
      <c r="AP457" s="59"/>
      <c r="AQ457" s="59"/>
    </row>
    <row r="458" spans="1:43" ht="15.75" x14ac:dyDescent="0.25">
      <c r="A458" s="59"/>
      <c r="B458" s="5"/>
      <c r="C458" s="5"/>
      <c r="D458" s="5"/>
      <c r="E458" s="5"/>
      <c r="F458" s="5"/>
      <c r="G458" s="5"/>
      <c r="H458" s="84"/>
      <c r="I458" s="84"/>
      <c r="J458" s="85"/>
      <c r="K458" s="84"/>
      <c r="L458" s="84"/>
      <c r="M458" s="84"/>
      <c r="N458" s="84"/>
      <c r="O458" s="84"/>
      <c r="P458" s="84"/>
      <c r="Q458" s="5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95"/>
      <c r="AM458" s="59"/>
      <c r="AN458" s="95"/>
      <c r="AO458" s="59"/>
      <c r="AP458" s="59"/>
      <c r="AQ458" s="59"/>
    </row>
    <row r="459" spans="1:43" ht="15.75" x14ac:dyDescent="0.25">
      <c r="A459" s="59"/>
      <c r="B459" s="5"/>
      <c r="C459" s="5"/>
      <c r="D459" s="5"/>
      <c r="E459" s="5"/>
      <c r="F459" s="5"/>
      <c r="G459" s="5"/>
      <c r="H459" s="84"/>
      <c r="I459" s="84"/>
      <c r="J459" s="85"/>
      <c r="K459" s="84"/>
      <c r="L459" s="84"/>
      <c r="M459" s="84"/>
      <c r="N459" s="84"/>
      <c r="O459" s="84"/>
      <c r="P459" s="84"/>
      <c r="Q459" s="5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95"/>
      <c r="AM459" s="59"/>
      <c r="AN459" s="95"/>
      <c r="AO459" s="59"/>
      <c r="AP459" s="59"/>
      <c r="AQ459" s="59"/>
    </row>
    <row r="460" spans="1:43" ht="15.75" x14ac:dyDescent="0.25">
      <c r="A460" s="59"/>
      <c r="B460" s="5"/>
      <c r="C460" s="5"/>
      <c r="D460" s="5"/>
      <c r="E460" s="5"/>
      <c r="F460" s="5"/>
      <c r="G460" s="5"/>
      <c r="H460" s="84"/>
      <c r="I460" s="84"/>
      <c r="J460" s="85"/>
      <c r="K460" s="84"/>
      <c r="L460" s="84"/>
      <c r="M460" s="84"/>
      <c r="N460" s="84"/>
      <c r="O460" s="84"/>
      <c r="P460" s="84"/>
      <c r="Q460" s="5"/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95"/>
      <c r="AM460" s="59"/>
      <c r="AN460" s="95"/>
      <c r="AO460" s="59"/>
      <c r="AP460" s="59"/>
      <c r="AQ460" s="59"/>
    </row>
    <row r="461" spans="1:43" ht="15.75" x14ac:dyDescent="0.25">
      <c r="A461" s="59"/>
      <c r="B461" s="5"/>
      <c r="C461" s="5"/>
      <c r="D461" s="5"/>
      <c r="E461" s="5"/>
      <c r="F461" s="5"/>
      <c r="G461" s="5"/>
      <c r="H461" s="84"/>
      <c r="I461" s="84"/>
      <c r="J461" s="85"/>
      <c r="K461" s="84"/>
      <c r="L461" s="84"/>
      <c r="M461" s="84"/>
      <c r="N461" s="84"/>
      <c r="O461" s="84"/>
      <c r="P461" s="84"/>
      <c r="Q461" s="5"/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95"/>
      <c r="AM461" s="59"/>
      <c r="AN461" s="95"/>
      <c r="AO461" s="59"/>
      <c r="AP461" s="59"/>
      <c r="AQ461" s="59"/>
    </row>
    <row r="462" spans="1:43" ht="15.75" x14ac:dyDescent="0.25">
      <c r="A462" s="59"/>
      <c r="B462" s="5"/>
      <c r="C462" s="5"/>
      <c r="D462" s="5"/>
      <c r="E462" s="5"/>
      <c r="F462" s="5"/>
      <c r="G462" s="5"/>
      <c r="H462" s="84"/>
      <c r="I462" s="84"/>
      <c r="J462" s="85"/>
      <c r="K462" s="84"/>
      <c r="L462" s="84"/>
      <c r="M462" s="84"/>
      <c r="N462" s="84"/>
      <c r="O462" s="84"/>
      <c r="P462" s="84"/>
      <c r="Q462" s="5"/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95"/>
      <c r="AM462" s="59"/>
      <c r="AN462" s="95"/>
      <c r="AO462" s="59"/>
      <c r="AP462" s="59"/>
      <c r="AQ462" s="59"/>
    </row>
    <row r="463" spans="1:43" ht="15.75" x14ac:dyDescent="0.25">
      <c r="A463" s="59"/>
      <c r="B463" s="5"/>
      <c r="C463" s="5"/>
      <c r="D463" s="5"/>
      <c r="E463" s="5"/>
      <c r="F463" s="5"/>
      <c r="G463" s="5"/>
      <c r="H463" s="84"/>
      <c r="I463" s="84"/>
      <c r="J463" s="85"/>
      <c r="K463" s="84"/>
      <c r="L463" s="84"/>
      <c r="M463" s="84"/>
      <c r="N463" s="84"/>
      <c r="O463" s="84"/>
      <c r="P463" s="84"/>
      <c r="Q463" s="5"/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95"/>
      <c r="AM463" s="59"/>
      <c r="AN463" s="95"/>
      <c r="AO463" s="59"/>
      <c r="AP463" s="59"/>
      <c r="AQ463" s="59"/>
    </row>
    <row r="464" spans="1:43" ht="15.75" x14ac:dyDescent="0.25">
      <c r="A464" s="59"/>
      <c r="B464" s="5"/>
      <c r="C464" s="5"/>
      <c r="D464" s="5"/>
      <c r="E464" s="5"/>
      <c r="F464" s="5"/>
      <c r="G464" s="5"/>
      <c r="H464" s="84"/>
      <c r="I464" s="84"/>
      <c r="J464" s="85"/>
      <c r="K464" s="84"/>
      <c r="L464" s="84"/>
      <c r="M464" s="84"/>
      <c r="N464" s="84"/>
      <c r="O464" s="84"/>
      <c r="P464" s="84"/>
      <c r="Q464" s="5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95"/>
      <c r="AM464" s="59"/>
      <c r="AN464" s="95"/>
      <c r="AO464" s="59"/>
      <c r="AP464" s="59"/>
      <c r="AQ464" s="59"/>
    </row>
    <row r="465" spans="1:43" ht="15.75" x14ac:dyDescent="0.25">
      <c r="A465" s="59"/>
      <c r="B465" s="5"/>
      <c r="C465" s="5"/>
      <c r="D465" s="5"/>
      <c r="E465" s="5"/>
      <c r="F465" s="5"/>
      <c r="G465" s="5"/>
      <c r="H465" s="84"/>
      <c r="I465" s="84"/>
      <c r="J465" s="85"/>
      <c r="K465" s="84"/>
      <c r="L465" s="84"/>
      <c r="M465" s="84"/>
      <c r="N465" s="84"/>
      <c r="O465" s="84"/>
      <c r="P465" s="84"/>
      <c r="Q465" s="5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95"/>
      <c r="AM465" s="59"/>
      <c r="AN465" s="95"/>
      <c r="AO465" s="59"/>
      <c r="AP465" s="59"/>
      <c r="AQ465" s="59"/>
    </row>
    <row r="466" spans="1:43" ht="15.75" x14ac:dyDescent="0.25">
      <c r="A466" s="59"/>
      <c r="B466" s="5"/>
      <c r="C466" s="5"/>
      <c r="D466" s="5"/>
      <c r="E466" s="5"/>
      <c r="F466" s="5"/>
      <c r="G466" s="5"/>
      <c r="H466" s="84"/>
      <c r="I466" s="84"/>
      <c r="J466" s="85"/>
      <c r="K466" s="84"/>
      <c r="L466" s="84"/>
      <c r="M466" s="84"/>
      <c r="N466" s="84"/>
      <c r="O466" s="84"/>
      <c r="P466" s="84"/>
      <c r="Q466" s="5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95"/>
      <c r="AM466" s="59"/>
      <c r="AN466" s="95"/>
      <c r="AO466" s="59"/>
      <c r="AP466" s="59"/>
      <c r="AQ466" s="59"/>
    </row>
    <row r="467" spans="1:43" ht="15.75" x14ac:dyDescent="0.25">
      <c r="A467" s="59"/>
      <c r="B467" s="5"/>
      <c r="C467" s="5"/>
      <c r="D467" s="5"/>
      <c r="E467" s="5"/>
      <c r="F467" s="5"/>
      <c r="G467" s="5"/>
      <c r="H467" s="84"/>
      <c r="I467" s="84"/>
      <c r="J467" s="85"/>
      <c r="K467" s="84"/>
      <c r="L467" s="84"/>
      <c r="M467" s="84"/>
      <c r="N467" s="84"/>
      <c r="O467" s="84"/>
      <c r="P467" s="84"/>
      <c r="Q467" s="5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95"/>
      <c r="AM467" s="59"/>
      <c r="AN467" s="95"/>
      <c r="AO467" s="59"/>
      <c r="AP467" s="59"/>
      <c r="AQ467" s="59"/>
    </row>
    <row r="468" spans="1:43" ht="15.75" x14ac:dyDescent="0.25">
      <c r="A468" s="59"/>
      <c r="B468" s="5"/>
      <c r="C468" s="5"/>
      <c r="D468" s="5"/>
      <c r="E468" s="5"/>
      <c r="F468" s="5"/>
      <c r="G468" s="5"/>
      <c r="H468" s="84"/>
      <c r="I468" s="84"/>
      <c r="J468" s="85"/>
      <c r="K468" s="84"/>
      <c r="L468" s="84"/>
      <c r="M468" s="84"/>
      <c r="N468" s="84"/>
      <c r="O468" s="84"/>
      <c r="P468" s="84"/>
      <c r="Q468" s="5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95"/>
      <c r="AM468" s="59"/>
      <c r="AN468" s="95"/>
      <c r="AO468" s="59"/>
      <c r="AP468" s="59"/>
      <c r="AQ468" s="59"/>
    </row>
    <row r="469" spans="1:43" ht="15.75" x14ac:dyDescent="0.25">
      <c r="A469" s="59"/>
      <c r="B469" s="5"/>
      <c r="C469" s="5"/>
      <c r="D469" s="5"/>
      <c r="E469" s="5"/>
      <c r="F469" s="5"/>
      <c r="G469" s="5"/>
      <c r="H469" s="84"/>
      <c r="I469" s="84"/>
      <c r="J469" s="85"/>
      <c r="K469" s="84"/>
      <c r="L469" s="84"/>
      <c r="M469" s="84"/>
      <c r="N469" s="84"/>
      <c r="O469" s="84"/>
      <c r="P469" s="84"/>
      <c r="Q469" s="5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95"/>
      <c r="AM469" s="59"/>
      <c r="AN469" s="95"/>
      <c r="AO469" s="59"/>
      <c r="AP469" s="59"/>
      <c r="AQ469" s="59"/>
    </row>
    <row r="470" spans="1:43" ht="15.75" x14ac:dyDescent="0.25">
      <c r="A470" s="59"/>
      <c r="B470" s="5"/>
      <c r="C470" s="5"/>
      <c r="D470" s="5"/>
      <c r="E470" s="5"/>
      <c r="F470" s="5"/>
      <c r="G470" s="5"/>
      <c r="H470" s="84"/>
      <c r="I470" s="84"/>
      <c r="J470" s="85"/>
      <c r="K470" s="84"/>
      <c r="L470" s="84"/>
      <c r="M470" s="84"/>
      <c r="N470" s="84"/>
      <c r="O470" s="84"/>
      <c r="P470" s="84"/>
      <c r="Q470" s="5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95"/>
      <c r="AM470" s="59"/>
      <c r="AN470" s="95"/>
      <c r="AO470" s="59"/>
      <c r="AP470" s="59"/>
      <c r="AQ470" s="59"/>
    </row>
    <row r="471" spans="1:43" ht="15.75" x14ac:dyDescent="0.25">
      <c r="A471" s="59"/>
      <c r="B471" s="5"/>
      <c r="C471" s="5"/>
      <c r="D471" s="5"/>
      <c r="E471" s="5"/>
      <c r="F471" s="5"/>
      <c r="G471" s="5"/>
      <c r="H471" s="84"/>
      <c r="I471" s="84"/>
      <c r="J471" s="85"/>
      <c r="K471" s="84"/>
      <c r="L471" s="84"/>
      <c r="M471" s="84"/>
      <c r="N471" s="84"/>
      <c r="O471" s="84"/>
      <c r="P471" s="84"/>
      <c r="Q471" s="5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95"/>
      <c r="AM471" s="59"/>
      <c r="AN471" s="95"/>
      <c r="AO471" s="59"/>
      <c r="AP471" s="59"/>
      <c r="AQ471" s="59"/>
    </row>
    <row r="472" spans="1:43" ht="15.75" x14ac:dyDescent="0.25">
      <c r="A472" s="59"/>
      <c r="B472" s="5"/>
      <c r="C472" s="5"/>
      <c r="D472" s="5"/>
      <c r="E472" s="5"/>
      <c r="F472" s="5"/>
      <c r="G472" s="5"/>
      <c r="H472" s="84"/>
      <c r="I472" s="84"/>
      <c r="J472" s="85"/>
      <c r="K472" s="84"/>
      <c r="L472" s="84"/>
      <c r="M472" s="84"/>
      <c r="N472" s="84"/>
      <c r="O472" s="84"/>
      <c r="P472" s="84"/>
      <c r="Q472" s="5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95"/>
      <c r="AM472" s="59"/>
      <c r="AN472" s="95"/>
      <c r="AO472" s="59"/>
      <c r="AP472" s="59"/>
      <c r="AQ472" s="59"/>
    </row>
    <row r="473" spans="1:43" ht="15.75" x14ac:dyDescent="0.25">
      <c r="A473" s="59"/>
      <c r="B473" s="5"/>
      <c r="C473" s="5"/>
      <c r="D473" s="5"/>
      <c r="E473" s="5"/>
      <c r="F473" s="5"/>
      <c r="G473" s="5"/>
      <c r="H473" s="84"/>
      <c r="I473" s="84"/>
      <c r="J473" s="85"/>
      <c r="K473" s="84"/>
      <c r="L473" s="84"/>
      <c r="M473" s="84"/>
      <c r="N473" s="84"/>
      <c r="O473" s="84"/>
      <c r="P473" s="84"/>
      <c r="Q473" s="5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95"/>
      <c r="AM473" s="59"/>
      <c r="AN473" s="95"/>
      <c r="AO473" s="59"/>
      <c r="AP473" s="59"/>
      <c r="AQ473" s="59"/>
    </row>
    <row r="474" spans="1:43" ht="15.75" x14ac:dyDescent="0.25">
      <c r="A474" s="59"/>
      <c r="B474" s="5"/>
      <c r="C474" s="5"/>
      <c r="D474" s="5"/>
      <c r="E474" s="5"/>
      <c r="F474" s="5"/>
      <c r="G474" s="5"/>
      <c r="H474" s="84"/>
      <c r="I474" s="84"/>
      <c r="J474" s="85"/>
      <c r="K474" s="84"/>
      <c r="L474" s="84"/>
      <c r="M474" s="84"/>
      <c r="N474" s="84"/>
      <c r="O474" s="84"/>
      <c r="P474" s="84"/>
      <c r="Q474" s="5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95"/>
      <c r="AM474" s="59"/>
      <c r="AN474" s="95"/>
      <c r="AO474" s="59"/>
      <c r="AP474" s="59"/>
      <c r="AQ474" s="59"/>
    </row>
    <row r="475" spans="1:43" ht="15.75" x14ac:dyDescent="0.25">
      <c r="A475" s="59"/>
      <c r="B475" s="5"/>
      <c r="C475" s="5"/>
      <c r="D475" s="5"/>
      <c r="E475" s="5"/>
      <c r="F475" s="5"/>
      <c r="G475" s="5"/>
      <c r="H475" s="84"/>
      <c r="I475" s="84"/>
      <c r="J475" s="85"/>
      <c r="K475" s="84"/>
      <c r="L475" s="84"/>
      <c r="M475" s="84"/>
      <c r="N475" s="84"/>
      <c r="O475" s="84"/>
      <c r="P475" s="84"/>
      <c r="Q475" s="5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95"/>
      <c r="AM475" s="59"/>
      <c r="AN475" s="95"/>
      <c r="AO475" s="59"/>
      <c r="AP475" s="59"/>
      <c r="AQ475" s="59"/>
    </row>
    <row r="476" spans="1:43" ht="15.75" x14ac:dyDescent="0.25">
      <c r="A476" s="59"/>
      <c r="B476" s="5"/>
      <c r="C476" s="5"/>
      <c r="D476" s="5"/>
      <c r="E476" s="5"/>
      <c r="F476" s="5"/>
      <c r="G476" s="5"/>
      <c r="H476" s="84"/>
      <c r="I476" s="84"/>
      <c r="J476" s="85"/>
      <c r="K476" s="84"/>
      <c r="L476" s="84"/>
      <c r="M476" s="84"/>
      <c r="N476" s="84"/>
      <c r="O476" s="84"/>
      <c r="P476" s="84"/>
      <c r="Q476" s="5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95"/>
      <c r="AM476" s="59"/>
      <c r="AN476" s="95"/>
      <c r="AO476" s="59"/>
      <c r="AP476" s="59"/>
      <c r="AQ476" s="59"/>
    </row>
    <row r="477" spans="1:43" ht="15.75" x14ac:dyDescent="0.25">
      <c r="A477" s="59"/>
      <c r="B477" s="5"/>
      <c r="C477" s="5"/>
      <c r="D477" s="5"/>
      <c r="E477" s="5"/>
      <c r="F477" s="5"/>
      <c r="G477" s="5"/>
      <c r="H477" s="84"/>
      <c r="I477" s="84"/>
      <c r="J477" s="85"/>
      <c r="K477" s="84"/>
      <c r="L477" s="84"/>
      <c r="M477" s="84"/>
      <c r="N477" s="84"/>
      <c r="O477" s="84"/>
      <c r="P477" s="84"/>
      <c r="Q477" s="5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95"/>
      <c r="AM477" s="59"/>
      <c r="AN477" s="95"/>
      <c r="AO477" s="59"/>
      <c r="AP477" s="59"/>
      <c r="AQ477" s="59"/>
    </row>
    <row r="478" spans="1:43" ht="15.75" x14ac:dyDescent="0.25">
      <c r="A478" s="59"/>
      <c r="B478" s="5"/>
      <c r="C478" s="5"/>
      <c r="D478" s="5"/>
      <c r="E478" s="5"/>
      <c r="F478" s="5"/>
      <c r="G478" s="5"/>
      <c r="H478" s="84"/>
      <c r="I478" s="84"/>
      <c r="J478" s="85"/>
      <c r="K478" s="84"/>
      <c r="L478" s="84"/>
      <c r="M478" s="84"/>
      <c r="N478" s="84"/>
      <c r="O478" s="84"/>
      <c r="P478" s="84"/>
      <c r="Q478" s="5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95"/>
      <c r="AM478" s="59"/>
      <c r="AN478" s="95"/>
      <c r="AO478" s="59"/>
      <c r="AP478" s="59"/>
      <c r="AQ478" s="59"/>
    </row>
    <row r="479" spans="1:43" ht="15.75" x14ac:dyDescent="0.25">
      <c r="A479" s="59"/>
      <c r="B479" s="5"/>
      <c r="C479" s="5"/>
      <c r="D479" s="5"/>
      <c r="E479" s="5"/>
      <c r="F479" s="5"/>
      <c r="G479" s="5"/>
      <c r="H479" s="84"/>
      <c r="I479" s="84"/>
      <c r="J479" s="85"/>
      <c r="K479" s="84"/>
      <c r="L479" s="84"/>
      <c r="M479" s="84"/>
      <c r="N479" s="84"/>
      <c r="O479" s="84"/>
      <c r="P479" s="84"/>
      <c r="Q479" s="5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95"/>
      <c r="AM479" s="59"/>
      <c r="AN479" s="95"/>
      <c r="AO479" s="59"/>
      <c r="AP479" s="59"/>
      <c r="AQ479" s="59"/>
    </row>
    <row r="480" spans="1:43" ht="15.75" x14ac:dyDescent="0.25">
      <c r="A480" s="59"/>
      <c r="B480" s="5"/>
      <c r="C480" s="5"/>
      <c r="D480" s="5"/>
      <c r="E480" s="5"/>
      <c r="F480" s="5"/>
      <c r="G480" s="5"/>
      <c r="H480" s="84"/>
      <c r="I480" s="84"/>
      <c r="J480" s="85"/>
      <c r="K480" s="84"/>
      <c r="L480" s="84"/>
      <c r="M480" s="84"/>
      <c r="N480" s="84"/>
      <c r="O480" s="84"/>
      <c r="P480" s="84"/>
      <c r="Q480" s="5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95"/>
      <c r="AM480" s="59"/>
      <c r="AN480" s="95"/>
      <c r="AO480" s="59"/>
      <c r="AP480" s="59"/>
      <c r="AQ480" s="59"/>
    </row>
    <row r="481" spans="1:43" ht="15.75" x14ac:dyDescent="0.25">
      <c r="A481" s="59"/>
      <c r="B481" s="5"/>
      <c r="C481" s="5"/>
      <c r="D481" s="5"/>
      <c r="E481" s="5"/>
      <c r="F481" s="5"/>
      <c r="G481" s="5"/>
      <c r="H481" s="84"/>
      <c r="I481" s="84"/>
      <c r="J481" s="85"/>
      <c r="K481" s="84"/>
      <c r="L481" s="84"/>
      <c r="M481" s="84"/>
      <c r="N481" s="84"/>
      <c r="O481" s="84"/>
      <c r="P481" s="84"/>
      <c r="Q481" s="5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95"/>
      <c r="AM481" s="59"/>
      <c r="AN481" s="95"/>
      <c r="AO481" s="59"/>
      <c r="AP481" s="59"/>
      <c r="AQ481" s="59"/>
    </row>
    <row r="482" spans="1:43" ht="15.75" x14ac:dyDescent="0.25">
      <c r="A482" s="59"/>
      <c r="B482" s="5"/>
      <c r="C482" s="5"/>
      <c r="D482" s="5"/>
      <c r="E482" s="5"/>
      <c r="F482" s="5"/>
      <c r="G482" s="5"/>
      <c r="H482" s="84"/>
      <c r="I482" s="84"/>
      <c r="J482" s="85"/>
      <c r="K482" s="84"/>
      <c r="L482" s="84"/>
      <c r="M482" s="84"/>
      <c r="N482" s="84"/>
      <c r="O482" s="84"/>
      <c r="P482" s="84"/>
      <c r="Q482" s="5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95"/>
      <c r="AM482" s="59"/>
      <c r="AN482" s="95"/>
      <c r="AO482" s="59"/>
      <c r="AP482" s="59"/>
      <c r="AQ482" s="59"/>
    </row>
    <row r="483" spans="1:43" ht="15.75" x14ac:dyDescent="0.25">
      <c r="A483" s="59"/>
      <c r="B483" s="5"/>
      <c r="C483" s="5"/>
      <c r="D483" s="5"/>
      <c r="E483" s="5"/>
      <c r="F483" s="5"/>
      <c r="G483" s="5"/>
      <c r="H483" s="84"/>
      <c r="I483" s="84"/>
      <c r="J483" s="85"/>
      <c r="K483" s="84"/>
      <c r="L483" s="84"/>
      <c r="M483" s="84"/>
      <c r="N483" s="84"/>
      <c r="O483" s="84"/>
      <c r="P483" s="84"/>
      <c r="Q483" s="5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95"/>
      <c r="AM483" s="59"/>
      <c r="AN483" s="95"/>
      <c r="AO483" s="59"/>
      <c r="AP483" s="59"/>
      <c r="AQ483" s="59"/>
    </row>
    <row r="484" spans="1:43" ht="15.75" x14ac:dyDescent="0.25">
      <c r="A484" s="59"/>
      <c r="B484" s="5"/>
      <c r="C484" s="5"/>
      <c r="D484" s="5"/>
      <c r="E484" s="5"/>
      <c r="F484" s="5"/>
      <c r="G484" s="5"/>
      <c r="H484" s="84"/>
      <c r="I484" s="84"/>
      <c r="J484" s="85"/>
      <c r="K484" s="84"/>
      <c r="L484" s="84"/>
      <c r="M484" s="84"/>
      <c r="N484" s="84"/>
      <c r="O484" s="84"/>
      <c r="P484" s="84"/>
      <c r="Q484" s="5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95"/>
      <c r="AM484" s="59"/>
      <c r="AN484" s="95"/>
      <c r="AO484" s="59"/>
      <c r="AP484" s="59"/>
      <c r="AQ484" s="59"/>
    </row>
    <row r="485" spans="1:43" ht="15.75" x14ac:dyDescent="0.25">
      <c r="A485" s="59"/>
      <c r="B485" s="5"/>
      <c r="C485" s="5"/>
      <c r="D485" s="5"/>
      <c r="E485" s="5"/>
      <c r="F485" s="5"/>
      <c r="G485" s="5"/>
      <c r="H485" s="84"/>
      <c r="I485" s="84"/>
      <c r="J485" s="85"/>
      <c r="K485" s="84"/>
      <c r="L485" s="84"/>
      <c r="M485" s="84"/>
      <c r="N485" s="84"/>
      <c r="O485" s="84"/>
      <c r="P485" s="84"/>
      <c r="Q485" s="5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95"/>
      <c r="AM485" s="59"/>
      <c r="AN485" s="95"/>
      <c r="AO485" s="59"/>
      <c r="AP485" s="59"/>
      <c r="AQ485" s="59"/>
    </row>
    <row r="486" spans="1:43" ht="15.75" x14ac:dyDescent="0.25">
      <c r="A486" s="59"/>
      <c r="B486" s="5"/>
      <c r="C486" s="5"/>
      <c r="D486" s="5"/>
      <c r="E486" s="5"/>
      <c r="F486" s="5"/>
      <c r="G486" s="5"/>
      <c r="H486" s="84"/>
      <c r="I486" s="84"/>
      <c r="J486" s="85"/>
      <c r="K486" s="84"/>
      <c r="L486" s="84"/>
      <c r="M486" s="84"/>
      <c r="N486" s="84"/>
      <c r="O486" s="84"/>
      <c r="P486" s="84"/>
      <c r="Q486" s="5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95"/>
      <c r="AM486" s="59"/>
      <c r="AN486" s="95"/>
      <c r="AO486" s="59"/>
      <c r="AP486" s="59"/>
      <c r="AQ486" s="59"/>
    </row>
    <row r="487" spans="1:43" ht="15.75" x14ac:dyDescent="0.25">
      <c r="A487" s="59"/>
      <c r="B487" s="5"/>
      <c r="C487" s="5"/>
      <c r="D487" s="5"/>
      <c r="E487" s="5"/>
      <c r="F487" s="5"/>
      <c r="G487" s="5"/>
      <c r="H487" s="84"/>
      <c r="I487" s="84"/>
      <c r="J487" s="85"/>
      <c r="K487" s="84"/>
      <c r="L487" s="84"/>
      <c r="M487" s="84"/>
      <c r="N487" s="84"/>
      <c r="O487" s="84"/>
      <c r="P487" s="84"/>
      <c r="Q487" s="5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95"/>
      <c r="AM487" s="59"/>
      <c r="AN487" s="95"/>
      <c r="AO487" s="59"/>
      <c r="AP487" s="59"/>
      <c r="AQ487" s="59"/>
    </row>
    <row r="488" spans="1:43" ht="15.75" x14ac:dyDescent="0.25">
      <c r="A488" s="59"/>
      <c r="B488" s="5"/>
      <c r="C488" s="5"/>
      <c r="D488" s="5"/>
      <c r="E488" s="5"/>
      <c r="F488" s="5"/>
      <c r="G488" s="5"/>
      <c r="H488" s="84"/>
      <c r="I488" s="84"/>
      <c r="J488" s="85"/>
      <c r="K488" s="84"/>
      <c r="L488" s="84"/>
      <c r="M488" s="84"/>
      <c r="N488" s="84"/>
      <c r="O488" s="84"/>
      <c r="P488" s="84"/>
      <c r="Q488" s="5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95"/>
      <c r="AM488" s="59"/>
      <c r="AN488" s="95"/>
      <c r="AO488" s="59"/>
      <c r="AP488" s="59"/>
      <c r="AQ488" s="59"/>
    </row>
    <row r="489" spans="1:43" ht="15.75" x14ac:dyDescent="0.25">
      <c r="A489" s="59"/>
      <c r="B489" s="5"/>
      <c r="C489" s="5"/>
      <c r="D489" s="5"/>
      <c r="E489" s="5"/>
      <c r="F489" s="5"/>
      <c r="G489" s="5"/>
      <c r="H489" s="84"/>
      <c r="I489" s="84"/>
      <c r="J489" s="85"/>
      <c r="K489" s="84"/>
      <c r="L489" s="84"/>
      <c r="M489" s="84"/>
      <c r="N489" s="84"/>
      <c r="O489" s="84"/>
      <c r="P489" s="84"/>
      <c r="Q489" s="5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95"/>
      <c r="AM489" s="59"/>
      <c r="AN489" s="95"/>
      <c r="AO489" s="59"/>
      <c r="AP489" s="59"/>
      <c r="AQ489" s="59"/>
    </row>
    <row r="490" spans="1:43" ht="15.75" x14ac:dyDescent="0.25">
      <c r="A490" s="59"/>
      <c r="B490" s="5"/>
      <c r="C490" s="5"/>
      <c r="D490" s="5"/>
      <c r="E490" s="5"/>
      <c r="F490" s="5"/>
      <c r="G490" s="5"/>
      <c r="H490" s="84"/>
      <c r="I490" s="84"/>
      <c r="J490" s="85"/>
      <c r="K490" s="84"/>
      <c r="L490" s="84"/>
      <c r="M490" s="84"/>
      <c r="N490" s="84"/>
      <c r="O490" s="84"/>
      <c r="P490" s="84"/>
      <c r="Q490" s="5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95"/>
      <c r="AM490" s="59"/>
      <c r="AN490" s="95"/>
      <c r="AO490" s="59"/>
      <c r="AP490" s="59"/>
      <c r="AQ490" s="59"/>
    </row>
    <row r="491" spans="1:43" ht="15.75" x14ac:dyDescent="0.25">
      <c r="A491" s="59"/>
      <c r="B491" s="5"/>
      <c r="C491" s="5"/>
      <c r="D491" s="5"/>
      <c r="E491" s="5"/>
      <c r="F491" s="5"/>
      <c r="G491" s="5"/>
      <c r="H491" s="84"/>
      <c r="I491" s="84"/>
      <c r="J491" s="85"/>
      <c r="K491" s="84"/>
      <c r="L491" s="84"/>
      <c r="M491" s="84"/>
      <c r="N491" s="84"/>
      <c r="O491" s="84"/>
      <c r="P491" s="84"/>
      <c r="Q491" s="5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95"/>
      <c r="AM491" s="59"/>
      <c r="AN491" s="95"/>
      <c r="AO491" s="59"/>
      <c r="AP491" s="59"/>
      <c r="AQ491" s="59"/>
    </row>
    <row r="492" spans="1:43" ht="15.75" x14ac:dyDescent="0.25">
      <c r="A492" s="59"/>
      <c r="B492" s="5"/>
      <c r="C492" s="5"/>
      <c r="D492" s="5"/>
      <c r="E492" s="5"/>
      <c r="F492" s="5"/>
      <c r="G492" s="5"/>
      <c r="H492" s="84"/>
      <c r="I492" s="84"/>
      <c r="J492" s="85"/>
      <c r="K492" s="84"/>
      <c r="L492" s="84"/>
      <c r="M492" s="84"/>
      <c r="N492" s="84"/>
      <c r="O492" s="84"/>
      <c r="P492" s="84"/>
      <c r="Q492" s="5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95"/>
      <c r="AM492" s="59"/>
      <c r="AN492" s="95"/>
      <c r="AO492" s="59"/>
      <c r="AP492" s="59"/>
      <c r="AQ492" s="59"/>
    </row>
    <row r="493" spans="1:43" ht="15.75" x14ac:dyDescent="0.25">
      <c r="A493" s="59"/>
      <c r="B493" s="5"/>
      <c r="C493" s="5"/>
      <c r="D493" s="5"/>
      <c r="E493" s="5"/>
      <c r="F493" s="5"/>
      <c r="G493" s="5"/>
      <c r="H493" s="84"/>
      <c r="I493" s="84"/>
      <c r="J493" s="85"/>
      <c r="K493" s="84"/>
      <c r="L493" s="84"/>
      <c r="M493" s="84"/>
      <c r="N493" s="84"/>
      <c r="O493" s="84"/>
      <c r="P493" s="84"/>
      <c r="Q493" s="5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95"/>
      <c r="AM493" s="59"/>
      <c r="AN493" s="95"/>
      <c r="AO493" s="59"/>
      <c r="AP493" s="59"/>
      <c r="AQ493" s="59"/>
    </row>
    <row r="494" spans="1:43" ht="15.75" x14ac:dyDescent="0.25">
      <c r="A494" s="59"/>
      <c r="B494" s="5"/>
      <c r="C494" s="5"/>
      <c r="D494" s="5"/>
      <c r="E494" s="5"/>
      <c r="F494" s="5"/>
      <c r="G494" s="5"/>
      <c r="H494" s="84"/>
      <c r="I494" s="84"/>
      <c r="J494" s="85"/>
      <c r="K494" s="84"/>
      <c r="L494" s="84"/>
      <c r="M494" s="84"/>
      <c r="N494" s="84"/>
      <c r="O494" s="84"/>
      <c r="P494" s="84"/>
      <c r="Q494" s="5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95"/>
      <c r="AM494" s="59"/>
      <c r="AN494" s="95"/>
      <c r="AO494" s="59"/>
      <c r="AP494" s="59"/>
      <c r="AQ494" s="59"/>
    </row>
    <row r="495" spans="1:43" ht="15.75" x14ac:dyDescent="0.25">
      <c r="A495" s="59"/>
      <c r="B495" s="5"/>
      <c r="C495" s="5"/>
      <c r="D495" s="5"/>
      <c r="E495" s="5"/>
      <c r="F495" s="5"/>
      <c r="G495" s="5"/>
      <c r="H495" s="84"/>
      <c r="I495" s="84"/>
      <c r="J495" s="85"/>
      <c r="K495" s="84"/>
      <c r="L495" s="84"/>
      <c r="M495" s="84"/>
      <c r="N495" s="84"/>
      <c r="O495" s="84"/>
      <c r="P495" s="84"/>
      <c r="Q495" s="5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95"/>
      <c r="AM495" s="59"/>
      <c r="AN495" s="95"/>
      <c r="AO495" s="59"/>
      <c r="AP495" s="59"/>
      <c r="AQ495" s="59"/>
    </row>
    <row r="496" spans="1:43" ht="15.75" x14ac:dyDescent="0.25">
      <c r="A496" s="59"/>
      <c r="B496" s="5"/>
      <c r="C496" s="5"/>
      <c r="D496" s="5"/>
      <c r="E496" s="5"/>
      <c r="F496" s="5"/>
      <c r="G496" s="5"/>
      <c r="H496" s="84"/>
      <c r="I496" s="84"/>
      <c r="J496" s="85"/>
      <c r="K496" s="84"/>
      <c r="L496" s="84"/>
      <c r="M496" s="84"/>
      <c r="N496" s="84"/>
      <c r="O496" s="84"/>
      <c r="P496" s="84"/>
      <c r="Q496" s="5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95"/>
      <c r="AM496" s="59"/>
      <c r="AN496" s="95"/>
      <c r="AO496" s="59"/>
      <c r="AP496" s="59"/>
      <c r="AQ496" s="59"/>
    </row>
    <row r="497" spans="1:43" ht="15.75" x14ac:dyDescent="0.25">
      <c r="A497" s="59"/>
      <c r="B497" s="5"/>
      <c r="C497" s="5"/>
      <c r="D497" s="5"/>
      <c r="E497" s="5"/>
      <c r="F497" s="5"/>
      <c r="G497" s="5"/>
      <c r="H497" s="84"/>
      <c r="I497" s="84"/>
      <c r="J497" s="85"/>
      <c r="K497" s="84"/>
      <c r="L497" s="84"/>
      <c r="M497" s="84"/>
      <c r="N497" s="84"/>
      <c r="O497" s="84"/>
      <c r="P497" s="84"/>
      <c r="Q497" s="5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95"/>
      <c r="AM497" s="59"/>
      <c r="AN497" s="95"/>
      <c r="AO497" s="59"/>
      <c r="AP497" s="59"/>
      <c r="AQ497" s="59"/>
    </row>
    <row r="498" spans="1:43" ht="15.75" x14ac:dyDescent="0.25">
      <c r="A498" s="59"/>
      <c r="B498" s="5"/>
      <c r="C498" s="5"/>
      <c r="D498" s="5"/>
      <c r="E498" s="5"/>
      <c r="F498" s="5"/>
      <c r="G498" s="5"/>
      <c r="H498" s="84"/>
      <c r="I498" s="84"/>
      <c r="J498" s="85"/>
      <c r="K498" s="84"/>
      <c r="L498" s="84"/>
      <c r="M498" s="84"/>
      <c r="N498" s="84"/>
      <c r="O498" s="84"/>
      <c r="P498" s="84"/>
      <c r="Q498" s="5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95"/>
      <c r="AM498" s="59"/>
      <c r="AN498" s="95"/>
      <c r="AO498" s="59"/>
      <c r="AP498" s="59"/>
      <c r="AQ498" s="59"/>
    </row>
    <row r="499" spans="1:43" ht="15.75" x14ac:dyDescent="0.25">
      <c r="A499" s="59"/>
      <c r="B499" s="5"/>
      <c r="C499" s="5"/>
      <c r="D499" s="5"/>
      <c r="E499" s="5"/>
      <c r="F499" s="5"/>
      <c r="G499" s="5"/>
      <c r="H499" s="84"/>
      <c r="I499" s="84"/>
      <c r="J499" s="85"/>
      <c r="K499" s="84"/>
      <c r="L499" s="84"/>
      <c r="M499" s="84"/>
      <c r="N499" s="84"/>
      <c r="O499" s="84"/>
      <c r="P499" s="84"/>
      <c r="Q499" s="5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95"/>
      <c r="AM499" s="59"/>
      <c r="AN499" s="95"/>
      <c r="AO499" s="59"/>
      <c r="AP499" s="59"/>
      <c r="AQ499" s="59"/>
    </row>
    <row r="500" spans="1:43" ht="15.75" x14ac:dyDescent="0.25">
      <c r="A500" s="59"/>
      <c r="B500" s="5"/>
      <c r="C500" s="5"/>
      <c r="D500" s="5"/>
      <c r="E500" s="5"/>
      <c r="F500" s="5"/>
      <c r="G500" s="5"/>
      <c r="H500" s="84"/>
      <c r="I500" s="84"/>
      <c r="J500" s="85"/>
      <c r="K500" s="84"/>
      <c r="L500" s="84"/>
      <c r="M500" s="84"/>
      <c r="N500" s="84"/>
      <c r="O500" s="84"/>
      <c r="P500" s="84"/>
      <c r="Q500" s="5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95"/>
      <c r="AM500" s="59"/>
      <c r="AN500" s="95"/>
      <c r="AO500" s="59"/>
      <c r="AP500" s="59"/>
      <c r="AQ500" s="59"/>
    </row>
    <row r="501" spans="1:43" ht="15.75" x14ac:dyDescent="0.25">
      <c r="A501" s="59"/>
      <c r="B501" s="5"/>
      <c r="C501" s="5"/>
      <c r="D501" s="5"/>
      <c r="E501" s="5"/>
      <c r="F501" s="5"/>
      <c r="G501" s="5"/>
      <c r="H501" s="84"/>
      <c r="I501" s="84"/>
      <c r="J501" s="85"/>
      <c r="K501" s="84"/>
      <c r="L501" s="84"/>
      <c r="M501" s="84"/>
      <c r="N501" s="84"/>
      <c r="O501" s="84"/>
      <c r="P501" s="84"/>
      <c r="Q501" s="5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95"/>
      <c r="AM501" s="59"/>
      <c r="AN501" s="95"/>
      <c r="AO501" s="59"/>
      <c r="AP501" s="59"/>
      <c r="AQ501" s="59"/>
    </row>
    <row r="502" spans="1:43" ht="15.75" x14ac:dyDescent="0.25">
      <c r="A502" s="59"/>
      <c r="B502" s="5"/>
      <c r="C502" s="5"/>
      <c r="D502" s="5"/>
      <c r="E502" s="5"/>
      <c r="F502" s="5"/>
      <c r="G502" s="5"/>
      <c r="H502" s="84"/>
      <c r="I502" s="84"/>
      <c r="J502" s="85"/>
      <c r="K502" s="84"/>
      <c r="L502" s="84"/>
      <c r="M502" s="84"/>
      <c r="N502" s="84"/>
      <c r="O502" s="84"/>
      <c r="P502" s="84"/>
      <c r="Q502" s="5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95"/>
      <c r="AM502" s="59"/>
      <c r="AN502" s="95"/>
      <c r="AO502" s="59"/>
      <c r="AP502" s="59"/>
      <c r="AQ502" s="59"/>
    </row>
    <row r="503" spans="1:43" ht="15.75" x14ac:dyDescent="0.25">
      <c r="A503" s="59"/>
      <c r="B503" s="5"/>
      <c r="C503" s="5"/>
      <c r="D503" s="5"/>
      <c r="E503" s="5"/>
      <c r="F503" s="5"/>
      <c r="G503" s="5"/>
      <c r="H503" s="84"/>
      <c r="I503" s="84"/>
      <c r="J503" s="85"/>
      <c r="K503" s="84"/>
      <c r="L503" s="84"/>
      <c r="M503" s="84"/>
      <c r="N503" s="84"/>
      <c r="O503" s="84"/>
      <c r="P503" s="84"/>
      <c r="Q503" s="5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95"/>
      <c r="AM503" s="59"/>
      <c r="AN503" s="95"/>
      <c r="AO503" s="59"/>
      <c r="AP503" s="59"/>
      <c r="AQ503" s="59"/>
    </row>
    <row r="504" spans="1:43" ht="15.75" x14ac:dyDescent="0.25">
      <c r="A504" s="59"/>
      <c r="B504" s="5"/>
      <c r="C504" s="5"/>
      <c r="D504" s="5"/>
      <c r="E504" s="5"/>
      <c r="F504" s="5"/>
      <c r="G504" s="5"/>
      <c r="H504" s="84"/>
      <c r="I504" s="84"/>
      <c r="J504" s="85"/>
      <c r="K504" s="84"/>
      <c r="L504" s="84"/>
      <c r="M504" s="84"/>
      <c r="N504" s="84"/>
      <c r="O504" s="84"/>
      <c r="P504" s="84"/>
      <c r="Q504" s="5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95"/>
      <c r="AM504" s="59"/>
      <c r="AN504" s="95"/>
      <c r="AO504" s="59"/>
      <c r="AP504" s="59"/>
      <c r="AQ504" s="59"/>
    </row>
    <row r="505" spans="1:43" ht="15.75" x14ac:dyDescent="0.25">
      <c r="A505" s="59"/>
      <c r="B505" s="5"/>
      <c r="C505" s="5"/>
      <c r="D505" s="5"/>
      <c r="E505" s="5"/>
      <c r="F505" s="5"/>
      <c r="G505" s="5"/>
      <c r="H505" s="84"/>
      <c r="I505" s="84"/>
      <c r="J505" s="85"/>
      <c r="K505" s="84"/>
      <c r="L505" s="84"/>
      <c r="M505" s="84"/>
      <c r="N505" s="84"/>
      <c r="O505" s="84"/>
      <c r="P505" s="84"/>
      <c r="Q505" s="5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95"/>
      <c r="AM505" s="59"/>
      <c r="AN505" s="95"/>
      <c r="AO505" s="59"/>
      <c r="AP505" s="59"/>
      <c r="AQ505" s="59"/>
    </row>
    <row r="506" spans="1:43" ht="15.75" x14ac:dyDescent="0.25">
      <c r="A506" s="59"/>
      <c r="B506" s="5"/>
      <c r="C506" s="5"/>
      <c r="D506" s="5"/>
      <c r="E506" s="5"/>
      <c r="F506" s="5"/>
      <c r="G506" s="5"/>
      <c r="H506" s="84"/>
      <c r="I506" s="84"/>
      <c r="J506" s="85"/>
      <c r="K506" s="84"/>
      <c r="L506" s="84"/>
      <c r="M506" s="84"/>
      <c r="N506" s="84"/>
      <c r="O506" s="84"/>
      <c r="P506" s="84"/>
      <c r="Q506" s="5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95"/>
      <c r="AM506" s="59"/>
      <c r="AN506" s="95"/>
      <c r="AO506" s="59"/>
      <c r="AP506" s="59"/>
      <c r="AQ506" s="59"/>
    </row>
    <row r="507" spans="1:43" ht="15.75" x14ac:dyDescent="0.25">
      <c r="A507" s="59"/>
      <c r="B507" s="5"/>
      <c r="C507" s="5"/>
      <c r="D507" s="5"/>
      <c r="E507" s="5"/>
      <c r="F507" s="5"/>
      <c r="G507" s="5"/>
      <c r="H507" s="84"/>
      <c r="I507" s="84"/>
      <c r="J507" s="85"/>
      <c r="K507" s="84"/>
      <c r="L507" s="84"/>
      <c r="M507" s="84"/>
      <c r="N507" s="84"/>
      <c r="O507" s="84"/>
      <c r="P507" s="84"/>
      <c r="Q507" s="5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95"/>
      <c r="AM507" s="59"/>
      <c r="AN507" s="95"/>
      <c r="AO507" s="59"/>
      <c r="AP507" s="59"/>
      <c r="AQ507" s="59"/>
    </row>
    <row r="508" spans="1:43" ht="15.75" x14ac:dyDescent="0.25">
      <c r="A508" s="59"/>
      <c r="B508" s="5"/>
      <c r="C508" s="5"/>
      <c r="D508" s="5"/>
      <c r="E508" s="5"/>
      <c r="F508" s="5"/>
      <c r="G508" s="5"/>
      <c r="H508" s="84"/>
      <c r="I508" s="84"/>
      <c r="J508" s="85"/>
      <c r="K508" s="84"/>
      <c r="L508" s="84"/>
      <c r="M508" s="84"/>
      <c r="N508" s="84"/>
      <c r="O508" s="84"/>
      <c r="P508" s="84"/>
      <c r="Q508" s="5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95"/>
      <c r="AM508" s="59"/>
      <c r="AN508" s="95"/>
      <c r="AO508" s="59"/>
      <c r="AP508" s="59"/>
      <c r="AQ508" s="59"/>
    </row>
    <row r="509" spans="1:43" ht="15.75" x14ac:dyDescent="0.25">
      <c r="A509" s="59"/>
      <c r="B509" s="5"/>
      <c r="C509" s="5"/>
      <c r="D509" s="5"/>
      <c r="E509" s="5"/>
      <c r="F509" s="5"/>
      <c r="G509" s="5"/>
      <c r="H509" s="84"/>
      <c r="I509" s="84"/>
      <c r="J509" s="85"/>
      <c r="K509" s="84"/>
      <c r="L509" s="84"/>
      <c r="M509" s="84"/>
      <c r="N509" s="84"/>
      <c r="O509" s="84"/>
      <c r="P509" s="84"/>
      <c r="Q509" s="5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95"/>
      <c r="AM509" s="59"/>
      <c r="AN509" s="95"/>
      <c r="AO509" s="59"/>
      <c r="AP509" s="59"/>
      <c r="AQ509" s="59"/>
    </row>
    <row r="510" spans="1:43" ht="15.75" x14ac:dyDescent="0.25">
      <c r="A510" s="59"/>
      <c r="B510" s="5"/>
      <c r="C510" s="5"/>
      <c r="D510" s="5"/>
      <c r="E510" s="5"/>
      <c r="F510" s="5"/>
      <c r="G510" s="5"/>
      <c r="H510" s="84"/>
      <c r="I510" s="84"/>
      <c r="J510" s="85"/>
      <c r="K510" s="84"/>
      <c r="L510" s="84"/>
      <c r="M510" s="84"/>
      <c r="N510" s="84"/>
      <c r="O510" s="84"/>
      <c r="P510" s="84"/>
      <c r="Q510" s="5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95"/>
      <c r="AM510" s="59"/>
      <c r="AN510" s="95"/>
      <c r="AO510" s="59"/>
      <c r="AP510" s="59"/>
      <c r="AQ510" s="59"/>
    </row>
    <row r="511" spans="1:43" ht="15.75" x14ac:dyDescent="0.25">
      <c r="A511" s="59"/>
      <c r="B511" s="5"/>
      <c r="C511" s="5"/>
      <c r="D511" s="5"/>
      <c r="E511" s="5"/>
      <c r="F511" s="5"/>
      <c r="G511" s="5"/>
      <c r="H511" s="84"/>
      <c r="I511" s="84"/>
      <c r="J511" s="85"/>
      <c r="K511" s="84"/>
      <c r="L511" s="84"/>
      <c r="M511" s="84"/>
      <c r="N511" s="84"/>
      <c r="O511" s="84"/>
      <c r="P511" s="84"/>
      <c r="Q511" s="5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95"/>
      <c r="AM511" s="59"/>
      <c r="AN511" s="95"/>
      <c r="AO511" s="59"/>
      <c r="AP511" s="59"/>
      <c r="AQ511" s="59"/>
    </row>
    <row r="512" spans="1:43" ht="15.75" x14ac:dyDescent="0.25">
      <c r="A512" s="59"/>
      <c r="B512" s="5"/>
      <c r="C512" s="5"/>
      <c r="D512" s="5"/>
      <c r="E512" s="5"/>
      <c r="F512" s="5"/>
      <c r="G512" s="5"/>
      <c r="H512" s="84"/>
      <c r="I512" s="84"/>
      <c r="J512" s="85"/>
      <c r="K512" s="84"/>
      <c r="L512" s="84"/>
      <c r="M512" s="84"/>
      <c r="N512" s="84"/>
      <c r="O512" s="84"/>
      <c r="P512" s="84"/>
      <c r="Q512" s="5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95"/>
      <c r="AM512" s="59"/>
      <c r="AN512" s="95"/>
      <c r="AO512" s="59"/>
      <c r="AP512" s="59"/>
      <c r="AQ512" s="59"/>
    </row>
    <row r="513" spans="1:43" ht="15.75" x14ac:dyDescent="0.25">
      <c r="A513" s="59"/>
      <c r="B513" s="5"/>
      <c r="C513" s="5"/>
      <c r="D513" s="5"/>
      <c r="E513" s="5"/>
      <c r="F513" s="5"/>
      <c r="G513" s="5"/>
      <c r="H513" s="84"/>
      <c r="I513" s="84"/>
      <c r="J513" s="85"/>
      <c r="K513" s="84"/>
      <c r="L513" s="84"/>
      <c r="M513" s="84"/>
      <c r="N513" s="84"/>
      <c r="O513" s="84"/>
      <c r="P513" s="84"/>
      <c r="Q513" s="5"/>
      <c r="R513" s="59"/>
      <c r="S513" s="59"/>
      <c r="T513" s="59"/>
      <c r="U513" s="59"/>
      <c r="V513" s="59"/>
      <c r="W513" s="59"/>
      <c r="X513" s="59"/>
      <c r="Y513" s="59"/>
      <c r="Z513" s="59"/>
      <c r="AA513" s="59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95"/>
      <c r="AM513" s="59"/>
      <c r="AN513" s="95"/>
      <c r="AO513" s="59"/>
      <c r="AP513" s="59"/>
      <c r="AQ513" s="59"/>
    </row>
    <row r="514" spans="1:43" ht="15.75" x14ac:dyDescent="0.25">
      <c r="A514" s="59"/>
      <c r="B514" s="5"/>
      <c r="C514" s="5"/>
      <c r="D514" s="5"/>
      <c r="E514" s="5"/>
      <c r="F514" s="5"/>
      <c r="G514" s="5"/>
      <c r="H514" s="84"/>
      <c r="I514" s="84"/>
      <c r="J514" s="85"/>
      <c r="K514" s="84"/>
      <c r="L514" s="84"/>
      <c r="M514" s="84"/>
      <c r="N514" s="84"/>
      <c r="O514" s="84"/>
      <c r="P514" s="84"/>
      <c r="Q514" s="5"/>
      <c r="R514" s="59"/>
      <c r="S514" s="59"/>
      <c r="T514" s="59"/>
      <c r="U514" s="59"/>
      <c r="V514" s="59"/>
      <c r="W514" s="59"/>
      <c r="X514" s="59"/>
      <c r="Y514" s="59"/>
      <c r="Z514" s="59"/>
      <c r="AA514" s="59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95"/>
      <c r="AM514" s="59"/>
      <c r="AN514" s="95"/>
      <c r="AO514" s="59"/>
      <c r="AP514" s="59"/>
      <c r="AQ514" s="59"/>
    </row>
    <row r="515" spans="1:43" ht="15.75" x14ac:dyDescent="0.25">
      <c r="A515" s="59"/>
      <c r="B515" s="5"/>
      <c r="C515" s="5"/>
      <c r="D515" s="5"/>
      <c r="E515" s="5"/>
      <c r="F515" s="5"/>
      <c r="G515" s="5"/>
      <c r="H515" s="84"/>
      <c r="I515" s="84"/>
      <c r="J515" s="85"/>
      <c r="K515" s="84"/>
      <c r="L515" s="84"/>
      <c r="M515" s="84"/>
      <c r="N515" s="84"/>
      <c r="O515" s="84"/>
      <c r="P515" s="84"/>
      <c r="Q515" s="5"/>
      <c r="R515" s="59"/>
      <c r="S515" s="59"/>
      <c r="T515" s="59"/>
      <c r="U515" s="59"/>
      <c r="V515" s="59"/>
      <c r="W515" s="59"/>
      <c r="X515" s="59"/>
      <c r="Y515" s="59"/>
      <c r="Z515" s="59"/>
      <c r="AA515" s="59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95"/>
      <c r="AM515" s="59"/>
      <c r="AN515" s="95"/>
      <c r="AO515" s="59"/>
      <c r="AP515" s="59"/>
      <c r="AQ515" s="59"/>
    </row>
    <row r="516" spans="1:43" ht="15.75" x14ac:dyDescent="0.25">
      <c r="A516" s="59"/>
      <c r="B516" s="5"/>
      <c r="C516" s="5"/>
      <c r="D516" s="5"/>
      <c r="E516" s="5"/>
      <c r="F516" s="5"/>
      <c r="G516" s="5"/>
      <c r="H516" s="84"/>
      <c r="I516" s="84"/>
      <c r="J516" s="85"/>
      <c r="K516" s="84"/>
      <c r="L516" s="84"/>
      <c r="M516" s="84"/>
      <c r="N516" s="84"/>
      <c r="O516" s="84"/>
      <c r="P516" s="84"/>
      <c r="Q516" s="5"/>
      <c r="R516" s="59"/>
      <c r="S516" s="59"/>
      <c r="T516" s="59"/>
      <c r="U516" s="59"/>
      <c r="V516" s="59"/>
      <c r="W516" s="59"/>
      <c r="X516" s="59"/>
      <c r="Y516" s="59"/>
      <c r="Z516" s="59"/>
      <c r="AA516" s="59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95"/>
      <c r="AM516" s="59"/>
      <c r="AN516" s="95"/>
      <c r="AO516" s="59"/>
      <c r="AP516" s="59"/>
      <c r="AQ516" s="59"/>
    </row>
    <row r="517" spans="1:43" ht="15.75" x14ac:dyDescent="0.25">
      <c r="A517" s="59"/>
      <c r="B517" s="5"/>
      <c r="C517" s="5"/>
      <c r="D517" s="5"/>
      <c r="E517" s="5"/>
      <c r="F517" s="5"/>
      <c r="G517" s="5"/>
      <c r="H517" s="84"/>
      <c r="I517" s="84"/>
      <c r="J517" s="85"/>
      <c r="K517" s="84"/>
      <c r="L517" s="84"/>
      <c r="M517" s="84"/>
      <c r="N517" s="84"/>
      <c r="O517" s="84"/>
      <c r="P517" s="84"/>
      <c r="Q517" s="5"/>
      <c r="R517" s="59"/>
      <c r="S517" s="59"/>
      <c r="T517" s="59"/>
      <c r="U517" s="59"/>
      <c r="V517" s="59"/>
      <c r="W517" s="59"/>
      <c r="X517" s="59"/>
      <c r="Y517" s="59"/>
      <c r="Z517" s="59"/>
      <c r="AA517" s="59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95"/>
      <c r="AM517" s="59"/>
      <c r="AN517" s="95"/>
      <c r="AO517" s="59"/>
      <c r="AP517" s="59"/>
      <c r="AQ517" s="59"/>
    </row>
    <row r="518" spans="1:43" ht="15.75" x14ac:dyDescent="0.25">
      <c r="A518" s="59"/>
      <c r="B518" s="5"/>
      <c r="C518" s="5"/>
      <c r="D518" s="5"/>
      <c r="E518" s="5"/>
      <c r="F518" s="5"/>
      <c r="G518" s="5"/>
      <c r="H518" s="84"/>
      <c r="I518" s="84"/>
      <c r="J518" s="85"/>
      <c r="K518" s="84"/>
      <c r="L518" s="84"/>
      <c r="M518" s="84"/>
      <c r="N518" s="84"/>
      <c r="O518" s="84"/>
      <c r="P518" s="84"/>
      <c r="Q518" s="5"/>
      <c r="R518" s="59"/>
      <c r="S518" s="59"/>
      <c r="T518" s="59"/>
      <c r="U518" s="59"/>
      <c r="V518" s="59"/>
      <c r="W518" s="59"/>
      <c r="X518" s="59"/>
      <c r="Y518" s="59"/>
      <c r="Z518" s="59"/>
      <c r="AA518" s="59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95"/>
      <c r="AM518" s="59"/>
      <c r="AN518" s="95"/>
      <c r="AO518" s="59"/>
      <c r="AP518" s="59"/>
      <c r="AQ518" s="59"/>
    </row>
    <row r="519" spans="1:43" ht="15.75" x14ac:dyDescent="0.25">
      <c r="A519" s="59"/>
      <c r="B519" s="5"/>
      <c r="C519" s="5"/>
      <c r="D519" s="5"/>
      <c r="E519" s="5"/>
      <c r="F519" s="5"/>
      <c r="G519" s="5"/>
      <c r="H519" s="84"/>
      <c r="I519" s="84"/>
      <c r="J519" s="85"/>
      <c r="K519" s="84"/>
      <c r="L519" s="84"/>
      <c r="M519" s="84"/>
      <c r="N519" s="84"/>
      <c r="O519" s="84"/>
      <c r="P519" s="84"/>
      <c r="Q519" s="5"/>
      <c r="R519" s="59"/>
      <c r="S519" s="59"/>
      <c r="T519" s="59"/>
      <c r="U519" s="59"/>
      <c r="V519" s="59"/>
      <c r="W519" s="59"/>
      <c r="X519" s="59"/>
      <c r="Y519" s="59"/>
      <c r="Z519" s="59"/>
      <c r="AA519" s="59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95"/>
      <c r="AM519" s="59"/>
      <c r="AN519" s="95"/>
      <c r="AO519" s="59"/>
      <c r="AP519" s="59"/>
      <c r="AQ519" s="59"/>
    </row>
    <row r="520" spans="1:43" ht="15.75" x14ac:dyDescent="0.25">
      <c r="A520" s="59"/>
      <c r="B520" s="5"/>
      <c r="C520" s="5"/>
      <c r="D520" s="5"/>
      <c r="E520" s="5"/>
      <c r="F520" s="5"/>
      <c r="G520" s="5"/>
      <c r="H520" s="84"/>
      <c r="I520" s="84"/>
      <c r="J520" s="85"/>
      <c r="K520" s="84"/>
      <c r="L520" s="84"/>
      <c r="M520" s="84"/>
      <c r="N520" s="84"/>
      <c r="O520" s="84"/>
      <c r="P520" s="84"/>
      <c r="Q520" s="5"/>
      <c r="R520" s="59"/>
      <c r="S520" s="59"/>
      <c r="T520" s="59"/>
      <c r="U520" s="59"/>
      <c r="V520" s="59"/>
      <c r="W520" s="59"/>
      <c r="X520" s="59"/>
      <c r="Y520" s="59"/>
      <c r="Z520" s="59"/>
      <c r="AA520" s="59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95"/>
      <c r="AM520" s="59"/>
      <c r="AN520" s="95"/>
      <c r="AO520" s="59"/>
      <c r="AP520" s="59"/>
      <c r="AQ520" s="59"/>
    </row>
    <row r="521" spans="1:43" ht="15.75" x14ac:dyDescent="0.25">
      <c r="A521" s="59"/>
      <c r="B521" s="5"/>
      <c r="C521" s="5"/>
      <c r="D521" s="5"/>
      <c r="E521" s="5"/>
      <c r="F521" s="5"/>
      <c r="G521" s="5"/>
      <c r="H521" s="84"/>
      <c r="I521" s="84"/>
      <c r="J521" s="85"/>
      <c r="K521" s="84"/>
      <c r="L521" s="84"/>
      <c r="M521" s="84"/>
      <c r="N521" s="84"/>
      <c r="O521" s="84"/>
      <c r="P521" s="84"/>
      <c r="Q521" s="5"/>
      <c r="R521" s="59"/>
      <c r="S521" s="59"/>
      <c r="T521" s="59"/>
      <c r="U521" s="59"/>
      <c r="V521" s="59"/>
      <c r="W521" s="59"/>
      <c r="X521" s="59"/>
      <c r="Y521" s="59"/>
      <c r="Z521" s="59"/>
      <c r="AA521" s="59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95"/>
      <c r="AM521" s="59"/>
      <c r="AN521" s="95"/>
      <c r="AO521" s="59"/>
      <c r="AP521" s="59"/>
      <c r="AQ521" s="59"/>
    </row>
    <row r="522" spans="1:43" ht="15.75" x14ac:dyDescent="0.25">
      <c r="A522" s="59"/>
      <c r="B522" s="5"/>
      <c r="C522" s="5"/>
      <c r="D522" s="5"/>
      <c r="E522" s="5"/>
      <c r="F522" s="5"/>
      <c r="G522" s="5"/>
      <c r="H522" s="84"/>
      <c r="I522" s="84"/>
      <c r="J522" s="85"/>
      <c r="K522" s="84"/>
      <c r="L522" s="84"/>
      <c r="M522" s="84"/>
      <c r="N522" s="84"/>
      <c r="O522" s="84"/>
      <c r="P522" s="84"/>
      <c r="Q522" s="5"/>
      <c r="R522" s="59"/>
      <c r="S522" s="59"/>
      <c r="T522" s="59"/>
      <c r="U522" s="59"/>
      <c r="V522" s="59"/>
      <c r="W522" s="59"/>
      <c r="X522" s="59"/>
      <c r="Y522" s="59"/>
      <c r="Z522" s="59"/>
      <c r="AA522" s="59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95"/>
      <c r="AM522" s="59"/>
      <c r="AN522" s="95"/>
      <c r="AO522" s="59"/>
      <c r="AP522" s="59"/>
      <c r="AQ522" s="59"/>
    </row>
    <row r="523" spans="1:43" ht="15.75" x14ac:dyDescent="0.25">
      <c r="A523" s="59"/>
      <c r="B523" s="5"/>
      <c r="C523" s="5"/>
      <c r="D523" s="5"/>
      <c r="E523" s="5"/>
      <c r="F523" s="5"/>
      <c r="G523" s="5"/>
      <c r="H523" s="84"/>
      <c r="I523" s="84"/>
      <c r="J523" s="85"/>
      <c r="K523" s="84"/>
      <c r="L523" s="84"/>
      <c r="M523" s="84"/>
      <c r="N523" s="84"/>
      <c r="O523" s="84"/>
      <c r="P523" s="84"/>
      <c r="Q523" s="5"/>
      <c r="R523" s="59"/>
      <c r="S523" s="59"/>
      <c r="T523" s="59"/>
      <c r="U523" s="59"/>
      <c r="V523" s="59"/>
      <c r="W523" s="59"/>
      <c r="X523" s="59"/>
      <c r="Y523" s="59"/>
      <c r="Z523" s="59"/>
      <c r="AA523" s="59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95"/>
      <c r="AM523" s="59"/>
      <c r="AN523" s="95"/>
      <c r="AO523" s="59"/>
      <c r="AP523" s="59"/>
      <c r="AQ523" s="59"/>
    </row>
    <row r="524" spans="1:43" ht="15.75" x14ac:dyDescent="0.25">
      <c r="A524" s="59"/>
      <c r="B524" s="5"/>
      <c r="C524" s="5"/>
      <c r="D524" s="5"/>
      <c r="E524" s="5"/>
      <c r="F524" s="5"/>
      <c r="G524" s="5"/>
      <c r="H524" s="84"/>
      <c r="I524" s="84"/>
      <c r="J524" s="85"/>
      <c r="K524" s="84"/>
      <c r="L524" s="84"/>
      <c r="M524" s="84"/>
      <c r="N524" s="84"/>
      <c r="O524" s="84"/>
      <c r="P524" s="84"/>
      <c r="Q524" s="5"/>
      <c r="R524" s="59"/>
      <c r="S524" s="59"/>
      <c r="T524" s="59"/>
      <c r="U524" s="59"/>
      <c r="V524" s="59"/>
      <c r="W524" s="59"/>
      <c r="X524" s="59"/>
      <c r="Y524" s="59"/>
      <c r="Z524" s="59"/>
      <c r="AA524" s="59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95"/>
      <c r="AM524" s="59"/>
      <c r="AN524" s="95"/>
      <c r="AO524" s="59"/>
      <c r="AP524" s="59"/>
      <c r="AQ524" s="59"/>
    </row>
    <row r="525" spans="1:43" ht="15.75" x14ac:dyDescent="0.25">
      <c r="A525" s="59"/>
      <c r="B525" s="5"/>
      <c r="C525" s="5"/>
      <c r="D525" s="5"/>
      <c r="E525" s="5"/>
      <c r="F525" s="5"/>
      <c r="G525" s="5"/>
      <c r="H525" s="84"/>
      <c r="I525" s="84"/>
      <c r="J525" s="85"/>
      <c r="K525" s="84"/>
      <c r="L525" s="84"/>
      <c r="M525" s="84"/>
      <c r="N525" s="84"/>
      <c r="O525" s="84"/>
      <c r="P525" s="84"/>
      <c r="Q525" s="5"/>
      <c r="R525" s="59"/>
      <c r="S525" s="59"/>
      <c r="T525" s="59"/>
      <c r="U525" s="59"/>
      <c r="V525" s="59"/>
      <c r="W525" s="59"/>
      <c r="X525" s="59"/>
      <c r="Y525" s="59"/>
      <c r="Z525" s="59"/>
      <c r="AA525" s="59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95"/>
      <c r="AM525" s="59"/>
      <c r="AN525" s="95"/>
      <c r="AO525" s="59"/>
      <c r="AP525" s="59"/>
      <c r="AQ525" s="59"/>
    </row>
    <row r="526" spans="1:43" ht="15.75" x14ac:dyDescent="0.25">
      <c r="A526" s="59"/>
      <c r="B526" s="5"/>
      <c r="C526" s="5"/>
      <c r="D526" s="5"/>
      <c r="E526" s="5"/>
      <c r="F526" s="5"/>
      <c r="G526" s="5"/>
      <c r="H526" s="84"/>
      <c r="I526" s="84"/>
      <c r="J526" s="85"/>
      <c r="K526" s="84"/>
      <c r="L526" s="84"/>
      <c r="M526" s="84"/>
      <c r="N526" s="84"/>
      <c r="O526" s="84"/>
      <c r="P526" s="84"/>
      <c r="Q526" s="5"/>
      <c r="R526" s="59"/>
      <c r="S526" s="59"/>
      <c r="T526" s="59"/>
      <c r="U526" s="59"/>
      <c r="V526" s="59"/>
      <c r="W526" s="59"/>
      <c r="X526" s="59"/>
      <c r="Y526" s="59"/>
      <c r="Z526" s="59"/>
      <c r="AA526" s="59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95"/>
      <c r="AM526" s="59"/>
      <c r="AN526" s="95"/>
      <c r="AO526" s="59"/>
      <c r="AP526" s="59"/>
      <c r="AQ526" s="59"/>
    </row>
    <row r="527" spans="1:43" ht="15.75" x14ac:dyDescent="0.25">
      <c r="A527" s="59"/>
      <c r="B527" s="5"/>
      <c r="C527" s="5"/>
      <c r="D527" s="5"/>
      <c r="E527" s="5"/>
      <c r="F527" s="5"/>
      <c r="G527" s="5"/>
      <c r="H527" s="84"/>
      <c r="I527" s="84"/>
      <c r="J527" s="85"/>
      <c r="K527" s="84"/>
      <c r="L527" s="84"/>
      <c r="M527" s="84"/>
      <c r="N527" s="84"/>
      <c r="O527" s="84"/>
      <c r="P527" s="84"/>
      <c r="Q527" s="5"/>
      <c r="R527" s="59"/>
      <c r="S527" s="59"/>
      <c r="T527" s="59"/>
      <c r="U527" s="59"/>
      <c r="V527" s="59"/>
      <c r="W527" s="59"/>
      <c r="X527" s="59"/>
      <c r="Y527" s="59"/>
      <c r="Z527" s="59"/>
      <c r="AA527" s="59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95"/>
      <c r="AM527" s="59"/>
      <c r="AN527" s="95"/>
      <c r="AO527" s="59"/>
      <c r="AP527" s="59"/>
      <c r="AQ527" s="59"/>
    </row>
    <row r="528" spans="1:43" ht="15.75" x14ac:dyDescent="0.25">
      <c r="A528" s="59"/>
      <c r="B528" s="5"/>
      <c r="C528" s="5"/>
      <c r="D528" s="5"/>
      <c r="E528" s="5"/>
      <c r="F528" s="5"/>
      <c r="G528" s="5"/>
      <c r="H528" s="84"/>
      <c r="I528" s="84"/>
      <c r="J528" s="85"/>
      <c r="K528" s="84"/>
      <c r="L528" s="84"/>
      <c r="M528" s="84"/>
      <c r="N528" s="84"/>
      <c r="O528" s="84"/>
      <c r="P528" s="84"/>
      <c r="Q528" s="5"/>
      <c r="R528" s="59"/>
      <c r="S528" s="59"/>
      <c r="T528" s="59"/>
      <c r="U528" s="59"/>
      <c r="V528" s="59"/>
      <c r="W528" s="59"/>
      <c r="X528" s="59"/>
      <c r="Y528" s="59"/>
      <c r="Z528" s="59"/>
      <c r="AA528" s="59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95"/>
      <c r="AM528" s="59"/>
      <c r="AN528" s="95"/>
      <c r="AO528" s="59"/>
      <c r="AP528" s="59"/>
      <c r="AQ528" s="59"/>
    </row>
    <row r="529" spans="1:43" ht="15.75" x14ac:dyDescent="0.25">
      <c r="A529" s="59"/>
      <c r="B529" s="5"/>
      <c r="C529" s="5"/>
      <c r="D529" s="5"/>
      <c r="E529" s="5"/>
      <c r="F529" s="5"/>
      <c r="G529" s="5"/>
      <c r="H529" s="84"/>
      <c r="I529" s="84"/>
      <c r="J529" s="85"/>
      <c r="K529" s="84"/>
      <c r="L529" s="84"/>
      <c r="M529" s="84"/>
      <c r="N529" s="84"/>
      <c r="O529" s="84"/>
      <c r="P529" s="84"/>
      <c r="Q529" s="5"/>
      <c r="R529" s="59"/>
      <c r="S529" s="59"/>
      <c r="T529" s="59"/>
      <c r="U529" s="59"/>
      <c r="V529" s="59"/>
      <c r="W529" s="59"/>
      <c r="X529" s="59"/>
      <c r="Y529" s="59"/>
      <c r="Z529" s="59"/>
      <c r="AA529" s="59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95"/>
      <c r="AM529" s="59"/>
      <c r="AN529" s="95"/>
      <c r="AO529" s="59"/>
      <c r="AP529" s="59"/>
      <c r="AQ529" s="59"/>
    </row>
    <row r="530" spans="1:43" ht="15.75" x14ac:dyDescent="0.25">
      <c r="A530" s="59"/>
      <c r="B530" s="5"/>
      <c r="C530" s="5"/>
      <c r="D530" s="5"/>
      <c r="E530" s="5"/>
      <c r="F530" s="5"/>
      <c r="G530" s="5"/>
      <c r="H530" s="84"/>
      <c r="I530" s="84"/>
      <c r="J530" s="85"/>
      <c r="K530" s="84"/>
      <c r="L530" s="84"/>
      <c r="M530" s="84"/>
      <c r="N530" s="84"/>
      <c r="O530" s="84"/>
      <c r="P530" s="84"/>
      <c r="Q530" s="5"/>
      <c r="R530" s="59"/>
      <c r="S530" s="59"/>
      <c r="T530" s="59"/>
      <c r="U530" s="59"/>
      <c r="V530" s="59"/>
      <c r="W530" s="59"/>
      <c r="X530" s="59"/>
      <c r="Y530" s="59"/>
      <c r="Z530" s="59"/>
      <c r="AA530" s="59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95"/>
      <c r="AM530" s="59"/>
      <c r="AN530" s="95"/>
      <c r="AO530" s="59"/>
      <c r="AP530" s="59"/>
      <c r="AQ530" s="59"/>
    </row>
    <row r="531" spans="1:43" ht="15.75" x14ac:dyDescent="0.25">
      <c r="A531" s="59"/>
      <c r="B531" s="5"/>
      <c r="C531" s="5"/>
      <c r="D531" s="5"/>
      <c r="E531" s="5"/>
      <c r="F531" s="5"/>
      <c r="G531" s="5"/>
      <c r="H531" s="84"/>
      <c r="I531" s="84"/>
      <c r="J531" s="85"/>
      <c r="K531" s="84"/>
      <c r="L531" s="84"/>
      <c r="M531" s="84"/>
      <c r="N531" s="84"/>
      <c r="O531" s="84"/>
      <c r="P531" s="84"/>
      <c r="Q531" s="5"/>
      <c r="R531" s="59"/>
      <c r="S531" s="59"/>
      <c r="T531" s="59"/>
      <c r="U531" s="59"/>
      <c r="V531" s="59"/>
      <c r="W531" s="59"/>
      <c r="X531" s="59"/>
      <c r="Y531" s="59"/>
      <c r="Z531" s="59"/>
      <c r="AA531" s="59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95"/>
      <c r="AM531" s="59"/>
      <c r="AN531" s="95"/>
      <c r="AO531" s="59"/>
      <c r="AP531" s="59"/>
      <c r="AQ531" s="59"/>
    </row>
    <row r="532" spans="1:43" ht="15.75" x14ac:dyDescent="0.25">
      <c r="A532" s="59"/>
      <c r="B532" s="5"/>
      <c r="C532" s="5"/>
      <c r="D532" s="5"/>
      <c r="E532" s="5"/>
      <c r="F532" s="5"/>
      <c r="G532" s="5"/>
      <c r="H532" s="84"/>
      <c r="I532" s="84"/>
      <c r="J532" s="85"/>
      <c r="K532" s="84"/>
      <c r="L532" s="84"/>
      <c r="M532" s="84"/>
      <c r="N532" s="84"/>
      <c r="O532" s="84"/>
      <c r="P532" s="84"/>
      <c r="Q532" s="5"/>
      <c r="R532" s="59"/>
      <c r="S532" s="59"/>
      <c r="T532" s="59"/>
      <c r="U532" s="59"/>
      <c r="V532" s="59"/>
      <c r="W532" s="59"/>
      <c r="X532" s="59"/>
      <c r="Y532" s="59"/>
      <c r="Z532" s="59"/>
      <c r="AA532" s="59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95"/>
      <c r="AM532" s="59"/>
      <c r="AN532" s="95"/>
      <c r="AO532" s="59"/>
      <c r="AP532" s="59"/>
      <c r="AQ532" s="59"/>
    </row>
    <row r="533" spans="1:43" ht="15.75" x14ac:dyDescent="0.25">
      <c r="A533" s="59"/>
      <c r="B533" s="5"/>
      <c r="C533" s="5"/>
      <c r="D533" s="5"/>
      <c r="E533" s="5"/>
      <c r="F533" s="5"/>
      <c r="G533" s="5"/>
      <c r="H533" s="84"/>
      <c r="I533" s="84"/>
      <c r="J533" s="85"/>
      <c r="K533" s="84"/>
      <c r="L533" s="84"/>
      <c r="M533" s="84"/>
      <c r="N533" s="84"/>
      <c r="O533" s="84"/>
      <c r="P533" s="84"/>
      <c r="Q533" s="5"/>
      <c r="R533" s="59"/>
      <c r="S533" s="59"/>
      <c r="T533" s="59"/>
      <c r="U533" s="59"/>
      <c r="V533" s="59"/>
      <c r="W533" s="59"/>
      <c r="X533" s="59"/>
      <c r="Y533" s="59"/>
      <c r="Z533" s="59"/>
      <c r="AA533" s="59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95"/>
      <c r="AM533" s="59"/>
      <c r="AN533" s="95"/>
      <c r="AO533" s="59"/>
      <c r="AP533" s="59"/>
      <c r="AQ533" s="59"/>
    </row>
    <row r="534" spans="1:43" ht="15.75" x14ac:dyDescent="0.25">
      <c r="A534" s="59"/>
      <c r="B534" s="5"/>
      <c r="C534" s="5"/>
      <c r="D534" s="5"/>
      <c r="E534" s="5"/>
      <c r="F534" s="5"/>
      <c r="G534" s="5"/>
      <c r="H534" s="84"/>
      <c r="I534" s="84"/>
      <c r="J534" s="85"/>
      <c r="K534" s="84"/>
      <c r="L534" s="84"/>
      <c r="M534" s="84"/>
      <c r="N534" s="84"/>
      <c r="O534" s="84"/>
      <c r="P534" s="84"/>
      <c r="Q534" s="5"/>
      <c r="R534" s="59"/>
      <c r="S534" s="59"/>
      <c r="T534" s="59"/>
      <c r="U534" s="59"/>
      <c r="V534" s="59"/>
      <c r="W534" s="59"/>
      <c r="X534" s="59"/>
      <c r="Y534" s="59"/>
      <c r="Z534" s="59"/>
      <c r="AA534" s="59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95"/>
      <c r="AM534" s="59"/>
      <c r="AN534" s="95"/>
      <c r="AO534" s="59"/>
      <c r="AP534" s="59"/>
      <c r="AQ534" s="59"/>
    </row>
    <row r="535" spans="1:43" ht="15.75" x14ac:dyDescent="0.25">
      <c r="A535" s="59"/>
      <c r="B535" s="5"/>
      <c r="C535" s="5"/>
      <c r="D535" s="5"/>
      <c r="E535" s="5"/>
      <c r="F535" s="5"/>
      <c r="G535" s="5"/>
      <c r="H535" s="84"/>
      <c r="I535" s="84"/>
      <c r="J535" s="85"/>
      <c r="K535" s="84"/>
      <c r="L535" s="84"/>
      <c r="M535" s="84"/>
      <c r="N535" s="84"/>
      <c r="O535" s="84"/>
      <c r="P535" s="84"/>
      <c r="Q535" s="5"/>
      <c r="R535" s="59"/>
      <c r="S535" s="59"/>
      <c r="T535" s="59"/>
      <c r="U535" s="59"/>
      <c r="V535" s="59"/>
      <c r="W535" s="59"/>
      <c r="X535" s="59"/>
      <c r="Y535" s="59"/>
      <c r="Z535" s="59"/>
      <c r="AA535" s="59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95"/>
      <c r="AM535" s="59"/>
      <c r="AN535" s="95"/>
      <c r="AO535" s="59"/>
      <c r="AP535" s="59"/>
      <c r="AQ535" s="59"/>
    </row>
    <row r="536" spans="1:43" ht="15.75" x14ac:dyDescent="0.25">
      <c r="A536" s="59"/>
      <c r="B536" s="5"/>
      <c r="C536" s="5"/>
      <c r="D536" s="5"/>
      <c r="E536" s="5"/>
      <c r="F536" s="5"/>
      <c r="G536" s="5"/>
      <c r="H536" s="84"/>
      <c r="I536" s="84"/>
      <c r="J536" s="85"/>
      <c r="K536" s="84"/>
      <c r="L536" s="84"/>
      <c r="M536" s="84"/>
      <c r="N536" s="84"/>
      <c r="O536" s="84"/>
      <c r="P536" s="84"/>
      <c r="Q536" s="5"/>
      <c r="R536" s="59"/>
      <c r="S536" s="59"/>
      <c r="T536" s="59"/>
      <c r="U536" s="59"/>
      <c r="V536" s="59"/>
      <c r="W536" s="59"/>
      <c r="X536" s="59"/>
      <c r="Y536" s="59"/>
      <c r="Z536" s="59"/>
      <c r="AA536" s="59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95"/>
      <c r="AM536" s="59"/>
      <c r="AN536" s="95"/>
      <c r="AO536" s="59"/>
      <c r="AP536" s="59"/>
      <c r="AQ536" s="59"/>
    </row>
    <row r="537" spans="1:43" ht="15.75" x14ac:dyDescent="0.25">
      <c r="A537" s="59"/>
      <c r="B537" s="5"/>
      <c r="C537" s="5"/>
      <c r="D537" s="5"/>
      <c r="E537" s="5"/>
      <c r="F537" s="5"/>
      <c r="G537" s="5"/>
      <c r="H537" s="84"/>
      <c r="I537" s="84"/>
      <c r="J537" s="85"/>
      <c r="K537" s="84"/>
      <c r="L537" s="84"/>
      <c r="M537" s="84"/>
      <c r="N537" s="84"/>
      <c r="O537" s="84"/>
      <c r="P537" s="84"/>
      <c r="Q537" s="5"/>
      <c r="R537" s="59"/>
      <c r="S537" s="59"/>
      <c r="T537" s="59"/>
      <c r="U537" s="59"/>
      <c r="V537" s="59"/>
      <c r="W537" s="59"/>
      <c r="X537" s="59"/>
      <c r="Y537" s="59"/>
      <c r="Z537" s="59"/>
      <c r="AA537" s="59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95"/>
      <c r="AM537" s="59"/>
      <c r="AN537" s="95"/>
      <c r="AO537" s="59"/>
      <c r="AP537" s="59"/>
      <c r="AQ537" s="59"/>
    </row>
    <row r="538" spans="1:43" ht="15.75" x14ac:dyDescent="0.25">
      <c r="A538" s="59"/>
      <c r="B538" s="5"/>
      <c r="C538" s="5"/>
      <c r="D538" s="5"/>
      <c r="E538" s="5"/>
      <c r="F538" s="5"/>
      <c r="G538" s="5"/>
      <c r="H538" s="84"/>
      <c r="I538" s="84"/>
      <c r="J538" s="85"/>
      <c r="K538" s="84"/>
      <c r="L538" s="84"/>
      <c r="M538" s="84"/>
      <c r="N538" s="84"/>
      <c r="O538" s="84"/>
      <c r="P538" s="84"/>
      <c r="Q538" s="5"/>
      <c r="R538" s="59"/>
      <c r="S538" s="59"/>
      <c r="T538" s="59"/>
      <c r="U538" s="59"/>
      <c r="V538" s="59"/>
      <c r="W538" s="59"/>
      <c r="X538" s="59"/>
      <c r="Y538" s="59"/>
      <c r="Z538" s="59"/>
      <c r="AA538" s="59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95"/>
      <c r="AM538" s="59"/>
      <c r="AN538" s="95"/>
      <c r="AO538" s="59"/>
      <c r="AP538" s="59"/>
      <c r="AQ538" s="59"/>
    </row>
    <row r="539" spans="1:43" ht="15.75" x14ac:dyDescent="0.25">
      <c r="A539" s="59"/>
      <c r="B539" s="5"/>
      <c r="C539" s="5"/>
      <c r="D539" s="5"/>
      <c r="E539" s="5"/>
      <c r="F539" s="5"/>
      <c r="G539" s="5"/>
      <c r="H539" s="84"/>
      <c r="I539" s="84"/>
      <c r="J539" s="85"/>
      <c r="K539" s="84"/>
      <c r="L539" s="84"/>
      <c r="M539" s="84"/>
      <c r="N539" s="84"/>
      <c r="O539" s="84"/>
      <c r="P539" s="84"/>
      <c r="Q539" s="5"/>
      <c r="R539" s="59"/>
      <c r="S539" s="59"/>
      <c r="T539" s="59"/>
      <c r="U539" s="59"/>
      <c r="V539" s="59"/>
      <c r="W539" s="59"/>
      <c r="X539" s="59"/>
      <c r="Y539" s="59"/>
      <c r="Z539" s="59"/>
      <c r="AA539" s="59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95"/>
      <c r="AM539" s="59"/>
      <c r="AN539" s="95"/>
      <c r="AO539" s="59"/>
      <c r="AP539" s="59"/>
      <c r="AQ539" s="59"/>
    </row>
    <row r="540" spans="1:43" ht="15.75" x14ac:dyDescent="0.25">
      <c r="A540" s="59"/>
      <c r="B540" s="5"/>
      <c r="C540" s="5"/>
      <c r="D540" s="5"/>
      <c r="E540" s="5"/>
      <c r="F540" s="5"/>
      <c r="G540" s="5"/>
      <c r="H540" s="84"/>
      <c r="I540" s="84"/>
      <c r="J540" s="85"/>
      <c r="K540" s="84"/>
      <c r="L540" s="84"/>
      <c r="M540" s="84"/>
      <c r="N540" s="84"/>
      <c r="O540" s="84"/>
      <c r="P540" s="84"/>
      <c r="Q540" s="5"/>
      <c r="R540" s="59"/>
      <c r="S540" s="59"/>
      <c r="T540" s="59"/>
      <c r="U540" s="59"/>
      <c r="V540" s="59"/>
      <c r="W540" s="59"/>
      <c r="X540" s="59"/>
      <c r="Y540" s="59"/>
      <c r="Z540" s="59"/>
      <c r="AA540" s="59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95"/>
      <c r="AM540" s="59"/>
      <c r="AN540" s="95"/>
      <c r="AO540" s="59"/>
      <c r="AP540" s="59"/>
      <c r="AQ540" s="59"/>
    </row>
    <row r="541" spans="1:43" ht="15.75" x14ac:dyDescent="0.25">
      <c r="A541" s="59"/>
      <c r="B541" s="5"/>
      <c r="C541" s="5"/>
      <c r="D541" s="5"/>
      <c r="E541" s="5"/>
      <c r="F541" s="5"/>
      <c r="G541" s="5"/>
      <c r="H541" s="84"/>
      <c r="I541" s="84"/>
      <c r="J541" s="85"/>
      <c r="K541" s="84"/>
      <c r="L541" s="84"/>
      <c r="M541" s="84"/>
      <c r="N541" s="84"/>
      <c r="O541" s="84"/>
      <c r="P541" s="84"/>
      <c r="Q541" s="5"/>
      <c r="R541" s="59"/>
      <c r="S541" s="59"/>
      <c r="T541" s="59"/>
      <c r="U541" s="59"/>
      <c r="V541" s="59"/>
      <c r="W541" s="59"/>
      <c r="X541" s="59"/>
      <c r="Y541" s="59"/>
      <c r="Z541" s="59"/>
      <c r="AA541" s="59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95"/>
      <c r="AM541" s="59"/>
      <c r="AN541" s="95"/>
      <c r="AO541" s="59"/>
      <c r="AP541" s="59"/>
      <c r="AQ541" s="59"/>
    </row>
    <row r="542" spans="1:43" ht="15.75" x14ac:dyDescent="0.25">
      <c r="A542" s="59"/>
      <c r="B542" s="5"/>
      <c r="C542" s="5"/>
      <c r="D542" s="5"/>
      <c r="E542" s="5"/>
      <c r="F542" s="5"/>
      <c r="G542" s="5"/>
      <c r="H542" s="84"/>
      <c r="I542" s="84"/>
      <c r="J542" s="85"/>
      <c r="K542" s="84"/>
      <c r="L542" s="84"/>
      <c r="M542" s="84"/>
      <c r="N542" s="84"/>
      <c r="O542" s="84"/>
      <c r="P542" s="84"/>
      <c r="Q542" s="5"/>
      <c r="R542" s="59"/>
      <c r="S542" s="59"/>
      <c r="T542" s="59"/>
      <c r="U542" s="59"/>
      <c r="V542" s="59"/>
      <c r="W542" s="59"/>
      <c r="X542" s="59"/>
      <c r="Y542" s="59"/>
      <c r="Z542" s="59"/>
      <c r="AA542" s="59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95"/>
      <c r="AM542" s="59"/>
      <c r="AN542" s="95"/>
      <c r="AO542" s="59"/>
      <c r="AP542" s="59"/>
      <c r="AQ542" s="59"/>
    </row>
    <row r="543" spans="1:43" ht="15.75" x14ac:dyDescent="0.25">
      <c r="A543" s="59"/>
      <c r="B543" s="5"/>
      <c r="C543" s="5"/>
      <c r="D543" s="5"/>
      <c r="E543" s="5"/>
      <c r="F543" s="5"/>
      <c r="G543" s="5"/>
      <c r="H543" s="84"/>
      <c r="I543" s="84"/>
      <c r="J543" s="85"/>
      <c r="K543" s="84"/>
      <c r="L543" s="84"/>
      <c r="M543" s="84"/>
      <c r="N543" s="84"/>
      <c r="O543" s="84"/>
      <c r="P543" s="84"/>
      <c r="Q543" s="5"/>
      <c r="R543" s="59"/>
      <c r="S543" s="59"/>
      <c r="T543" s="59"/>
      <c r="U543" s="59"/>
      <c r="V543" s="59"/>
      <c r="W543" s="59"/>
      <c r="X543" s="59"/>
      <c r="Y543" s="59"/>
      <c r="Z543" s="59"/>
      <c r="AA543" s="59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95"/>
      <c r="AM543" s="59"/>
      <c r="AN543" s="95"/>
      <c r="AO543" s="59"/>
      <c r="AP543" s="59"/>
      <c r="AQ543" s="59"/>
    </row>
    <row r="544" spans="1:43" ht="15.75" x14ac:dyDescent="0.25">
      <c r="A544" s="59"/>
      <c r="B544" s="5"/>
      <c r="C544" s="5"/>
      <c r="D544" s="5"/>
      <c r="E544" s="5"/>
      <c r="F544" s="5"/>
      <c r="G544" s="5"/>
      <c r="H544" s="84"/>
      <c r="I544" s="84"/>
      <c r="J544" s="85"/>
      <c r="K544" s="84"/>
      <c r="L544" s="84"/>
      <c r="M544" s="84"/>
      <c r="N544" s="84"/>
      <c r="O544" s="84"/>
      <c r="P544" s="84"/>
      <c r="Q544" s="5"/>
      <c r="R544" s="59"/>
      <c r="S544" s="59"/>
      <c r="T544" s="59"/>
      <c r="U544" s="59"/>
      <c r="V544" s="59"/>
      <c r="W544" s="59"/>
      <c r="X544" s="59"/>
      <c r="Y544" s="59"/>
      <c r="Z544" s="59"/>
      <c r="AA544" s="59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95"/>
      <c r="AM544" s="59"/>
      <c r="AN544" s="95"/>
      <c r="AO544" s="59"/>
      <c r="AP544" s="59"/>
      <c r="AQ544" s="59"/>
    </row>
    <row r="545" spans="1:43" ht="15.75" x14ac:dyDescent="0.25">
      <c r="A545" s="59"/>
      <c r="B545" s="5"/>
      <c r="C545" s="5"/>
      <c r="D545" s="5"/>
      <c r="E545" s="5"/>
      <c r="F545" s="5"/>
      <c r="G545" s="5"/>
      <c r="H545" s="84"/>
      <c r="I545" s="84"/>
      <c r="J545" s="85"/>
      <c r="K545" s="84"/>
      <c r="L545" s="84"/>
      <c r="M545" s="84"/>
      <c r="N545" s="84"/>
      <c r="O545" s="84"/>
      <c r="P545" s="84"/>
      <c r="Q545" s="5"/>
      <c r="R545" s="59"/>
      <c r="S545" s="59"/>
      <c r="T545" s="59"/>
      <c r="U545" s="59"/>
      <c r="V545" s="59"/>
      <c r="W545" s="59"/>
      <c r="X545" s="59"/>
      <c r="Y545" s="59"/>
      <c r="Z545" s="59"/>
      <c r="AA545" s="59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95"/>
      <c r="AM545" s="59"/>
      <c r="AN545" s="95"/>
      <c r="AO545" s="59"/>
      <c r="AP545" s="59"/>
      <c r="AQ545" s="59"/>
    </row>
    <row r="546" spans="1:43" ht="15.75" x14ac:dyDescent="0.25">
      <c r="A546" s="59"/>
      <c r="B546" s="5"/>
      <c r="C546" s="5"/>
      <c r="D546" s="5"/>
      <c r="E546" s="5"/>
      <c r="F546" s="5"/>
      <c r="G546" s="5"/>
      <c r="H546" s="84"/>
      <c r="I546" s="84"/>
      <c r="J546" s="85"/>
      <c r="K546" s="84"/>
      <c r="L546" s="84"/>
      <c r="M546" s="84"/>
      <c r="N546" s="84"/>
      <c r="O546" s="84"/>
      <c r="P546" s="84"/>
      <c r="Q546" s="5"/>
      <c r="R546" s="59"/>
      <c r="S546" s="59"/>
      <c r="T546" s="59"/>
      <c r="U546" s="59"/>
      <c r="V546" s="59"/>
      <c r="W546" s="59"/>
      <c r="X546" s="59"/>
      <c r="Y546" s="59"/>
      <c r="Z546" s="59"/>
      <c r="AA546" s="59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95"/>
      <c r="AM546" s="59"/>
      <c r="AN546" s="95"/>
      <c r="AO546" s="59"/>
      <c r="AP546" s="59"/>
      <c r="AQ546" s="59"/>
    </row>
    <row r="547" spans="1:43" ht="15.75" x14ac:dyDescent="0.25">
      <c r="A547" s="59"/>
      <c r="B547" s="5"/>
      <c r="C547" s="5"/>
      <c r="D547" s="5"/>
      <c r="E547" s="5"/>
      <c r="F547" s="5"/>
      <c r="G547" s="5"/>
      <c r="H547" s="84"/>
      <c r="I547" s="84"/>
      <c r="J547" s="85"/>
      <c r="K547" s="84"/>
      <c r="L547" s="84"/>
      <c r="M547" s="84"/>
      <c r="N547" s="84"/>
      <c r="O547" s="84"/>
      <c r="P547" s="84"/>
      <c r="Q547" s="5"/>
      <c r="R547" s="59"/>
      <c r="S547" s="59"/>
      <c r="T547" s="59"/>
      <c r="U547" s="59"/>
      <c r="V547" s="59"/>
      <c r="W547" s="59"/>
      <c r="X547" s="59"/>
      <c r="Y547" s="59"/>
      <c r="Z547" s="59"/>
      <c r="AA547" s="59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95"/>
      <c r="AM547" s="59"/>
      <c r="AN547" s="95"/>
      <c r="AO547" s="59"/>
      <c r="AP547" s="59"/>
      <c r="AQ547" s="59"/>
    </row>
    <row r="548" spans="1:43" ht="15.75" x14ac:dyDescent="0.25">
      <c r="A548" s="59"/>
      <c r="B548" s="5"/>
      <c r="C548" s="5"/>
      <c r="D548" s="5"/>
      <c r="E548" s="5"/>
      <c r="F548" s="5"/>
      <c r="G548" s="5"/>
      <c r="H548" s="84"/>
      <c r="I548" s="84"/>
      <c r="J548" s="85"/>
      <c r="K548" s="84"/>
      <c r="L548" s="84"/>
      <c r="M548" s="84"/>
      <c r="N548" s="84"/>
      <c r="O548" s="84"/>
      <c r="P548" s="84"/>
      <c r="Q548" s="5"/>
      <c r="R548" s="59"/>
      <c r="S548" s="59"/>
      <c r="T548" s="59"/>
      <c r="U548" s="59"/>
      <c r="V548" s="59"/>
      <c r="W548" s="59"/>
      <c r="X548" s="59"/>
      <c r="Y548" s="59"/>
      <c r="Z548" s="59"/>
      <c r="AA548" s="59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95"/>
      <c r="AM548" s="59"/>
      <c r="AN548" s="95"/>
      <c r="AO548" s="59"/>
      <c r="AP548" s="59"/>
      <c r="AQ548" s="59"/>
    </row>
    <row r="549" spans="1:43" ht="15.75" x14ac:dyDescent="0.25">
      <c r="A549" s="59"/>
      <c r="B549" s="5"/>
      <c r="C549" s="5"/>
      <c r="D549" s="5"/>
      <c r="E549" s="5"/>
      <c r="F549" s="5"/>
      <c r="G549" s="5"/>
      <c r="H549" s="84"/>
      <c r="I549" s="84"/>
      <c r="J549" s="85"/>
      <c r="K549" s="84"/>
      <c r="L549" s="84"/>
      <c r="M549" s="84"/>
      <c r="N549" s="84"/>
      <c r="O549" s="84"/>
      <c r="P549" s="84"/>
      <c r="Q549" s="5"/>
      <c r="R549" s="59"/>
      <c r="S549" s="59"/>
      <c r="T549" s="59"/>
      <c r="U549" s="59"/>
      <c r="V549" s="59"/>
      <c r="W549" s="59"/>
      <c r="X549" s="59"/>
      <c r="Y549" s="59"/>
      <c r="Z549" s="59"/>
      <c r="AA549" s="59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95"/>
      <c r="AM549" s="59"/>
      <c r="AN549" s="95"/>
      <c r="AO549" s="59"/>
      <c r="AP549" s="59"/>
      <c r="AQ549" s="59"/>
    </row>
    <row r="550" spans="1:43" ht="15.75" x14ac:dyDescent="0.25">
      <c r="A550" s="59"/>
      <c r="B550" s="5"/>
      <c r="C550" s="5"/>
      <c r="D550" s="5"/>
      <c r="E550" s="5"/>
      <c r="F550" s="5"/>
      <c r="G550" s="5"/>
      <c r="H550" s="84"/>
      <c r="I550" s="84"/>
      <c r="J550" s="85"/>
      <c r="K550" s="84"/>
      <c r="L550" s="84"/>
      <c r="M550" s="84"/>
      <c r="N550" s="84"/>
      <c r="O550" s="84"/>
      <c r="P550" s="84"/>
      <c r="Q550" s="5"/>
      <c r="R550" s="59"/>
      <c r="S550" s="59"/>
      <c r="T550" s="59"/>
      <c r="U550" s="59"/>
      <c r="V550" s="59"/>
      <c r="W550" s="59"/>
      <c r="X550" s="59"/>
      <c r="Y550" s="59"/>
      <c r="Z550" s="59"/>
      <c r="AA550" s="59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95"/>
      <c r="AM550" s="59"/>
      <c r="AN550" s="95"/>
      <c r="AO550" s="59"/>
      <c r="AP550" s="59"/>
      <c r="AQ550" s="59"/>
    </row>
    <row r="551" spans="1:43" ht="15.75" x14ac:dyDescent="0.25">
      <c r="A551" s="59"/>
      <c r="B551" s="5"/>
      <c r="C551" s="5"/>
      <c r="D551" s="5"/>
      <c r="E551" s="5"/>
      <c r="F551" s="5"/>
      <c r="G551" s="5"/>
      <c r="H551" s="84"/>
      <c r="I551" s="84"/>
      <c r="J551" s="85"/>
      <c r="K551" s="84"/>
      <c r="L551" s="84"/>
      <c r="M551" s="84"/>
      <c r="N551" s="84"/>
      <c r="O551" s="84"/>
      <c r="P551" s="84"/>
      <c r="Q551" s="5"/>
      <c r="R551" s="59"/>
      <c r="S551" s="59"/>
      <c r="T551" s="59"/>
      <c r="U551" s="59"/>
      <c r="V551" s="59"/>
      <c r="W551" s="59"/>
      <c r="X551" s="59"/>
      <c r="Y551" s="59"/>
      <c r="Z551" s="59"/>
      <c r="AA551" s="59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95"/>
      <c r="AM551" s="59"/>
      <c r="AN551" s="95"/>
      <c r="AO551" s="59"/>
      <c r="AP551" s="59"/>
      <c r="AQ551" s="59"/>
    </row>
    <row r="552" spans="1:43" ht="15.75" x14ac:dyDescent="0.25">
      <c r="A552" s="59"/>
      <c r="B552" s="5"/>
      <c r="C552" s="5"/>
      <c r="D552" s="5"/>
      <c r="E552" s="5"/>
      <c r="F552" s="5"/>
      <c r="G552" s="5"/>
      <c r="H552" s="84"/>
      <c r="I552" s="84"/>
      <c r="J552" s="85"/>
      <c r="K552" s="84"/>
      <c r="L552" s="84"/>
      <c r="M552" s="84"/>
      <c r="N552" s="84"/>
      <c r="O552" s="84"/>
      <c r="P552" s="84"/>
      <c r="Q552" s="5"/>
      <c r="R552" s="59"/>
      <c r="S552" s="59"/>
      <c r="T552" s="59"/>
      <c r="U552" s="59"/>
      <c r="V552" s="59"/>
      <c r="W552" s="59"/>
      <c r="X552" s="59"/>
      <c r="Y552" s="59"/>
      <c r="Z552" s="59"/>
      <c r="AA552" s="59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95"/>
      <c r="AM552" s="59"/>
      <c r="AN552" s="95"/>
      <c r="AO552" s="59"/>
      <c r="AP552" s="59"/>
      <c r="AQ552" s="59"/>
    </row>
    <row r="553" spans="1:43" ht="15.75" x14ac:dyDescent="0.25">
      <c r="A553" s="59"/>
      <c r="B553" s="5"/>
      <c r="C553" s="5"/>
      <c r="D553" s="5"/>
      <c r="E553" s="5"/>
      <c r="F553" s="5"/>
      <c r="G553" s="5"/>
      <c r="H553" s="84"/>
      <c r="I553" s="84"/>
      <c r="J553" s="85"/>
      <c r="K553" s="84"/>
      <c r="L553" s="84"/>
      <c r="M553" s="84"/>
      <c r="N553" s="84"/>
      <c r="O553" s="84"/>
      <c r="P553" s="84"/>
      <c r="Q553" s="5"/>
      <c r="R553" s="59"/>
      <c r="S553" s="59"/>
      <c r="T553" s="59"/>
      <c r="U553" s="59"/>
      <c r="V553" s="59"/>
      <c r="W553" s="59"/>
      <c r="X553" s="59"/>
      <c r="Y553" s="59"/>
      <c r="Z553" s="59"/>
      <c r="AA553" s="59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95"/>
      <c r="AM553" s="59"/>
      <c r="AN553" s="95"/>
      <c r="AO553" s="59"/>
      <c r="AP553" s="59"/>
      <c r="AQ553" s="59"/>
    </row>
    <row r="554" spans="1:43" ht="15.75" x14ac:dyDescent="0.25">
      <c r="A554" s="59"/>
      <c r="B554" s="5"/>
      <c r="C554" s="5"/>
      <c r="D554" s="5"/>
      <c r="E554" s="5"/>
      <c r="F554" s="5"/>
      <c r="G554" s="5"/>
      <c r="H554" s="84"/>
      <c r="I554" s="84"/>
      <c r="J554" s="85"/>
      <c r="K554" s="84"/>
      <c r="L554" s="84"/>
      <c r="M554" s="84"/>
      <c r="N554" s="84"/>
      <c r="O554" s="84"/>
      <c r="P554" s="84"/>
      <c r="Q554" s="5"/>
      <c r="R554" s="59"/>
      <c r="S554" s="59"/>
      <c r="T554" s="59"/>
      <c r="U554" s="59"/>
      <c r="V554" s="59"/>
      <c r="W554" s="59"/>
      <c r="X554" s="59"/>
      <c r="Y554" s="59"/>
      <c r="Z554" s="59"/>
      <c r="AA554" s="59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95"/>
      <c r="AM554" s="59"/>
      <c r="AN554" s="95"/>
      <c r="AO554" s="59"/>
      <c r="AP554" s="59"/>
      <c r="AQ554" s="59"/>
    </row>
    <row r="555" spans="1:43" ht="15.75" x14ac:dyDescent="0.25">
      <c r="A555" s="59"/>
      <c r="B555" s="5"/>
      <c r="C555" s="5"/>
      <c r="D555" s="5"/>
      <c r="E555" s="5"/>
      <c r="F555" s="5"/>
      <c r="G555" s="5"/>
      <c r="H555" s="84"/>
      <c r="I555" s="84"/>
      <c r="J555" s="85"/>
      <c r="K555" s="84"/>
      <c r="L555" s="84"/>
      <c r="M555" s="84"/>
      <c r="N555" s="84"/>
      <c r="O555" s="84"/>
      <c r="P555" s="84"/>
      <c r="Q555" s="5"/>
      <c r="R555" s="59"/>
      <c r="S555" s="59"/>
      <c r="T555" s="59"/>
      <c r="U555" s="59"/>
      <c r="V555" s="59"/>
      <c r="W555" s="59"/>
      <c r="X555" s="59"/>
      <c r="Y555" s="59"/>
      <c r="Z555" s="59"/>
      <c r="AA555" s="59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95"/>
      <c r="AM555" s="59"/>
      <c r="AN555" s="95"/>
      <c r="AO555" s="59"/>
      <c r="AP555" s="59"/>
      <c r="AQ555" s="59"/>
    </row>
    <row r="556" spans="1:43" ht="15.75" x14ac:dyDescent="0.25">
      <c r="A556" s="59"/>
      <c r="B556" s="5"/>
      <c r="C556" s="5"/>
      <c r="D556" s="5"/>
      <c r="E556" s="5"/>
      <c r="F556" s="5"/>
      <c r="G556" s="5"/>
      <c r="H556" s="84"/>
      <c r="I556" s="84"/>
      <c r="J556" s="85"/>
      <c r="K556" s="84"/>
      <c r="L556" s="84"/>
      <c r="M556" s="84"/>
      <c r="N556" s="84"/>
      <c r="O556" s="84"/>
      <c r="P556" s="84"/>
      <c r="Q556" s="5"/>
      <c r="R556" s="59"/>
      <c r="S556" s="59"/>
      <c r="T556" s="59"/>
      <c r="U556" s="59"/>
      <c r="V556" s="59"/>
      <c r="W556" s="59"/>
      <c r="X556" s="59"/>
      <c r="Y556" s="59"/>
      <c r="Z556" s="59"/>
      <c r="AA556" s="59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95"/>
      <c r="AM556" s="59"/>
      <c r="AN556" s="95"/>
      <c r="AO556" s="59"/>
      <c r="AP556" s="59"/>
      <c r="AQ556" s="59"/>
    </row>
    <row r="557" spans="1:43" ht="15.75" x14ac:dyDescent="0.25">
      <c r="A557" s="59"/>
      <c r="B557" s="5"/>
      <c r="C557" s="5"/>
      <c r="D557" s="5"/>
      <c r="E557" s="5"/>
      <c r="F557" s="5"/>
      <c r="G557" s="5"/>
      <c r="H557" s="84"/>
      <c r="I557" s="84"/>
      <c r="J557" s="85"/>
      <c r="K557" s="84"/>
      <c r="L557" s="84"/>
      <c r="M557" s="84"/>
      <c r="N557" s="84"/>
      <c r="O557" s="84"/>
      <c r="P557" s="84"/>
      <c r="Q557" s="5"/>
      <c r="R557" s="59"/>
      <c r="S557" s="59"/>
      <c r="T557" s="59"/>
      <c r="U557" s="59"/>
      <c r="V557" s="59"/>
      <c r="W557" s="59"/>
      <c r="X557" s="59"/>
      <c r="Y557" s="59"/>
      <c r="Z557" s="59"/>
      <c r="AA557" s="59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95"/>
      <c r="AM557" s="59"/>
      <c r="AN557" s="95"/>
      <c r="AO557" s="59"/>
      <c r="AP557" s="59"/>
      <c r="AQ557" s="59"/>
    </row>
    <row r="558" spans="1:43" ht="15.75" x14ac:dyDescent="0.25">
      <c r="A558" s="59"/>
      <c r="B558" s="5"/>
      <c r="C558" s="5"/>
      <c r="D558" s="5"/>
      <c r="E558" s="5"/>
      <c r="F558" s="5"/>
      <c r="G558" s="5"/>
      <c r="H558" s="84"/>
      <c r="I558" s="84"/>
      <c r="J558" s="85"/>
      <c r="K558" s="84"/>
      <c r="L558" s="84"/>
      <c r="M558" s="84"/>
      <c r="N558" s="84"/>
      <c r="O558" s="84"/>
      <c r="P558" s="84"/>
      <c r="Q558" s="5"/>
      <c r="R558" s="59"/>
      <c r="S558" s="59"/>
      <c r="T558" s="59"/>
      <c r="U558" s="59"/>
      <c r="V558" s="59"/>
      <c r="W558" s="59"/>
      <c r="X558" s="59"/>
      <c r="Y558" s="59"/>
      <c r="Z558" s="59"/>
      <c r="AA558" s="59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95"/>
      <c r="AM558" s="59"/>
      <c r="AN558" s="95"/>
      <c r="AO558" s="59"/>
      <c r="AP558" s="59"/>
      <c r="AQ558" s="59"/>
    </row>
    <row r="559" spans="1:43" ht="15.75" x14ac:dyDescent="0.25">
      <c r="A559" s="59"/>
      <c r="B559" s="5"/>
      <c r="C559" s="5"/>
      <c r="D559" s="5"/>
      <c r="E559" s="5"/>
      <c r="F559" s="5"/>
      <c r="G559" s="5"/>
      <c r="H559" s="84"/>
      <c r="I559" s="84"/>
      <c r="J559" s="85"/>
      <c r="K559" s="84"/>
      <c r="L559" s="84"/>
      <c r="M559" s="84"/>
      <c r="N559" s="84"/>
      <c r="O559" s="84"/>
      <c r="P559" s="84"/>
      <c r="Q559" s="5"/>
      <c r="R559" s="59"/>
      <c r="S559" s="59"/>
      <c r="T559" s="59"/>
      <c r="U559" s="59"/>
      <c r="V559" s="59"/>
      <c r="W559" s="59"/>
      <c r="X559" s="59"/>
      <c r="Y559" s="59"/>
      <c r="Z559" s="59"/>
      <c r="AA559" s="59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95"/>
      <c r="AM559" s="59"/>
      <c r="AN559" s="95"/>
      <c r="AO559" s="59"/>
      <c r="AP559" s="59"/>
      <c r="AQ559" s="59"/>
    </row>
    <row r="560" spans="1:43" ht="15.75" x14ac:dyDescent="0.25">
      <c r="A560" s="59"/>
      <c r="B560" s="5"/>
      <c r="C560" s="5"/>
      <c r="D560" s="5"/>
      <c r="E560" s="5"/>
      <c r="F560" s="5"/>
      <c r="G560" s="5"/>
      <c r="H560" s="84"/>
      <c r="I560" s="84"/>
      <c r="J560" s="85"/>
      <c r="K560" s="84"/>
      <c r="L560" s="84"/>
      <c r="M560" s="84"/>
      <c r="N560" s="84"/>
      <c r="O560" s="84"/>
      <c r="P560" s="84"/>
      <c r="Q560" s="5"/>
      <c r="R560" s="59"/>
      <c r="S560" s="59"/>
      <c r="T560" s="59"/>
      <c r="U560" s="59"/>
      <c r="V560" s="59"/>
      <c r="W560" s="59"/>
      <c r="X560" s="59"/>
      <c r="Y560" s="59"/>
      <c r="Z560" s="59"/>
      <c r="AA560" s="59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95"/>
      <c r="AM560" s="59"/>
      <c r="AN560" s="95"/>
      <c r="AO560" s="59"/>
      <c r="AP560" s="59"/>
      <c r="AQ560" s="59"/>
    </row>
    <row r="561" spans="1:43" ht="15.75" x14ac:dyDescent="0.25">
      <c r="A561" s="59"/>
      <c r="B561" s="5"/>
      <c r="C561" s="5"/>
      <c r="D561" s="5"/>
      <c r="E561" s="5"/>
      <c r="F561" s="5"/>
      <c r="G561" s="5"/>
      <c r="H561" s="84"/>
      <c r="I561" s="84"/>
      <c r="J561" s="85"/>
      <c r="K561" s="84"/>
      <c r="L561" s="84"/>
      <c r="M561" s="84"/>
      <c r="N561" s="84"/>
      <c r="O561" s="84"/>
      <c r="P561" s="84"/>
      <c r="Q561" s="5"/>
      <c r="R561" s="59"/>
      <c r="S561" s="59"/>
      <c r="T561" s="59"/>
      <c r="U561" s="59"/>
      <c r="V561" s="59"/>
      <c r="W561" s="59"/>
      <c r="X561" s="59"/>
      <c r="Y561" s="59"/>
      <c r="Z561" s="59"/>
      <c r="AA561" s="59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95"/>
      <c r="AM561" s="59"/>
      <c r="AN561" s="95"/>
      <c r="AO561" s="59"/>
      <c r="AP561" s="59"/>
      <c r="AQ561" s="59"/>
    </row>
    <row r="562" spans="1:43" ht="15.75" x14ac:dyDescent="0.25">
      <c r="A562" s="59"/>
      <c r="B562" s="5"/>
      <c r="C562" s="5"/>
      <c r="D562" s="5"/>
      <c r="E562" s="5"/>
      <c r="F562" s="5"/>
      <c r="G562" s="5"/>
      <c r="H562" s="84"/>
      <c r="I562" s="84"/>
      <c r="J562" s="85"/>
      <c r="K562" s="84"/>
      <c r="L562" s="84"/>
      <c r="M562" s="84"/>
      <c r="N562" s="84"/>
      <c r="O562" s="84"/>
      <c r="P562" s="84"/>
      <c r="Q562" s="5"/>
      <c r="R562" s="59"/>
      <c r="S562" s="59"/>
      <c r="T562" s="59"/>
      <c r="U562" s="59"/>
      <c r="V562" s="59"/>
      <c r="W562" s="59"/>
      <c r="X562" s="59"/>
      <c r="Y562" s="59"/>
      <c r="Z562" s="59"/>
      <c r="AA562" s="59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95"/>
      <c r="AM562" s="59"/>
      <c r="AN562" s="95"/>
      <c r="AO562" s="59"/>
      <c r="AP562" s="59"/>
      <c r="AQ562" s="59"/>
    </row>
    <row r="563" spans="1:43" ht="15.75" x14ac:dyDescent="0.25">
      <c r="A563" s="59"/>
      <c r="B563" s="5"/>
      <c r="C563" s="5"/>
      <c r="D563" s="5"/>
      <c r="E563" s="5"/>
      <c r="F563" s="5"/>
      <c r="G563" s="5"/>
      <c r="H563" s="84"/>
      <c r="I563" s="84"/>
      <c r="J563" s="85"/>
      <c r="K563" s="84"/>
      <c r="L563" s="84"/>
      <c r="M563" s="84"/>
      <c r="N563" s="84"/>
      <c r="O563" s="84"/>
      <c r="P563" s="84"/>
      <c r="Q563" s="5"/>
      <c r="R563" s="59"/>
      <c r="S563" s="59"/>
      <c r="T563" s="59"/>
      <c r="U563" s="59"/>
      <c r="V563" s="59"/>
      <c r="W563" s="59"/>
      <c r="X563" s="59"/>
      <c r="Y563" s="59"/>
      <c r="Z563" s="59"/>
      <c r="AA563" s="59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95"/>
      <c r="AM563" s="59"/>
      <c r="AN563" s="95"/>
      <c r="AO563" s="59"/>
      <c r="AP563" s="59"/>
      <c r="AQ563" s="59"/>
    </row>
    <row r="564" spans="1:43" ht="15.75" x14ac:dyDescent="0.25">
      <c r="A564" s="59"/>
      <c r="B564" s="5"/>
      <c r="C564" s="5"/>
      <c r="D564" s="5"/>
      <c r="E564" s="5"/>
      <c r="F564" s="5"/>
      <c r="G564" s="5"/>
      <c r="H564" s="84"/>
      <c r="I564" s="84"/>
      <c r="J564" s="85"/>
      <c r="K564" s="84"/>
      <c r="L564" s="84"/>
      <c r="M564" s="84"/>
      <c r="N564" s="84"/>
      <c r="O564" s="84"/>
      <c r="P564" s="84"/>
      <c r="Q564" s="5"/>
      <c r="R564" s="59"/>
      <c r="S564" s="59"/>
      <c r="T564" s="59"/>
      <c r="U564" s="59"/>
      <c r="V564" s="59"/>
      <c r="W564" s="59"/>
      <c r="X564" s="59"/>
      <c r="Y564" s="59"/>
      <c r="Z564" s="59"/>
      <c r="AA564" s="59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95"/>
      <c r="AM564" s="59"/>
      <c r="AN564" s="95"/>
      <c r="AO564" s="59"/>
      <c r="AP564" s="59"/>
      <c r="AQ564" s="59"/>
    </row>
    <row r="565" spans="1:43" ht="15.75" x14ac:dyDescent="0.25">
      <c r="A565" s="59"/>
      <c r="B565" s="5"/>
      <c r="C565" s="5"/>
      <c r="D565" s="5"/>
      <c r="E565" s="5"/>
      <c r="F565" s="5"/>
      <c r="G565" s="5"/>
      <c r="H565" s="84"/>
      <c r="I565" s="84"/>
      <c r="J565" s="85"/>
      <c r="K565" s="84"/>
      <c r="L565" s="84"/>
      <c r="M565" s="84"/>
      <c r="N565" s="84"/>
      <c r="O565" s="84"/>
      <c r="P565" s="84"/>
      <c r="Q565" s="5"/>
      <c r="R565" s="59"/>
      <c r="S565" s="59"/>
      <c r="T565" s="59"/>
      <c r="U565" s="59"/>
      <c r="V565" s="59"/>
      <c r="W565" s="59"/>
      <c r="X565" s="59"/>
      <c r="Y565" s="59"/>
      <c r="Z565" s="59"/>
      <c r="AA565" s="59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95"/>
      <c r="AM565" s="59"/>
      <c r="AN565" s="95"/>
      <c r="AO565" s="59"/>
      <c r="AP565" s="59"/>
      <c r="AQ565" s="59"/>
    </row>
    <row r="566" spans="1:43" ht="15.75" x14ac:dyDescent="0.25">
      <c r="A566" s="59"/>
      <c r="B566" s="5"/>
      <c r="C566" s="5"/>
      <c r="D566" s="5"/>
      <c r="E566" s="5"/>
      <c r="F566" s="5"/>
      <c r="G566" s="5"/>
      <c r="H566" s="84"/>
      <c r="I566" s="84"/>
      <c r="J566" s="85"/>
      <c r="K566" s="84"/>
      <c r="L566" s="84"/>
      <c r="M566" s="84"/>
      <c r="N566" s="84"/>
      <c r="O566" s="84"/>
      <c r="P566" s="84"/>
      <c r="Q566" s="5"/>
      <c r="R566" s="59"/>
      <c r="S566" s="59"/>
      <c r="T566" s="59"/>
      <c r="U566" s="59"/>
      <c r="V566" s="59"/>
      <c r="W566" s="59"/>
      <c r="X566" s="59"/>
      <c r="Y566" s="59"/>
      <c r="Z566" s="59"/>
      <c r="AA566" s="59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95"/>
      <c r="AM566" s="59"/>
      <c r="AN566" s="95"/>
      <c r="AO566" s="59"/>
      <c r="AP566" s="59"/>
      <c r="AQ566" s="59"/>
    </row>
    <row r="567" spans="1:43" ht="15.75" x14ac:dyDescent="0.25">
      <c r="A567" s="59"/>
      <c r="B567" s="5"/>
      <c r="C567" s="5"/>
      <c r="D567" s="5"/>
      <c r="E567" s="5"/>
      <c r="F567" s="5"/>
      <c r="G567" s="5"/>
      <c r="H567" s="84"/>
      <c r="I567" s="84"/>
      <c r="J567" s="85"/>
      <c r="K567" s="84"/>
      <c r="L567" s="84"/>
      <c r="M567" s="84"/>
      <c r="N567" s="84"/>
      <c r="O567" s="84"/>
      <c r="P567" s="84"/>
      <c r="Q567" s="5"/>
      <c r="R567" s="59"/>
      <c r="S567" s="59"/>
      <c r="T567" s="59"/>
      <c r="U567" s="59"/>
      <c r="V567" s="59"/>
      <c r="W567" s="59"/>
      <c r="X567" s="59"/>
      <c r="Y567" s="59"/>
      <c r="Z567" s="59"/>
      <c r="AA567" s="59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95"/>
      <c r="AM567" s="59"/>
      <c r="AN567" s="95"/>
      <c r="AO567" s="59"/>
      <c r="AP567" s="59"/>
      <c r="AQ567" s="59"/>
    </row>
    <row r="568" spans="1:43" ht="15.75" x14ac:dyDescent="0.25">
      <c r="A568" s="59"/>
      <c r="B568" s="5"/>
      <c r="C568" s="5"/>
      <c r="D568" s="5"/>
      <c r="E568" s="5"/>
      <c r="F568" s="5"/>
      <c r="G568" s="5"/>
      <c r="H568" s="84"/>
      <c r="I568" s="84"/>
      <c r="J568" s="85"/>
      <c r="K568" s="84"/>
      <c r="L568" s="84"/>
      <c r="M568" s="84"/>
      <c r="N568" s="84"/>
      <c r="O568" s="84"/>
      <c r="P568" s="84"/>
      <c r="Q568" s="5"/>
      <c r="R568" s="59"/>
      <c r="S568" s="59"/>
      <c r="T568" s="59"/>
      <c r="U568" s="59"/>
      <c r="V568" s="59"/>
      <c r="W568" s="59"/>
      <c r="X568" s="59"/>
      <c r="Y568" s="59"/>
      <c r="Z568" s="59"/>
      <c r="AA568" s="59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95"/>
      <c r="AM568" s="59"/>
      <c r="AN568" s="95"/>
      <c r="AO568" s="59"/>
      <c r="AP568" s="59"/>
      <c r="AQ568" s="59"/>
    </row>
    <row r="569" spans="1:43" ht="15.75" x14ac:dyDescent="0.25">
      <c r="A569" s="59"/>
      <c r="B569" s="5"/>
      <c r="C569" s="5"/>
      <c r="D569" s="5"/>
      <c r="E569" s="5"/>
      <c r="F569" s="5"/>
      <c r="G569" s="5"/>
      <c r="H569" s="84"/>
      <c r="I569" s="84"/>
      <c r="J569" s="85"/>
      <c r="K569" s="84"/>
      <c r="L569" s="84"/>
      <c r="M569" s="84"/>
      <c r="N569" s="84"/>
      <c r="O569" s="84"/>
      <c r="P569" s="84"/>
      <c r="Q569" s="5"/>
      <c r="R569" s="59"/>
      <c r="S569" s="59"/>
      <c r="T569" s="59"/>
      <c r="U569" s="59"/>
      <c r="V569" s="59"/>
      <c r="W569" s="59"/>
      <c r="X569" s="59"/>
      <c r="Y569" s="59"/>
      <c r="Z569" s="59"/>
      <c r="AA569" s="59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95"/>
      <c r="AM569" s="59"/>
      <c r="AN569" s="95"/>
      <c r="AO569" s="59"/>
      <c r="AP569" s="59"/>
      <c r="AQ569" s="59"/>
    </row>
    <row r="570" spans="1:43" ht="15.75" x14ac:dyDescent="0.25">
      <c r="A570" s="59"/>
      <c r="B570" s="5"/>
      <c r="C570" s="5"/>
      <c r="D570" s="5"/>
      <c r="E570" s="5"/>
      <c r="F570" s="5"/>
      <c r="G570" s="5"/>
      <c r="H570" s="84"/>
      <c r="I570" s="84"/>
      <c r="J570" s="85"/>
      <c r="K570" s="84"/>
      <c r="L570" s="84"/>
      <c r="M570" s="84"/>
      <c r="N570" s="84"/>
      <c r="O570" s="84"/>
      <c r="P570" s="84"/>
      <c r="Q570" s="5"/>
      <c r="R570" s="59"/>
      <c r="S570" s="59"/>
      <c r="T570" s="59"/>
      <c r="U570" s="59"/>
      <c r="V570" s="59"/>
      <c r="W570" s="59"/>
      <c r="X570" s="59"/>
      <c r="Y570" s="59"/>
      <c r="Z570" s="59"/>
      <c r="AA570" s="59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95"/>
      <c r="AM570" s="59"/>
      <c r="AN570" s="95"/>
      <c r="AO570" s="59"/>
      <c r="AP570" s="59"/>
      <c r="AQ570" s="59"/>
    </row>
    <row r="571" spans="1:43" ht="15.75" x14ac:dyDescent="0.25">
      <c r="A571" s="59"/>
      <c r="B571" s="5"/>
      <c r="C571" s="5"/>
      <c r="D571" s="5"/>
      <c r="E571" s="5"/>
      <c r="F571" s="5"/>
      <c r="G571" s="5"/>
      <c r="H571" s="84"/>
      <c r="I571" s="84"/>
      <c r="J571" s="85"/>
      <c r="K571" s="84"/>
      <c r="L571" s="84"/>
      <c r="M571" s="84"/>
      <c r="N571" s="84"/>
      <c r="O571" s="84"/>
      <c r="P571" s="84"/>
      <c r="Q571" s="5"/>
      <c r="R571" s="59"/>
      <c r="S571" s="59"/>
      <c r="T571" s="59"/>
      <c r="U571" s="59"/>
      <c r="V571" s="59"/>
      <c r="W571" s="59"/>
      <c r="X571" s="59"/>
      <c r="Y571" s="59"/>
      <c r="Z571" s="59"/>
      <c r="AA571" s="59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95"/>
      <c r="AM571" s="59"/>
      <c r="AN571" s="95"/>
      <c r="AO571" s="59"/>
      <c r="AP571" s="59"/>
      <c r="AQ571" s="59"/>
    </row>
    <row r="572" spans="1:43" ht="15.75" x14ac:dyDescent="0.25">
      <c r="A572" s="59"/>
      <c r="B572" s="5"/>
      <c r="C572" s="5"/>
      <c r="D572" s="5"/>
      <c r="E572" s="5"/>
      <c r="F572" s="5"/>
      <c r="G572" s="5"/>
      <c r="H572" s="84"/>
      <c r="I572" s="84"/>
      <c r="J572" s="85"/>
      <c r="K572" s="84"/>
      <c r="L572" s="84"/>
      <c r="M572" s="84"/>
      <c r="N572" s="84"/>
      <c r="O572" s="84"/>
      <c r="P572" s="84"/>
      <c r="Q572" s="5"/>
      <c r="R572" s="59"/>
      <c r="S572" s="59"/>
      <c r="T572" s="59"/>
      <c r="U572" s="59"/>
      <c r="V572" s="59"/>
      <c r="W572" s="59"/>
      <c r="X572" s="59"/>
      <c r="Y572" s="59"/>
      <c r="Z572" s="59"/>
      <c r="AA572" s="59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95"/>
      <c r="AM572" s="59"/>
      <c r="AN572" s="95"/>
      <c r="AO572" s="59"/>
      <c r="AP572" s="59"/>
      <c r="AQ572" s="59"/>
    </row>
    <row r="573" spans="1:43" ht="15.75" x14ac:dyDescent="0.25">
      <c r="A573" s="59"/>
      <c r="B573" s="5"/>
      <c r="C573" s="5"/>
      <c r="D573" s="5"/>
      <c r="E573" s="5"/>
      <c r="F573" s="5"/>
      <c r="G573" s="5"/>
      <c r="H573" s="84"/>
      <c r="I573" s="84"/>
      <c r="J573" s="85"/>
      <c r="K573" s="84"/>
      <c r="L573" s="84"/>
      <c r="M573" s="84"/>
      <c r="N573" s="84"/>
      <c r="O573" s="84"/>
      <c r="P573" s="84"/>
      <c r="Q573" s="5"/>
      <c r="R573" s="59"/>
      <c r="S573" s="59"/>
      <c r="T573" s="59"/>
      <c r="U573" s="59"/>
      <c r="V573" s="59"/>
      <c r="W573" s="59"/>
      <c r="X573" s="59"/>
      <c r="Y573" s="59"/>
      <c r="Z573" s="59"/>
      <c r="AA573" s="59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95"/>
      <c r="AM573" s="59"/>
      <c r="AN573" s="95"/>
      <c r="AO573" s="59"/>
      <c r="AP573" s="59"/>
      <c r="AQ573" s="59"/>
    </row>
    <row r="574" spans="1:43" ht="15.75" x14ac:dyDescent="0.25">
      <c r="A574" s="59"/>
      <c r="B574" s="5"/>
      <c r="C574" s="5"/>
      <c r="D574" s="5"/>
      <c r="E574" s="5"/>
      <c r="F574" s="5"/>
      <c r="G574" s="5"/>
      <c r="H574" s="84"/>
      <c r="I574" s="84"/>
      <c r="J574" s="85"/>
      <c r="K574" s="84"/>
      <c r="L574" s="84"/>
      <c r="M574" s="84"/>
      <c r="N574" s="84"/>
      <c r="O574" s="84"/>
      <c r="P574" s="84"/>
      <c r="Q574" s="5"/>
      <c r="R574" s="59"/>
      <c r="S574" s="59"/>
      <c r="T574" s="59"/>
      <c r="U574" s="59"/>
      <c r="V574" s="59"/>
      <c r="W574" s="59"/>
      <c r="X574" s="59"/>
      <c r="Y574" s="59"/>
      <c r="Z574" s="59"/>
      <c r="AA574" s="59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95"/>
      <c r="AM574" s="59"/>
      <c r="AN574" s="95"/>
      <c r="AO574" s="59"/>
      <c r="AP574" s="59"/>
      <c r="AQ574" s="59"/>
    </row>
    <row r="575" spans="1:43" ht="15.75" x14ac:dyDescent="0.25">
      <c r="A575" s="59"/>
      <c r="B575" s="5"/>
      <c r="C575" s="5"/>
      <c r="D575" s="5"/>
      <c r="E575" s="5"/>
      <c r="F575" s="5"/>
      <c r="G575" s="5"/>
      <c r="H575" s="84"/>
      <c r="I575" s="84"/>
      <c r="J575" s="85"/>
      <c r="K575" s="84"/>
      <c r="L575" s="84"/>
      <c r="M575" s="84"/>
      <c r="N575" s="84"/>
      <c r="O575" s="84"/>
      <c r="P575" s="84"/>
      <c r="Q575" s="5"/>
      <c r="R575" s="59"/>
      <c r="S575" s="59"/>
      <c r="T575" s="59"/>
      <c r="U575" s="59"/>
      <c r="V575" s="59"/>
      <c r="W575" s="59"/>
      <c r="X575" s="59"/>
      <c r="Y575" s="59"/>
      <c r="Z575" s="59"/>
      <c r="AA575" s="59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95"/>
      <c r="AM575" s="59"/>
      <c r="AN575" s="95"/>
      <c r="AO575" s="59"/>
      <c r="AP575" s="59"/>
      <c r="AQ575" s="59"/>
    </row>
    <row r="576" spans="1:43" ht="15.75" x14ac:dyDescent="0.25">
      <c r="A576" s="59"/>
      <c r="B576" s="5"/>
      <c r="C576" s="5"/>
      <c r="D576" s="5"/>
      <c r="E576" s="5"/>
      <c r="F576" s="5"/>
      <c r="G576" s="5"/>
      <c r="H576" s="84"/>
      <c r="I576" s="84"/>
      <c r="J576" s="85"/>
      <c r="K576" s="84"/>
      <c r="L576" s="84"/>
      <c r="M576" s="84"/>
      <c r="N576" s="84"/>
      <c r="O576" s="84"/>
      <c r="P576" s="84"/>
      <c r="Q576" s="5"/>
      <c r="R576" s="59"/>
      <c r="S576" s="59"/>
      <c r="T576" s="59"/>
      <c r="U576" s="59"/>
      <c r="V576" s="59"/>
      <c r="W576" s="59"/>
      <c r="X576" s="59"/>
      <c r="Y576" s="59"/>
      <c r="Z576" s="59"/>
      <c r="AA576" s="59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95"/>
      <c r="AM576" s="59"/>
      <c r="AN576" s="95"/>
      <c r="AO576" s="59"/>
      <c r="AP576" s="59"/>
      <c r="AQ576" s="59"/>
    </row>
    <row r="577" spans="1:43" ht="15.75" x14ac:dyDescent="0.25">
      <c r="A577" s="59"/>
      <c r="B577" s="5"/>
      <c r="C577" s="5"/>
      <c r="D577" s="5"/>
      <c r="E577" s="5"/>
      <c r="F577" s="5"/>
      <c r="G577" s="5"/>
      <c r="H577" s="84"/>
      <c r="I577" s="84"/>
      <c r="J577" s="85"/>
      <c r="K577" s="84"/>
      <c r="L577" s="84"/>
      <c r="M577" s="84"/>
      <c r="N577" s="84"/>
      <c r="O577" s="84"/>
      <c r="P577" s="84"/>
      <c r="Q577" s="5"/>
      <c r="R577" s="59"/>
      <c r="S577" s="59"/>
      <c r="T577" s="59"/>
      <c r="U577" s="59"/>
      <c r="V577" s="59"/>
      <c r="W577" s="59"/>
      <c r="X577" s="59"/>
      <c r="Y577" s="59"/>
      <c r="Z577" s="59"/>
      <c r="AA577" s="59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95"/>
      <c r="AM577" s="59"/>
      <c r="AN577" s="95"/>
      <c r="AO577" s="59"/>
      <c r="AP577" s="59"/>
      <c r="AQ577" s="59"/>
    </row>
    <row r="578" spans="1:43" ht="15.75" x14ac:dyDescent="0.25">
      <c r="A578" s="59"/>
      <c r="B578" s="5"/>
      <c r="C578" s="5"/>
      <c r="D578" s="5"/>
      <c r="E578" s="5"/>
      <c r="F578" s="5"/>
      <c r="G578" s="5"/>
      <c r="H578" s="84"/>
      <c r="I578" s="84"/>
      <c r="J578" s="85"/>
      <c r="K578" s="84"/>
      <c r="L578" s="84"/>
      <c r="M578" s="84"/>
      <c r="N578" s="84"/>
      <c r="O578" s="84"/>
      <c r="P578" s="84"/>
      <c r="Q578" s="5"/>
      <c r="R578" s="59"/>
      <c r="S578" s="59"/>
      <c r="T578" s="59"/>
      <c r="U578" s="59"/>
      <c r="V578" s="59"/>
      <c r="W578" s="59"/>
      <c r="X578" s="59"/>
      <c r="Y578" s="59"/>
      <c r="Z578" s="59"/>
      <c r="AA578" s="59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95"/>
      <c r="AM578" s="59"/>
      <c r="AN578" s="95"/>
      <c r="AO578" s="59"/>
      <c r="AP578" s="59"/>
      <c r="AQ578" s="59"/>
    </row>
    <row r="579" spans="1:43" ht="15.75" x14ac:dyDescent="0.25">
      <c r="A579" s="59"/>
      <c r="B579" s="5"/>
      <c r="C579" s="5"/>
      <c r="D579" s="5"/>
      <c r="E579" s="5"/>
      <c r="F579" s="5"/>
      <c r="G579" s="5"/>
      <c r="H579" s="84"/>
      <c r="I579" s="84"/>
      <c r="J579" s="85"/>
      <c r="K579" s="84"/>
      <c r="L579" s="84"/>
      <c r="M579" s="84"/>
      <c r="N579" s="84"/>
      <c r="O579" s="84"/>
      <c r="P579" s="84"/>
      <c r="Q579" s="5"/>
      <c r="R579" s="59"/>
      <c r="S579" s="59"/>
      <c r="T579" s="59"/>
      <c r="U579" s="59"/>
      <c r="V579" s="59"/>
      <c r="W579" s="59"/>
      <c r="X579" s="59"/>
      <c r="Y579" s="59"/>
      <c r="Z579" s="59"/>
      <c r="AA579" s="59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95"/>
      <c r="AM579" s="59"/>
      <c r="AN579" s="95"/>
      <c r="AO579" s="59"/>
      <c r="AP579" s="59"/>
      <c r="AQ579" s="59"/>
    </row>
    <row r="580" spans="1:43" ht="15.75" x14ac:dyDescent="0.25">
      <c r="A580" s="59"/>
      <c r="B580" s="5"/>
      <c r="C580" s="5"/>
      <c r="D580" s="5"/>
      <c r="E580" s="5"/>
      <c r="F580" s="5"/>
      <c r="G580" s="5"/>
      <c r="H580" s="84"/>
      <c r="I580" s="84"/>
      <c r="J580" s="85"/>
      <c r="K580" s="84"/>
      <c r="L580" s="84"/>
      <c r="M580" s="84"/>
      <c r="N580" s="84"/>
      <c r="O580" s="84"/>
      <c r="P580" s="84"/>
      <c r="Q580" s="5"/>
      <c r="R580" s="59"/>
      <c r="S580" s="59"/>
      <c r="T580" s="59"/>
      <c r="U580" s="59"/>
      <c r="V580" s="59"/>
      <c r="W580" s="59"/>
      <c r="X580" s="59"/>
      <c r="Y580" s="59"/>
      <c r="Z580" s="59"/>
      <c r="AA580" s="59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95"/>
      <c r="AM580" s="59"/>
      <c r="AN580" s="95"/>
      <c r="AO580" s="59"/>
      <c r="AP580" s="59"/>
      <c r="AQ580" s="59"/>
    </row>
    <row r="581" spans="1:43" ht="15.75" x14ac:dyDescent="0.25">
      <c r="A581" s="59"/>
      <c r="B581" s="5"/>
      <c r="C581" s="5"/>
      <c r="D581" s="5"/>
      <c r="E581" s="5"/>
      <c r="F581" s="5"/>
      <c r="G581" s="5"/>
      <c r="H581" s="84"/>
      <c r="I581" s="84"/>
      <c r="J581" s="85"/>
      <c r="K581" s="84"/>
      <c r="L581" s="84"/>
      <c r="M581" s="84"/>
      <c r="N581" s="84"/>
      <c r="O581" s="84"/>
      <c r="P581" s="84"/>
      <c r="Q581" s="5"/>
      <c r="R581" s="59"/>
      <c r="S581" s="59"/>
      <c r="T581" s="59"/>
      <c r="U581" s="59"/>
      <c r="V581" s="59"/>
      <c r="W581" s="59"/>
      <c r="X581" s="59"/>
      <c r="Y581" s="59"/>
      <c r="Z581" s="59"/>
      <c r="AA581" s="59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95"/>
      <c r="AM581" s="59"/>
      <c r="AN581" s="95"/>
      <c r="AO581" s="59"/>
      <c r="AP581" s="59"/>
      <c r="AQ581" s="59"/>
    </row>
    <row r="582" spans="1:43" ht="15.75" x14ac:dyDescent="0.25">
      <c r="A582" s="59"/>
      <c r="B582" s="5"/>
      <c r="C582" s="5"/>
      <c r="D582" s="5"/>
      <c r="E582" s="5"/>
      <c r="F582" s="5"/>
      <c r="G582" s="5"/>
      <c r="H582" s="84"/>
      <c r="I582" s="84"/>
      <c r="J582" s="85"/>
      <c r="K582" s="84"/>
      <c r="L582" s="84"/>
      <c r="M582" s="84"/>
      <c r="N582" s="84"/>
      <c r="O582" s="84"/>
      <c r="P582" s="84"/>
      <c r="Q582" s="5"/>
      <c r="R582" s="59"/>
      <c r="S582" s="59"/>
      <c r="T582" s="59"/>
      <c r="U582" s="59"/>
      <c r="V582" s="59"/>
      <c r="W582" s="59"/>
      <c r="X582" s="59"/>
      <c r="Y582" s="59"/>
      <c r="Z582" s="59"/>
      <c r="AA582" s="59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95"/>
      <c r="AM582" s="59"/>
      <c r="AN582" s="95"/>
      <c r="AO582" s="59"/>
      <c r="AP582" s="59"/>
      <c r="AQ582" s="59"/>
    </row>
    <row r="583" spans="1:43" ht="15.75" x14ac:dyDescent="0.25">
      <c r="A583" s="59"/>
      <c r="B583" s="5"/>
      <c r="C583" s="5"/>
      <c r="D583" s="5"/>
      <c r="E583" s="5"/>
      <c r="F583" s="5"/>
      <c r="G583" s="5"/>
      <c r="H583" s="84"/>
      <c r="I583" s="84"/>
      <c r="J583" s="85"/>
      <c r="K583" s="84"/>
      <c r="L583" s="84"/>
      <c r="M583" s="84"/>
      <c r="N583" s="84"/>
      <c r="O583" s="84"/>
      <c r="P583" s="84"/>
      <c r="Q583" s="5"/>
      <c r="R583" s="59"/>
      <c r="S583" s="59"/>
      <c r="T583" s="59"/>
      <c r="U583" s="59"/>
      <c r="V583" s="59"/>
      <c r="W583" s="59"/>
      <c r="X583" s="59"/>
      <c r="Y583" s="59"/>
      <c r="Z583" s="59"/>
      <c r="AA583" s="59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95"/>
      <c r="AM583" s="59"/>
      <c r="AN583" s="95"/>
      <c r="AO583" s="59"/>
      <c r="AP583" s="59"/>
      <c r="AQ583" s="59"/>
    </row>
    <row r="584" spans="1:43" ht="15.75" x14ac:dyDescent="0.25">
      <c r="A584" s="59"/>
      <c r="B584" s="5"/>
      <c r="C584" s="5"/>
      <c r="D584" s="5"/>
      <c r="E584" s="5"/>
      <c r="F584" s="5"/>
      <c r="G584" s="5"/>
      <c r="H584" s="84"/>
      <c r="I584" s="84"/>
      <c r="J584" s="85"/>
      <c r="K584" s="84"/>
      <c r="L584" s="84"/>
      <c r="M584" s="84"/>
      <c r="N584" s="84"/>
      <c r="O584" s="84"/>
      <c r="P584" s="84"/>
      <c r="Q584" s="5"/>
      <c r="R584" s="59"/>
      <c r="S584" s="59"/>
      <c r="T584" s="59"/>
      <c r="U584" s="59"/>
      <c r="V584" s="59"/>
      <c r="W584" s="59"/>
      <c r="X584" s="59"/>
      <c r="Y584" s="59"/>
      <c r="Z584" s="59"/>
      <c r="AA584" s="59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95"/>
      <c r="AM584" s="59"/>
      <c r="AN584" s="95"/>
      <c r="AO584" s="59"/>
      <c r="AP584" s="59"/>
      <c r="AQ584" s="59"/>
    </row>
    <row r="585" spans="1:43" ht="15.75" x14ac:dyDescent="0.25">
      <c r="A585" s="59"/>
      <c r="B585" s="5"/>
      <c r="C585" s="5"/>
      <c r="D585" s="5"/>
      <c r="E585" s="5"/>
      <c r="F585" s="5"/>
      <c r="G585" s="5"/>
      <c r="H585" s="84"/>
      <c r="I585" s="84"/>
      <c r="J585" s="85"/>
      <c r="K585" s="84"/>
      <c r="L585" s="84"/>
      <c r="M585" s="84"/>
      <c r="N585" s="84"/>
      <c r="O585" s="84"/>
      <c r="P585" s="84"/>
      <c r="Q585" s="5"/>
      <c r="R585" s="59"/>
      <c r="S585" s="59"/>
      <c r="T585" s="59"/>
      <c r="U585" s="59"/>
      <c r="V585" s="59"/>
      <c r="W585" s="59"/>
      <c r="X585" s="59"/>
      <c r="Y585" s="59"/>
      <c r="Z585" s="59"/>
      <c r="AA585" s="59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95"/>
      <c r="AM585" s="59"/>
      <c r="AN585" s="95"/>
      <c r="AO585" s="59"/>
      <c r="AP585" s="59"/>
      <c r="AQ585" s="59"/>
    </row>
    <row r="586" spans="1:43" ht="15.75" x14ac:dyDescent="0.25">
      <c r="A586" s="59"/>
      <c r="B586" s="5"/>
      <c r="C586" s="5"/>
      <c r="D586" s="5"/>
      <c r="E586" s="5"/>
      <c r="F586" s="5"/>
      <c r="G586" s="5"/>
      <c r="H586" s="84"/>
      <c r="I586" s="84"/>
      <c r="J586" s="85"/>
      <c r="K586" s="84"/>
      <c r="L586" s="84"/>
      <c r="M586" s="84"/>
      <c r="N586" s="84"/>
      <c r="O586" s="84"/>
      <c r="P586" s="84"/>
      <c r="Q586" s="5"/>
      <c r="R586" s="59"/>
      <c r="S586" s="59"/>
      <c r="T586" s="59"/>
      <c r="U586" s="59"/>
      <c r="V586" s="59"/>
      <c r="W586" s="59"/>
      <c r="X586" s="59"/>
      <c r="Y586" s="59"/>
      <c r="Z586" s="59"/>
      <c r="AA586" s="59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95"/>
      <c r="AM586" s="59"/>
      <c r="AN586" s="95"/>
      <c r="AO586" s="59"/>
      <c r="AP586" s="59"/>
      <c r="AQ586" s="59"/>
    </row>
    <row r="587" spans="1:43" ht="15.75" x14ac:dyDescent="0.25">
      <c r="A587" s="59"/>
      <c r="B587" s="5"/>
      <c r="C587" s="5"/>
      <c r="D587" s="5"/>
      <c r="E587" s="5"/>
      <c r="F587" s="5"/>
      <c r="G587" s="5"/>
      <c r="H587" s="84"/>
      <c r="I587" s="84"/>
      <c r="J587" s="85"/>
      <c r="K587" s="84"/>
      <c r="L587" s="84"/>
      <c r="M587" s="84"/>
      <c r="N587" s="84"/>
      <c r="O587" s="84"/>
      <c r="P587" s="84"/>
      <c r="Q587" s="5"/>
      <c r="R587" s="59"/>
      <c r="S587" s="59"/>
      <c r="T587" s="59"/>
      <c r="U587" s="59"/>
      <c r="V587" s="59"/>
      <c r="W587" s="59"/>
      <c r="X587" s="59"/>
      <c r="Y587" s="59"/>
      <c r="Z587" s="59"/>
      <c r="AA587" s="59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95"/>
      <c r="AM587" s="59"/>
      <c r="AN587" s="95"/>
      <c r="AO587" s="59"/>
      <c r="AP587" s="59"/>
      <c r="AQ587" s="59"/>
    </row>
    <row r="588" spans="1:43" ht="15.75" x14ac:dyDescent="0.25">
      <c r="A588" s="59"/>
      <c r="B588" s="5"/>
      <c r="C588" s="5"/>
      <c r="D588" s="5"/>
      <c r="E588" s="5"/>
      <c r="F588" s="5"/>
      <c r="G588" s="5"/>
      <c r="H588" s="84"/>
      <c r="I588" s="84"/>
      <c r="J588" s="85"/>
      <c r="K588" s="84"/>
      <c r="L588" s="84"/>
      <c r="M588" s="84"/>
      <c r="N588" s="84"/>
      <c r="O588" s="84"/>
      <c r="P588" s="84"/>
      <c r="Q588" s="5"/>
      <c r="R588" s="59"/>
      <c r="S588" s="59"/>
      <c r="T588" s="59"/>
      <c r="U588" s="59"/>
      <c r="V588" s="59"/>
      <c r="W588" s="59"/>
      <c r="X588" s="59"/>
      <c r="Y588" s="59"/>
      <c r="Z588" s="59"/>
      <c r="AA588" s="59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95"/>
      <c r="AM588" s="59"/>
      <c r="AN588" s="95"/>
      <c r="AO588" s="59"/>
      <c r="AP588" s="59"/>
      <c r="AQ588" s="59"/>
    </row>
    <row r="589" spans="1:43" ht="15.75" x14ac:dyDescent="0.25">
      <c r="A589" s="59"/>
      <c r="B589" s="5"/>
      <c r="C589" s="5"/>
      <c r="D589" s="5"/>
      <c r="E589" s="5"/>
      <c r="F589" s="5"/>
      <c r="G589" s="5"/>
      <c r="H589" s="84"/>
      <c r="I589" s="84"/>
      <c r="J589" s="85"/>
      <c r="K589" s="84"/>
      <c r="L589" s="84"/>
      <c r="M589" s="84"/>
      <c r="N589" s="84"/>
      <c r="O589" s="84"/>
      <c r="P589" s="84"/>
      <c r="Q589" s="5"/>
      <c r="R589" s="59"/>
      <c r="S589" s="59"/>
      <c r="T589" s="59"/>
      <c r="U589" s="59"/>
      <c r="V589" s="59"/>
      <c r="W589" s="59"/>
      <c r="X589" s="59"/>
      <c r="Y589" s="59"/>
      <c r="Z589" s="59"/>
      <c r="AA589" s="59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95"/>
      <c r="AM589" s="59"/>
      <c r="AN589" s="95"/>
      <c r="AO589" s="59"/>
      <c r="AP589" s="59"/>
      <c r="AQ589" s="59"/>
    </row>
    <row r="590" spans="1:43" ht="15.75" x14ac:dyDescent="0.25">
      <c r="A590" s="59"/>
      <c r="B590" s="5"/>
      <c r="C590" s="5"/>
      <c r="D590" s="5"/>
      <c r="E590" s="5"/>
      <c r="F590" s="5"/>
      <c r="G590" s="5"/>
      <c r="H590" s="84"/>
      <c r="I590" s="84"/>
      <c r="J590" s="85"/>
      <c r="K590" s="84"/>
      <c r="L590" s="84"/>
      <c r="M590" s="84"/>
      <c r="N590" s="84"/>
      <c r="O590" s="84"/>
      <c r="P590" s="84"/>
      <c r="Q590" s="5"/>
      <c r="R590" s="59"/>
      <c r="S590" s="59"/>
      <c r="T590" s="59"/>
      <c r="U590" s="59"/>
      <c r="V590" s="59"/>
      <c r="W590" s="59"/>
      <c r="X590" s="59"/>
      <c r="Y590" s="59"/>
      <c r="Z590" s="59"/>
      <c r="AA590" s="59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95"/>
      <c r="AM590" s="59"/>
      <c r="AN590" s="95"/>
      <c r="AO590" s="59"/>
      <c r="AP590" s="59"/>
      <c r="AQ590" s="59"/>
    </row>
    <row r="591" spans="1:43" ht="15.75" x14ac:dyDescent="0.25">
      <c r="A591" s="59"/>
      <c r="B591" s="5"/>
      <c r="C591" s="5"/>
      <c r="D591" s="5"/>
      <c r="E591" s="5"/>
      <c r="F591" s="5"/>
      <c r="G591" s="5"/>
      <c r="H591" s="84"/>
      <c r="I591" s="84"/>
      <c r="J591" s="85"/>
      <c r="K591" s="84"/>
      <c r="L591" s="84"/>
      <c r="M591" s="84"/>
      <c r="N591" s="84"/>
      <c r="O591" s="84"/>
      <c r="P591" s="84"/>
      <c r="Q591" s="5"/>
      <c r="R591" s="59"/>
      <c r="S591" s="59"/>
      <c r="T591" s="59"/>
      <c r="U591" s="59"/>
      <c r="V591" s="59"/>
      <c r="W591" s="59"/>
      <c r="X591" s="59"/>
      <c r="Y591" s="59"/>
      <c r="Z591" s="59"/>
      <c r="AA591" s="59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95"/>
      <c r="AM591" s="59"/>
      <c r="AN591" s="95"/>
      <c r="AO591" s="59"/>
      <c r="AP591" s="59"/>
      <c r="AQ591" s="59"/>
    </row>
    <row r="592" spans="1:43" ht="15.75" x14ac:dyDescent="0.25">
      <c r="A592" s="59"/>
      <c r="B592" s="5"/>
      <c r="C592" s="5"/>
      <c r="D592" s="5"/>
      <c r="E592" s="5"/>
      <c r="F592" s="5"/>
      <c r="G592" s="5"/>
      <c r="H592" s="84"/>
      <c r="I592" s="84"/>
      <c r="J592" s="85"/>
      <c r="K592" s="84"/>
      <c r="L592" s="84"/>
      <c r="M592" s="84"/>
      <c r="N592" s="84"/>
      <c r="O592" s="84"/>
      <c r="P592" s="84"/>
      <c r="Q592" s="5"/>
      <c r="R592" s="59"/>
      <c r="S592" s="59"/>
      <c r="T592" s="59"/>
      <c r="U592" s="59"/>
      <c r="V592" s="59"/>
      <c r="W592" s="59"/>
      <c r="X592" s="59"/>
      <c r="Y592" s="59"/>
      <c r="Z592" s="59"/>
      <c r="AA592" s="59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95"/>
      <c r="AM592" s="59"/>
      <c r="AN592" s="95"/>
      <c r="AO592" s="59"/>
      <c r="AP592" s="59"/>
      <c r="AQ592" s="59"/>
    </row>
    <row r="593" spans="1:43" ht="15.75" x14ac:dyDescent="0.25">
      <c r="A593" s="59"/>
      <c r="B593" s="5"/>
      <c r="C593" s="5"/>
      <c r="D593" s="5"/>
      <c r="E593" s="5"/>
      <c r="F593" s="5"/>
      <c r="G593" s="5"/>
      <c r="H593" s="84"/>
      <c r="I593" s="84"/>
      <c r="J593" s="85"/>
      <c r="K593" s="84"/>
      <c r="L593" s="84"/>
      <c r="M593" s="84"/>
      <c r="N593" s="84"/>
      <c r="O593" s="84"/>
      <c r="P593" s="84"/>
      <c r="Q593" s="5"/>
      <c r="R593" s="59"/>
      <c r="S593" s="59"/>
      <c r="T593" s="59"/>
      <c r="U593" s="59"/>
      <c r="V593" s="59"/>
      <c r="W593" s="59"/>
      <c r="X593" s="59"/>
      <c r="Y593" s="59"/>
      <c r="Z593" s="59"/>
      <c r="AA593" s="59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95"/>
      <c r="AM593" s="59"/>
      <c r="AN593" s="95"/>
      <c r="AO593" s="59"/>
      <c r="AP593" s="59"/>
      <c r="AQ593" s="59"/>
    </row>
    <row r="594" spans="1:43" ht="15.75" x14ac:dyDescent="0.25">
      <c r="A594" s="59"/>
      <c r="B594" s="5"/>
      <c r="C594" s="5"/>
      <c r="D594" s="5"/>
      <c r="E594" s="5"/>
      <c r="F594" s="5"/>
      <c r="G594" s="5"/>
      <c r="H594" s="84"/>
      <c r="I594" s="84"/>
      <c r="J594" s="85"/>
      <c r="K594" s="84"/>
      <c r="L594" s="84"/>
      <c r="M594" s="84"/>
      <c r="N594" s="84"/>
      <c r="O594" s="84"/>
      <c r="P594" s="84"/>
      <c r="Q594" s="5"/>
      <c r="R594" s="59"/>
      <c r="S594" s="59"/>
      <c r="T594" s="59"/>
      <c r="U594" s="59"/>
      <c r="V594" s="59"/>
      <c r="W594" s="59"/>
      <c r="X594" s="59"/>
      <c r="Y594" s="59"/>
      <c r="Z594" s="59"/>
      <c r="AA594" s="59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95"/>
      <c r="AM594" s="59"/>
      <c r="AN594" s="95"/>
      <c r="AO594" s="59"/>
      <c r="AP594" s="59"/>
      <c r="AQ594" s="59"/>
    </row>
    <row r="595" spans="1:43" ht="15.75" x14ac:dyDescent="0.25">
      <c r="A595" s="59"/>
      <c r="B595" s="5"/>
      <c r="C595" s="5"/>
      <c r="D595" s="5"/>
      <c r="E595" s="5"/>
      <c r="F595" s="5"/>
      <c r="G595" s="5"/>
      <c r="H595" s="84"/>
      <c r="I595" s="84"/>
      <c r="J595" s="85"/>
      <c r="K595" s="84"/>
      <c r="L595" s="84"/>
      <c r="M595" s="84"/>
      <c r="N595" s="84"/>
      <c r="O595" s="84"/>
      <c r="P595" s="84"/>
      <c r="Q595" s="5"/>
      <c r="R595" s="59"/>
      <c r="S595" s="59"/>
      <c r="T595" s="59"/>
      <c r="U595" s="59"/>
      <c r="V595" s="59"/>
      <c r="W595" s="59"/>
      <c r="X595" s="59"/>
      <c r="Y595" s="59"/>
      <c r="Z595" s="59"/>
      <c r="AA595" s="59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95"/>
      <c r="AM595" s="59"/>
      <c r="AN595" s="95"/>
      <c r="AO595" s="59"/>
      <c r="AP595" s="59"/>
      <c r="AQ595" s="59"/>
    </row>
    <row r="596" spans="1:43" ht="15.75" x14ac:dyDescent="0.25">
      <c r="A596" s="59"/>
      <c r="B596" s="5"/>
      <c r="C596" s="5"/>
      <c r="D596" s="5"/>
      <c r="E596" s="5"/>
      <c r="F596" s="5"/>
      <c r="G596" s="5"/>
      <c r="H596" s="84"/>
      <c r="I596" s="84"/>
      <c r="J596" s="85"/>
      <c r="K596" s="84"/>
      <c r="L596" s="84"/>
      <c r="M596" s="84"/>
      <c r="N596" s="84"/>
      <c r="O596" s="84"/>
      <c r="P596" s="84"/>
      <c r="Q596" s="5"/>
      <c r="R596" s="59"/>
      <c r="S596" s="59"/>
      <c r="T596" s="59"/>
      <c r="U596" s="59"/>
      <c r="V596" s="59"/>
      <c r="W596" s="59"/>
      <c r="X596" s="59"/>
      <c r="Y596" s="59"/>
      <c r="Z596" s="59"/>
      <c r="AA596" s="59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95"/>
      <c r="AM596" s="59"/>
      <c r="AN596" s="95"/>
      <c r="AO596" s="59"/>
      <c r="AP596" s="59"/>
      <c r="AQ596" s="59"/>
    </row>
    <row r="597" spans="1:43" ht="15.75" x14ac:dyDescent="0.25">
      <c r="A597" s="59"/>
      <c r="B597" s="5"/>
      <c r="C597" s="5"/>
      <c r="D597" s="5"/>
      <c r="E597" s="5"/>
      <c r="F597" s="5"/>
      <c r="G597" s="5"/>
      <c r="H597" s="84"/>
      <c r="I597" s="84"/>
      <c r="J597" s="85"/>
      <c r="K597" s="84"/>
      <c r="L597" s="84"/>
      <c r="M597" s="84"/>
      <c r="N597" s="84"/>
      <c r="O597" s="84"/>
      <c r="P597" s="84"/>
      <c r="Q597" s="5"/>
      <c r="R597" s="59"/>
      <c r="S597" s="59"/>
      <c r="T597" s="59"/>
      <c r="U597" s="59"/>
      <c r="V597" s="59"/>
      <c r="W597" s="59"/>
      <c r="X597" s="59"/>
      <c r="Y597" s="59"/>
      <c r="Z597" s="59"/>
      <c r="AA597" s="59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95"/>
      <c r="AM597" s="59"/>
      <c r="AN597" s="95"/>
      <c r="AO597" s="59"/>
      <c r="AP597" s="59"/>
      <c r="AQ597" s="59"/>
    </row>
    <row r="598" spans="1:43" ht="15.75" x14ac:dyDescent="0.25">
      <c r="A598" s="59"/>
      <c r="B598" s="5"/>
      <c r="C598" s="5"/>
      <c r="D598" s="5"/>
      <c r="E598" s="5"/>
      <c r="F598" s="5"/>
      <c r="G598" s="5"/>
      <c r="H598" s="84"/>
      <c r="I598" s="84"/>
      <c r="J598" s="85"/>
      <c r="K598" s="84"/>
      <c r="L598" s="84"/>
      <c r="M598" s="84"/>
      <c r="N598" s="84"/>
      <c r="O598" s="84"/>
      <c r="P598" s="84"/>
      <c r="Q598" s="5"/>
      <c r="R598" s="59"/>
      <c r="S598" s="59"/>
      <c r="T598" s="59"/>
      <c r="U598" s="59"/>
      <c r="V598" s="59"/>
      <c r="W598" s="59"/>
      <c r="X598" s="59"/>
      <c r="Y598" s="59"/>
      <c r="Z598" s="59"/>
      <c r="AA598" s="59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95"/>
      <c r="AM598" s="59"/>
      <c r="AN598" s="95"/>
      <c r="AO598" s="59"/>
      <c r="AP598" s="59"/>
      <c r="AQ598" s="59"/>
    </row>
    <row r="599" spans="1:43" ht="15.75" x14ac:dyDescent="0.25">
      <c r="A599" s="59"/>
      <c r="B599" s="5"/>
      <c r="C599" s="5"/>
      <c r="D599" s="5"/>
      <c r="E599" s="5"/>
      <c r="F599" s="5"/>
      <c r="G599" s="5"/>
      <c r="H599" s="84"/>
      <c r="I599" s="84"/>
      <c r="J599" s="85"/>
      <c r="K599" s="84"/>
      <c r="L599" s="84"/>
      <c r="M599" s="84"/>
      <c r="N599" s="84"/>
      <c r="O599" s="84"/>
      <c r="P599" s="84"/>
      <c r="Q599" s="5"/>
      <c r="R599" s="59"/>
      <c r="S599" s="59"/>
      <c r="T599" s="59"/>
      <c r="U599" s="59"/>
      <c r="V599" s="59"/>
      <c r="W599" s="59"/>
      <c r="X599" s="59"/>
      <c r="Y599" s="59"/>
      <c r="Z599" s="59"/>
      <c r="AA599" s="59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95"/>
      <c r="AM599" s="59"/>
      <c r="AN599" s="95"/>
      <c r="AO599" s="59"/>
      <c r="AP599" s="59"/>
      <c r="AQ599" s="59"/>
    </row>
    <row r="600" spans="1:43" ht="15.75" x14ac:dyDescent="0.25">
      <c r="A600" s="59"/>
      <c r="B600" s="5"/>
      <c r="C600" s="5"/>
      <c r="D600" s="5"/>
      <c r="E600" s="5"/>
      <c r="F600" s="5"/>
      <c r="G600" s="5"/>
      <c r="H600" s="84"/>
      <c r="I600" s="84"/>
      <c r="J600" s="85"/>
      <c r="K600" s="84"/>
      <c r="L600" s="84"/>
      <c r="M600" s="84"/>
      <c r="N600" s="84"/>
      <c r="O600" s="84"/>
      <c r="P600" s="84"/>
      <c r="Q600" s="5"/>
      <c r="R600" s="59"/>
      <c r="S600" s="59"/>
      <c r="T600" s="59"/>
      <c r="U600" s="59"/>
      <c r="V600" s="59"/>
      <c r="W600" s="59"/>
      <c r="X600" s="59"/>
      <c r="Y600" s="59"/>
      <c r="Z600" s="59"/>
      <c r="AA600" s="59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95"/>
      <c r="AM600" s="59"/>
      <c r="AN600" s="95"/>
      <c r="AO600" s="59"/>
      <c r="AP600" s="59"/>
      <c r="AQ600" s="59"/>
    </row>
    <row r="601" spans="1:43" ht="15.75" x14ac:dyDescent="0.25">
      <c r="A601" s="59"/>
      <c r="B601" s="5"/>
      <c r="C601" s="5"/>
      <c r="D601" s="5"/>
      <c r="E601" s="5"/>
      <c r="F601" s="5"/>
      <c r="G601" s="5"/>
      <c r="H601" s="84"/>
      <c r="I601" s="84"/>
      <c r="J601" s="85"/>
      <c r="K601" s="84"/>
      <c r="L601" s="84"/>
      <c r="M601" s="84"/>
      <c r="N601" s="84"/>
      <c r="O601" s="84"/>
      <c r="P601" s="84"/>
      <c r="Q601" s="5"/>
      <c r="R601" s="59"/>
      <c r="S601" s="59"/>
      <c r="T601" s="59"/>
      <c r="U601" s="59"/>
      <c r="V601" s="59"/>
      <c r="W601" s="59"/>
      <c r="X601" s="59"/>
      <c r="Y601" s="59"/>
      <c r="Z601" s="59"/>
      <c r="AA601" s="59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95"/>
      <c r="AM601" s="59"/>
      <c r="AN601" s="95"/>
      <c r="AO601" s="59"/>
      <c r="AP601" s="59"/>
      <c r="AQ601" s="59"/>
    </row>
    <row r="602" spans="1:43" ht="15.75" x14ac:dyDescent="0.25">
      <c r="A602" s="59"/>
      <c r="B602" s="5"/>
      <c r="C602" s="5"/>
      <c r="D602" s="5"/>
      <c r="E602" s="5"/>
      <c r="F602" s="5"/>
      <c r="G602" s="5"/>
      <c r="H602" s="84"/>
      <c r="I602" s="84"/>
      <c r="J602" s="85"/>
      <c r="K602" s="84"/>
      <c r="L602" s="84"/>
      <c r="M602" s="84"/>
      <c r="N602" s="84"/>
      <c r="O602" s="84"/>
      <c r="P602" s="84"/>
      <c r="Q602" s="5"/>
      <c r="R602" s="59"/>
      <c r="S602" s="59"/>
      <c r="T602" s="59"/>
      <c r="U602" s="59"/>
      <c r="V602" s="59"/>
      <c r="W602" s="59"/>
      <c r="X602" s="59"/>
      <c r="Y602" s="59"/>
      <c r="Z602" s="59"/>
      <c r="AA602" s="59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95"/>
      <c r="AM602" s="59"/>
      <c r="AN602" s="95"/>
      <c r="AO602" s="59"/>
      <c r="AP602" s="59"/>
      <c r="AQ602" s="59"/>
    </row>
    <row r="603" spans="1:43" ht="15.75" x14ac:dyDescent="0.25">
      <c r="A603" s="59"/>
      <c r="B603" s="5"/>
      <c r="C603" s="5"/>
      <c r="D603" s="5"/>
      <c r="E603" s="5"/>
      <c r="F603" s="5"/>
      <c r="G603" s="5"/>
      <c r="H603" s="84"/>
      <c r="I603" s="84"/>
      <c r="J603" s="85"/>
      <c r="K603" s="84"/>
      <c r="L603" s="84"/>
      <c r="M603" s="84"/>
      <c r="N603" s="84"/>
      <c r="O603" s="84"/>
      <c r="P603" s="84"/>
      <c r="Q603" s="5"/>
      <c r="R603" s="59"/>
      <c r="S603" s="59"/>
      <c r="T603" s="59"/>
      <c r="U603" s="59"/>
      <c r="V603" s="59"/>
      <c r="W603" s="59"/>
      <c r="X603" s="59"/>
      <c r="Y603" s="59"/>
      <c r="Z603" s="59"/>
      <c r="AA603" s="59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95"/>
      <c r="AM603" s="59"/>
      <c r="AN603" s="95"/>
      <c r="AO603" s="59"/>
      <c r="AP603" s="59"/>
      <c r="AQ603" s="59"/>
    </row>
    <row r="604" spans="1:43" ht="15.75" x14ac:dyDescent="0.25">
      <c r="A604" s="59"/>
      <c r="B604" s="5"/>
      <c r="C604" s="5"/>
      <c r="D604" s="5"/>
      <c r="E604" s="5"/>
      <c r="F604" s="5"/>
      <c r="G604" s="5"/>
      <c r="H604" s="84"/>
      <c r="I604" s="84"/>
      <c r="J604" s="85"/>
      <c r="K604" s="84"/>
      <c r="L604" s="84"/>
      <c r="M604" s="84"/>
      <c r="N604" s="84"/>
      <c r="O604" s="84"/>
      <c r="P604" s="84"/>
      <c r="Q604" s="5"/>
      <c r="R604" s="59"/>
      <c r="S604" s="59"/>
      <c r="T604" s="59"/>
      <c r="U604" s="59"/>
      <c r="V604" s="59"/>
      <c r="W604" s="59"/>
      <c r="X604" s="59"/>
      <c r="Y604" s="59"/>
      <c r="Z604" s="59"/>
      <c r="AA604" s="59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95"/>
      <c r="AM604" s="59"/>
      <c r="AN604" s="95"/>
      <c r="AO604" s="59"/>
      <c r="AP604" s="59"/>
      <c r="AQ604" s="59"/>
    </row>
    <row r="605" spans="1:43" ht="15.75" x14ac:dyDescent="0.25">
      <c r="A605" s="59"/>
      <c r="B605" s="5"/>
      <c r="C605" s="5"/>
      <c r="D605" s="5"/>
      <c r="E605" s="5"/>
      <c r="F605" s="5"/>
      <c r="G605" s="5"/>
      <c r="H605" s="84"/>
      <c r="I605" s="84"/>
      <c r="J605" s="85"/>
      <c r="K605" s="84"/>
      <c r="L605" s="84"/>
      <c r="M605" s="84"/>
      <c r="N605" s="84"/>
      <c r="O605" s="84"/>
      <c r="P605" s="84"/>
      <c r="Q605" s="5"/>
      <c r="R605" s="59"/>
      <c r="S605" s="59"/>
      <c r="T605" s="59"/>
      <c r="U605" s="59"/>
      <c r="V605" s="59"/>
      <c r="W605" s="59"/>
      <c r="X605" s="59"/>
      <c r="Y605" s="59"/>
      <c r="Z605" s="59"/>
      <c r="AA605" s="59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95"/>
      <c r="AM605" s="59"/>
      <c r="AN605" s="95"/>
      <c r="AO605" s="59"/>
      <c r="AP605" s="59"/>
      <c r="AQ605" s="59"/>
    </row>
    <row r="606" spans="1:43" ht="15.75" x14ac:dyDescent="0.25">
      <c r="A606" s="59"/>
      <c r="B606" s="5"/>
      <c r="C606" s="5"/>
      <c r="D606" s="5"/>
      <c r="E606" s="5"/>
      <c r="F606" s="5"/>
      <c r="G606" s="5"/>
      <c r="H606" s="84"/>
      <c r="I606" s="84"/>
      <c r="J606" s="85"/>
      <c r="K606" s="84"/>
      <c r="L606" s="84"/>
      <c r="M606" s="84"/>
      <c r="N606" s="84"/>
      <c r="O606" s="84"/>
      <c r="P606" s="84"/>
      <c r="Q606" s="5"/>
      <c r="R606" s="59"/>
      <c r="S606" s="59"/>
      <c r="T606" s="59"/>
      <c r="U606" s="59"/>
      <c r="V606" s="59"/>
      <c r="W606" s="59"/>
      <c r="X606" s="59"/>
      <c r="Y606" s="59"/>
      <c r="Z606" s="59"/>
      <c r="AA606" s="59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95"/>
      <c r="AM606" s="59"/>
      <c r="AN606" s="95"/>
      <c r="AO606" s="59"/>
      <c r="AP606" s="59"/>
      <c r="AQ606" s="59"/>
    </row>
    <row r="607" spans="1:43" ht="15.75" x14ac:dyDescent="0.25">
      <c r="A607" s="59"/>
      <c r="B607" s="5"/>
      <c r="C607" s="5"/>
      <c r="D607" s="5"/>
      <c r="E607" s="5"/>
      <c r="F607" s="5"/>
      <c r="G607" s="5"/>
      <c r="H607" s="84"/>
      <c r="I607" s="84"/>
      <c r="J607" s="85"/>
      <c r="K607" s="84"/>
      <c r="L607" s="84"/>
      <c r="M607" s="84"/>
      <c r="N607" s="84"/>
      <c r="O607" s="84"/>
      <c r="P607" s="84"/>
      <c r="Q607" s="5"/>
      <c r="R607" s="59"/>
      <c r="S607" s="59"/>
      <c r="T607" s="59"/>
      <c r="U607" s="59"/>
      <c r="V607" s="59"/>
      <c r="W607" s="59"/>
      <c r="X607" s="59"/>
      <c r="Y607" s="59"/>
      <c r="Z607" s="59"/>
      <c r="AA607" s="59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95"/>
      <c r="AM607" s="59"/>
      <c r="AN607" s="95"/>
      <c r="AO607" s="59"/>
      <c r="AP607" s="59"/>
      <c r="AQ607" s="59"/>
    </row>
    <row r="608" spans="1:43" ht="15.75" x14ac:dyDescent="0.25">
      <c r="A608" s="59"/>
      <c r="B608" s="5"/>
      <c r="C608" s="5"/>
      <c r="D608" s="5"/>
      <c r="E608" s="5"/>
      <c r="F608" s="5"/>
      <c r="G608" s="5"/>
      <c r="H608" s="84"/>
      <c r="I608" s="84"/>
      <c r="J608" s="85"/>
      <c r="K608" s="84"/>
      <c r="L608" s="84"/>
      <c r="M608" s="84"/>
      <c r="N608" s="84"/>
      <c r="O608" s="84"/>
      <c r="P608" s="84"/>
      <c r="Q608" s="5"/>
      <c r="R608" s="59"/>
      <c r="S608" s="59"/>
      <c r="T608" s="59"/>
      <c r="U608" s="59"/>
      <c r="V608" s="59"/>
      <c r="W608" s="59"/>
      <c r="X608" s="59"/>
      <c r="Y608" s="59"/>
      <c r="Z608" s="59"/>
      <c r="AA608" s="59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95"/>
      <c r="AM608" s="59"/>
      <c r="AN608" s="95"/>
      <c r="AO608" s="59"/>
      <c r="AP608" s="59"/>
      <c r="AQ608" s="59"/>
    </row>
    <row r="609" spans="1:43" ht="15.75" x14ac:dyDescent="0.25">
      <c r="A609" s="59"/>
      <c r="B609" s="5"/>
      <c r="C609" s="5"/>
      <c r="D609" s="5"/>
      <c r="E609" s="5"/>
      <c r="F609" s="5"/>
      <c r="G609" s="5"/>
      <c r="H609" s="84"/>
      <c r="I609" s="84"/>
      <c r="J609" s="85"/>
      <c r="K609" s="84"/>
      <c r="L609" s="84"/>
      <c r="M609" s="84"/>
      <c r="N609" s="84"/>
      <c r="O609" s="84"/>
      <c r="P609" s="84"/>
      <c r="Q609" s="5"/>
      <c r="R609" s="59"/>
      <c r="S609" s="59"/>
      <c r="T609" s="59"/>
      <c r="U609" s="59"/>
      <c r="V609" s="59"/>
      <c r="W609" s="59"/>
      <c r="X609" s="59"/>
      <c r="Y609" s="59"/>
      <c r="Z609" s="59"/>
      <c r="AA609" s="59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95"/>
      <c r="AM609" s="59"/>
      <c r="AN609" s="95"/>
      <c r="AO609" s="59"/>
      <c r="AP609" s="59"/>
      <c r="AQ609" s="59"/>
    </row>
    <row r="610" spans="1:43" ht="15.75" x14ac:dyDescent="0.25">
      <c r="A610" s="59"/>
      <c r="B610" s="5"/>
      <c r="C610" s="5"/>
      <c r="D610" s="5"/>
      <c r="E610" s="5"/>
      <c r="F610" s="5"/>
      <c r="G610" s="5"/>
      <c r="H610" s="84"/>
      <c r="I610" s="84"/>
      <c r="J610" s="85"/>
      <c r="K610" s="84"/>
      <c r="L610" s="84"/>
      <c r="M610" s="84"/>
      <c r="N610" s="84"/>
      <c r="O610" s="84"/>
      <c r="P610" s="84"/>
      <c r="Q610" s="5"/>
      <c r="R610" s="59"/>
      <c r="S610" s="59"/>
      <c r="T610" s="59"/>
      <c r="U610" s="59"/>
      <c r="V610" s="59"/>
      <c r="W610" s="59"/>
      <c r="X610" s="59"/>
      <c r="Y610" s="59"/>
      <c r="Z610" s="59"/>
      <c r="AA610" s="59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95"/>
      <c r="AM610" s="59"/>
      <c r="AN610" s="95"/>
      <c r="AO610" s="59"/>
      <c r="AP610" s="59"/>
      <c r="AQ610" s="59"/>
    </row>
    <row r="611" spans="1:43" ht="15.75" x14ac:dyDescent="0.25">
      <c r="A611" s="59"/>
      <c r="B611" s="5"/>
      <c r="C611" s="5"/>
      <c r="D611" s="5"/>
      <c r="E611" s="5"/>
      <c r="F611" s="5"/>
      <c r="G611" s="5"/>
      <c r="H611" s="84"/>
      <c r="I611" s="84"/>
      <c r="J611" s="85"/>
      <c r="K611" s="84"/>
      <c r="L611" s="84"/>
      <c r="M611" s="84"/>
      <c r="N611" s="84"/>
      <c r="O611" s="84"/>
      <c r="P611" s="84"/>
      <c r="Q611" s="5"/>
      <c r="R611" s="59"/>
      <c r="S611" s="59"/>
      <c r="T611" s="59"/>
      <c r="U611" s="59"/>
      <c r="V611" s="59"/>
      <c r="W611" s="59"/>
      <c r="X611" s="59"/>
      <c r="Y611" s="59"/>
      <c r="Z611" s="59"/>
      <c r="AA611" s="59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95"/>
      <c r="AM611" s="59"/>
      <c r="AN611" s="95"/>
      <c r="AO611" s="59"/>
      <c r="AP611" s="59"/>
      <c r="AQ611" s="59"/>
    </row>
    <row r="612" spans="1:43" ht="15.75" x14ac:dyDescent="0.25">
      <c r="A612" s="59"/>
      <c r="B612" s="5"/>
      <c r="C612" s="5"/>
      <c r="D612" s="5"/>
      <c r="E612" s="5"/>
      <c r="F612" s="5"/>
      <c r="G612" s="5"/>
      <c r="H612" s="84"/>
      <c r="I612" s="84"/>
      <c r="J612" s="85"/>
      <c r="K612" s="84"/>
      <c r="L612" s="84"/>
      <c r="M612" s="84"/>
      <c r="N612" s="84"/>
      <c r="O612" s="84"/>
      <c r="P612" s="84"/>
      <c r="Q612" s="5"/>
      <c r="R612" s="59"/>
      <c r="S612" s="59"/>
      <c r="T612" s="59"/>
      <c r="U612" s="59"/>
      <c r="V612" s="59"/>
      <c r="W612" s="59"/>
      <c r="X612" s="59"/>
      <c r="Y612" s="59"/>
      <c r="Z612" s="59"/>
      <c r="AA612" s="59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95"/>
      <c r="AM612" s="59"/>
      <c r="AN612" s="95"/>
      <c r="AO612" s="59"/>
      <c r="AP612" s="59"/>
      <c r="AQ612" s="59"/>
    </row>
    <row r="613" spans="1:43" ht="15.75" x14ac:dyDescent="0.25">
      <c r="A613" s="59"/>
      <c r="B613" s="5"/>
      <c r="C613" s="5"/>
      <c r="D613" s="5"/>
      <c r="E613" s="5"/>
      <c r="F613" s="5"/>
      <c r="G613" s="5"/>
      <c r="H613" s="84"/>
      <c r="I613" s="84"/>
      <c r="J613" s="85"/>
      <c r="K613" s="84"/>
      <c r="L613" s="84"/>
      <c r="M613" s="84"/>
      <c r="N613" s="84"/>
      <c r="O613" s="84"/>
      <c r="P613" s="84"/>
      <c r="Q613" s="5"/>
      <c r="R613" s="59"/>
      <c r="S613" s="59"/>
      <c r="T613" s="59"/>
      <c r="U613" s="59"/>
      <c r="V613" s="59"/>
      <c r="W613" s="59"/>
      <c r="X613" s="59"/>
      <c r="Y613" s="59"/>
      <c r="Z613" s="59"/>
      <c r="AA613" s="59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95"/>
      <c r="AM613" s="59"/>
      <c r="AN613" s="95"/>
      <c r="AO613" s="59"/>
      <c r="AP613" s="59"/>
      <c r="AQ613" s="59"/>
    </row>
    <row r="614" spans="1:43" ht="15.75" x14ac:dyDescent="0.25">
      <c r="A614" s="59"/>
      <c r="B614" s="5"/>
      <c r="C614" s="5"/>
      <c r="D614" s="5"/>
      <c r="E614" s="5"/>
      <c r="F614" s="5"/>
      <c r="G614" s="5"/>
      <c r="H614" s="84"/>
      <c r="I614" s="84"/>
      <c r="J614" s="85"/>
      <c r="K614" s="84"/>
      <c r="L614" s="84"/>
      <c r="M614" s="84"/>
      <c r="N614" s="84"/>
      <c r="O614" s="84"/>
      <c r="P614" s="84"/>
      <c r="Q614" s="5"/>
      <c r="R614" s="59"/>
      <c r="S614" s="59"/>
      <c r="T614" s="59"/>
      <c r="U614" s="59"/>
      <c r="V614" s="59"/>
      <c r="W614" s="59"/>
      <c r="X614" s="59"/>
      <c r="Y614" s="59"/>
      <c r="Z614" s="59"/>
      <c r="AA614" s="59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95"/>
      <c r="AM614" s="59"/>
      <c r="AN614" s="95"/>
      <c r="AO614" s="59"/>
      <c r="AP614" s="59"/>
      <c r="AQ614" s="59"/>
    </row>
    <row r="615" spans="1:43" ht="15.75" x14ac:dyDescent="0.25">
      <c r="A615" s="59"/>
      <c r="B615" s="5"/>
      <c r="C615" s="5"/>
      <c r="D615" s="5"/>
      <c r="E615" s="5"/>
      <c r="F615" s="5"/>
      <c r="G615" s="5"/>
      <c r="H615" s="84"/>
      <c r="I615" s="84"/>
      <c r="J615" s="85"/>
      <c r="K615" s="84"/>
      <c r="L615" s="84"/>
      <c r="M615" s="84"/>
      <c r="N615" s="84"/>
      <c r="O615" s="84"/>
      <c r="P615" s="84"/>
      <c r="Q615" s="5"/>
      <c r="R615" s="59"/>
      <c r="S615" s="59"/>
      <c r="T615" s="59"/>
      <c r="U615" s="59"/>
      <c r="V615" s="59"/>
      <c r="W615" s="59"/>
      <c r="X615" s="59"/>
      <c r="Y615" s="59"/>
      <c r="Z615" s="59"/>
      <c r="AA615" s="59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95"/>
      <c r="AM615" s="59"/>
      <c r="AN615" s="95"/>
      <c r="AO615" s="59"/>
      <c r="AP615" s="59"/>
      <c r="AQ615" s="59"/>
    </row>
    <row r="616" spans="1:43" ht="15.75" x14ac:dyDescent="0.25">
      <c r="A616" s="59"/>
      <c r="B616" s="5"/>
      <c r="C616" s="5"/>
      <c r="D616" s="5"/>
      <c r="E616" s="5"/>
      <c r="F616" s="5"/>
      <c r="G616" s="5"/>
      <c r="H616" s="84"/>
      <c r="I616" s="84"/>
      <c r="J616" s="85"/>
      <c r="K616" s="84"/>
      <c r="L616" s="84"/>
      <c r="M616" s="84"/>
      <c r="N616" s="84"/>
      <c r="O616" s="84"/>
      <c r="P616" s="84"/>
      <c r="Q616" s="5"/>
      <c r="R616" s="59"/>
      <c r="S616" s="59"/>
      <c r="T616" s="59"/>
      <c r="U616" s="59"/>
      <c r="V616" s="59"/>
      <c r="W616" s="59"/>
      <c r="X616" s="59"/>
      <c r="Y616" s="59"/>
      <c r="Z616" s="59"/>
      <c r="AA616" s="59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95"/>
      <c r="AM616" s="59"/>
      <c r="AN616" s="95"/>
      <c r="AO616" s="59"/>
      <c r="AP616" s="59"/>
      <c r="AQ616" s="59"/>
    </row>
    <row r="617" spans="1:43" ht="15.75" x14ac:dyDescent="0.25">
      <c r="A617" s="59"/>
      <c r="B617" s="5"/>
      <c r="C617" s="5"/>
      <c r="D617" s="5"/>
      <c r="E617" s="5"/>
      <c r="F617" s="5"/>
      <c r="G617" s="5"/>
      <c r="H617" s="84"/>
      <c r="I617" s="84"/>
      <c r="J617" s="85"/>
      <c r="K617" s="84"/>
      <c r="L617" s="84"/>
      <c r="M617" s="84"/>
      <c r="N617" s="84"/>
      <c r="O617" s="84"/>
      <c r="P617" s="84"/>
      <c r="Q617" s="5"/>
      <c r="R617" s="59"/>
      <c r="S617" s="59"/>
      <c r="T617" s="59"/>
      <c r="U617" s="59"/>
      <c r="V617" s="59"/>
      <c r="W617" s="59"/>
      <c r="X617" s="59"/>
      <c r="Y617" s="59"/>
      <c r="Z617" s="59"/>
      <c r="AA617" s="59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95"/>
      <c r="AM617" s="59"/>
      <c r="AN617" s="95"/>
      <c r="AO617" s="59"/>
      <c r="AP617" s="59"/>
      <c r="AQ617" s="59"/>
    </row>
    <row r="618" spans="1:43" ht="15.75" x14ac:dyDescent="0.25">
      <c r="A618" s="59"/>
      <c r="B618" s="5"/>
      <c r="C618" s="5"/>
      <c r="D618" s="5"/>
      <c r="E618" s="5"/>
      <c r="F618" s="5"/>
      <c r="G618" s="5"/>
      <c r="H618" s="84"/>
      <c r="I618" s="84"/>
      <c r="J618" s="85"/>
      <c r="K618" s="84"/>
      <c r="L618" s="84"/>
      <c r="M618" s="84"/>
      <c r="N618" s="84"/>
      <c r="O618" s="84"/>
      <c r="P618" s="84"/>
      <c r="Q618" s="5"/>
      <c r="R618" s="59"/>
      <c r="S618" s="59"/>
      <c r="T618" s="59"/>
      <c r="U618" s="59"/>
      <c r="V618" s="59"/>
      <c r="W618" s="59"/>
      <c r="X618" s="59"/>
      <c r="Y618" s="59"/>
      <c r="Z618" s="59"/>
      <c r="AA618" s="59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95"/>
      <c r="AM618" s="59"/>
      <c r="AN618" s="95"/>
      <c r="AO618" s="59"/>
      <c r="AP618" s="59"/>
      <c r="AQ618" s="59"/>
    </row>
    <row r="619" spans="1:43" ht="15.75" x14ac:dyDescent="0.25">
      <c r="A619" s="59"/>
      <c r="B619" s="5"/>
      <c r="C619" s="5"/>
      <c r="D619" s="5"/>
      <c r="E619" s="5"/>
      <c r="F619" s="5"/>
      <c r="G619" s="5"/>
      <c r="H619" s="84"/>
      <c r="I619" s="84"/>
      <c r="J619" s="85"/>
      <c r="K619" s="84"/>
      <c r="L619" s="84"/>
      <c r="M619" s="84"/>
      <c r="N619" s="84"/>
      <c r="O619" s="84"/>
      <c r="P619" s="84"/>
      <c r="Q619" s="5"/>
      <c r="R619" s="59"/>
      <c r="S619" s="59"/>
      <c r="T619" s="59"/>
      <c r="U619" s="59"/>
      <c r="V619" s="59"/>
      <c r="W619" s="59"/>
      <c r="X619" s="59"/>
      <c r="Y619" s="59"/>
      <c r="Z619" s="59"/>
      <c r="AA619" s="59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95"/>
      <c r="AM619" s="59"/>
      <c r="AN619" s="95"/>
      <c r="AO619" s="59"/>
      <c r="AP619" s="59"/>
      <c r="AQ619" s="59"/>
    </row>
    <row r="620" spans="1:43" ht="15.75" x14ac:dyDescent="0.25">
      <c r="A620" s="59"/>
      <c r="B620" s="5"/>
      <c r="C620" s="5"/>
      <c r="D620" s="5"/>
      <c r="E620" s="5"/>
      <c r="F620" s="5"/>
      <c r="G620" s="5"/>
      <c r="H620" s="84"/>
      <c r="I620" s="84"/>
      <c r="J620" s="85"/>
      <c r="K620" s="84"/>
      <c r="L620" s="84"/>
      <c r="M620" s="84"/>
      <c r="N620" s="84"/>
      <c r="O620" s="84"/>
      <c r="P620" s="84"/>
      <c r="Q620" s="5"/>
      <c r="R620" s="59"/>
      <c r="S620" s="59"/>
      <c r="T620" s="59"/>
      <c r="U620" s="59"/>
      <c r="V620" s="59"/>
      <c r="W620" s="59"/>
      <c r="X620" s="59"/>
      <c r="Y620" s="59"/>
      <c r="Z620" s="59"/>
      <c r="AA620" s="59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95"/>
      <c r="AM620" s="59"/>
      <c r="AN620" s="95"/>
      <c r="AO620" s="59"/>
      <c r="AP620" s="59"/>
      <c r="AQ620" s="59"/>
    </row>
    <row r="621" spans="1:43" ht="15.75" x14ac:dyDescent="0.25">
      <c r="A621" s="59"/>
      <c r="B621" s="5"/>
      <c r="C621" s="5"/>
      <c r="D621" s="5"/>
      <c r="E621" s="5"/>
      <c r="F621" s="5"/>
      <c r="G621" s="5"/>
      <c r="H621" s="84"/>
      <c r="I621" s="84"/>
      <c r="J621" s="85"/>
      <c r="K621" s="84"/>
      <c r="L621" s="84"/>
      <c r="M621" s="84"/>
      <c r="N621" s="84"/>
      <c r="O621" s="84"/>
      <c r="P621" s="84"/>
      <c r="Q621" s="5"/>
      <c r="R621" s="59"/>
      <c r="S621" s="59"/>
      <c r="T621" s="59"/>
      <c r="U621" s="59"/>
      <c r="V621" s="59"/>
      <c r="W621" s="59"/>
      <c r="X621" s="59"/>
      <c r="Y621" s="59"/>
      <c r="Z621" s="59"/>
      <c r="AA621" s="59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95"/>
      <c r="AM621" s="59"/>
      <c r="AN621" s="95"/>
      <c r="AO621" s="59"/>
      <c r="AP621" s="59"/>
      <c r="AQ621" s="59"/>
    </row>
    <row r="622" spans="1:43" ht="15.75" x14ac:dyDescent="0.25">
      <c r="A622" s="59"/>
      <c r="B622" s="5"/>
      <c r="C622" s="5"/>
      <c r="D622" s="5"/>
      <c r="E622" s="5"/>
      <c r="F622" s="5"/>
      <c r="G622" s="5"/>
      <c r="H622" s="84"/>
      <c r="I622" s="84"/>
      <c r="J622" s="85"/>
      <c r="K622" s="84"/>
      <c r="L622" s="84"/>
      <c r="M622" s="84"/>
      <c r="N622" s="84"/>
      <c r="O622" s="84"/>
      <c r="P622" s="84"/>
      <c r="Q622" s="5"/>
      <c r="R622" s="59"/>
      <c r="S622" s="59"/>
      <c r="T622" s="59"/>
      <c r="U622" s="59"/>
      <c r="V622" s="59"/>
      <c r="W622" s="59"/>
      <c r="X622" s="59"/>
      <c r="Y622" s="59"/>
      <c r="Z622" s="59"/>
      <c r="AA622" s="59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95"/>
      <c r="AM622" s="59"/>
      <c r="AN622" s="95"/>
      <c r="AO622" s="59"/>
      <c r="AP622" s="59"/>
      <c r="AQ622" s="59"/>
    </row>
    <row r="623" spans="1:43" ht="15.75" x14ac:dyDescent="0.25">
      <c r="A623" s="59"/>
      <c r="B623" s="5"/>
      <c r="C623" s="5"/>
      <c r="D623" s="5"/>
      <c r="E623" s="5"/>
      <c r="F623" s="5"/>
      <c r="G623" s="5"/>
      <c r="H623" s="84"/>
      <c r="I623" s="84"/>
      <c r="J623" s="85"/>
      <c r="K623" s="84"/>
      <c r="L623" s="84"/>
      <c r="M623" s="84"/>
      <c r="N623" s="84"/>
      <c r="O623" s="84"/>
      <c r="P623" s="84"/>
      <c r="Q623" s="5"/>
      <c r="R623" s="59"/>
      <c r="S623" s="59"/>
      <c r="T623" s="59"/>
      <c r="U623" s="59"/>
      <c r="V623" s="59"/>
      <c r="W623" s="59"/>
      <c r="X623" s="59"/>
      <c r="Y623" s="59"/>
      <c r="Z623" s="59"/>
      <c r="AA623" s="59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95"/>
      <c r="AM623" s="59"/>
      <c r="AN623" s="95"/>
      <c r="AO623" s="59"/>
      <c r="AP623" s="59"/>
      <c r="AQ623" s="59"/>
    </row>
    <row r="624" spans="1:43" ht="15.75" x14ac:dyDescent="0.25">
      <c r="A624" s="59"/>
      <c r="B624" s="5"/>
      <c r="C624" s="5"/>
      <c r="D624" s="5"/>
      <c r="E624" s="5"/>
      <c r="F624" s="5"/>
      <c r="G624" s="5"/>
      <c r="H624" s="84"/>
      <c r="I624" s="84"/>
      <c r="J624" s="85"/>
      <c r="K624" s="84"/>
      <c r="L624" s="84"/>
      <c r="M624" s="84"/>
      <c r="N624" s="84"/>
      <c r="O624" s="84"/>
      <c r="P624" s="84"/>
      <c r="Q624" s="5"/>
      <c r="R624" s="59"/>
      <c r="S624" s="59"/>
      <c r="T624" s="59"/>
      <c r="U624" s="59"/>
      <c r="V624" s="59"/>
      <c r="W624" s="59"/>
      <c r="X624" s="59"/>
      <c r="Y624" s="59"/>
      <c r="Z624" s="59"/>
      <c r="AA624" s="59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95"/>
      <c r="AM624" s="59"/>
      <c r="AN624" s="95"/>
      <c r="AO624" s="59"/>
      <c r="AP624" s="59"/>
      <c r="AQ624" s="59"/>
    </row>
    <row r="625" spans="1:43" ht="15.75" x14ac:dyDescent="0.25">
      <c r="A625" s="59"/>
      <c r="B625" s="5"/>
      <c r="C625" s="5"/>
      <c r="D625" s="5"/>
      <c r="E625" s="5"/>
      <c r="F625" s="5"/>
      <c r="G625" s="5"/>
      <c r="H625" s="84"/>
      <c r="I625" s="84"/>
      <c r="J625" s="85"/>
      <c r="K625" s="84"/>
      <c r="L625" s="84"/>
      <c r="M625" s="84"/>
      <c r="N625" s="84"/>
      <c r="O625" s="84"/>
      <c r="P625" s="84"/>
      <c r="Q625" s="5"/>
      <c r="R625" s="59"/>
      <c r="S625" s="59"/>
      <c r="T625" s="59"/>
      <c r="U625" s="59"/>
      <c r="V625" s="59"/>
      <c r="W625" s="59"/>
      <c r="X625" s="59"/>
      <c r="Y625" s="59"/>
      <c r="Z625" s="59"/>
      <c r="AA625" s="59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95"/>
      <c r="AM625" s="59"/>
      <c r="AN625" s="95"/>
      <c r="AO625" s="59"/>
      <c r="AP625" s="59"/>
      <c r="AQ625" s="59"/>
    </row>
    <row r="626" spans="1:43" ht="15.75" x14ac:dyDescent="0.25">
      <c r="A626" s="59"/>
      <c r="B626" s="5"/>
      <c r="C626" s="5"/>
      <c r="D626" s="5"/>
      <c r="E626" s="5"/>
      <c r="F626" s="5"/>
      <c r="G626" s="5"/>
      <c r="H626" s="84"/>
      <c r="I626" s="84"/>
      <c r="J626" s="85"/>
      <c r="K626" s="84"/>
      <c r="L626" s="84"/>
      <c r="M626" s="84"/>
      <c r="N626" s="84"/>
      <c r="O626" s="84"/>
      <c r="P626" s="84"/>
      <c r="Q626" s="5"/>
      <c r="R626" s="59"/>
      <c r="S626" s="59"/>
      <c r="T626" s="59"/>
      <c r="U626" s="59"/>
      <c r="V626" s="59"/>
      <c r="W626" s="59"/>
      <c r="X626" s="59"/>
      <c r="Y626" s="59"/>
      <c r="Z626" s="59"/>
      <c r="AA626" s="59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95"/>
      <c r="AM626" s="59"/>
      <c r="AN626" s="95"/>
      <c r="AO626" s="59"/>
      <c r="AP626" s="59"/>
      <c r="AQ626" s="59"/>
    </row>
    <row r="627" spans="1:43" ht="15.75" x14ac:dyDescent="0.25">
      <c r="A627" s="59"/>
      <c r="B627" s="5"/>
      <c r="C627" s="5"/>
      <c r="D627" s="5"/>
      <c r="E627" s="5"/>
      <c r="F627" s="5"/>
      <c r="G627" s="5"/>
      <c r="H627" s="84"/>
      <c r="I627" s="84"/>
      <c r="J627" s="85"/>
      <c r="K627" s="84"/>
      <c r="L627" s="84"/>
      <c r="M627" s="84"/>
      <c r="N627" s="84"/>
      <c r="O627" s="84"/>
      <c r="P627" s="84"/>
      <c r="Q627" s="5"/>
      <c r="R627" s="59"/>
      <c r="S627" s="59"/>
      <c r="T627" s="59"/>
      <c r="U627" s="59"/>
      <c r="V627" s="59"/>
      <c r="W627" s="59"/>
      <c r="X627" s="59"/>
      <c r="Y627" s="59"/>
      <c r="Z627" s="59"/>
      <c r="AA627" s="59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95"/>
      <c r="AM627" s="59"/>
      <c r="AN627" s="95"/>
      <c r="AO627" s="59"/>
      <c r="AP627" s="59"/>
      <c r="AQ627" s="59"/>
    </row>
    <row r="628" spans="1:43" ht="15.75" x14ac:dyDescent="0.25">
      <c r="A628" s="59"/>
      <c r="B628" s="5"/>
      <c r="C628" s="5"/>
      <c r="D628" s="5"/>
      <c r="E628" s="5"/>
      <c r="F628" s="5"/>
      <c r="G628" s="5"/>
      <c r="H628" s="84"/>
      <c r="I628" s="84"/>
      <c r="J628" s="85"/>
      <c r="K628" s="84"/>
      <c r="L628" s="84"/>
      <c r="M628" s="84"/>
      <c r="N628" s="84"/>
      <c r="O628" s="84"/>
      <c r="P628" s="84"/>
      <c r="Q628" s="5"/>
      <c r="R628" s="59"/>
      <c r="S628" s="59"/>
      <c r="T628" s="59"/>
      <c r="U628" s="59"/>
      <c r="V628" s="59"/>
      <c r="W628" s="59"/>
      <c r="X628" s="59"/>
      <c r="Y628" s="59"/>
      <c r="Z628" s="59"/>
      <c r="AA628" s="59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95"/>
      <c r="AM628" s="59"/>
      <c r="AN628" s="95"/>
      <c r="AO628" s="59"/>
      <c r="AP628" s="59"/>
      <c r="AQ628" s="59"/>
    </row>
    <row r="629" spans="1:43" ht="15.75" x14ac:dyDescent="0.25">
      <c r="A629" s="59"/>
      <c r="B629" s="5"/>
      <c r="C629" s="5"/>
      <c r="D629" s="5"/>
      <c r="E629" s="5"/>
      <c r="F629" s="5"/>
      <c r="G629" s="5"/>
      <c r="H629" s="84"/>
      <c r="I629" s="84"/>
      <c r="J629" s="85"/>
      <c r="K629" s="84"/>
      <c r="L629" s="84"/>
      <c r="M629" s="84"/>
      <c r="N629" s="84"/>
      <c r="O629" s="84"/>
      <c r="P629" s="84"/>
      <c r="Q629" s="5"/>
      <c r="R629" s="59"/>
      <c r="S629" s="59"/>
      <c r="T629" s="59"/>
      <c r="U629" s="59"/>
      <c r="V629" s="59"/>
      <c r="W629" s="59"/>
      <c r="X629" s="59"/>
      <c r="Y629" s="59"/>
      <c r="Z629" s="59"/>
      <c r="AA629" s="59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95"/>
      <c r="AM629" s="59"/>
      <c r="AN629" s="95"/>
      <c r="AO629" s="59"/>
      <c r="AP629" s="59"/>
      <c r="AQ629" s="59"/>
    </row>
    <row r="630" spans="1:43" ht="15.75" x14ac:dyDescent="0.25">
      <c r="A630" s="59"/>
      <c r="B630" s="5"/>
      <c r="C630" s="5"/>
      <c r="D630" s="5"/>
      <c r="E630" s="5"/>
      <c r="F630" s="5"/>
      <c r="G630" s="5"/>
      <c r="H630" s="84"/>
      <c r="I630" s="84"/>
      <c r="J630" s="85"/>
      <c r="K630" s="84"/>
      <c r="L630" s="84"/>
      <c r="M630" s="84"/>
      <c r="N630" s="84"/>
      <c r="O630" s="84"/>
      <c r="P630" s="84"/>
      <c r="Q630" s="5"/>
      <c r="R630" s="59"/>
      <c r="S630" s="59"/>
      <c r="T630" s="59"/>
      <c r="U630" s="59"/>
      <c r="V630" s="59"/>
      <c r="W630" s="59"/>
      <c r="X630" s="59"/>
      <c r="Y630" s="59"/>
      <c r="Z630" s="59"/>
      <c r="AA630" s="59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95"/>
      <c r="AM630" s="59"/>
      <c r="AN630" s="95"/>
      <c r="AO630" s="59"/>
      <c r="AP630" s="59"/>
      <c r="AQ630" s="59"/>
    </row>
    <row r="631" spans="1:43" ht="15.75" x14ac:dyDescent="0.25">
      <c r="A631" s="59"/>
      <c r="B631" s="5"/>
      <c r="C631" s="5"/>
      <c r="D631" s="5"/>
      <c r="E631" s="5"/>
      <c r="F631" s="5"/>
      <c r="G631" s="5"/>
      <c r="H631" s="84"/>
      <c r="I631" s="84"/>
      <c r="J631" s="85"/>
      <c r="K631" s="84"/>
      <c r="L631" s="84"/>
      <c r="M631" s="84"/>
      <c r="N631" s="84"/>
      <c r="O631" s="84"/>
      <c r="P631" s="84"/>
      <c r="Q631" s="5"/>
      <c r="R631" s="59"/>
      <c r="S631" s="59"/>
      <c r="T631" s="59"/>
      <c r="U631" s="59"/>
      <c r="V631" s="59"/>
      <c r="W631" s="59"/>
      <c r="X631" s="59"/>
      <c r="Y631" s="59"/>
      <c r="Z631" s="59"/>
      <c r="AA631" s="59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95"/>
      <c r="AM631" s="59"/>
      <c r="AN631" s="95"/>
      <c r="AO631" s="59"/>
      <c r="AP631" s="59"/>
      <c r="AQ631" s="59"/>
    </row>
    <row r="632" spans="1:43" ht="15.75" x14ac:dyDescent="0.25">
      <c r="A632" s="59"/>
      <c r="B632" s="5"/>
      <c r="C632" s="5"/>
      <c r="D632" s="5"/>
      <c r="E632" s="5"/>
      <c r="F632" s="5"/>
      <c r="G632" s="5"/>
      <c r="H632" s="84"/>
      <c r="I632" s="84"/>
      <c r="J632" s="85"/>
      <c r="K632" s="84"/>
      <c r="L632" s="84"/>
      <c r="M632" s="84"/>
      <c r="N632" s="84"/>
      <c r="O632" s="84"/>
      <c r="P632" s="84"/>
      <c r="Q632" s="5"/>
      <c r="R632" s="59"/>
      <c r="S632" s="59"/>
      <c r="T632" s="59"/>
      <c r="U632" s="59"/>
      <c r="V632" s="59"/>
      <c r="W632" s="59"/>
      <c r="X632" s="59"/>
      <c r="Y632" s="59"/>
      <c r="Z632" s="59"/>
      <c r="AA632" s="59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95"/>
      <c r="AM632" s="59"/>
      <c r="AN632" s="95"/>
      <c r="AO632" s="59"/>
      <c r="AP632" s="59"/>
      <c r="AQ632" s="59"/>
    </row>
    <row r="633" spans="1:43" ht="15.75" x14ac:dyDescent="0.25">
      <c r="A633" s="59"/>
      <c r="B633" s="5"/>
      <c r="C633" s="5"/>
      <c r="D633" s="5"/>
      <c r="E633" s="5"/>
      <c r="F633" s="5"/>
      <c r="G633" s="5"/>
      <c r="H633" s="84"/>
      <c r="I633" s="84"/>
      <c r="J633" s="85"/>
      <c r="K633" s="84"/>
      <c r="L633" s="84"/>
      <c r="M633" s="84"/>
      <c r="N633" s="84"/>
      <c r="O633" s="84"/>
      <c r="P633" s="84"/>
      <c r="Q633" s="5"/>
      <c r="R633" s="59"/>
      <c r="S633" s="59"/>
      <c r="T633" s="59"/>
      <c r="U633" s="59"/>
      <c r="V633" s="59"/>
      <c r="W633" s="59"/>
      <c r="X633" s="59"/>
      <c r="Y633" s="59"/>
      <c r="Z633" s="59"/>
      <c r="AA633" s="59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95"/>
      <c r="AM633" s="59"/>
      <c r="AN633" s="95"/>
      <c r="AO633" s="59"/>
      <c r="AP633" s="59"/>
      <c r="AQ633" s="59"/>
    </row>
    <row r="634" spans="1:43" ht="15.75" x14ac:dyDescent="0.25">
      <c r="A634" s="59"/>
      <c r="B634" s="5"/>
      <c r="C634" s="5"/>
      <c r="D634" s="5"/>
      <c r="E634" s="5"/>
      <c r="F634" s="5"/>
      <c r="G634" s="5"/>
      <c r="H634" s="84"/>
      <c r="I634" s="84"/>
      <c r="J634" s="85"/>
      <c r="K634" s="84"/>
      <c r="L634" s="84"/>
      <c r="M634" s="84"/>
      <c r="N634" s="84"/>
      <c r="O634" s="84"/>
      <c r="P634" s="84"/>
      <c r="Q634" s="5"/>
      <c r="R634" s="59"/>
      <c r="S634" s="59"/>
      <c r="T634" s="59"/>
      <c r="U634" s="59"/>
      <c r="V634" s="59"/>
      <c r="W634" s="59"/>
      <c r="X634" s="59"/>
      <c r="Y634" s="59"/>
      <c r="Z634" s="59"/>
      <c r="AA634" s="59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95"/>
      <c r="AM634" s="59"/>
      <c r="AN634" s="95"/>
      <c r="AO634" s="59"/>
      <c r="AP634" s="59"/>
      <c r="AQ634" s="59"/>
    </row>
    <row r="635" spans="1:43" ht="15.75" x14ac:dyDescent="0.25">
      <c r="A635" s="59"/>
      <c r="B635" s="5"/>
      <c r="C635" s="5"/>
      <c r="D635" s="5"/>
      <c r="E635" s="5"/>
      <c r="F635" s="5"/>
      <c r="G635" s="5"/>
      <c r="H635" s="84"/>
      <c r="I635" s="84"/>
      <c r="J635" s="85"/>
      <c r="K635" s="84"/>
      <c r="L635" s="84"/>
      <c r="M635" s="84"/>
      <c r="N635" s="84"/>
      <c r="O635" s="84"/>
      <c r="P635" s="84"/>
      <c r="Q635" s="5"/>
      <c r="R635" s="59"/>
      <c r="S635" s="59"/>
      <c r="T635" s="59"/>
      <c r="U635" s="59"/>
      <c r="V635" s="59"/>
      <c r="W635" s="59"/>
      <c r="X635" s="59"/>
      <c r="Y635" s="59"/>
      <c r="Z635" s="59"/>
      <c r="AA635" s="59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95"/>
      <c r="AM635" s="59"/>
      <c r="AN635" s="95"/>
      <c r="AO635" s="59"/>
      <c r="AP635" s="59"/>
      <c r="AQ635" s="59"/>
    </row>
    <row r="636" spans="1:43" ht="15.75" x14ac:dyDescent="0.25">
      <c r="A636" s="59"/>
      <c r="B636" s="5"/>
      <c r="C636" s="5"/>
      <c r="D636" s="5"/>
      <c r="E636" s="5"/>
      <c r="F636" s="5"/>
      <c r="G636" s="5"/>
      <c r="H636" s="84"/>
      <c r="I636" s="84"/>
      <c r="J636" s="85"/>
      <c r="K636" s="84"/>
      <c r="L636" s="84"/>
      <c r="M636" s="84"/>
      <c r="N636" s="84"/>
      <c r="O636" s="84"/>
      <c r="P636" s="84"/>
      <c r="Q636" s="5"/>
      <c r="R636" s="59"/>
      <c r="S636" s="59"/>
      <c r="T636" s="59"/>
      <c r="U636" s="59"/>
      <c r="V636" s="59"/>
      <c r="W636" s="59"/>
      <c r="X636" s="59"/>
      <c r="Y636" s="59"/>
      <c r="Z636" s="59"/>
      <c r="AA636" s="59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95"/>
      <c r="AM636" s="59"/>
      <c r="AN636" s="95"/>
      <c r="AO636" s="59"/>
      <c r="AP636" s="59"/>
      <c r="AQ636" s="59"/>
    </row>
    <row r="637" spans="1:43" ht="15.75" x14ac:dyDescent="0.25">
      <c r="A637" s="59"/>
      <c r="B637" s="5"/>
      <c r="C637" s="5"/>
      <c r="D637" s="5"/>
      <c r="E637" s="5"/>
      <c r="F637" s="5"/>
      <c r="G637" s="5"/>
      <c r="H637" s="84"/>
      <c r="I637" s="84"/>
      <c r="J637" s="85"/>
      <c r="K637" s="84"/>
      <c r="L637" s="84"/>
      <c r="M637" s="84"/>
      <c r="N637" s="84"/>
      <c r="O637" s="84"/>
      <c r="P637" s="84"/>
      <c r="Q637" s="5"/>
      <c r="R637" s="59"/>
      <c r="S637" s="59"/>
      <c r="T637" s="59"/>
      <c r="U637" s="59"/>
      <c r="V637" s="59"/>
      <c r="W637" s="59"/>
      <c r="X637" s="59"/>
      <c r="Y637" s="59"/>
      <c r="Z637" s="59"/>
      <c r="AA637" s="59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95"/>
      <c r="AM637" s="59"/>
      <c r="AN637" s="95"/>
      <c r="AO637" s="59"/>
      <c r="AP637" s="59"/>
      <c r="AQ637" s="59"/>
    </row>
    <row r="638" spans="1:43" ht="15.75" x14ac:dyDescent="0.25">
      <c r="A638" s="59"/>
      <c r="B638" s="5"/>
      <c r="C638" s="5"/>
      <c r="D638" s="5"/>
      <c r="E638" s="5"/>
      <c r="F638" s="5"/>
      <c r="G638" s="5"/>
      <c r="H638" s="84"/>
      <c r="I638" s="84"/>
      <c r="J638" s="85"/>
      <c r="K638" s="84"/>
      <c r="L638" s="84"/>
      <c r="M638" s="84"/>
      <c r="N638" s="84"/>
      <c r="O638" s="84"/>
      <c r="P638" s="84"/>
      <c r="Q638" s="5"/>
      <c r="R638" s="59"/>
      <c r="S638" s="59"/>
      <c r="T638" s="59"/>
      <c r="U638" s="59"/>
      <c r="V638" s="59"/>
      <c r="W638" s="59"/>
      <c r="X638" s="59"/>
      <c r="Y638" s="59"/>
      <c r="Z638" s="59"/>
      <c r="AA638" s="59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95"/>
      <c r="AM638" s="59"/>
      <c r="AN638" s="95"/>
      <c r="AO638" s="59"/>
      <c r="AP638" s="59"/>
      <c r="AQ638" s="59"/>
    </row>
    <row r="639" spans="1:43" ht="15.75" x14ac:dyDescent="0.25">
      <c r="A639" s="59"/>
      <c r="B639" s="5"/>
      <c r="C639" s="5"/>
      <c r="D639" s="5"/>
      <c r="E639" s="5"/>
      <c r="F639" s="5"/>
      <c r="G639" s="5"/>
      <c r="H639" s="84"/>
      <c r="I639" s="84"/>
      <c r="J639" s="85"/>
      <c r="K639" s="84"/>
      <c r="L639" s="84"/>
      <c r="M639" s="84"/>
      <c r="N639" s="84"/>
      <c r="O639" s="84"/>
      <c r="P639" s="84"/>
      <c r="Q639" s="5"/>
      <c r="R639" s="59"/>
      <c r="S639" s="59"/>
      <c r="T639" s="59"/>
      <c r="U639" s="59"/>
      <c r="V639" s="59"/>
      <c r="W639" s="59"/>
      <c r="X639" s="59"/>
      <c r="Y639" s="59"/>
      <c r="Z639" s="59"/>
      <c r="AA639" s="59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95"/>
      <c r="AM639" s="59"/>
      <c r="AN639" s="95"/>
      <c r="AO639" s="59"/>
      <c r="AP639" s="59"/>
      <c r="AQ639" s="59"/>
    </row>
    <row r="640" spans="1:43" ht="15.75" x14ac:dyDescent="0.25">
      <c r="A640" s="59"/>
      <c r="B640" s="5"/>
      <c r="C640" s="5"/>
      <c r="D640" s="5"/>
      <c r="E640" s="5"/>
      <c r="F640" s="5"/>
      <c r="G640" s="5"/>
      <c r="H640" s="84"/>
      <c r="I640" s="84"/>
      <c r="J640" s="85"/>
      <c r="K640" s="84"/>
      <c r="L640" s="84"/>
      <c r="M640" s="84"/>
      <c r="N640" s="84"/>
      <c r="O640" s="84"/>
      <c r="P640" s="84"/>
      <c r="Q640" s="5"/>
      <c r="R640" s="59"/>
      <c r="S640" s="59"/>
      <c r="T640" s="59"/>
      <c r="U640" s="59"/>
      <c r="V640" s="59"/>
      <c r="W640" s="59"/>
      <c r="X640" s="59"/>
      <c r="Y640" s="59"/>
      <c r="Z640" s="59"/>
      <c r="AA640" s="59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95"/>
      <c r="AM640" s="59"/>
      <c r="AN640" s="95"/>
      <c r="AO640" s="59"/>
      <c r="AP640" s="59"/>
      <c r="AQ640" s="59"/>
    </row>
    <row r="641" spans="1:43" ht="15.75" x14ac:dyDescent="0.25">
      <c r="A641" s="59"/>
      <c r="B641" s="5"/>
      <c r="C641" s="5"/>
      <c r="D641" s="5"/>
      <c r="E641" s="5"/>
      <c r="F641" s="5"/>
      <c r="G641" s="5"/>
      <c r="H641" s="84"/>
      <c r="I641" s="84"/>
      <c r="J641" s="85"/>
      <c r="K641" s="84"/>
      <c r="L641" s="84"/>
      <c r="M641" s="84"/>
      <c r="N641" s="84"/>
      <c r="O641" s="84"/>
      <c r="P641" s="84"/>
      <c r="Q641" s="5"/>
      <c r="R641" s="59"/>
      <c r="S641" s="59"/>
      <c r="T641" s="59"/>
      <c r="U641" s="59"/>
      <c r="V641" s="59"/>
      <c r="W641" s="59"/>
      <c r="X641" s="59"/>
      <c r="Y641" s="59"/>
      <c r="Z641" s="59"/>
      <c r="AA641" s="59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95"/>
      <c r="AM641" s="59"/>
      <c r="AN641" s="95"/>
      <c r="AO641" s="59"/>
      <c r="AP641" s="59"/>
      <c r="AQ641" s="59"/>
    </row>
    <row r="642" spans="1:43" ht="15.75" x14ac:dyDescent="0.25">
      <c r="A642" s="59"/>
      <c r="B642" s="5"/>
      <c r="C642" s="5"/>
      <c r="D642" s="5"/>
      <c r="E642" s="5"/>
      <c r="F642" s="5"/>
      <c r="G642" s="5"/>
      <c r="H642" s="84"/>
      <c r="I642" s="84"/>
      <c r="J642" s="85"/>
      <c r="K642" s="84"/>
      <c r="L642" s="84"/>
      <c r="M642" s="84"/>
      <c r="N642" s="84"/>
      <c r="O642" s="84"/>
      <c r="P642" s="84"/>
      <c r="Q642" s="5"/>
      <c r="R642" s="59"/>
      <c r="S642" s="59"/>
      <c r="T642" s="59"/>
      <c r="U642" s="59"/>
      <c r="V642" s="59"/>
      <c r="W642" s="59"/>
      <c r="X642" s="59"/>
      <c r="Y642" s="59"/>
      <c r="Z642" s="59"/>
      <c r="AA642" s="59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95"/>
      <c r="AM642" s="59"/>
      <c r="AN642" s="95"/>
      <c r="AO642" s="59"/>
      <c r="AP642" s="59"/>
      <c r="AQ642" s="59"/>
    </row>
    <row r="643" spans="1:43" ht="15.75" x14ac:dyDescent="0.25">
      <c r="A643" s="59"/>
      <c r="B643" s="5"/>
      <c r="C643" s="5"/>
      <c r="D643" s="5"/>
      <c r="E643" s="5"/>
      <c r="F643" s="5"/>
      <c r="G643" s="5"/>
      <c r="H643" s="84"/>
      <c r="I643" s="84"/>
      <c r="J643" s="85"/>
      <c r="K643" s="84"/>
      <c r="L643" s="84"/>
      <c r="M643" s="84"/>
      <c r="N643" s="84"/>
      <c r="O643" s="84"/>
      <c r="P643" s="84"/>
      <c r="Q643" s="5"/>
      <c r="R643" s="59"/>
      <c r="S643" s="59"/>
      <c r="T643" s="59"/>
      <c r="U643" s="59"/>
      <c r="V643" s="59"/>
      <c r="W643" s="59"/>
      <c r="X643" s="59"/>
      <c r="Y643" s="59"/>
      <c r="Z643" s="59"/>
      <c r="AA643" s="59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95"/>
      <c r="AM643" s="59"/>
      <c r="AN643" s="95"/>
      <c r="AO643" s="59"/>
      <c r="AP643" s="59"/>
      <c r="AQ643" s="59"/>
    </row>
    <row r="644" spans="1:43" ht="15.75" x14ac:dyDescent="0.25">
      <c r="A644" s="59"/>
      <c r="B644" s="5"/>
      <c r="C644" s="5"/>
      <c r="D644" s="5"/>
      <c r="E644" s="5"/>
      <c r="F644" s="5"/>
      <c r="G644" s="5"/>
      <c r="H644" s="84"/>
      <c r="I644" s="84"/>
      <c r="J644" s="85"/>
      <c r="K644" s="84"/>
      <c r="L644" s="84"/>
      <c r="M644" s="84"/>
      <c r="N644" s="84"/>
      <c r="O644" s="84"/>
      <c r="P644" s="84"/>
      <c r="Q644" s="5"/>
      <c r="R644" s="59"/>
      <c r="S644" s="59"/>
      <c r="T644" s="59"/>
      <c r="U644" s="59"/>
      <c r="V644" s="59"/>
      <c r="W644" s="59"/>
      <c r="X644" s="59"/>
      <c r="Y644" s="59"/>
      <c r="Z644" s="59"/>
      <c r="AA644" s="59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95"/>
      <c r="AM644" s="59"/>
      <c r="AN644" s="95"/>
      <c r="AO644" s="59"/>
      <c r="AP644" s="59"/>
      <c r="AQ644" s="59"/>
    </row>
    <row r="645" spans="1:43" ht="15.75" x14ac:dyDescent="0.25">
      <c r="A645" s="59"/>
      <c r="B645" s="5"/>
      <c r="C645" s="5"/>
      <c r="D645" s="5"/>
      <c r="E645" s="5"/>
      <c r="F645" s="5"/>
      <c r="G645" s="5"/>
      <c r="H645" s="84"/>
      <c r="I645" s="84"/>
      <c r="J645" s="85"/>
      <c r="K645" s="84"/>
      <c r="L645" s="84"/>
      <c r="M645" s="84"/>
      <c r="N645" s="84"/>
      <c r="O645" s="84"/>
      <c r="P645" s="84"/>
      <c r="Q645" s="5"/>
      <c r="R645" s="59"/>
      <c r="S645" s="59"/>
      <c r="T645" s="59"/>
      <c r="U645" s="59"/>
      <c r="V645" s="59"/>
      <c r="W645" s="59"/>
      <c r="X645" s="59"/>
      <c r="Y645" s="59"/>
      <c r="Z645" s="59"/>
      <c r="AA645" s="59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95"/>
      <c r="AM645" s="59"/>
      <c r="AN645" s="95"/>
      <c r="AO645" s="59"/>
      <c r="AP645" s="59"/>
      <c r="AQ645" s="59"/>
    </row>
    <row r="646" spans="1:43" ht="15.75" x14ac:dyDescent="0.25">
      <c r="A646" s="59"/>
      <c r="B646" s="5"/>
      <c r="C646" s="5"/>
      <c r="D646" s="5"/>
      <c r="E646" s="5"/>
      <c r="F646" s="5"/>
      <c r="G646" s="5"/>
      <c r="H646" s="84"/>
      <c r="I646" s="84"/>
      <c r="J646" s="85"/>
      <c r="K646" s="84"/>
      <c r="L646" s="84"/>
      <c r="M646" s="84"/>
      <c r="N646" s="84"/>
      <c r="O646" s="84"/>
      <c r="P646" s="84"/>
      <c r="Q646" s="5"/>
      <c r="R646" s="59"/>
      <c r="S646" s="59"/>
      <c r="T646" s="59"/>
      <c r="U646" s="59"/>
      <c r="V646" s="59"/>
      <c r="W646" s="59"/>
      <c r="X646" s="59"/>
      <c r="Y646" s="59"/>
      <c r="Z646" s="59"/>
      <c r="AA646" s="59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95"/>
      <c r="AM646" s="59"/>
      <c r="AN646" s="95"/>
      <c r="AO646" s="59"/>
      <c r="AP646" s="59"/>
      <c r="AQ646" s="59"/>
    </row>
    <row r="647" spans="1:43" ht="15.75" x14ac:dyDescent="0.25">
      <c r="A647" s="59"/>
      <c r="B647" s="5"/>
      <c r="C647" s="5"/>
      <c r="D647" s="5"/>
      <c r="E647" s="5"/>
      <c r="F647" s="5"/>
      <c r="G647" s="5"/>
      <c r="H647" s="84"/>
      <c r="I647" s="84"/>
      <c r="J647" s="85"/>
      <c r="K647" s="84"/>
      <c r="L647" s="84"/>
      <c r="M647" s="84"/>
      <c r="N647" s="84"/>
      <c r="O647" s="84"/>
      <c r="P647" s="84"/>
      <c r="Q647" s="5"/>
      <c r="R647" s="59"/>
      <c r="S647" s="59"/>
      <c r="T647" s="59"/>
      <c r="U647" s="59"/>
      <c r="V647" s="59"/>
      <c r="W647" s="59"/>
      <c r="X647" s="59"/>
      <c r="Y647" s="59"/>
      <c r="Z647" s="59"/>
      <c r="AA647" s="59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95"/>
      <c r="AM647" s="59"/>
      <c r="AN647" s="95"/>
      <c r="AO647" s="59"/>
      <c r="AP647" s="59"/>
      <c r="AQ647" s="59"/>
    </row>
    <row r="648" spans="1:43" ht="15.75" x14ac:dyDescent="0.25">
      <c r="A648" s="59"/>
      <c r="B648" s="5"/>
      <c r="C648" s="5"/>
      <c r="D648" s="5"/>
      <c r="E648" s="5"/>
      <c r="F648" s="5"/>
      <c r="G648" s="5"/>
      <c r="H648" s="84"/>
      <c r="I648" s="84"/>
      <c r="J648" s="85"/>
      <c r="K648" s="84"/>
      <c r="L648" s="84"/>
      <c r="M648" s="84"/>
      <c r="N648" s="84"/>
      <c r="O648" s="84"/>
      <c r="P648" s="84"/>
      <c r="Q648" s="5"/>
      <c r="R648" s="59"/>
      <c r="S648" s="59"/>
      <c r="T648" s="59"/>
      <c r="U648" s="59"/>
      <c r="V648" s="59"/>
      <c r="W648" s="59"/>
      <c r="X648" s="59"/>
      <c r="Y648" s="59"/>
      <c r="Z648" s="59"/>
      <c r="AA648" s="59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95"/>
      <c r="AM648" s="59"/>
      <c r="AN648" s="95"/>
      <c r="AO648" s="59"/>
      <c r="AP648" s="59"/>
      <c r="AQ648" s="59"/>
    </row>
    <row r="649" spans="1:43" ht="15.75" x14ac:dyDescent="0.25">
      <c r="A649" s="59"/>
      <c r="B649" s="5"/>
      <c r="C649" s="5"/>
      <c r="D649" s="5"/>
      <c r="E649" s="5"/>
      <c r="F649" s="5"/>
      <c r="G649" s="5"/>
      <c r="H649" s="84"/>
      <c r="I649" s="84"/>
      <c r="J649" s="85"/>
      <c r="K649" s="84"/>
      <c r="L649" s="84"/>
      <c r="M649" s="84"/>
      <c r="N649" s="84"/>
      <c r="O649" s="84"/>
      <c r="P649" s="84"/>
      <c r="Q649" s="5"/>
      <c r="R649" s="59"/>
      <c r="S649" s="59"/>
      <c r="T649" s="59"/>
      <c r="U649" s="59"/>
      <c r="V649" s="59"/>
      <c r="W649" s="59"/>
      <c r="X649" s="59"/>
      <c r="Y649" s="59"/>
      <c r="Z649" s="59"/>
      <c r="AA649" s="59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95"/>
      <c r="AM649" s="59"/>
      <c r="AN649" s="95"/>
      <c r="AO649" s="59"/>
      <c r="AP649" s="59"/>
      <c r="AQ649" s="59"/>
    </row>
    <row r="650" spans="1:43" ht="15.75" x14ac:dyDescent="0.25">
      <c r="A650" s="59"/>
      <c r="B650" s="5"/>
      <c r="C650" s="5"/>
      <c r="D650" s="5"/>
      <c r="E650" s="5"/>
      <c r="F650" s="5"/>
      <c r="G650" s="5"/>
      <c r="H650" s="84"/>
      <c r="I650" s="84"/>
      <c r="J650" s="85"/>
      <c r="K650" s="84"/>
      <c r="L650" s="84"/>
      <c r="M650" s="84"/>
      <c r="N650" s="84"/>
      <c r="O650" s="84"/>
      <c r="P650" s="84"/>
      <c r="Q650" s="5"/>
      <c r="R650" s="59"/>
      <c r="S650" s="59"/>
      <c r="T650" s="59"/>
      <c r="U650" s="59"/>
      <c r="V650" s="59"/>
      <c r="W650" s="59"/>
      <c r="X650" s="59"/>
      <c r="Y650" s="59"/>
      <c r="Z650" s="59"/>
      <c r="AA650" s="59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95"/>
      <c r="AM650" s="59"/>
      <c r="AN650" s="95"/>
      <c r="AO650" s="59"/>
      <c r="AP650" s="59"/>
      <c r="AQ650" s="59"/>
    </row>
    <row r="651" spans="1:43" ht="15.75" x14ac:dyDescent="0.25">
      <c r="A651" s="59"/>
      <c r="B651" s="5"/>
      <c r="C651" s="5"/>
      <c r="D651" s="5"/>
      <c r="E651" s="5"/>
      <c r="F651" s="5"/>
      <c r="G651" s="5"/>
      <c r="H651" s="84"/>
      <c r="I651" s="84"/>
      <c r="J651" s="85"/>
      <c r="K651" s="84"/>
      <c r="L651" s="84"/>
      <c r="M651" s="84"/>
      <c r="N651" s="84"/>
      <c r="O651" s="84"/>
      <c r="P651" s="84"/>
      <c r="Q651" s="5"/>
      <c r="R651" s="59"/>
      <c r="S651" s="59"/>
      <c r="T651" s="59"/>
      <c r="U651" s="59"/>
      <c r="V651" s="59"/>
      <c r="W651" s="59"/>
      <c r="X651" s="59"/>
      <c r="Y651" s="59"/>
      <c r="Z651" s="59"/>
      <c r="AA651" s="59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95"/>
      <c r="AM651" s="59"/>
      <c r="AN651" s="95"/>
      <c r="AO651" s="59"/>
      <c r="AP651" s="59"/>
      <c r="AQ651" s="59"/>
    </row>
    <row r="652" spans="1:43" ht="15.75" x14ac:dyDescent="0.25">
      <c r="A652" s="59"/>
      <c r="B652" s="5"/>
      <c r="C652" s="5"/>
      <c r="D652" s="5"/>
      <c r="E652" s="5"/>
      <c r="F652" s="5"/>
      <c r="G652" s="5"/>
      <c r="H652" s="84"/>
      <c r="I652" s="84"/>
      <c r="J652" s="85"/>
      <c r="K652" s="84"/>
      <c r="L652" s="84"/>
      <c r="M652" s="84"/>
      <c r="N652" s="84"/>
      <c r="O652" s="84"/>
      <c r="P652" s="84"/>
      <c r="Q652" s="5"/>
      <c r="R652" s="59"/>
      <c r="S652" s="59"/>
      <c r="T652" s="59"/>
      <c r="U652" s="59"/>
      <c r="V652" s="59"/>
      <c r="W652" s="59"/>
      <c r="X652" s="59"/>
      <c r="Y652" s="59"/>
      <c r="Z652" s="59"/>
      <c r="AA652" s="59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95"/>
      <c r="AM652" s="59"/>
      <c r="AN652" s="95"/>
      <c r="AO652" s="59"/>
      <c r="AP652" s="59"/>
      <c r="AQ652" s="59"/>
    </row>
    <row r="653" spans="1:43" ht="15.75" x14ac:dyDescent="0.25">
      <c r="A653" s="59"/>
      <c r="B653" s="5"/>
      <c r="C653" s="5"/>
      <c r="D653" s="5"/>
      <c r="E653" s="5"/>
      <c r="F653" s="5"/>
      <c r="G653" s="5"/>
      <c r="H653" s="84"/>
      <c r="I653" s="84"/>
      <c r="J653" s="85"/>
      <c r="K653" s="84"/>
      <c r="L653" s="84"/>
      <c r="M653" s="84"/>
      <c r="N653" s="84"/>
      <c r="O653" s="84"/>
      <c r="P653" s="84"/>
      <c r="Q653" s="5"/>
      <c r="R653" s="59"/>
      <c r="S653" s="59"/>
      <c r="T653" s="59"/>
      <c r="U653" s="59"/>
      <c r="V653" s="59"/>
      <c r="W653" s="59"/>
      <c r="X653" s="59"/>
      <c r="Y653" s="59"/>
      <c r="Z653" s="59"/>
      <c r="AA653" s="59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95"/>
      <c r="AM653" s="59"/>
      <c r="AN653" s="95"/>
      <c r="AO653" s="59"/>
      <c r="AP653" s="59"/>
      <c r="AQ653" s="59"/>
    </row>
    <row r="654" spans="1:43" ht="15.75" x14ac:dyDescent="0.25">
      <c r="A654" s="59"/>
      <c r="B654" s="5"/>
      <c r="C654" s="5"/>
      <c r="D654" s="5"/>
      <c r="E654" s="5"/>
      <c r="F654" s="5"/>
      <c r="G654" s="5"/>
      <c r="H654" s="84"/>
      <c r="I654" s="84"/>
      <c r="J654" s="85"/>
      <c r="K654" s="84"/>
      <c r="L654" s="84"/>
      <c r="M654" s="84"/>
      <c r="N654" s="84"/>
      <c r="O654" s="84"/>
      <c r="P654" s="84"/>
      <c r="Q654" s="5"/>
      <c r="R654" s="59"/>
      <c r="S654" s="59"/>
      <c r="T654" s="59"/>
      <c r="U654" s="59"/>
      <c r="V654" s="59"/>
      <c r="W654" s="59"/>
      <c r="X654" s="59"/>
      <c r="Y654" s="59"/>
      <c r="Z654" s="59"/>
      <c r="AA654" s="59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95"/>
      <c r="AM654" s="59"/>
      <c r="AN654" s="95"/>
      <c r="AO654" s="59"/>
      <c r="AP654" s="59"/>
      <c r="AQ654" s="59"/>
    </row>
    <row r="655" spans="1:43" ht="15.75" x14ac:dyDescent="0.25">
      <c r="A655" s="59"/>
      <c r="B655" s="5"/>
      <c r="C655" s="5"/>
      <c r="D655" s="5"/>
      <c r="E655" s="5"/>
      <c r="F655" s="5"/>
      <c r="G655" s="5"/>
      <c r="H655" s="84"/>
      <c r="I655" s="84"/>
      <c r="J655" s="85"/>
      <c r="K655" s="84"/>
      <c r="L655" s="84"/>
      <c r="M655" s="84"/>
      <c r="N655" s="84"/>
      <c r="O655" s="84"/>
      <c r="P655" s="84"/>
      <c r="Q655" s="5"/>
      <c r="R655" s="59"/>
      <c r="S655" s="59"/>
      <c r="T655" s="59"/>
      <c r="U655" s="59"/>
      <c r="V655" s="59"/>
      <c r="W655" s="59"/>
      <c r="X655" s="59"/>
      <c r="Y655" s="59"/>
      <c r="Z655" s="59"/>
      <c r="AA655" s="59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95"/>
      <c r="AM655" s="59"/>
      <c r="AN655" s="95"/>
      <c r="AO655" s="59"/>
      <c r="AP655" s="59"/>
      <c r="AQ655" s="59"/>
    </row>
    <row r="656" spans="1:43" ht="15.75" x14ac:dyDescent="0.25">
      <c r="A656" s="59"/>
      <c r="B656" s="5"/>
      <c r="C656" s="5"/>
      <c r="D656" s="5"/>
      <c r="E656" s="5"/>
      <c r="F656" s="5"/>
      <c r="G656" s="5"/>
      <c r="H656" s="84"/>
      <c r="I656" s="84"/>
      <c r="J656" s="85"/>
      <c r="K656" s="84"/>
      <c r="L656" s="84"/>
      <c r="M656" s="84"/>
      <c r="N656" s="84"/>
      <c r="O656" s="84"/>
      <c r="P656" s="84"/>
      <c r="Q656" s="5"/>
      <c r="R656" s="59"/>
      <c r="S656" s="59"/>
      <c r="T656" s="59"/>
      <c r="U656" s="59"/>
      <c r="V656" s="59"/>
      <c r="W656" s="59"/>
      <c r="X656" s="59"/>
      <c r="Y656" s="59"/>
      <c r="Z656" s="59"/>
      <c r="AA656" s="59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95"/>
      <c r="AM656" s="59"/>
      <c r="AN656" s="95"/>
      <c r="AO656" s="59"/>
      <c r="AP656" s="59"/>
      <c r="AQ656" s="59"/>
    </row>
    <row r="657" spans="1:43" ht="15.75" x14ac:dyDescent="0.25">
      <c r="A657" s="59"/>
      <c r="B657" s="5"/>
      <c r="C657" s="5"/>
      <c r="D657" s="5"/>
      <c r="E657" s="5"/>
      <c r="F657" s="5"/>
      <c r="G657" s="5"/>
      <c r="H657" s="84"/>
      <c r="I657" s="84"/>
      <c r="J657" s="85"/>
      <c r="K657" s="84"/>
      <c r="L657" s="84"/>
      <c r="M657" s="84"/>
      <c r="N657" s="84"/>
      <c r="O657" s="84"/>
      <c r="P657" s="84"/>
      <c r="Q657" s="5"/>
      <c r="R657" s="59"/>
      <c r="S657" s="59"/>
      <c r="T657" s="59"/>
      <c r="U657" s="59"/>
      <c r="V657" s="59"/>
      <c r="W657" s="59"/>
      <c r="X657" s="59"/>
      <c r="Y657" s="59"/>
      <c r="Z657" s="59"/>
      <c r="AA657" s="59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95"/>
      <c r="AM657" s="59"/>
      <c r="AN657" s="95"/>
      <c r="AO657" s="59"/>
      <c r="AP657" s="59"/>
      <c r="AQ657" s="59"/>
    </row>
    <row r="658" spans="1:43" ht="15.75" x14ac:dyDescent="0.25">
      <c r="A658" s="59"/>
      <c r="B658" s="5"/>
      <c r="C658" s="5"/>
      <c r="D658" s="5"/>
      <c r="E658" s="5"/>
      <c r="F658" s="5"/>
      <c r="G658" s="5"/>
      <c r="H658" s="84"/>
      <c r="I658" s="84"/>
      <c r="J658" s="85"/>
      <c r="K658" s="84"/>
      <c r="L658" s="84"/>
      <c r="M658" s="84"/>
      <c r="N658" s="84"/>
      <c r="O658" s="84"/>
      <c r="P658" s="84"/>
      <c r="Q658" s="5"/>
      <c r="R658" s="59"/>
      <c r="S658" s="59"/>
      <c r="T658" s="59"/>
      <c r="U658" s="59"/>
      <c r="V658" s="59"/>
      <c r="W658" s="59"/>
      <c r="X658" s="59"/>
      <c r="Y658" s="59"/>
      <c r="Z658" s="59"/>
      <c r="AA658" s="59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95"/>
      <c r="AM658" s="59"/>
      <c r="AN658" s="95"/>
      <c r="AO658" s="59"/>
      <c r="AP658" s="59"/>
      <c r="AQ658" s="59"/>
    </row>
    <row r="659" spans="1:43" ht="15.75" x14ac:dyDescent="0.25">
      <c r="A659" s="59"/>
      <c r="B659" s="5"/>
      <c r="C659" s="5"/>
      <c r="D659" s="5"/>
      <c r="E659" s="5"/>
      <c r="F659" s="5"/>
      <c r="G659" s="5"/>
      <c r="H659" s="84"/>
      <c r="I659" s="84"/>
      <c r="J659" s="85"/>
      <c r="K659" s="84"/>
      <c r="L659" s="84"/>
      <c r="M659" s="84"/>
      <c r="N659" s="84"/>
      <c r="O659" s="84"/>
      <c r="P659" s="84"/>
      <c r="Q659" s="5"/>
      <c r="R659" s="59"/>
      <c r="S659" s="59"/>
      <c r="T659" s="59"/>
      <c r="U659" s="59"/>
      <c r="V659" s="59"/>
      <c r="W659" s="59"/>
      <c r="X659" s="59"/>
      <c r="Y659" s="59"/>
      <c r="Z659" s="59"/>
      <c r="AA659" s="59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95"/>
      <c r="AM659" s="59"/>
      <c r="AN659" s="95"/>
      <c r="AO659" s="59"/>
      <c r="AP659" s="59"/>
      <c r="AQ659" s="59"/>
    </row>
    <row r="660" spans="1:43" ht="15.75" x14ac:dyDescent="0.25">
      <c r="A660" s="59"/>
      <c r="B660" s="5"/>
      <c r="C660" s="5"/>
      <c r="D660" s="5"/>
      <c r="E660" s="5"/>
      <c r="F660" s="5"/>
      <c r="G660" s="5"/>
      <c r="H660" s="84"/>
      <c r="I660" s="84"/>
      <c r="J660" s="85"/>
      <c r="K660" s="84"/>
      <c r="L660" s="84"/>
      <c r="M660" s="84"/>
      <c r="N660" s="84"/>
      <c r="O660" s="84"/>
      <c r="P660" s="84"/>
      <c r="Q660" s="5"/>
      <c r="R660" s="59"/>
      <c r="S660" s="59"/>
      <c r="T660" s="59"/>
      <c r="U660" s="59"/>
      <c r="V660" s="59"/>
      <c r="W660" s="59"/>
      <c r="X660" s="59"/>
      <c r="Y660" s="59"/>
      <c r="Z660" s="59"/>
      <c r="AA660" s="59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95"/>
      <c r="AM660" s="59"/>
      <c r="AN660" s="95"/>
      <c r="AO660" s="59"/>
      <c r="AP660" s="59"/>
      <c r="AQ660" s="59"/>
    </row>
    <row r="661" spans="1:43" ht="15.75" x14ac:dyDescent="0.25">
      <c r="A661" s="59"/>
      <c r="B661" s="5"/>
      <c r="C661" s="5"/>
      <c r="D661" s="5"/>
      <c r="E661" s="5"/>
      <c r="F661" s="5"/>
      <c r="G661" s="5"/>
      <c r="H661" s="84"/>
      <c r="I661" s="84"/>
      <c r="J661" s="85"/>
      <c r="K661" s="84"/>
      <c r="L661" s="84"/>
      <c r="M661" s="84"/>
      <c r="N661" s="84"/>
      <c r="O661" s="84"/>
      <c r="P661" s="84"/>
      <c r="Q661" s="5"/>
      <c r="R661" s="59"/>
      <c r="S661" s="59"/>
      <c r="T661" s="59"/>
      <c r="U661" s="59"/>
      <c r="V661" s="59"/>
      <c r="W661" s="59"/>
      <c r="X661" s="59"/>
      <c r="Y661" s="59"/>
      <c r="Z661" s="59"/>
      <c r="AA661" s="59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95"/>
      <c r="AM661" s="59"/>
      <c r="AN661" s="95"/>
      <c r="AO661" s="59"/>
      <c r="AP661" s="59"/>
      <c r="AQ661" s="59"/>
    </row>
    <row r="662" spans="1:43" ht="15.75" x14ac:dyDescent="0.25">
      <c r="A662" s="59"/>
      <c r="B662" s="5"/>
      <c r="C662" s="5"/>
      <c r="D662" s="5"/>
      <c r="E662" s="5"/>
      <c r="F662" s="5"/>
      <c r="G662" s="5"/>
      <c r="H662" s="84"/>
      <c r="I662" s="84"/>
      <c r="J662" s="85"/>
      <c r="K662" s="84"/>
      <c r="L662" s="84"/>
      <c r="M662" s="84"/>
      <c r="N662" s="84"/>
      <c r="O662" s="84"/>
      <c r="P662" s="84"/>
      <c r="Q662" s="5"/>
      <c r="R662" s="59"/>
      <c r="S662" s="59"/>
      <c r="T662" s="59"/>
      <c r="U662" s="59"/>
      <c r="V662" s="59"/>
      <c r="W662" s="59"/>
      <c r="X662" s="59"/>
      <c r="Y662" s="59"/>
      <c r="Z662" s="59"/>
      <c r="AA662" s="59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95"/>
      <c r="AM662" s="59"/>
      <c r="AN662" s="95"/>
      <c r="AO662" s="59"/>
      <c r="AP662" s="59"/>
      <c r="AQ662" s="59"/>
    </row>
    <row r="663" spans="1:43" ht="15.75" x14ac:dyDescent="0.25">
      <c r="A663" s="59"/>
      <c r="B663" s="5"/>
      <c r="C663" s="5"/>
      <c r="D663" s="5"/>
      <c r="E663" s="5"/>
      <c r="F663" s="5"/>
      <c r="G663" s="5"/>
      <c r="H663" s="84"/>
      <c r="I663" s="84"/>
      <c r="J663" s="85"/>
      <c r="K663" s="84"/>
      <c r="L663" s="84"/>
      <c r="M663" s="84"/>
      <c r="N663" s="84"/>
      <c r="O663" s="84"/>
      <c r="P663" s="84"/>
      <c r="Q663" s="5"/>
      <c r="R663" s="59"/>
      <c r="S663" s="59"/>
      <c r="T663" s="59"/>
      <c r="U663" s="59"/>
      <c r="V663" s="59"/>
      <c r="W663" s="59"/>
      <c r="X663" s="59"/>
      <c r="Y663" s="59"/>
      <c r="Z663" s="59"/>
      <c r="AA663" s="59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95"/>
      <c r="AM663" s="59"/>
      <c r="AN663" s="95"/>
      <c r="AO663" s="59"/>
      <c r="AP663" s="59"/>
      <c r="AQ663" s="59"/>
    </row>
    <row r="664" spans="1:43" ht="15.75" x14ac:dyDescent="0.25">
      <c r="A664" s="59"/>
      <c r="B664" s="5"/>
      <c r="C664" s="5"/>
      <c r="D664" s="5"/>
      <c r="E664" s="5"/>
      <c r="F664" s="5"/>
      <c r="G664" s="5"/>
      <c r="H664" s="84"/>
      <c r="I664" s="84"/>
      <c r="J664" s="85"/>
      <c r="K664" s="84"/>
      <c r="L664" s="84"/>
      <c r="M664" s="84"/>
      <c r="N664" s="84"/>
      <c r="O664" s="84"/>
      <c r="P664" s="84"/>
      <c r="Q664" s="5"/>
      <c r="R664" s="59"/>
      <c r="S664" s="59"/>
      <c r="T664" s="59"/>
      <c r="U664" s="59"/>
      <c r="V664" s="59"/>
      <c r="W664" s="59"/>
      <c r="X664" s="59"/>
      <c r="Y664" s="59"/>
      <c r="Z664" s="59"/>
      <c r="AA664" s="59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95"/>
      <c r="AM664" s="59"/>
      <c r="AN664" s="95"/>
      <c r="AO664" s="59"/>
      <c r="AP664" s="59"/>
      <c r="AQ664" s="59"/>
    </row>
    <row r="665" spans="1:43" ht="15.75" x14ac:dyDescent="0.25">
      <c r="A665" s="59"/>
      <c r="B665" s="5"/>
      <c r="C665" s="5"/>
      <c r="D665" s="5"/>
      <c r="E665" s="5"/>
      <c r="F665" s="5"/>
      <c r="G665" s="5"/>
      <c r="H665" s="84"/>
      <c r="I665" s="84"/>
      <c r="J665" s="85"/>
      <c r="K665" s="84"/>
      <c r="L665" s="84"/>
      <c r="M665" s="84"/>
      <c r="N665" s="84"/>
      <c r="O665" s="84"/>
      <c r="P665" s="84"/>
      <c r="Q665" s="5"/>
      <c r="R665" s="59"/>
      <c r="S665" s="59"/>
      <c r="T665" s="59"/>
      <c r="U665" s="59"/>
      <c r="V665" s="59"/>
      <c r="W665" s="59"/>
      <c r="X665" s="59"/>
      <c r="Y665" s="59"/>
      <c r="Z665" s="59"/>
      <c r="AA665" s="59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95"/>
      <c r="AM665" s="59"/>
      <c r="AN665" s="95"/>
      <c r="AO665" s="59"/>
      <c r="AP665" s="59"/>
      <c r="AQ665" s="59"/>
    </row>
    <row r="666" spans="1:43" ht="15.75" x14ac:dyDescent="0.25">
      <c r="A666" s="59"/>
      <c r="B666" s="5"/>
      <c r="C666" s="5"/>
      <c r="D666" s="5"/>
      <c r="E666" s="5"/>
      <c r="F666" s="5"/>
      <c r="G666" s="5"/>
      <c r="H666" s="84"/>
      <c r="I666" s="84"/>
      <c r="J666" s="85"/>
      <c r="K666" s="84"/>
      <c r="L666" s="84"/>
      <c r="M666" s="84"/>
      <c r="N666" s="84"/>
      <c r="O666" s="84"/>
      <c r="P666" s="84"/>
      <c r="Q666" s="5"/>
      <c r="R666" s="59"/>
      <c r="S666" s="59"/>
      <c r="T666" s="59"/>
      <c r="U666" s="59"/>
      <c r="V666" s="59"/>
      <c r="W666" s="59"/>
      <c r="X666" s="59"/>
      <c r="Y666" s="59"/>
      <c r="Z666" s="59"/>
      <c r="AA666" s="59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95"/>
      <c r="AM666" s="59"/>
      <c r="AN666" s="95"/>
      <c r="AO666" s="59"/>
      <c r="AP666" s="59"/>
      <c r="AQ666" s="59"/>
    </row>
    <row r="667" spans="1:43" ht="15.75" x14ac:dyDescent="0.25">
      <c r="A667" s="59"/>
      <c r="B667" s="5"/>
      <c r="C667" s="5"/>
      <c r="D667" s="5"/>
      <c r="E667" s="5"/>
      <c r="F667" s="5"/>
      <c r="G667" s="5"/>
      <c r="H667" s="84"/>
      <c r="I667" s="84"/>
      <c r="J667" s="85"/>
      <c r="K667" s="84"/>
      <c r="L667" s="84"/>
      <c r="M667" s="84"/>
      <c r="N667" s="84"/>
      <c r="O667" s="84"/>
      <c r="P667" s="84"/>
      <c r="Q667" s="5"/>
      <c r="R667" s="59"/>
      <c r="S667" s="59"/>
      <c r="T667" s="59"/>
      <c r="U667" s="59"/>
      <c r="V667" s="59"/>
      <c r="W667" s="59"/>
      <c r="X667" s="59"/>
      <c r="Y667" s="59"/>
      <c r="Z667" s="59"/>
      <c r="AA667" s="59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95"/>
      <c r="AM667" s="59"/>
      <c r="AN667" s="95"/>
      <c r="AO667" s="59"/>
      <c r="AP667" s="59"/>
      <c r="AQ667" s="59"/>
    </row>
    <row r="668" spans="1:43" ht="15.75" x14ac:dyDescent="0.25">
      <c r="A668" s="59"/>
      <c r="B668" s="5"/>
      <c r="C668" s="5"/>
      <c r="D668" s="5"/>
      <c r="E668" s="5"/>
      <c r="F668" s="5"/>
      <c r="G668" s="5"/>
      <c r="H668" s="84"/>
      <c r="I668" s="84"/>
      <c r="J668" s="85"/>
      <c r="K668" s="84"/>
      <c r="L668" s="84"/>
      <c r="M668" s="84"/>
      <c r="N668" s="84"/>
      <c r="O668" s="84"/>
      <c r="P668" s="84"/>
      <c r="Q668" s="5"/>
      <c r="R668" s="59"/>
      <c r="S668" s="59"/>
      <c r="T668" s="59"/>
      <c r="U668" s="59"/>
      <c r="V668" s="59"/>
      <c r="W668" s="59"/>
      <c r="X668" s="59"/>
      <c r="Y668" s="59"/>
      <c r="Z668" s="59"/>
      <c r="AA668" s="59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95"/>
      <c r="AM668" s="59"/>
      <c r="AN668" s="95"/>
      <c r="AO668" s="59"/>
      <c r="AP668" s="59"/>
      <c r="AQ668" s="59"/>
    </row>
    <row r="669" spans="1:43" ht="15.75" x14ac:dyDescent="0.25">
      <c r="A669" s="59"/>
      <c r="B669" s="5"/>
      <c r="C669" s="5"/>
      <c r="D669" s="5"/>
      <c r="E669" s="5"/>
      <c r="F669" s="5"/>
      <c r="G669" s="5"/>
      <c r="H669" s="84"/>
      <c r="I669" s="84"/>
      <c r="J669" s="85"/>
      <c r="K669" s="84"/>
      <c r="L669" s="84"/>
      <c r="M669" s="84"/>
      <c r="N669" s="84"/>
      <c r="O669" s="84"/>
      <c r="P669" s="84"/>
      <c r="Q669" s="5"/>
      <c r="R669" s="59"/>
      <c r="S669" s="59"/>
      <c r="T669" s="59"/>
      <c r="U669" s="59"/>
      <c r="V669" s="59"/>
      <c r="W669" s="59"/>
      <c r="X669" s="59"/>
      <c r="Y669" s="59"/>
      <c r="Z669" s="59"/>
      <c r="AA669" s="59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95"/>
      <c r="AM669" s="59"/>
      <c r="AN669" s="95"/>
      <c r="AO669" s="59"/>
      <c r="AP669" s="59"/>
      <c r="AQ669" s="59"/>
    </row>
    <row r="670" spans="1:43" ht="15.75" x14ac:dyDescent="0.25">
      <c r="A670" s="59"/>
      <c r="B670" s="5"/>
      <c r="C670" s="5"/>
      <c r="D670" s="5"/>
      <c r="E670" s="5"/>
      <c r="F670" s="5"/>
      <c r="G670" s="5"/>
      <c r="H670" s="84"/>
      <c r="I670" s="84"/>
      <c r="J670" s="85"/>
      <c r="K670" s="84"/>
      <c r="L670" s="84"/>
      <c r="M670" s="84"/>
      <c r="N670" s="84"/>
      <c r="O670" s="84"/>
      <c r="P670" s="84"/>
      <c r="Q670" s="5"/>
      <c r="R670" s="59"/>
      <c r="S670" s="59"/>
      <c r="T670" s="59"/>
      <c r="U670" s="59"/>
      <c r="V670" s="59"/>
      <c r="W670" s="59"/>
      <c r="X670" s="59"/>
      <c r="Y670" s="59"/>
      <c r="Z670" s="59"/>
      <c r="AA670" s="59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95"/>
      <c r="AM670" s="59"/>
      <c r="AN670" s="95"/>
      <c r="AO670" s="59"/>
      <c r="AP670" s="59"/>
      <c r="AQ670" s="59"/>
    </row>
    <row r="671" spans="1:43" ht="15.75" x14ac:dyDescent="0.25">
      <c r="A671" s="59"/>
      <c r="B671" s="5"/>
      <c r="C671" s="5"/>
      <c r="D671" s="5"/>
      <c r="E671" s="5"/>
      <c r="F671" s="5"/>
      <c r="G671" s="5"/>
      <c r="H671" s="84"/>
      <c r="I671" s="84"/>
      <c r="J671" s="85"/>
      <c r="K671" s="84"/>
      <c r="L671" s="84"/>
      <c r="M671" s="84"/>
      <c r="N671" s="84"/>
      <c r="O671" s="84"/>
      <c r="P671" s="84"/>
      <c r="Q671" s="5"/>
      <c r="R671" s="59"/>
      <c r="S671" s="59"/>
      <c r="T671" s="59"/>
      <c r="U671" s="59"/>
      <c r="V671" s="59"/>
      <c r="W671" s="59"/>
      <c r="X671" s="59"/>
      <c r="Y671" s="59"/>
      <c r="Z671" s="59"/>
      <c r="AA671" s="59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95"/>
      <c r="AM671" s="59"/>
      <c r="AN671" s="95"/>
      <c r="AO671" s="59"/>
      <c r="AP671" s="59"/>
      <c r="AQ671" s="59"/>
    </row>
    <row r="672" spans="1:43" ht="15.75" x14ac:dyDescent="0.25">
      <c r="A672" s="59"/>
      <c r="B672" s="5"/>
      <c r="C672" s="5"/>
      <c r="D672" s="5"/>
      <c r="E672" s="5"/>
      <c r="F672" s="5"/>
      <c r="G672" s="5"/>
      <c r="H672" s="84"/>
      <c r="I672" s="84"/>
      <c r="J672" s="85"/>
      <c r="K672" s="84"/>
      <c r="L672" s="84"/>
      <c r="M672" s="84"/>
      <c r="N672" s="84"/>
      <c r="O672" s="84"/>
      <c r="P672" s="84"/>
      <c r="Q672" s="5"/>
      <c r="R672" s="59"/>
      <c r="S672" s="59"/>
      <c r="T672" s="59"/>
      <c r="U672" s="59"/>
      <c r="V672" s="59"/>
      <c r="W672" s="59"/>
      <c r="X672" s="59"/>
      <c r="Y672" s="59"/>
      <c r="Z672" s="59"/>
      <c r="AA672" s="59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95"/>
      <c r="AM672" s="59"/>
      <c r="AN672" s="95"/>
      <c r="AO672" s="59"/>
      <c r="AP672" s="59"/>
      <c r="AQ672" s="59"/>
    </row>
    <row r="673" spans="1:43" ht="15.75" x14ac:dyDescent="0.25">
      <c r="A673" s="59"/>
      <c r="B673" s="5"/>
      <c r="C673" s="5"/>
      <c r="D673" s="5"/>
      <c r="E673" s="5"/>
      <c r="F673" s="5"/>
      <c r="G673" s="5"/>
      <c r="H673" s="84"/>
      <c r="I673" s="84"/>
      <c r="J673" s="85"/>
      <c r="K673" s="84"/>
      <c r="L673" s="84"/>
      <c r="M673" s="84"/>
      <c r="N673" s="84"/>
      <c r="O673" s="84"/>
      <c r="P673" s="84"/>
      <c r="Q673" s="5"/>
      <c r="R673" s="59"/>
      <c r="S673" s="59"/>
      <c r="T673" s="59"/>
      <c r="U673" s="59"/>
      <c r="V673" s="59"/>
      <c r="W673" s="59"/>
      <c r="X673" s="59"/>
      <c r="Y673" s="59"/>
      <c r="Z673" s="59"/>
      <c r="AA673" s="59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95"/>
      <c r="AM673" s="59"/>
      <c r="AN673" s="95"/>
      <c r="AO673" s="59"/>
      <c r="AP673" s="59"/>
      <c r="AQ673" s="59"/>
    </row>
    <row r="674" spans="1:43" ht="15.75" x14ac:dyDescent="0.25">
      <c r="A674" s="59"/>
      <c r="B674" s="5"/>
      <c r="C674" s="5"/>
      <c r="D674" s="5"/>
      <c r="E674" s="5"/>
      <c r="F674" s="5"/>
      <c r="G674" s="5"/>
      <c r="H674" s="84"/>
      <c r="I674" s="84"/>
      <c r="J674" s="85"/>
      <c r="K674" s="84"/>
      <c r="L674" s="84"/>
      <c r="M674" s="84"/>
      <c r="N674" s="84"/>
      <c r="O674" s="84"/>
      <c r="P674" s="84"/>
      <c r="Q674" s="5"/>
      <c r="R674" s="59"/>
      <c r="S674" s="59"/>
      <c r="T674" s="59"/>
      <c r="U674" s="59"/>
      <c r="V674" s="59"/>
      <c r="W674" s="59"/>
      <c r="X674" s="59"/>
      <c r="Y674" s="59"/>
      <c r="Z674" s="59"/>
      <c r="AA674" s="59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95"/>
      <c r="AM674" s="59"/>
      <c r="AN674" s="95"/>
      <c r="AO674" s="59"/>
      <c r="AP674" s="59"/>
      <c r="AQ674" s="59"/>
    </row>
    <row r="675" spans="1:43" ht="15.75" x14ac:dyDescent="0.25">
      <c r="A675" s="59"/>
      <c r="B675" s="5"/>
      <c r="C675" s="5"/>
      <c r="D675" s="5"/>
      <c r="E675" s="5"/>
      <c r="F675" s="5"/>
      <c r="G675" s="5"/>
      <c r="H675" s="84"/>
      <c r="I675" s="84"/>
      <c r="J675" s="85"/>
      <c r="K675" s="84"/>
      <c r="L675" s="84"/>
      <c r="M675" s="84"/>
      <c r="N675" s="84"/>
      <c r="O675" s="84"/>
      <c r="P675" s="84"/>
      <c r="Q675" s="5"/>
      <c r="R675" s="59"/>
      <c r="S675" s="59"/>
      <c r="T675" s="59"/>
      <c r="U675" s="59"/>
      <c r="V675" s="59"/>
      <c r="W675" s="59"/>
      <c r="X675" s="59"/>
      <c r="Y675" s="59"/>
      <c r="Z675" s="59"/>
      <c r="AA675" s="59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95"/>
      <c r="AM675" s="59"/>
      <c r="AN675" s="95"/>
      <c r="AO675" s="59"/>
      <c r="AP675" s="59"/>
      <c r="AQ675" s="59"/>
    </row>
    <row r="676" spans="1:43" ht="15.75" x14ac:dyDescent="0.25">
      <c r="A676" s="59"/>
      <c r="B676" s="5"/>
      <c r="C676" s="5"/>
      <c r="D676" s="5"/>
      <c r="E676" s="5"/>
      <c r="F676" s="5"/>
      <c r="G676" s="5"/>
      <c r="H676" s="84"/>
      <c r="I676" s="84"/>
      <c r="J676" s="85"/>
      <c r="K676" s="84"/>
      <c r="L676" s="84"/>
      <c r="M676" s="84"/>
      <c r="N676" s="84"/>
      <c r="O676" s="84"/>
      <c r="P676" s="84"/>
      <c r="Q676" s="5"/>
      <c r="R676" s="59"/>
      <c r="S676" s="59"/>
      <c r="T676" s="59"/>
      <c r="U676" s="59"/>
      <c r="V676" s="59"/>
      <c r="W676" s="59"/>
      <c r="X676" s="59"/>
      <c r="Y676" s="59"/>
      <c r="Z676" s="59"/>
      <c r="AA676" s="59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95"/>
      <c r="AM676" s="59"/>
      <c r="AN676" s="95"/>
      <c r="AO676" s="59"/>
      <c r="AP676" s="59"/>
      <c r="AQ676" s="59"/>
    </row>
    <row r="677" spans="1:43" ht="15.75" x14ac:dyDescent="0.25">
      <c r="A677" s="59"/>
      <c r="B677" s="5"/>
      <c r="C677" s="5"/>
      <c r="D677" s="5"/>
      <c r="E677" s="5"/>
      <c r="F677" s="5"/>
      <c r="G677" s="5"/>
      <c r="H677" s="84"/>
      <c r="I677" s="84"/>
      <c r="J677" s="85"/>
      <c r="K677" s="84"/>
      <c r="L677" s="84"/>
      <c r="M677" s="84"/>
      <c r="N677" s="84"/>
      <c r="O677" s="84"/>
      <c r="P677" s="84"/>
      <c r="Q677" s="5"/>
      <c r="R677" s="59"/>
      <c r="S677" s="59"/>
      <c r="T677" s="59"/>
      <c r="U677" s="59"/>
      <c r="V677" s="59"/>
      <c r="W677" s="59"/>
      <c r="X677" s="59"/>
      <c r="Y677" s="59"/>
      <c r="Z677" s="59"/>
      <c r="AA677" s="59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95"/>
      <c r="AM677" s="59"/>
      <c r="AN677" s="95"/>
      <c r="AO677" s="59"/>
      <c r="AP677" s="59"/>
      <c r="AQ677" s="59"/>
    </row>
    <row r="678" spans="1:43" ht="15.75" x14ac:dyDescent="0.25">
      <c r="A678" s="59"/>
      <c r="B678" s="5"/>
      <c r="C678" s="5"/>
      <c r="D678" s="5"/>
      <c r="E678" s="5"/>
      <c r="F678" s="5"/>
      <c r="G678" s="5"/>
      <c r="H678" s="84"/>
      <c r="I678" s="84"/>
      <c r="J678" s="85"/>
      <c r="K678" s="84"/>
      <c r="L678" s="84"/>
      <c r="M678" s="84"/>
      <c r="N678" s="84"/>
      <c r="O678" s="84"/>
      <c r="P678" s="84"/>
      <c r="Q678" s="5"/>
      <c r="R678" s="59"/>
      <c r="S678" s="59"/>
      <c r="T678" s="59"/>
      <c r="U678" s="59"/>
      <c r="V678" s="59"/>
      <c r="W678" s="59"/>
      <c r="X678" s="59"/>
      <c r="Y678" s="59"/>
      <c r="Z678" s="59"/>
      <c r="AA678" s="59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95"/>
      <c r="AM678" s="59"/>
      <c r="AN678" s="95"/>
      <c r="AO678" s="59"/>
      <c r="AP678" s="59"/>
      <c r="AQ678" s="59"/>
    </row>
    <row r="679" spans="1:43" ht="15.75" x14ac:dyDescent="0.25">
      <c r="A679" s="59"/>
      <c r="B679" s="5"/>
      <c r="C679" s="5"/>
      <c r="D679" s="5"/>
      <c r="E679" s="5"/>
      <c r="F679" s="5"/>
      <c r="G679" s="5"/>
      <c r="H679" s="84"/>
      <c r="I679" s="84"/>
      <c r="J679" s="85"/>
      <c r="K679" s="84"/>
      <c r="L679" s="84"/>
      <c r="M679" s="84"/>
      <c r="N679" s="84"/>
      <c r="O679" s="84"/>
      <c r="P679" s="84"/>
      <c r="Q679" s="5"/>
      <c r="R679" s="59"/>
      <c r="S679" s="59"/>
      <c r="T679" s="59"/>
      <c r="U679" s="59"/>
      <c r="V679" s="59"/>
      <c r="W679" s="59"/>
      <c r="X679" s="59"/>
      <c r="Y679" s="59"/>
      <c r="Z679" s="59"/>
      <c r="AA679" s="59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95"/>
      <c r="AM679" s="59"/>
      <c r="AN679" s="95"/>
      <c r="AO679" s="59"/>
      <c r="AP679" s="59"/>
      <c r="AQ679" s="59"/>
    </row>
    <row r="680" spans="1:43" ht="15.75" x14ac:dyDescent="0.25">
      <c r="A680" s="59"/>
      <c r="B680" s="5"/>
      <c r="C680" s="5"/>
      <c r="D680" s="5"/>
      <c r="E680" s="5"/>
      <c r="F680" s="5"/>
      <c r="G680" s="5"/>
      <c r="H680" s="84"/>
      <c r="I680" s="84"/>
      <c r="J680" s="85"/>
      <c r="K680" s="84"/>
      <c r="L680" s="84"/>
      <c r="M680" s="84"/>
      <c r="N680" s="84"/>
      <c r="O680" s="84"/>
      <c r="P680" s="84"/>
      <c r="Q680" s="5"/>
      <c r="R680" s="59"/>
      <c r="S680" s="59"/>
      <c r="T680" s="59"/>
      <c r="U680" s="59"/>
      <c r="V680" s="59"/>
      <c r="W680" s="59"/>
      <c r="X680" s="59"/>
      <c r="Y680" s="59"/>
      <c r="Z680" s="59"/>
      <c r="AA680" s="59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95"/>
      <c r="AM680" s="59"/>
      <c r="AN680" s="95"/>
      <c r="AO680" s="59"/>
      <c r="AP680" s="59"/>
      <c r="AQ680" s="59"/>
    </row>
    <row r="681" spans="1:43" ht="15.75" x14ac:dyDescent="0.25">
      <c r="A681" s="59"/>
      <c r="B681" s="5"/>
      <c r="C681" s="5"/>
      <c r="D681" s="5"/>
      <c r="E681" s="5"/>
      <c r="F681" s="5"/>
      <c r="G681" s="5"/>
      <c r="H681" s="84"/>
      <c r="I681" s="84"/>
      <c r="J681" s="85"/>
      <c r="K681" s="84"/>
      <c r="L681" s="84"/>
      <c r="M681" s="84"/>
      <c r="N681" s="84"/>
      <c r="O681" s="84"/>
      <c r="P681" s="84"/>
      <c r="Q681" s="5"/>
      <c r="R681" s="59"/>
      <c r="S681" s="59"/>
      <c r="T681" s="59"/>
      <c r="U681" s="59"/>
      <c r="V681" s="59"/>
      <c r="W681" s="59"/>
      <c r="X681" s="59"/>
      <c r="Y681" s="59"/>
      <c r="Z681" s="59"/>
      <c r="AA681" s="59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95"/>
      <c r="AM681" s="59"/>
      <c r="AN681" s="95"/>
      <c r="AO681" s="59"/>
      <c r="AP681" s="59"/>
      <c r="AQ681" s="59"/>
    </row>
    <row r="682" spans="1:43" ht="15.75" x14ac:dyDescent="0.25">
      <c r="A682" s="59"/>
      <c r="B682" s="5"/>
      <c r="C682" s="5"/>
      <c r="D682" s="5"/>
      <c r="E682" s="5"/>
      <c r="F682" s="5"/>
      <c r="G682" s="5"/>
      <c r="H682" s="84"/>
      <c r="I682" s="84"/>
      <c r="J682" s="85"/>
      <c r="K682" s="84"/>
      <c r="L682" s="84"/>
      <c r="M682" s="84"/>
      <c r="N682" s="84"/>
      <c r="O682" s="84"/>
      <c r="P682" s="84"/>
      <c r="Q682" s="5"/>
      <c r="R682" s="59"/>
      <c r="S682" s="59"/>
      <c r="T682" s="59"/>
      <c r="U682" s="59"/>
      <c r="V682" s="59"/>
      <c r="W682" s="59"/>
      <c r="X682" s="59"/>
      <c r="Y682" s="59"/>
      <c r="Z682" s="59"/>
      <c r="AA682" s="59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95"/>
      <c r="AM682" s="59"/>
      <c r="AN682" s="95"/>
      <c r="AO682" s="59"/>
      <c r="AP682" s="59"/>
      <c r="AQ682" s="59"/>
    </row>
    <row r="683" spans="1:43" ht="15.75" x14ac:dyDescent="0.25">
      <c r="A683" s="59"/>
      <c r="B683" s="5"/>
      <c r="C683" s="5"/>
      <c r="D683" s="5"/>
      <c r="E683" s="5"/>
      <c r="F683" s="5"/>
      <c r="G683" s="5"/>
      <c r="H683" s="84"/>
      <c r="I683" s="84"/>
      <c r="J683" s="85"/>
      <c r="K683" s="84"/>
      <c r="L683" s="84"/>
      <c r="M683" s="84"/>
      <c r="N683" s="84"/>
      <c r="O683" s="84"/>
      <c r="P683" s="84"/>
      <c r="Q683" s="5"/>
      <c r="R683" s="59"/>
      <c r="S683" s="59"/>
      <c r="T683" s="59"/>
      <c r="U683" s="59"/>
      <c r="V683" s="59"/>
      <c r="W683" s="59"/>
      <c r="X683" s="59"/>
      <c r="Y683" s="59"/>
      <c r="Z683" s="59"/>
      <c r="AA683" s="59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95"/>
      <c r="AM683" s="59"/>
      <c r="AN683" s="95"/>
      <c r="AO683" s="59"/>
      <c r="AP683" s="59"/>
      <c r="AQ683" s="59"/>
    </row>
    <row r="684" spans="1:43" ht="15.75" x14ac:dyDescent="0.25">
      <c r="A684" s="59"/>
      <c r="B684" s="5"/>
      <c r="C684" s="5"/>
      <c r="D684" s="5"/>
      <c r="E684" s="5"/>
      <c r="F684" s="5"/>
      <c r="G684" s="5"/>
      <c r="H684" s="84"/>
      <c r="I684" s="84"/>
      <c r="J684" s="85"/>
      <c r="K684" s="84"/>
      <c r="L684" s="84"/>
      <c r="M684" s="84"/>
      <c r="N684" s="84"/>
      <c r="O684" s="84"/>
      <c r="P684" s="84"/>
      <c r="Q684" s="5"/>
      <c r="R684" s="59"/>
      <c r="S684" s="59"/>
      <c r="T684" s="59"/>
      <c r="U684" s="59"/>
      <c r="V684" s="59"/>
      <c r="W684" s="59"/>
      <c r="X684" s="59"/>
      <c r="Y684" s="59"/>
      <c r="Z684" s="59"/>
      <c r="AA684" s="59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95"/>
      <c r="AM684" s="59"/>
      <c r="AN684" s="95"/>
      <c r="AO684" s="59"/>
      <c r="AP684" s="59"/>
      <c r="AQ684" s="59"/>
    </row>
    <row r="685" spans="1:43" ht="15.75" x14ac:dyDescent="0.25">
      <c r="A685" s="59"/>
      <c r="B685" s="5"/>
      <c r="C685" s="5"/>
      <c r="D685" s="5"/>
      <c r="E685" s="5"/>
      <c r="F685" s="5"/>
      <c r="G685" s="5"/>
      <c r="H685" s="84"/>
      <c r="I685" s="84"/>
      <c r="J685" s="85"/>
      <c r="K685" s="84"/>
      <c r="L685" s="84"/>
      <c r="M685" s="84"/>
      <c r="N685" s="84"/>
      <c r="O685" s="84"/>
      <c r="P685" s="84"/>
      <c r="Q685" s="5"/>
      <c r="R685" s="59"/>
      <c r="S685" s="59"/>
      <c r="T685" s="59"/>
      <c r="U685" s="59"/>
      <c r="V685" s="59"/>
      <c r="W685" s="59"/>
      <c r="X685" s="59"/>
      <c r="Y685" s="59"/>
      <c r="Z685" s="59"/>
      <c r="AA685" s="59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95"/>
      <c r="AM685" s="59"/>
      <c r="AN685" s="95"/>
      <c r="AO685" s="59"/>
      <c r="AP685" s="59"/>
      <c r="AQ685" s="59"/>
    </row>
    <row r="686" spans="1:43" ht="15.75" x14ac:dyDescent="0.25">
      <c r="A686" s="59"/>
      <c r="B686" s="5"/>
      <c r="C686" s="5"/>
      <c r="D686" s="5"/>
      <c r="E686" s="5"/>
      <c r="F686" s="5"/>
      <c r="G686" s="5"/>
      <c r="H686" s="84"/>
      <c r="I686" s="84"/>
      <c r="J686" s="85"/>
      <c r="K686" s="84"/>
      <c r="L686" s="84"/>
      <c r="M686" s="84"/>
      <c r="N686" s="84"/>
      <c r="O686" s="84"/>
      <c r="P686" s="84"/>
      <c r="Q686" s="5"/>
      <c r="R686" s="59"/>
      <c r="S686" s="59"/>
      <c r="T686" s="59"/>
      <c r="U686" s="59"/>
      <c r="V686" s="59"/>
      <c r="W686" s="59"/>
      <c r="X686" s="59"/>
      <c r="Y686" s="59"/>
      <c r="Z686" s="59"/>
      <c r="AA686" s="59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95"/>
      <c r="AM686" s="59"/>
      <c r="AN686" s="95"/>
      <c r="AO686" s="59"/>
      <c r="AP686" s="59"/>
      <c r="AQ686" s="59"/>
    </row>
    <row r="687" spans="1:43" ht="15.75" x14ac:dyDescent="0.25">
      <c r="A687" s="59"/>
      <c r="B687" s="5"/>
      <c r="C687" s="5"/>
      <c r="D687" s="5"/>
      <c r="E687" s="5"/>
      <c r="F687" s="5"/>
      <c r="G687" s="5"/>
      <c r="H687" s="84"/>
      <c r="I687" s="84"/>
      <c r="J687" s="85"/>
      <c r="K687" s="84"/>
      <c r="L687" s="84"/>
      <c r="M687" s="84"/>
      <c r="N687" s="84"/>
      <c r="O687" s="84"/>
      <c r="P687" s="84"/>
      <c r="Q687" s="5"/>
      <c r="R687" s="59"/>
      <c r="S687" s="59"/>
      <c r="T687" s="59"/>
      <c r="U687" s="59"/>
      <c r="V687" s="59"/>
      <c r="W687" s="59"/>
      <c r="X687" s="59"/>
      <c r="Y687" s="59"/>
      <c r="Z687" s="59"/>
      <c r="AA687" s="59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95"/>
      <c r="AM687" s="59"/>
      <c r="AN687" s="95"/>
      <c r="AO687" s="59"/>
      <c r="AP687" s="59"/>
      <c r="AQ687" s="59"/>
    </row>
    <row r="688" spans="1:43" ht="15.75" x14ac:dyDescent="0.25">
      <c r="A688" s="59"/>
      <c r="B688" s="5"/>
      <c r="C688" s="5"/>
      <c r="D688" s="5"/>
      <c r="E688" s="5"/>
      <c r="F688" s="5"/>
      <c r="G688" s="5"/>
      <c r="H688" s="84"/>
      <c r="I688" s="84"/>
      <c r="J688" s="85"/>
      <c r="K688" s="84"/>
      <c r="L688" s="84"/>
      <c r="M688" s="84"/>
      <c r="N688" s="84"/>
      <c r="O688" s="84"/>
      <c r="P688" s="84"/>
      <c r="Q688" s="5"/>
      <c r="R688" s="59"/>
      <c r="S688" s="59"/>
      <c r="T688" s="59"/>
      <c r="U688" s="59"/>
      <c r="V688" s="59"/>
      <c r="W688" s="59"/>
      <c r="X688" s="59"/>
      <c r="Y688" s="59"/>
      <c r="Z688" s="59"/>
      <c r="AA688" s="59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95"/>
      <c r="AM688" s="59"/>
      <c r="AN688" s="95"/>
      <c r="AO688" s="59"/>
      <c r="AP688" s="59"/>
      <c r="AQ688" s="59"/>
    </row>
    <row r="689" spans="1:43" ht="15.75" x14ac:dyDescent="0.25">
      <c r="A689" s="59"/>
      <c r="B689" s="5"/>
      <c r="C689" s="5"/>
      <c r="D689" s="5"/>
      <c r="E689" s="5"/>
      <c r="F689" s="5"/>
      <c r="G689" s="5"/>
      <c r="H689" s="84"/>
      <c r="I689" s="84"/>
      <c r="J689" s="85"/>
      <c r="K689" s="84"/>
      <c r="L689" s="84"/>
      <c r="M689" s="84"/>
      <c r="N689" s="84"/>
      <c r="O689" s="84"/>
      <c r="P689" s="84"/>
      <c r="Q689" s="5"/>
      <c r="R689" s="59"/>
      <c r="S689" s="59"/>
      <c r="T689" s="59"/>
      <c r="U689" s="59"/>
      <c r="V689" s="59"/>
      <c r="W689" s="59"/>
      <c r="X689" s="59"/>
      <c r="Y689" s="59"/>
      <c r="Z689" s="59"/>
      <c r="AA689" s="59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95"/>
      <c r="AM689" s="59"/>
      <c r="AN689" s="95"/>
      <c r="AO689" s="59"/>
      <c r="AP689" s="59"/>
      <c r="AQ689" s="59"/>
    </row>
    <row r="690" spans="1:43" ht="15.75" x14ac:dyDescent="0.25">
      <c r="A690" s="59"/>
      <c r="B690" s="5"/>
      <c r="C690" s="5"/>
      <c r="D690" s="5"/>
      <c r="E690" s="5"/>
      <c r="F690" s="5"/>
      <c r="G690" s="5"/>
      <c r="H690" s="84"/>
      <c r="I690" s="84"/>
      <c r="J690" s="85"/>
      <c r="K690" s="84"/>
      <c r="L690" s="84"/>
      <c r="M690" s="84"/>
      <c r="N690" s="84"/>
      <c r="O690" s="84"/>
      <c r="P690" s="84"/>
      <c r="Q690" s="5"/>
      <c r="R690" s="59"/>
      <c r="S690" s="59"/>
      <c r="T690" s="59"/>
      <c r="U690" s="59"/>
      <c r="V690" s="59"/>
      <c r="W690" s="59"/>
      <c r="X690" s="59"/>
      <c r="Y690" s="59"/>
      <c r="Z690" s="59"/>
      <c r="AA690" s="59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95"/>
      <c r="AM690" s="59"/>
      <c r="AN690" s="95"/>
      <c r="AO690" s="59"/>
      <c r="AP690" s="59"/>
      <c r="AQ690" s="59"/>
    </row>
    <row r="691" spans="1:43" ht="15.75" x14ac:dyDescent="0.25">
      <c r="A691" s="59"/>
      <c r="B691" s="5"/>
      <c r="C691" s="5"/>
      <c r="D691" s="5"/>
      <c r="E691" s="5"/>
      <c r="F691" s="5"/>
      <c r="G691" s="5"/>
      <c r="H691" s="84"/>
      <c r="I691" s="84"/>
      <c r="J691" s="85"/>
      <c r="K691" s="84"/>
      <c r="L691" s="84"/>
      <c r="M691" s="84"/>
      <c r="N691" s="84"/>
      <c r="O691" s="84"/>
      <c r="P691" s="84"/>
      <c r="Q691" s="5"/>
      <c r="R691" s="59"/>
      <c r="S691" s="59"/>
      <c r="T691" s="59"/>
      <c r="U691" s="59"/>
      <c r="V691" s="59"/>
      <c r="W691" s="59"/>
      <c r="X691" s="59"/>
      <c r="Y691" s="59"/>
      <c r="Z691" s="59"/>
      <c r="AA691" s="59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95"/>
      <c r="AM691" s="59"/>
      <c r="AN691" s="95"/>
      <c r="AO691" s="59"/>
      <c r="AP691" s="59"/>
      <c r="AQ691" s="59"/>
    </row>
    <row r="692" spans="1:43" ht="15.75" x14ac:dyDescent="0.25">
      <c r="A692" s="59"/>
      <c r="B692" s="5"/>
      <c r="C692" s="5"/>
      <c r="D692" s="5"/>
      <c r="E692" s="5"/>
      <c r="F692" s="5"/>
      <c r="G692" s="5"/>
      <c r="H692" s="84"/>
      <c r="I692" s="84"/>
      <c r="J692" s="85"/>
      <c r="K692" s="84"/>
      <c r="L692" s="84"/>
      <c r="M692" s="84"/>
      <c r="N692" s="84"/>
      <c r="O692" s="84"/>
      <c r="P692" s="84"/>
      <c r="Q692" s="5"/>
      <c r="R692" s="59"/>
      <c r="S692" s="59"/>
      <c r="T692" s="59"/>
      <c r="U692" s="59"/>
      <c r="V692" s="59"/>
      <c r="W692" s="59"/>
      <c r="X692" s="59"/>
      <c r="Y692" s="59"/>
      <c r="Z692" s="59"/>
      <c r="AA692" s="59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95"/>
      <c r="AM692" s="59"/>
      <c r="AN692" s="95"/>
      <c r="AO692" s="59"/>
      <c r="AP692" s="59"/>
      <c r="AQ692" s="59"/>
    </row>
    <row r="693" spans="1:43" ht="15.75" x14ac:dyDescent="0.25">
      <c r="A693" s="59"/>
      <c r="B693" s="5"/>
      <c r="C693" s="5"/>
      <c r="D693" s="5"/>
      <c r="E693" s="5"/>
      <c r="F693" s="5"/>
      <c r="G693" s="5"/>
      <c r="H693" s="84"/>
      <c r="I693" s="84"/>
      <c r="J693" s="85"/>
      <c r="K693" s="84"/>
      <c r="L693" s="84"/>
      <c r="M693" s="84"/>
      <c r="N693" s="84"/>
      <c r="O693" s="84"/>
      <c r="P693" s="84"/>
      <c r="Q693" s="5"/>
      <c r="R693" s="59"/>
      <c r="S693" s="59"/>
      <c r="T693" s="59"/>
      <c r="U693" s="59"/>
      <c r="V693" s="59"/>
      <c r="W693" s="59"/>
      <c r="X693" s="59"/>
      <c r="Y693" s="59"/>
      <c r="Z693" s="59"/>
      <c r="AA693" s="59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95"/>
      <c r="AM693" s="59"/>
      <c r="AN693" s="95"/>
      <c r="AO693" s="59"/>
      <c r="AP693" s="59"/>
      <c r="AQ693" s="59"/>
    </row>
    <row r="694" spans="1:43" ht="15.75" x14ac:dyDescent="0.25">
      <c r="A694" s="59"/>
      <c r="B694" s="5"/>
      <c r="C694" s="5"/>
      <c r="D694" s="5"/>
      <c r="E694" s="5"/>
      <c r="F694" s="5"/>
      <c r="G694" s="5"/>
      <c r="H694" s="84"/>
      <c r="I694" s="84"/>
      <c r="J694" s="85"/>
      <c r="K694" s="84"/>
      <c r="L694" s="84"/>
      <c r="M694" s="84"/>
      <c r="N694" s="84"/>
      <c r="O694" s="84"/>
      <c r="P694" s="84"/>
      <c r="Q694" s="5"/>
      <c r="R694" s="59"/>
      <c r="S694" s="59"/>
      <c r="T694" s="59"/>
      <c r="U694" s="59"/>
      <c r="V694" s="59"/>
      <c r="W694" s="59"/>
      <c r="X694" s="59"/>
      <c r="Y694" s="59"/>
      <c r="Z694" s="59"/>
      <c r="AA694" s="59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95"/>
      <c r="AM694" s="59"/>
      <c r="AN694" s="95"/>
      <c r="AO694" s="59"/>
      <c r="AP694" s="59"/>
      <c r="AQ694" s="59"/>
    </row>
    <row r="695" spans="1:43" ht="15.75" x14ac:dyDescent="0.25">
      <c r="A695" s="59"/>
      <c r="B695" s="5"/>
      <c r="C695" s="5"/>
      <c r="D695" s="5"/>
      <c r="E695" s="5"/>
      <c r="F695" s="5"/>
      <c r="G695" s="5"/>
      <c r="H695" s="84"/>
      <c r="I695" s="84"/>
      <c r="J695" s="85"/>
      <c r="K695" s="84"/>
      <c r="L695" s="84"/>
      <c r="M695" s="84"/>
      <c r="N695" s="84"/>
      <c r="O695" s="84"/>
      <c r="P695" s="84"/>
      <c r="Q695" s="5"/>
      <c r="R695" s="59"/>
      <c r="S695" s="59"/>
      <c r="T695" s="59"/>
      <c r="U695" s="59"/>
      <c r="V695" s="59"/>
      <c r="W695" s="59"/>
      <c r="X695" s="59"/>
      <c r="Y695" s="59"/>
      <c r="Z695" s="59"/>
      <c r="AA695" s="59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95"/>
      <c r="AM695" s="59"/>
      <c r="AN695" s="95"/>
      <c r="AO695" s="59"/>
      <c r="AP695" s="59"/>
      <c r="AQ695" s="59"/>
    </row>
    <row r="696" spans="1:43" ht="15.75" x14ac:dyDescent="0.25">
      <c r="A696" s="59"/>
      <c r="B696" s="5"/>
      <c r="C696" s="5"/>
      <c r="D696" s="5"/>
      <c r="E696" s="5"/>
      <c r="F696" s="5"/>
      <c r="G696" s="5"/>
      <c r="H696" s="84"/>
      <c r="I696" s="84"/>
      <c r="J696" s="85"/>
      <c r="K696" s="84"/>
      <c r="L696" s="84"/>
      <c r="M696" s="84"/>
      <c r="N696" s="84"/>
      <c r="O696" s="84"/>
      <c r="P696" s="84"/>
      <c r="Q696" s="5"/>
      <c r="R696" s="59"/>
      <c r="S696" s="59"/>
      <c r="T696" s="59"/>
      <c r="U696" s="59"/>
      <c r="V696" s="59"/>
      <c r="W696" s="59"/>
      <c r="X696" s="59"/>
      <c r="Y696" s="59"/>
      <c r="Z696" s="59"/>
      <c r="AA696" s="59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95"/>
      <c r="AM696" s="59"/>
      <c r="AN696" s="95"/>
      <c r="AO696" s="59"/>
      <c r="AP696" s="59"/>
      <c r="AQ696" s="59"/>
    </row>
    <row r="697" spans="1:43" ht="15.75" x14ac:dyDescent="0.25">
      <c r="A697" s="59"/>
      <c r="B697" s="5"/>
      <c r="C697" s="5"/>
      <c r="D697" s="5"/>
      <c r="E697" s="5"/>
      <c r="F697" s="5"/>
      <c r="G697" s="5"/>
      <c r="H697" s="84"/>
      <c r="I697" s="84"/>
      <c r="J697" s="85"/>
      <c r="K697" s="84"/>
      <c r="L697" s="84"/>
      <c r="M697" s="84"/>
      <c r="N697" s="84"/>
      <c r="O697" s="84"/>
      <c r="P697" s="84"/>
      <c r="Q697" s="5"/>
      <c r="R697" s="59"/>
      <c r="S697" s="59"/>
      <c r="T697" s="59"/>
      <c r="U697" s="59"/>
      <c r="V697" s="59"/>
      <c r="W697" s="59"/>
      <c r="X697" s="59"/>
      <c r="Y697" s="59"/>
      <c r="Z697" s="59"/>
      <c r="AA697" s="59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95"/>
      <c r="AM697" s="59"/>
      <c r="AN697" s="95"/>
      <c r="AO697" s="59"/>
      <c r="AP697" s="59"/>
      <c r="AQ697" s="59"/>
    </row>
    <row r="698" spans="1:43" ht="15.75" x14ac:dyDescent="0.25">
      <c r="A698" s="59"/>
      <c r="B698" s="5"/>
      <c r="C698" s="5"/>
      <c r="D698" s="5"/>
      <c r="E698" s="5"/>
      <c r="F698" s="5"/>
      <c r="G698" s="5"/>
      <c r="H698" s="84"/>
      <c r="I698" s="84"/>
      <c r="J698" s="85"/>
      <c r="K698" s="84"/>
      <c r="L698" s="84"/>
      <c r="M698" s="84"/>
      <c r="N698" s="84"/>
      <c r="O698" s="84"/>
      <c r="P698" s="84"/>
      <c r="Q698" s="5"/>
      <c r="R698" s="59"/>
      <c r="S698" s="59"/>
      <c r="T698" s="59"/>
      <c r="U698" s="59"/>
      <c r="V698" s="59"/>
      <c r="W698" s="59"/>
      <c r="X698" s="59"/>
      <c r="Y698" s="59"/>
      <c r="Z698" s="59"/>
      <c r="AA698" s="59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95"/>
      <c r="AM698" s="59"/>
      <c r="AN698" s="95"/>
      <c r="AO698" s="59"/>
      <c r="AP698" s="59"/>
      <c r="AQ698" s="59"/>
    </row>
    <row r="699" spans="1:43" ht="15.75" x14ac:dyDescent="0.25">
      <c r="A699" s="59"/>
      <c r="B699" s="5"/>
      <c r="C699" s="5"/>
      <c r="D699" s="5"/>
      <c r="E699" s="5"/>
      <c r="F699" s="5"/>
      <c r="G699" s="5"/>
      <c r="H699" s="84"/>
      <c r="I699" s="84"/>
      <c r="J699" s="85"/>
      <c r="K699" s="84"/>
      <c r="L699" s="84"/>
      <c r="M699" s="84"/>
      <c r="N699" s="84"/>
      <c r="O699" s="84"/>
      <c r="P699" s="84"/>
      <c r="Q699" s="5"/>
      <c r="R699" s="59"/>
      <c r="S699" s="59"/>
      <c r="T699" s="59"/>
      <c r="U699" s="59"/>
      <c r="V699" s="59"/>
      <c r="W699" s="59"/>
      <c r="X699" s="59"/>
      <c r="Y699" s="59"/>
      <c r="Z699" s="59"/>
      <c r="AA699" s="59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95"/>
      <c r="AM699" s="59"/>
      <c r="AN699" s="95"/>
      <c r="AO699" s="59"/>
      <c r="AP699" s="59"/>
      <c r="AQ699" s="59"/>
    </row>
    <row r="700" spans="1:43" ht="15.75" x14ac:dyDescent="0.25">
      <c r="A700" s="59"/>
      <c r="B700" s="5"/>
      <c r="C700" s="5"/>
      <c r="D700" s="5"/>
      <c r="E700" s="5"/>
      <c r="F700" s="5"/>
      <c r="G700" s="5"/>
      <c r="H700" s="84"/>
      <c r="I700" s="84"/>
      <c r="J700" s="85"/>
      <c r="K700" s="84"/>
      <c r="L700" s="84"/>
      <c r="M700" s="84"/>
      <c r="N700" s="84"/>
      <c r="O700" s="84"/>
      <c r="P700" s="84"/>
      <c r="Q700" s="5"/>
      <c r="R700" s="59"/>
      <c r="S700" s="59"/>
      <c r="T700" s="59"/>
      <c r="U700" s="59"/>
      <c r="V700" s="59"/>
      <c r="W700" s="59"/>
      <c r="X700" s="59"/>
      <c r="Y700" s="59"/>
      <c r="Z700" s="59"/>
      <c r="AA700" s="59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95"/>
      <c r="AM700" s="59"/>
      <c r="AN700" s="95"/>
      <c r="AO700" s="59"/>
      <c r="AP700" s="59"/>
      <c r="AQ700" s="59"/>
    </row>
    <row r="701" spans="1:43" ht="15.75" x14ac:dyDescent="0.25">
      <c r="A701" s="59"/>
      <c r="B701" s="5"/>
      <c r="C701" s="5"/>
      <c r="D701" s="5"/>
      <c r="E701" s="5"/>
      <c r="F701" s="5"/>
      <c r="G701" s="5"/>
      <c r="H701" s="84"/>
      <c r="I701" s="84"/>
      <c r="J701" s="85"/>
      <c r="K701" s="84"/>
      <c r="L701" s="84"/>
      <c r="M701" s="84"/>
      <c r="N701" s="84"/>
      <c r="O701" s="84"/>
      <c r="P701" s="84"/>
      <c r="Q701" s="5"/>
      <c r="R701" s="59"/>
      <c r="S701" s="59"/>
      <c r="T701" s="59"/>
      <c r="U701" s="59"/>
      <c r="V701" s="59"/>
      <c r="W701" s="59"/>
      <c r="X701" s="59"/>
      <c r="Y701" s="59"/>
      <c r="Z701" s="59"/>
      <c r="AA701" s="59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95"/>
      <c r="AM701" s="59"/>
      <c r="AN701" s="95"/>
      <c r="AO701" s="59"/>
      <c r="AP701" s="59"/>
      <c r="AQ701" s="59"/>
    </row>
    <row r="702" spans="1:43" ht="15.75" x14ac:dyDescent="0.25">
      <c r="A702" s="59"/>
      <c r="B702" s="5"/>
      <c r="C702" s="5"/>
      <c r="D702" s="5"/>
      <c r="E702" s="5"/>
      <c r="F702" s="5"/>
      <c r="G702" s="5"/>
      <c r="H702" s="84"/>
      <c r="I702" s="84"/>
      <c r="J702" s="85"/>
      <c r="K702" s="84"/>
      <c r="L702" s="84"/>
      <c r="M702" s="84"/>
      <c r="N702" s="84"/>
      <c r="O702" s="84"/>
      <c r="P702" s="84"/>
      <c r="Q702" s="5"/>
      <c r="R702" s="59"/>
      <c r="S702" s="59"/>
      <c r="T702" s="59"/>
      <c r="U702" s="59"/>
      <c r="V702" s="59"/>
      <c r="W702" s="59"/>
      <c r="X702" s="59"/>
      <c r="Y702" s="59"/>
      <c r="Z702" s="59"/>
      <c r="AA702" s="59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95"/>
      <c r="AM702" s="59"/>
      <c r="AN702" s="95"/>
      <c r="AO702" s="59"/>
      <c r="AP702" s="59"/>
      <c r="AQ702" s="59"/>
    </row>
    <row r="703" spans="1:43" ht="15.75" x14ac:dyDescent="0.25">
      <c r="A703" s="59"/>
      <c r="B703" s="5"/>
      <c r="C703" s="5"/>
      <c r="D703" s="5"/>
      <c r="E703" s="5"/>
      <c r="F703" s="5"/>
      <c r="G703" s="5"/>
      <c r="H703" s="84"/>
      <c r="I703" s="84"/>
      <c r="J703" s="85"/>
      <c r="K703" s="84"/>
      <c r="L703" s="84"/>
      <c r="M703" s="84"/>
      <c r="N703" s="84"/>
      <c r="O703" s="84"/>
      <c r="P703" s="84"/>
      <c r="Q703" s="5"/>
      <c r="R703" s="59"/>
      <c r="S703" s="59"/>
      <c r="T703" s="59"/>
      <c r="U703" s="59"/>
      <c r="V703" s="59"/>
      <c r="W703" s="59"/>
      <c r="X703" s="59"/>
      <c r="Y703" s="59"/>
      <c r="Z703" s="59"/>
      <c r="AA703" s="59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95"/>
      <c r="AM703" s="59"/>
      <c r="AN703" s="95"/>
      <c r="AO703" s="59"/>
      <c r="AP703" s="59"/>
      <c r="AQ703" s="59"/>
    </row>
    <row r="704" spans="1:43" ht="15.75" x14ac:dyDescent="0.25">
      <c r="A704" s="59"/>
      <c r="B704" s="5"/>
      <c r="C704" s="5"/>
      <c r="D704" s="5"/>
      <c r="E704" s="5"/>
      <c r="F704" s="5"/>
      <c r="G704" s="5"/>
      <c r="H704" s="84"/>
      <c r="I704" s="84"/>
      <c r="J704" s="85"/>
      <c r="K704" s="84"/>
      <c r="L704" s="84"/>
      <c r="M704" s="84"/>
      <c r="N704" s="84"/>
      <c r="O704" s="84"/>
      <c r="P704" s="84"/>
      <c r="Q704" s="5"/>
      <c r="R704" s="59"/>
      <c r="S704" s="59"/>
      <c r="T704" s="59"/>
      <c r="U704" s="59"/>
      <c r="V704" s="59"/>
      <c r="W704" s="59"/>
      <c r="X704" s="59"/>
      <c r="Y704" s="59"/>
      <c r="Z704" s="59"/>
      <c r="AA704" s="59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95"/>
      <c r="AM704" s="59"/>
      <c r="AN704" s="95"/>
      <c r="AO704" s="59"/>
      <c r="AP704" s="59"/>
      <c r="AQ704" s="59"/>
    </row>
    <row r="705" spans="1:43" ht="15.75" x14ac:dyDescent="0.25">
      <c r="A705" s="59"/>
      <c r="B705" s="5"/>
      <c r="C705" s="5"/>
      <c r="D705" s="5"/>
      <c r="E705" s="5"/>
      <c r="F705" s="5"/>
      <c r="G705" s="5"/>
      <c r="H705" s="84"/>
      <c r="I705" s="84"/>
      <c r="J705" s="85"/>
      <c r="K705" s="84"/>
      <c r="L705" s="84"/>
      <c r="M705" s="84"/>
      <c r="N705" s="84"/>
      <c r="O705" s="84"/>
      <c r="P705" s="84"/>
      <c r="Q705" s="5"/>
      <c r="R705" s="59"/>
      <c r="S705" s="59"/>
      <c r="T705" s="59"/>
      <c r="U705" s="59"/>
      <c r="V705" s="59"/>
      <c r="W705" s="59"/>
      <c r="X705" s="59"/>
      <c r="Y705" s="59"/>
      <c r="Z705" s="59"/>
      <c r="AA705" s="59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95"/>
      <c r="AM705" s="59"/>
      <c r="AN705" s="95"/>
      <c r="AO705" s="59"/>
      <c r="AP705" s="59"/>
      <c r="AQ705" s="59"/>
    </row>
    <row r="706" spans="1:43" ht="15.75" x14ac:dyDescent="0.25">
      <c r="A706" s="59"/>
      <c r="B706" s="5"/>
      <c r="C706" s="5"/>
      <c r="D706" s="5"/>
      <c r="E706" s="5"/>
      <c r="F706" s="5"/>
      <c r="G706" s="5"/>
      <c r="H706" s="84"/>
      <c r="I706" s="84"/>
      <c r="J706" s="85"/>
      <c r="K706" s="84"/>
      <c r="L706" s="84"/>
      <c r="M706" s="84"/>
      <c r="N706" s="84"/>
      <c r="O706" s="84"/>
      <c r="P706" s="84"/>
      <c r="Q706" s="5"/>
      <c r="R706" s="59"/>
      <c r="S706" s="59"/>
      <c r="T706" s="59"/>
      <c r="U706" s="59"/>
      <c r="V706" s="59"/>
      <c r="W706" s="59"/>
      <c r="X706" s="59"/>
      <c r="Y706" s="59"/>
      <c r="Z706" s="59"/>
      <c r="AA706" s="59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95"/>
      <c r="AM706" s="59"/>
      <c r="AN706" s="95"/>
      <c r="AO706" s="59"/>
      <c r="AP706" s="59"/>
      <c r="AQ706" s="59"/>
    </row>
    <row r="707" spans="1:43" ht="15.75" x14ac:dyDescent="0.25">
      <c r="A707" s="59"/>
      <c r="B707" s="5"/>
      <c r="C707" s="5"/>
      <c r="D707" s="5"/>
      <c r="E707" s="5"/>
      <c r="F707" s="5"/>
      <c r="G707" s="5"/>
      <c r="H707" s="84"/>
      <c r="I707" s="84"/>
      <c r="J707" s="85"/>
      <c r="K707" s="84"/>
      <c r="L707" s="84"/>
      <c r="M707" s="84"/>
      <c r="N707" s="84"/>
      <c r="O707" s="84"/>
      <c r="P707" s="84"/>
      <c r="Q707" s="5"/>
      <c r="R707" s="59"/>
      <c r="S707" s="59"/>
      <c r="T707" s="59"/>
      <c r="U707" s="59"/>
      <c r="V707" s="59"/>
      <c r="W707" s="59"/>
      <c r="X707" s="59"/>
      <c r="Y707" s="59"/>
      <c r="Z707" s="59"/>
      <c r="AA707" s="59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95"/>
      <c r="AM707" s="59"/>
      <c r="AN707" s="95"/>
      <c r="AO707" s="59"/>
      <c r="AP707" s="59"/>
      <c r="AQ707" s="59"/>
    </row>
    <row r="708" spans="1:43" ht="15.75" x14ac:dyDescent="0.25">
      <c r="A708" s="59"/>
      <c r="B708" s="5"/>
      <c r="C708" s="5"/>
      <c r="D708" s="5"/>
      <c r="E708" s="5"/>
      <c r="F708" s="5"/>
      <c r="G708" s="5"/>
      <c r="H708" s="84"/>
      <c r="I708" s="84"/>
      <c r="J708" s="85"/>
      <c r="K708" s="84"/>
      <c r="L708" s="84"/>
      <c r="M708" s="84"/>
      <c r="N708" s="84"/>
      <c r="O708" s="84"/>
      <c r="P708" s="84"/>
      <c r="Q708" s="5"/>
      <c r="R708" s="59"/>
      <c r="S708" s="59"/>
      <c r="T708" s="59"/>
      <c r="U708" s="59"/>
      <c r="V708" s="59"/>
      <c r="W708" s="59"/>
      <c r="X708" s="59"/>
      <c r="Y708" s="59"/>
      <c r="Z708" s="59"/>
      <c r="AA708" s="59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95"/>
      <c r="AM708" s="59"/>
      <c r="AN708" s="95"/>
      <c r="AO708" s="59"/>
      <c r="AP708" s="59"/>
      <c r="AQ708" s="59"/>
    </row>
    <row r="709" spans="1:43" ht="15.75" x14ac:dyDescent="0.25">
      <c r="A709" s="59"/>
      <c r="B709" s="5"/>
      <c r="C709" s="5"/>
      <c r="D709" s="5"/>
      <c r="E709" s="5"/>
      <c r="F709" s="5"/>
      <c r="G709" s="5"/>
      <c r="H709" s="84"/>
      <c r="I709" s="84"/>
      <c r="J709" s="85"/>
      <c r="K709" s="84"/>
      <c r="L709" s="84"/>
      <c r="M709" s="84"/>
      <c r="N709" s="84"/>
      <c r="O709" s="84"/>
      <c r="P709" s="84"/>
      <c r="Q709" s="5"/>
      <c r="R709" s="59"/>
      <c r="S709" s="59"/>
      <c r="T709" s="59"/>
      <c r="U709" s="59"/>
      <c r="V709" s="59"/>
      <c r="W709" s="59"/>
      <c r="X709" s="59"/>
      <c r="Y709" s="59"/>
      <c r="Z709" s="59"/>
      <c r="AA709" s="59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95"/>
      <c r="AM709" s="59"/>
      <c r="AN709" s="95"/>
      <c r="AO709" s="59"/>
      <c r="AP709" s="59"/>
      <c r="AQ709" s="59"/>
    </row>
    <row r="710" spans="1:43" ht="15.75" x14ac:dyDescent="0.25">
      <c r="A710" s="59"/>
      <c r="B710" s="5"/>
      <c r="C710" s="5"/>
      <c r="D710" s="5"/>
      <c r="E710" s="5"/>
      <c r="F710" s="5"/>
      <c r="G710" s="5"/>
      <c r="H710" s="84"/>
      <c r="I710" s="84"/>
      <c r="J710" s="85"/>
      <c r="K710" s="84"/>
      <c r="L710" s="84"/>
      <c r="M710" s="84"/>
      <c r="N710" s="84"/>
      <c r="O710" s="84"/>
      <c r="P710" s="84"/>
      <c r="Q710" s="5"/>
      <c r="R710" s="59"/>
      <c r="S710" s="59"/>
      <c r="T710" s="59"/>
      <c r="U710" s="59"/>
      <c r="V710" s="59"/>
      <c r="W710" s="59"/>
      <c r="X710" s="59"/>
      <c r="Y710" s="59"/>
      <c r="Z710" s="59"/>
      <c r="AA710" s="59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95"/>
      <c r="AM710" s="59"/>
      <c r="AN710" s="95"/>
      <c r="AO710" s="59"/>
      <c r="AP710" s="59"/>
      <c r="AQ710" s="59"/>
    </row>
    <row r="711" spans="1:43" ht="15.75" x14ac:dyDescent="0.25">
      <c r="A711" s="59"/>
      <c r="B711" s="5"/>
      <c r="C711" s="5"/>
      <c r="D711" s="5"/>
      <c r="E711" s="5"/>
      <c r="F711" s="5"/>
      <c r="G711" s="5"/>
      <c r="H711" s="84"/>
      <c r="I711" s="84"/>
      <c r="J711" s="85"/>
      <c r="K711" s="84"/>
      <c r="L711" s="84"/>
      <c r="M711" s="84"/>
      <c r="N711" s="84"/>
      <c r="O711" s="84"/>
      <c r="P711" s="84"/>
      <c r="Q711" s="5"/>
      <c r="R711" s="59"/>
      <c r="S711" s="59"/>
      <c r="T711" s="59"/>
      <c r="U711" s="59"/>
      <c r="V711" s="59"/>
      <c r="W711" s="59"/>
      <c r="X711" s="59"/>
      <c r="Y711" s="59"/>
      <c r="Z711" s="59"/>
      <c r="AA711" s="59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95"/>
      <c r="AM711" s="59"/>
      <c r="AN711" s="95"/>
      <c r="AO711" s="59"/>
      <c r="AP711" s="59"/>
      <c r="AQ711" s="59"/>
    </row>
    <row r="712" spans="1:43" ht="15.75" x14ac:dyDescent="0.25">
      <c r="A712" s="59"/>
      <c r="B712" s="5"/>
      <c r="C712" s="5"/>
      <c r="D712" s="5"/>
      <c r="E712" s="5"/>
      <c r="F712" s="5"/>
      <c r="G712" s="5"/>
      <c r="H712" s="84"/>
      <c r="I712" s="84"/>
      <c r="J712" s="85"/>
      <c r="K712" s="84"/>
      <c r="L712" s="84"/>
      <c r="M712" s="84"/>
      <c r="N712" s="84"/>
      <c r="O712" s="84"/>
      <c r="P712" s="84"/>
      <c r="Q712" s="5"/>
      <c r="R712" s="59"/>
      <c r="S712" s="59"/>
      <c r="T712" s="59"/>
      <c r="U712" s="59"/>
      <c r="V712" s="59"/>
      <c r="W712" s="59"/>
      <c r="X712" s="59"/>
      <c r="Y712" s="59"/>
      <c r="Z712" s="59"/>
      <c r="AA712" s="59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95"/>
      <c r="AM712" s="59"/>
      <c r="AN712" s="95"/>
      <c r="AO712" s="59"/>
      <c r="AP712" s="59"/>
      <c r="AQ712" s="59"/>
    </row>
    <row r="713" spans="1:43" ht="15.75" x14ac:dyDescent="0.25">
      <c r="A713" s="59"/>
      <c r="B713" s="5"/>
      <c r="C713" s="5"/>
      <c r="D713" s="5"/>
      <c r="E713" s="5"/>
      <c r="F713" s="5"/>
      <c r="G713" s="5"/>
      <c r="H713" s="84"/>
      <c r="I713" s="84"/>
      <c r="J713" s="85"/>
      <c r="K713" s="84"/>
      <c r="L713" s="84"/>
      <c r="M713" s="84"/>
      <c r="N713" s="84"/>
      <c r="O713" s="84"/>
      <c r="P713" s="84"/>
      <c r="Q713" s="5"/>
      <c r="R713" s="59"/>
      <c r="S713" s="59"/>
      <c r="T713" s="59"/>
      <c r="U713" s="59"/>
      <c r="V713" s="59"/>
      <c r="W713" s="59"/>
      <c r="X713" s="59"/>
      <c r="Y713" s="59"/>
      <c r="Z713" s="59"/>
      <c r="AA713" s="59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95"/>
      <c r="AM713" s="59"/>
      <c r="AN713" s="95"/>
      <c r="AO713" s="59"/>
      <c r="AP713" s="59"/>
      <c r="AQ713" s="59"/>
    </row>
    <row r="714" spans="1:43" ht="15.75" x14ac:dyDescent="0.25">
      <c r="A714" s="59"/>
      <c r="B714" s="5"/>
      <c r="C714" s="5"/>
      <c r="D714" s="5"/>
      <c r="E714" s="5"/>
      <c r="F714" s="5"/>
      <c r="G714" s="5"/>
      <c r="H714" s="84"/>
      <c r="I714" s="84"/>
      <c r="J714" s="85"/>
      <c r="K714" s="84"/>
      <c r="L714" s="84"/>
      <c r="M714" s="84"/>
      <c r="N714" s="84"/>
      <c r="O714" s="84"/>
      <c r="P714" s="84"/>
      <c r="Q714" s="5"/>
      <c r="R714" s="59"/>
      <c r="S714" s="59"/>
      <c r="T714" s="59"/>
      <c r="U714" s="59"/>
      <c r="V714" s="59"/>
      <c r="W714" s="59"/>
      <c r="X714" s="59"/>
      <c r="Y714" s="59"/>
      <c r="Z714" s="59"/>
      <c r="AA714" s="59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95"/>
      <c r="AM714" s="59"/>
      <c r="AN714" s="95"/>
      <c r="AO714" s="59"/>
      <c r="AP714" s="59"/>
      <c r="AQ714" s="59"/>
    </row>
    <row r="715" spans="1:43" ht="15.75" x14ac:dyDescent="0.25">
      <c r="A715" s="59"/>
      <c r="B715" s="5"/>
      <c r="C715" s="5"/>
      <c r="D715" s="5"/>
      <c r="E715" s="5"/>
      <c r="F715" s="5"/>
      <c r="G715" s="5"/>
      <c r="H715" s="84"/>
      <c r="I715" s="84"/>
      <c r="J715" s="85"/>
      <c r="K715" s="84"/>
      <c r="L715" s="84"/>
      <c r="M715" s="84"/>
      <c r="N715" s="84"/>
      <c r="O715" s="84"/>
      <c r="P715" s="84"/>
      <c r="Q715" s="5"/>
      <c r="R715" s="59"/>
      <c r="S715" s="59"/>
      <c r="T715" s="59"/>
      <c r="U715" s="59"/>
      <c r="V715" s="59"/>
      <c r="W715" s="59"/>
      <c r="X715" s="59"/>
      <c r="Y715" s="59"/>
      <c r="Z715" s="59"/>
      <c r="AA715" s="59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95"/>
      <c r="AM715" s="59"/>
      <c r="AN715" s="95"/>
      <c r="AO715" s="59"/>
      <c r="AP715" s="59"/>
      <c r="AQ715" s="59"/>
    </row>
    <row r="716" spans="1:43" ht="15.75" x14ac:dyDescent="0.25">
      <c r="A716" s="59"/>
      <c r="B716" s="5"/>
      <c r="C716" s="5"/>
      <c r="D716" s="5"/>
      <c r="E716" s="5"/>
      <c r="F716" s="5"/>
      <c r="G716" s="5"/>
      <c r="H716" s="84"/>
      <c r="I716" s="84"/>
      <c r="J716" s="85"/>
      <c r="K716" s="84"/>
      <c r="L716" s="84"/>
      <c r="M716" s="84"/>
      <c r="N716" s="84"/>
      <c r="O716" s="84"/>
      <c r="P716" s="84"/>
      <c r="Q716" s="5"/>
      <c r="R716" s="59"/>
      <c r="S716" s="59"/>
      <c r="T716" s="59"/>
      <c r="U716" s="59"/>
      <c r="V716" s="59"/>
      <c r="W716" s="59"/>
      <c r="X716" s="59"/>
      <c r="Y716" s="59"/>
      <c r="Z716" s="59"/>
      <c r="AA716" s="59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95"/>
      <c r="AM716" s="59"/>
      <c r="AN716" s="95"/>
      <c r="AO716" s="59"/>
      <c r="AP716" s="59"/>
      <c r="AQ716" s="59"/>
    </row>
    <row r="717" spans="1:43" ht="15.75" x14ac:dyDescent="0.25">
      <c r="A717" s="59"/>
      <c r="B717" s="5"/>
      <c r="C717" s="5"/>
      <c r="D717" s="5"/>
      <c r="E717" s="5"/>
      <c r="F717" s="5"/>
      <c r="G717" s="5"/>
      <c r="H717" s="84"/>
      <c r="I717" s="84"/>
      <c r="J717" s="85"/>
      <c r="K717" s="84"/>
      <c r="L717" s="84"/>
      <c r="M717" s="84"/>
      <c r="N717" s="84"/>
      <c r="O717" s="84"/>
      <c r="P717" s="84"/>
      <c r="Q717" s="5"/>
      <c r="R717" s="59"/>
      <c r="S717" s="59"/>
      <c r="T717" s="59"/>
      <c r="U717" s="59"/>
      <c r="V717" s="59"/>
      <c r="W717" s="59"/>
      <c r="X717" s="59"/>
      <c r="Y717" s="59"/>
      <c r="Z717" s="59"/>
      <c r="AA717" s="59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95"/>
      <c r="AM717" s="59"/>
      <c r="AN717" s="95"/>
      <c r="AO717" s="59"/>
      <c r="AP717" s="59"/>
      <c r="AQ717" s="59"/>
    </row>
    <row r="718" spans="1:43" ht="15.75" x14ac:dyDescent="0.25">
      <c r="A718" s="59"/>
      <c r="B718" s="5"/>
      <c r="C718" s="5"/>
      <c r="D718" s="5"/>
      <c r="E718" s="5"/>
      <c r="F718" s="5"/>
      <c r="G718" s="5"/>
      <c r="H718" s="84"/>
      <c r="I718" s="84"/>
      <c r="J718" s="85"/>
      <c r="K718" s="84"/>
      <c r="L718" s="84"/>
      <c r="M718" s="84"/>
      <c r="N718" s="84"/>
      <c r="O718" s="84"/>
      <c r="P718" s="84"/>
      <c r="Q718" s="5"/>
      <c r="R718" s="59"/>
      <c r="S718" s="59"/>
      <c r="T718" s="59"/>
      <c r="U718" s="59"/>
      <c r="V718" s="59"/>
      <c r="W718" s="59"/>
      <c r="X718" s="59"/>
      <c r="Y718" s="59"/>
      <c r="Z718" s="59"/>
      <c r="AA718" s="59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95"/>
      <c r="AM718" s="59"/>
      <c r="AN718" s="95"/>
      <c r="AO718" s="59"/>
      <c r="AP718" s="59"/>
      <c r="AQ718" s="59"/>
    </row>
    <row r="719" spans="1:43" ht="15.75" x14ac:dyDescent="0.25">
      <c r="A719" s="59"/>
      <c r="B719" s="5"/>
      <c r="C719" s="5"/>
      <c r="D719" s="5"/>
      <c r="E719" s="5"/>
      <c r="F719" s="5"/>
      <c r="G719" s="5"/>
      <c r="H719" s="84"/>
      <c r="I719" s="84"/>
      <c r="J719" s="85"/>
      <c r="K719" s="84"/>
      <c r="L719" s="84"/>
      <c r="M719" s="84"/>
      <c r="N719" s="84"/>
      <c r="O719" s="84"/>
      <c r="P719" s="84"/>
      <c r="Q719" s="5"/>
      <c r="R719" s="59"/>
      <c r="S719" s="59"/>
      <c r="T719" s="59"/>
      <c r="U719" s="59"/>
      <c r="V719" s="59"/>
      <c r="W719" s="59"/>
      <c r="X719" s="59"/>
      <c r="Y719" s="59"/>
      <c r="Z719" s="59"/>
      <c r="AA719" s="59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95"/>
      <c r="AM719" s="59"/>
      <c r="AN719" s="95"/>
      <c r="AO719" s="59"/>
      <c r="AP719" s="59"/>
      <c r="AQ719" s="59"/>
    </row>
    <row r="720" spans="1:43" ht="15.75" x14ac:dyDescent="0.25">
      <c r="A720" s="59"/>
      <c r="B720" s="5"/>
      <c r="C720" s="5"/>
      <c r="D720" s="5"/>
      <c r="E720" s="5"/>
      <c r="F720" s="5"/>
      <c r="G720" s="5"/>
      <c r="H720" s="84"/>
      <c r="I720" s="84"/>
      <c r="J720" s="85"/>
      <c r="K720" s="84"/>
      <c r="L720" s="84"/>
      <c r="M720" s="84"/>
      <c r="N720" s="84"/>
      <c r="O720" s="84"/>
      <c r="P720" s="84"/>
      <c r="Q720" s="5"/>
      <c r="R720" s="59"/>
      <c r="S720" s="59"/>
      <c r="T720" s="59"/>
      <c r="U720" s="59"/>
      <c r="V720" s="59"/>
      <c r="W720" s="59"/>
      <c r="X720" s="59"/>
      <c r="Y720" s="59"/>
      <c r="Z720" s="59"/>
      <c r="AA720" s="59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95"/>
      <c r="AM720" s="59"/>
      <c r="AN720" s="95"/>
      <c r="AO720" s="59"/>
      <c r="AP720" s="59"/>
      <c r="AQ720" s="59"/>
    </row>
    <row r="721" spans="1:43" ht="15.75" x14ac:dyDescent="0.25">
      <c r="A721" s="59"/>
      <c r="B721" s="5"/>
      <c r="C721" s="5"/>
      <c r="D721" s="5"/>
      <c r="E721" s="5"/>
      <c r="F721" s="5"/>
      <c r="G721" s="5"/>
      <c r="H721" s="84"/>
      <c r="I721" s="84"/>
      <c r="J721" s="85"/>
      <c r="K721" s="84"/>
      <c r="L721" s="84"/>
      <c r="M721" s="84"/>
      <c r="N721" s="84"/>
      <c r="O721" s="84"/>
      <c r="P721" s="84"/>
      <c r="Q721" s="5"/>
      <c r="R721" s="59"/>
      <c r="S721" s="59"/>
      <c r="T721" s="59"/>
      <c r="U721" s="59"/>
      <c r="V721" s="59"/>
      <c r="W721" s="59"/>
      <c r="X721" s="59"/>
      <c r="Y721" s="59"/>
      <c r="Z721" s="59"/>
      <c r="AA721" s="59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95"/>
      <c r="AM721" s="59"/>
      <c r="AN721" s="95"/>
      <c r="AO721" s="59"/>
      <c r="AP721" s="59"/>
      <c r="AQ721" s="59"/>
    </row>
    <row r="722" spans="1:43" ht="15.75" x14ac:dyDescent="0.25">
      <c r="A722" s="59"/>
      <c r="B722" s="5"/>
      <c r="C722" s="5"/>
      <c r="D722" s="5"/>
      <c r="E722" s="5"/>
      <c r="F722" s="5"/>
      <c r="G722" s="5"/>
      <c r="H722" s="84"/>
      <c r="I722" s="84"/>
      <c r="J722" s="85"/>
      <c r="K722" s="84"/>
      <c r="L722" s="84"/>
      <c r="M722" s="84"/>
      <c r="N722" s="84"/>
      <c r="O722" s="84"/>
      <c r="P722" s="84"/>
      <c r="Q722" s="5"/>
      <c r="R722" s="59"/>
      <c r="S722" s="59"/>
      <c r="T722" s="59"/>
      <c r="U722" s="59"/>
      <c r="V722" s="59"/>
      <c r="W722" s="59"/>
      <c r="X722" s="59"/>
      <c r="Y722" s="59"/>
      <c r="Z722" s="59"/>
      <c r="AA722" s="59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95"/>
      <c r="AM722" s="59"/>
      <c r="AN722" s="95"/>
      <c r="AO722" s="59"/>
      <c r="AP722" s="59"/>
      <c r="AQ722" s="59"/>
    </row>
    <row r="723" spans="1:43" ht="15.75" x14ac:dyDescent="0.25">
      <c r="A723" s="59"/>
      <c r="B723" s="5"/>
      <c r="C723" s="5"/>
      <c r="D723" s="5"/>
      <c r="E723" s="5"/>
      <c r="F723" s="5"/>
      <c r="G723" s="5"/>
      <c r="H723" s="84"/>
      <c r="I723" s="84"/>
      <c r="J723" s="85"/>
      <c r="K723" s="84"/>
      <c r="L723" s="84"/>
      <c r="M723" s="84"/>
      <c r="N723" s="84"/>
      <c r="O723" s="84"/>
      <c r="P723" s="84"/>
      <c r="Q723" s="5"/>
      <c r="R723" s="59"/>
      <c r="S723" s="59"/>
      <c r="T723" s="59"/>
      <c r="U723" s="59"/>
      <c r="V723" s="59"/>
      <c r="W723" s="59"/>
      <c r="X723" s="59"/>
      <c r="Y723" s="59"/>
      <c r="Z723" s="59"/>
      <c r="AA723" s="59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95"/>
      <c r="AM723" s="59"/>
      <c r="AN723" s="95"/>
      <c r="AO723" s="59"/>
      <c r="AP723" s="59"/>
      <c r="AQ723" s="59"/>
    </row>
    <row r="724" spans="1:43" ht="15.75" x14ac:dyDescent="0.25">
      <c r="A724" s="59"/>
      <c r="B724" s="5"/>
      <c r="C724" s="5"/>
      <c r="D724" s="5"/>
      <c r="E724" s="5"/>
      <c r="F724" s="5"/>
      <c r="G724" s="5"/>
      <c r="H724" s="84"/>
      <c r="I724" s="84"/>
      <c r="J724" s="85"/>
      <c r="K724" s="84"/>
      <c r="L724" s="84"/>
      <c r="M724" s="84"/>
      <c r="N724" s="84"/>
      <c r="O724" s="84"/>
      <c r="P724" s="84"/>
      <c r="Q724" s="5"/>
      <c r="R724" s="59"/>
      <c r="S724" s="59"/>
      <c r="T724" s="59"/>
      <c r="U724" s="59"/>
      <c r="V724" s="59"/>
      <c r="W724" s="59"/>
      <c r="X724" s="59"/>
      <c r="Y724" s="59"/>
      <c r="Z724" s="59"/>
      <c r="AA724" s="59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95"/>
      <c r="AM724" s="59"/>
      <c r="AN724" s="95"/>
      <c r="AO724" s="59"/>
      <c r="AP724" s="59"/>
      <c r="AQ724" s="59"/>
    </row>
    <row r="725" spans="1:43" ht="15.75" x14ac:dyDescent="0.25">
      <c r="A725" s="59"/>
      <c r="B725" s="5"/>
      <c r="C725" s="5"/>
      <c r="D725" s="5"/>
      <c r="E725" s="5"/>
      <c r="F725" s="5"/>
      <c r="G725" s="5"/>
      <c r="H725" s="84"/>
      <c r="I725" s="84"/>
      <c r="J725" s="85"/>
      <c r="K725" s="84"/>
      <c r="L725" s="84"/>
      <c r="M725" s="84"/>
      <c r="N725" s="84"/>
      <c r="O725" s="84"/>
      <c r="P725" s="84"/>
      <c r="Q725" s="5"/>
      <c r="R725" s="59"/>
      <c r="S725" s="59"/>
      <c r="T725" s="59"/>
      <c r="U725" s="59"/>
      <c r="V725" s="59"/>
      <c r="W725" s="59"/>
      <c r="X725" s="59"/>
      <c r="Y725" s="59"/>
      <c r="Z725" s="59"/>
      <c r="AA725" s="59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95"/>
      <c r="AM725" s="59"/>
      <c r="AN725" s="95"/>
      <c r="AO725" s="59"/>
      <c r="AP725" s="59"/>
      <c r="AQ725" s="59"/>
    </row>
    <row r="726" spans="1:43" ht="15.75" x14ac:dyDescent="0.25">
      <c r="A726" s="59"/>
      <c r="B726" s="5"/>
      <c r="C726" s="5"/>
      <c r="D726" s="5"/>
      <c r="E726" s="5"/>
      <c r="F726" s="5"/>
      <c r="G726" s="5"/>
      <c r="H726" s="84"/>
      <c r="I726" s="84"/>
      <c r="J726" s="85"/>
      <c r="K726" s="84"/>
      <c r="L726" s="84"/>
      <c r="M726" s="84"/>
      <c r="N726" s="84"/>
      <c r="O726" s="84"/>
      <c r="P726" s="84"/>
      <c r="Q726" s="5"/>
      <c r="R726" s="59"/>
      <c r="S726" s="59"/>
      <c r="T726" s="59"/>
      <c r="U726" s="59"/>
      <c r="V726" s="59"/>
      <c r="W726" s="59"/>
      <c r="X726" s="59"/>
      <c r="Y726" s="59"/>
      <c r="Z726" s="59"/>
      <c r="AA726" s="59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95"/>
      <c r="AM726" s="59"/>
      <c r="AN726" s="95"/>
      <c r="AO726" s="59"/>
      <c r="AP726" s="59"/>
      <c r="AQ726" s="59"/>
    </row>
    <row r="727" spans="1:43" ht="15.75" x14ac:dyDescent="0.25">
      <c r="A727" s="59"/>
      <c r="B727" s="5"/>
      <c r="C727" s="5"/>
      <c r="D727" s="5"/>
      <c r="E727" s="5"/>
      <c r="F727" s="5"/>
      <c r="G727" s="5"/>
      <c r="H727" s="84"/>
      <c r="I727" s="84"/>
      <c r="J727" s="85"/>
      <c r="K727" s="84"/>
      <c r="L727" s="84"/>
      <c r="M727" s="84"/>
      <c r="N727" s="84"/>
      <c r="O727" s="84"/>
      <c r="P727" s="84"/>
      <c r="Q727" s="5"/>
      <c r="R727" s="59"/>
      <c r="S727" s="59"/>
      <c r="T727" s="59"/>
      <c r="U727" s="59"/>
      <c r="V727" s="59"/>
      <c r="W727" s="59"/>
      <c r="X727" s="59"/>
      <c r="Y727" s="59"/>
      <c r="Z727" s="59"/>
      <c r="AA727" s="59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95"/>
      <c r="AM727" s="59"/>
      <c r="AN727" s="95"/>
      <c r="AO727" s="59"/>
      <c r="AP727" s="59"/>
      <c r="AQ727" s="59"/>
    </row>
    <row r="728" spans="1:43" ht="15.75" x14ac:dyDescent="0.25">
      <c r="A728" s="59"/>
      <c r="B728" s="5"/>
      <c r="C728" s="5"/>
      <c r="D728" s="5"/>
      <c r="E728" s="5"/>
      <c r="F728" s="5"/>
      <c r="G728" s="5"/>
      <c r="H728" s="84"/>
      <c r="I728" s="84"/>
      <c r="J728" s="85"/>
      <c r="K728" s="84"/>
      <c r="L728" s="84"/>
      <c r="M728" s="84"/>
      <c r="N728" s="84"/>
      <c r="O728" s="84"/>
      <c r="P728" s="84"/>
      <c r="Q728" s="5"/>
      <c r="R728" s="59"/>
      <c r="S728" s="59"/>
      <c r="T728" s="59"/>
      <c r="U728" s="59"/>
      <c r="V728" s="59"/>
      <c r="W728" s="59"/>
      <c r="X728" s="59"/>
      <c r="Y728" s="59"/>
      <c r="Z728" s="59"/>
      <c r="AA728" s="59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95"/>
      <c r="AM728" s="59"/>
      <c r="AN728" s="95"/>
      <c r="AO728" s="59"/>
      <c r="AP728" s="59"/>
      <c r="AQ728" s="59"/>
    </row>
    <row r="729" spans="1:43" ht="15.75" x14ac:dyDescent="0.25">
      <c r="A729" s="59"/>
      <c r="B729" s="5"/>
      <c r="C729" s="5"/>
      <c r="D729" s="5"/>
      <c r="E729" s="5"/>
      <c r="F729" s="5"/>
      <c r="G729" s="5"/>
      <c r="H729" s="84"/>
      <c r="I729" s="84"/>
      <c r="J729" s="85"/>
      <c r="K729" s="84"/>
      <c r="L729" s="84"/>
      <c r="M729" s="84"/>
      <c r="N729" s="84"/>
      <c r="O729" s="84"/>
      <c r="P729" s="84"/>
      <c r="Q729" s="5"/>
      <c r="R729" s="59"/>
      <c r="S729" s="59"/>
      <c r="T729" s="59"/>
      <c r="U729" s="59"/>
      <c r="V729" s="59"/>
      <c r="W729" s="59"/>
      <c r="X729" s="59"/>
      <c r="Y729" s="59"/>
      <c r="Z729" s="59"/>
      <c r="AA729" s="59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95"/>
      <c r="AM729" s="59"/>
      <c r="AN729" s="95"/>
      <c r="AO729" s="59"/>
      <c r="AP729" s="59"/>
      <c r="AQ729" s="59"/>
    </row>
    <row r="730" spans="1:43" ht="15.75" x14ac:dyDescent="0.25">
      <c r="A730" s="59"/>
      <c r="B730" s="5"/>
      <c r="C730" s="5"/>
      <c r="D730" s="5"/>
      <c r="E730" s="5"/>
      <c r="F730" s="5"/>
      <c r="G730" s="5"/>
      <c r="H730" s="84"/>
      <c r="I730" s="84"/>
      <c r="J730" s="85"/>
      <c r="K730" s="84"/>
      <c r="L730" s="84"/>
      <c r="M730" s="84"/>
      <c r="N730" s="84"/>
      <c r="O730" s="84"/>
      <c r="P730" s="84"/>
      <c r="Q730" s="5"/>
      <c r="R730" s="59"/>
      <c r="S730" s="59"/>
      <c r="T730" s="59"/>
      <c r="U730" s="59"/>
      <c r="V730" s="59"/>
      <c r="W730" s="59"/>
      <c r="X730" s="59"/>
      <c r="Y730" s="59"/>
      <c r="Z730" s="59"/>
      <c r="AA730" s="59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95"/>
      <c r="AM730" s="59"/>
      <c r="AN730" s="95"/>
      <c r="AO730" s="59"/>
      <c r="AP730" s="59"/>
      <c r="AQ730" s="59"/>
    </row>
    <row r="731" spans="1:43" ht="15.75" x14ac:dyDescent="0.25">
      <c r="A731" s="59"/>
      <c r="B731" s="5"/>
      <c r="C731" s="5"/>
      <c r="D731" s="5"/>
      <c r="E731" s="5"/>
      <c r="F731" s="5"/>
      <c r="G731" s="5"/>
      <c r="H731" s="84"/>
      <c r="I731" s="84"/>
      <c r="J731" s="85"/>
      <c r="K731" s="84"/>
      <c r="L731" s="84"/>
      <c r="M731" s="84"/>
      <c r="N731" s="84"/>
      <c r="O731" s="84"/>
      <c r="P731" s="84"/>
      <c r="Q731" s="5"/>
      <c r="R731" s="59"/>
      <c r="S731" s="59"/>
      <c r="T731" s="59"/>
      <c r="U731" s="59"/>
      <c r="V731" s="59"/>
      <c r="W731" s="59"/>
      <c r="X731" s="59"/>
      <c r="Y731" s="59"/>
      <c r="Z731" s="59"/>
      <c r="AA731" s="59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95"/>
      <c r="AM731" s="59"/>
      <c r="AN731" s="95"/>
      <c r="AO731" s="59"/>
      <c r="AP731" s="59"/>
      <c r="AQ731" s="59"/>
    </row>
    <row r="732" spans="1:43" ht="15.75" x14ac:dyDescent="0.25">
      <c r="A732" s="59"/>
      <c r="B732" s="5"/>
      <c r="C732" s="5"/>
      <c r="D732" s="5"/>
      <c r="E732" s="5"/>
      <c r="F732" s="5"/>
      <c r="G732" s="5"/>
      <c r="H732" s="84"/>
      <c r="I732" s="84"/>
      <c r="J732" s="85"/>
      <c r="K732" s="84"/>
      <c r="L732" s="84"/>
      <c r="M732" s="84"/>
      <c r="N732" s="84"/>
      <c r="O732" s="84"/>
      <c r="P732" s="84"/>
      <c r="Q732" s="5"/>
      <c r="R732" s="59"/>
      <c r="S732" s="59"/>
      <c r="T732" s="59"/>
      <c r="U732" s="59"/>
      <c r="V732" s="59"/>
      <c r="W732" s="59"/>
      <c r="X732" s="59"/>
      <c r="Y732" s="59"/>
      <c r="Z732" s="59"/>
      <c r="AA732" s="59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95"/>
      <c r="AM732" s="59"/>
      <c r="AN732" s="95"/>
      <c r="AO732" s="59"/>
      <c r="AP732" s="59"/>
      <c r="AQ732" s="59"/>
    </row>
    <row r="733" spans="1:43" ht="15.75" x14ac:dyDescent="0.25">
      <c r="A733" s="59"/>
      <c r="B733" s="5"/>
      <c r="C733" s="5"/>
      <c r="D733" s="5"/>
      <c r="E733" s="5"/>
      <c r="F733" s="5"/>
      <c r="G733" s="5"/>
      <c r="H733" s="84"/>
      <c r="I733" s="84"/>
      <c r="J733" s="85"/>
      <c r="K733" s="84"/>
      <c r="L733" s="84"/>
      <c r="M733" s="84"/>
      <c r="N733" s="84"/>
      <c r="O733" s="84"/>
      <c r="P733" s="84"/>
      <c r="Q733" s="5"/>
      <c r="R733" s="59"/>
      <c r="S733" s="59"/>
      <c r="T733" s="59"/>
      <c r="U733" s="59"/>
      <c r="V733" s="59"/>
      <c r="W733" s="59"/>
      <c r="X733" s="59"/>
      <c r="Y733" s="59"/>
      <c r="Z733" s="59"/>
      <c r="AA733" s="59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95"/>
      <c r="AM733" s="59"/>
      <c r="AN733" s="95"/>
      <c r="AO733" s="59"/>
      <c r="AP733" s="59"/>
      <c r="AQ733" s="59"/>
    </row>
    <row r="734" spans="1:43" ht="15.75" x14ac:dyDescent="0.25">
      <c r="A734" s="59"/>
      <c r="B734" s="5"/>
      <c r="C734" s="5"/>
      <c r="D734" s="5"/>
      <c r="E734" s="5"/>
      <c r="F734" s="5"/>
      <c r="G734" s="5"/>
      <c r="H734" s="84"/>
      <c r="I734" s="84"/>
      <c r="J734" s="85"/>
      <c r="K734" s="84"/>
      <c r="L734" s="84"/>
      <c r="M734" s="84"/>
      <c r="N734" s="84"/>
      <c r="O734" s="84"/>
      <c r="P734" s="84"/>
      <c r="Q734" s="5"/>
      <c r="R734" s="59"/>
      <c r="S734" s="59"/>
      <c r="T734" s="59"/>
      <c r="U734" s="59"/>
      <c r="V734" s="59"/>
      <c r="W734" s="59"/>
      <c r="X734" s="59"/>
      <c r="Y734" s="59"/>
      <c r="Z734" s="59"/>
      <c r="AA734" s="59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95"/>
      <c r="AM734" s="59"/>
      <c r="AN734" s="95"/>
      <c r="AO734" s="59"/>
      <c r="AP734" s="59"/>
      <c r="AQ734" s="59"/>
    </row>
    <row r="735" spans="1:43" ht="15.75" x14ac:dyDescent="0.25">
      <c r="A735" s="59"/>
      <c r="B735" s="5"/>
      <c r="C735" s="5"/>
      <c r="D735" s="5"/>
      <c r="E735" s="5"/>
      <c r="F735" s="5"/>
      <c r="G735" s="5"/>
      <c r="H735" s="84"/>
      <c r="I735" s="84"/>
      <c r="J735" s="85"/>
      <c r="K735" s="84"/>
      <c r="L735" s="84"/>
      <c r="M735" s="84"/>
      <c r="N735" s="84"/>
      <c r="O735" s="84"/>
      <c r="P735" s="84"/>
      <c r="Q735" s="5"/>
      <c r="R735" s="59"/>
      <c r="S735" s="59"/>
      <c r="T735" s="59"/>
      <c r="U735" s="59"/>
      <c r="V735" s="59"/>
      <c r="W735" s="59"/>
      <c r="X735" s="59"/>
      <c r="Y735" s="59"/>
      <c r="Z735" s="59"/>
      <c r="AA735" s="59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95"/>
      <c r="AM735" s="59"/>
      <c r="AN735" s="95"/>
      <c r="AO735" s="59"/>
      <c r="AP735" s="59"/>
      <c r="AQ735" s="59"/>
    </row>
    <row r="736" spans="1:43" ht="15.75" x14ac:dyDescent="0.25">
      <c r="A736" s="59"/>
      <c r="B736" s="5"/>
      <c r="C736" s="5"/>
      <c r="D736" s="5"/>
      <c r="E736" s="5"/>
      <c r="F736" s="5"/>
      <c r="G736" s="5"/>
      <c r="H736" s="84"/>
      <c r="I736" s="84"/>
      <c r="J736" s="85"/>
      <c r="K736" s="84"/>
      <c r="L736" s="84"/>
      <c r="M736" s="84"/>
      <c r="N736" s="84"/>
      <c r="O736" s="84"/>
      <c r="P736" s="84"/>
      <c r="Q736" s="5"/>
      <c r="R736" s="59"/>
      <c r="S736" s="59"/>
      <c r="T736" s="59"/>
      <c r="U736" s="59"/>
      <c r="V736" s="59"/>
      <c r="W736" s="59"/>
      <c r="X736" s="59"/>
      <c r="Y736" s="59"/>
      <c r="Z736" s="59"/>
      <c r="AA736" s="59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95"/>
      <c r="AM736" s="59"/>
      <c r="AN736" s="95"/>
      <c r="AO736" s="59"/>
      <c r="AP736" s="59"/>
      <c r="AQ736" s="59"/>
    </row>
    <row r="737" spans="1:43" ht="15.75" x14ac:dyDescent="0.25">
      <c r="A737" s="59"/>
      <c r="B737" s="5"/>
      <c r="C737" s="5"/>
      <c r="D737" s="5"/>
      <c r="E737" s="5"/>
      <c r="F737" s="5"/>
      <c r="G737" s="5"/>
      <c r="H737" s="84"/>
      <c r="I737" s="84"/>
      <c r="J737" s="85"/>
      <c r="K737" s="84"/>
      <c r="L737" s="84"/>
      <c r="M737" s="84"/>
      <c r="N737" s="84"/>
      <c r="O737" s="84"/>
      <c r="P737" s="84"/>
      <c r="Q737" s="5"/>
      <c r="R737" s="59"/>
      <c r="S737" s="59"/>
      <c r="T737" s="59"/>
      <c r="U737" s="59"/>
      <c r="V737" s="59"/>
      <c r="W737" s="59"/>
      <c r="X737" s="59"/>
      <c r="Y737" s="59"/>
      <c r="Z737" s="59"/>
      <c r="AA737" s="59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95"/>
      <c r="AM737" s="59"/>
      <c r="AN737" s="95"/>
      <c r="AO737" s="59"/>
      <c r="AP737" s="59"/>
      <c r="AQ737" s="59"/>
    </row>
    <row r="738" spans="1:43" ht="15.75" x14ac:dyDescent="0.25">
      <c r="A738" s="59"/>
      <c r="B738" s="5"/>
      <c r="C738" s="5"/>
      <c r="D738" s="5"/>
      <c r="E738" s="5"/>
      <c r="F738" s="5"/>
      <c r="G738" s="5"/>
      <c r="H738" s="84"/>
      <c r="I738" s="84"/>
      <c r="J738" s="85"/>
      <c r="K738" s="84"/>
      <c r="L738" s="84"/>
      <c r="M738" s="84"/>
      <c r="N738" s="84"/>
      <c r="O738" s="84"/>
      <c r="P738" s="84"/>
      <c r="Q738" s="5"/>
      <c r="R738" s="59"/>
      <c r="S738" s="59"/>
      <c r="T738" s="59"/>
      <c r="U738" s="59"/>
      <c r="V738" s="59"/>
      <c r="W738" s="59"/>
      <c r="X738" s="59"/>
      <c r="Y738" s="59"/>
      <c r="Z738" s="59"/>
      <c r="AA738" s="59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95"/>
      <c r="AM738" s="59"/>
      <c r="AN738" s="95"/>
      <c r="AO738" s="59"/>
      <c r="AP738" s="59"/>
      <c r="AQ738" s="59"/>
    </row>
    <row r="739" spans="1:43" ht="15.75" x14ac:dyDescent="0.25">
      <c r="A739" s="59"/>
      <c r="B739" s="5"/>
      <c r="C739" s="5"/>
      <c r="D739" s="5"/>
      <c r="E739" s="5"/>
      <c r="F739" s="5"/>
      <c r="G739" s="5"/>
      <c r="H739" s="84"/>
      <c r="I739" s="84"/>
      <c r="J739" s="85"/>
      <c r="K739" s="84"/>
      <c r="L739" s="84"/>
      <c r="M739" s="84"/>
      <c r="N739" s="84"/>
      <c r="O739" s="84"/>
      <c r="P739" s="84"/>
      <c r="Q739" s="5"/>
      <c r="R739" s="59"/>
      <c r="S739" s="59"/>
      <c r="T739" s="59"/>
      <c r="U739" s="59"/>
      <c r="V739" s="59"/>
      <c r="W739" s="59"/>
      <c r="X739" s="59"/>
      <c r="Y739" s="59"/>
      <c r="Z739" s="59"/>
      <c r="AA739" s="59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95"/>
      <c r="AM739" s="59"/>
      <c r="AN739" s="95"/>
      <c r="AO739" s="59"/>
      <c r="AP739" s="59"/>
      <c r="AQ739" s="59"/>
    </row>
    <row r="740" spans="1:43" ht="15.75" x14ac:dyDescent="0.25">
      <c r="A740" s="59"/>
      <c r="B740" s="5"/>
      <c r="C740" s="5"/>
      <c r="D740" s="5"/>
      <c r="E740" s="5"/>
      <c r="F740" s="5"/>
      <c r="G740" s="5"/>
      <c r="H740" s="84"/>
      <c r="I740" s="84"/>
      <c r="J740" s="85"/>
      <c r="K740" s="84"/>
      <c r="L740" s="84"/>
      <c r="M740" s="84"/>
      <c r="N740" s="84"/>
      <c r="O740" s="84"/>
      <c r="P740" s="84"/>
      <c r="Q740" s="5"/>
      <c r="R740" s="59"/>
      <c r="S740" s="59"/>
      <c r="T740" s="59"/>
      <c r="U740" s="59"/>
      <c r="V740" s="59"/>
      <c r="W740" s="59"/>
      <c r="X740" s="59"/>
      <c r="Y740" s="59"/>
      <c r="Z740" s="59"/>
      <c r="AA740" s="59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95"/>
      <c r="AM740" s="59"/>
      <c r="AN740" s="95"/>
      <c r="AO740" s="59"/>
      <c r="AP740" s="59"/>
      <c r="AQ740" s="59"/>
    </row>
    <row r="741" spans="1:43" ht="15.75" x14ac:dyDescent="0.25">
      <c r="A741" s="59"/>
      <c r="B741" s="5"/>
      <c r="C741" s="5"/>
      <c r="D741" s="5"/>
      <c r="E741" s="5"/>
      <c r="F741" s="5"/>
      <c r="G741" s="5"/>
      <c r="H741" s="84"/>
      <c r="I741" s="84"/>
      <c r="J741" s="85"/>
      <c r="K741" s="84"/>
      <c r="L741" s="84"/>
      <c r="M741" s="84"/>
      <c r="N741" s="84"/>
      <c r="O741" s="84"/>
      <c r="P741" s="84"/>
      <c r="Q741" s="5"/>
      <c r="R741" s="59"/>
      <c r="S741" s="59"/>
      <c r="T741" s="59"/>
      <c r="U741" s="59"/>
      <c r="V741" s="59"/>
      <c r="W741" s="59"/>
      <c r="X741" s="59"/>
      <c r="Y741" s="59"/>
      <c r="Z741" s="59"/>
      <c r="AA741" s="59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95"/>
      <c r="AM741" s="59"/>
      <c r="AN741" s="95"/>
      <c r="AO741" s="59"/>
      <c r="AP741" s="59"/>
      <c r="AQ741" s="59"/>
    </row>
    <row r="742" spans="1:43" ht="15.75" x14ac:dyDescent="0.25">
      <c r="A742" s="59"/>
      <c r="B742" s="5"/>
      <c r="C742" s="5"/>
      <c r="D742" s="5"/>
      <c r="E742" s="5"/>
      <c r="F742" s="5"/>
      <c r="G742" s="5"/>
      <c r="H742" s="84"/>
      <c r="I742" s="84"/>
      <c r="J742" s="85"/>
      <c r="K742" s="84"/>
      <c r="L742" s="84"/>
      <c r="M742" s="84"/>
      <c r="N742" s="84"/>
      <c r="O742" s="84"/>
      <c r="P742" s="84"/>
      <c r="Q742" s="5"/>
      <c r="R742" s="59"/>
      <c r="S742" s="59"/>
      <c r="T742" s="59"/>
      <c r="U742" s="59"/>
      <c r="V742" s="59"/>
      <c r="W742" s="59"/>
      <c r="X742" s="59"/>
      <c r="Y742" s="59"/>
      <c r="Z742" s="59"/>
      <c r="AA742" s="59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95"/>
      <c r="AM742" s="59"/>
      <c r="AN742" s="95"/>
      <c r="AO742" s="59"/>
      <c r="AP742" s="59"/>
      <c r="AQ742" s="59"/>
    </row>
    <row r="743" spans="1:43" ht="15.75" x14ac:dyDescent="0.25">
      <c r="A743" s="59"/>
      <c r="B743" s="5"/>
      <c r="C743" s="5"/>
      <c r="D743" s="5"/>
      <c r="E743" s="5"/>
      <c r="F743" s="5"/>
      <c r="G743" s="5"/>
      <c r="H743" s="84"/>
      <c r="I743" s="84"/>
      <c r="J743" s="85"/>
      <c r="K743" s="84"/>
      <c r="L743" s="84"/>
      <c r="M743" s="84"/>
      <c r="N743" s="84"/>
      <c r="O743" s="84"/>
      <c r="P743" s="84"/>
      <c r="Q743" s="5"/>
      <c r="R743" s="59"/>
      <c r="S743" s="59"/>
      <c r="T743" s="59"/>
      <c r="U743" s="59"/>
      <c r="V743" s="59"/>
      <c r="W743" s="59"/>
      <c r="X743" s="59"/>
      <c r="Y743" s="59"/>
      <c r="Z743" s="59"/>
      <c r="AA743" s="59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95"/>
      <c r="AM743" s="59"/>
      <c r="AN743" s="95"/>
      <c r="AO743" s="59"/>
      <c r="AP743" s="59"/>
      <c r="AQ743" s="59"/>
    </row>
    <row r="744" spans="1:43" ht="15.75" x14ac:dyDescent="0.25">
      <c r="A744" s="59"/>
      <c r="B744" s="5"/>
      <c r="C744" s="5"/>
      <c r="D744" s="5"/>
      <c r="E744" s="5"/>
      <c r="F744" s="5"/>
      <c r="G744" s="5"/>
      <c r="H744" s="84"/>
      <c r="I744" s="84"/>
      <c r="J744" s="85"/>
      <c r="K744" s="84"/>
      <c r="L744" s="84"/>
      <c r="M744" s="84"/>
      <c r="N744" s="84"/>
      <c r="O744" s="84"/>
      <c r="P744" s="84"/>
      <c r="Q744" s="5"/>
      <c r="R744" s="59"/>
      <c r="S744" s="59"/>
      <c r="T744" s="59"/>
      <c r="U744" s="59"/>
      <c r="V744" s="59"/>
      <c r="W744" s="59"/>
      <c r="X744" s="59"/>
      <c r="Y744" s="59"/>
      <c r="Z744" s="59"/>
      <c r="AA744" s="59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95"/>
      <c r="AM744" s="59"/>
      <c r="AN744" s="95"/>
      <c r="AO744" s="59"/>
      <c r="AP744" s="59"/>
      <c r="AQ744" s="59"/>
    </row>
    <row r="745" spans="1:43" ht="15.75" x14ac:dyDescent="0.25">
      <c r="A745" s="59"/>
      <c r="B745" s="5"/>
      <c r="C745" s="5"/>
      <c r="D745" s="5"/>
      <c r="E745" s="5"/>
      <c r="F745" s="5"/>
      <c r="G745" s="5"/>
      <c r="H745" s="84"/>
      <c r="I745" s="84"/>
      <c r="J745" s="85"/>
      <c r="K745" s="84"/>
      <c r="L745" s="84"/>
      <c r="M745" s="84"/>
      <c r="N745" s="84"/>
      <c r="O745" s="84"/>
      <c r="P745" s="84"/>
      <c r="Q745" s="5"/>
      <c r="R745" s="59"/>
      <c r="S745" s="59"/>
      <c r="T745" s="59"/>
      <c r="U745" s="59"/>
      <c r="V745" s="59"/>
      <c r="W745" s="59"/>
      <c r="X745" s="59"/>
      <c r="Y745" s="59"/>
      <c r="Z745" s="59"/>
      <c r="AA745" s="59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95"/>
      <c r="AM745" s="59"/>
      <c r="AN745" s="95"/>
      <c r="AO745" s="59"/>
      <c r="AP745" s="59"/>
      <c r="AQ745" s="59"/>
    </row>
    <row r="746" spans="1:43" ht="15.75" x14ac:dyDescent="0.25">
      <c r="A746" s="59"/>
      <c r="B746" s="5"/>
      <c r="C746" s="5"/>
      <c r="D746" s="5"/>
      <c r="E746" s="5"/>
      <c r="F746" s="5"/>
      <c r="G746" s="5"/>
      <c r="H746" s="84"/>
      <c r="I746" s="84"/>
      <c r="J746" s="85"/>
      <c r="K746" s="84"/>
      <c r="L746" s="84"/>
      <c r="M746" s="84"/>
      <c r="N746" s="84"/>
      <c r="O746" s="84"/>
      <c r="P746" s="84"/>
      <c r="Q746" s="5"/>
      <c r="R746" s="59"/>
      <c r="S746" s="59"/>
      <c r="T746" s="59"/>
      <c r="U746" s="59"/>
      <c r="V746" s="59"/>
      <c r="W746" s="59"/>
      <c r="X746" s="59"/>
      <c r="Y746" s="59"/>
      <c r="Z746" s="59"/>
      <c r="AA746" s="59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95"/>
      <c r="AM746" s="59"/>
      <c r="AN746" s="95"/>
      <c r="AO746" s="59"/>
      <c r="AP746" s="59"/>
      <c r="AQ746" s="59"/>
    </row>
    <row r="747" spans="1:43" ht="15.75" x14ac:dyDescent="0.25">
      <c r="A747" s="59"/>
      <c r="B747" s="5"/>
      <c r="C747" s="5"/>
      <c r="D747" s="5"/>
      <c r="E747" s="5"/>
      <c r="F747" s="5"/>
      <c r="G747" s="5"/>
      <c r="H747" s="84"/>
      <c r="I747" s="84"/>
      <c r="J747" s="85"/>
      <c r="K747" s="84"/>
      <c r="L747" s="84"/>
      <c r="M747" s="84"/>
      <c r="N747" s="84"/>
      <c r="O747" s="84"/>
      <c r="P747" s="84"/>
      <c r="Q747" s="5"/>
      <c r="R747" s="59"/>
      <c r="S747" s="59"/>
      <c r="T747" s="59"/>
      <c r="U747" s="59"/>
      <c r="V747" s="59"/>
      <c r="W747" s="59"/>
      <c r="X747" s="59"/>
      <c r="Y747" s="59"/>
      <c r="Z747" s="59"/>
      <c r="AA747" s="59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95"/>
      <c r="AM747" s="59"/>
      <c r="AN747" s="95"/>
      <c r="AO747" s="59"/>
      <c r="AP747" s="59"/>
      <c r="AQ747" s="59"/>
    </row>
    <row r="748" spans="1:43" ht="15.75" x14ac:dyDescent="0.25">
      <c r="A748" s="59"/>
      <c r="B748" s="5"/>
      <c r="C748" s="5"/>
      <c r="D748" s="5"/>
      <c r="E748" s="5"/>
      <c r="F748" s="5"/>
      <c r="G748" s="5"/>
      <c r="H748" s="84"/>
      <c r="I748" s="84"/>
      <c r="J748" s="85"/>
      <c r="K748" s="84"/>
      <c r="L748" s="84"/>
      <c r="M748" s="84"/>
      <c r="N748" s="84"/>
      <c r="O748" s="84"/>
      <c r="P748" s="84"/>
      <c r="Q748" s="5"/>
      <c r="R748" s="59"/>
      <c r="S748" s="59"/>
      <c r="T748" s="59"/>
      <c r="U748" s="59"/>
      <c r="V748" s="59"/>
      <c r="W748" s="59"/>
      <c r="X748" s="59"/>
      <c r="Y748" s="59"/>
      <c r="Z748" s="59"/>
      <c r="AA748" s="59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95"/>
      <c r="AM748" s="59"/>
      <c r="AN748" s="95"/>
      <c r="AO748" s="59"/>
      <c r="AP748" s="59"/>
      <c r="AQ748" s="59"/>
    </row>
    <row r="749" spans="1:43" ht="15.75" x14ac:dyDescent="0.25">
      <c r="A749" s="59"/>
      <c r="B749" s="5"/>
      <c r="C749" s="5"/>
      <c r="D749" s="5"/>
      <c r="E749" s="5"/>
      <c r="F749" s="5"/>
      <c r="G749" s="5"/>
      <c r="H749" s="84"/>
      <c r="I749" s="84"/>
      <c r="J749" s="85"/>
      <c r="K749" s="84"/>
      <c r="L749" s="84"/>
      <c r="M749" s="84"/>
      <c r="N749" s="84"/>
      <c r="O749" s="84"/>
      <c r="P749" s="84"/>
      <c r="Q749" s="5"/>
      <c r="R749" s="59"/>
      <c r="S749" s="59"/>
      <c r="T749" s="59"/>
      <c r="U749" s="59"/>
      <c r="V749" s="59"/>
      <c r="W749" s="59"/>
      <c r="X749" s="59"/>
      <c r="Y749" s="59"/>
      <c r="Z749" s="59"/>
      <c r="AA749" s="59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95"/>
      <c r="AM749" s="59"/>
      <c r="AN749" s="95"/>
      <c r="AO749" s="59"/>
      <c r="AP749" s="59"/>
      <c r="AQ749" s="59"/>
    </row>
    <row r="750" spans="1:43" ht="15.75" x14ac:dyDescent="0.25">
      <c r="A750" s="59"/>
      <c r="B750" s="5"/>
      <c r="C750" s="5"/>
      <c r="D750" s="5"/>
      <c r="E750" s="5"/>
      <c r="F750" s="5"/>
      <c r="G750" s="5"/>
      <c r="H750" s="84"/>
      <c r="I750" s="84"/>
      <c r="J750" s="85"/>
      <c r="K750" s="84"/>
      <c r="L750" s="84"/>
      <c r="M750" s="84"/>
      <c r="N750" s="84"/>
      <c r="O750" s="84"/>
      <c r="P750" s="84"/>
      <c r="Q750" s="5"/>
      <c r="R750" s="59"/>
      <c r="S750" s="59"/>
      <c r="T750" s="59"/>
      <c r="U750" s="59"/>
      <c r="V750" s="59"/>
      <c r="W750" s="59"/>
      <c r="X750" s="59"/>
      <c r="Y750" s="59"/>
      <c r="Z750" s="59"/>
      <c r="AA750" s="59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95"/>
      <c r="AM750" s="59"/>
      <c r="AN750" s="95"/>
      <c r="AO750" s="59"/>
      <c r="AP750" s="59"/>
      <c r="AQ750" s="59"/>
    </row>
    <row r="751" spans="1:43" ht="15.75" x14ac:dyDescent="0.25">
      <c r="A751" s="59"/>
      <c r="B751" s="5"/>
      <c r="C751" s="5"/>
      <c r="D751" s="5"/>
      <c r="E751" s="5"/>
      <c r="F751" s="5"/>
      <c r="G751" s="5"/>
      <c r="H751" s="84"/>
      <c r="I751" s="84"/>
      <c r="J751" s="85"/>
      <c r="K751" s="84"/>
      <c r="L751" s="84"/>
      <c r="M751" s="84"/>
      <c r="N751" s="84"/>
      <c r="O751" s="84"/>
      <c r="P751" s="84"/>
      <c r="Q751" s="5"/>
      <c r="R751" s="59"/>
      <c r="S751" s="59"/>
      <c r="T751" s="59"/>
      <c r="U751" s="59"/>
      <c r="V751" s="59"/>
      <c r="W751" s="59"/>
      <c r="X751" s="59"/>
      <c r="Y751" s="59"/>
      <c r="Z751" s="59"/>
      <c r="AA751" s="59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95"/>
      <c r="AM751" s="59"/>
      <c r="AN751" s="95"/>
      <c r="AO751" s="59"/>
      <c r="AP751" s="59"/>
      <c r="AQ751" s="59"/>
    </row>
    <row r="752" spans="1:43" ht="15.75" x14ac:dyDescent="0.25">
      <c r="A752" s="59"/>
      <c r="B752" s="5"/>
      <c r="C752" s="5"/>
      <c r="D752" s="5"/>
      <c r="E752" s="5"/>
      <c r="F752" s="5"/>
      <c r="G752" s="5"/>
      <c r="H752" s="84"/>
      <c r="I752" s="84"/>
      <c r="J752" s="85"/>
      <c r="K752" s="84"/>
      <c r="L752" s="84"/>
      <c r="M752" s="84"/>
      <c r="N752" s="84"/>
      <c r="O752" s="84"/>
      <c r="P752" s="84"/>
      <c r="Q752" s="5"/>
      <c r="R752" s="59"/>
      <c r="S752" s="59"/>
      <c r="T752" s="59"/>
      <c r="U752" s="59"/>
      <c r="V752" s="59"/>
      <c r="W752" s="59"/>
      <c r="X752" s="59"/>
      <c r="Y752" s="59"/>
      <c r="Z752" s="59"/>
      <c r="AA752" s="59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95"/>
      <c r="AM752" s="59"/>
      <c r="AN752" s="95"/>
      <c r="AO752" s="59"/>
      <c r="AP752" s="59"/>
      <c r="AQ752" s="59"/>
    </row>
    <row r="753" spans="1:43" ht="15.75" x14ac:dyDescent="0.25">
      <c r="A753" s="59"/>
      <c r="B753" s="5"/>
      <c r="C753" s="5"/>
      <c r="D753" s="5"/>
      <c r="E753" s="5"/>
      <c r="F753" s="5"/>
      <c r="G753" s="5"/>
      <c r="H753" s="84"/>
      <c r="I753" s="84"/>
      <c r="J753" s="85"/>
      <c r="K753" s="84"/>
      <c r="L753" s="84"/>
      <c r="M753" s="84"/>
      <c r="N753" s="84"/>
      <c r="O753" s="84"/>
      <c r="P753" s="84"/>
      <c r="Q753" s="5"/>
      <c r="R753" s="59"/>
      <c r="S753" s="59"/>
      <c r="T753" s="59"/>
      <c r="U753" s="59"/>
      <c r="V753" s="59"/>
      <c r="W753" s="59"/>
      <c r="X753" s="59"/>
      <c r="Y753" s="59"/>
      <c r="Z753" s="59"/>
      <c r="AA753" s="59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95"/>
      <c r="AM753" s="59"/>
      <c r="AN753" s="95"/>
      <c r="AO753" s="59"/>
      <c r="AP753" s="59"/>
      <c r="AQ753" s="59"/>
    </row>
    <row r="754" spans="1:43" ht="15.75" x14ac:dyDescent="0.25">
      <c r="A754" s="59"/>
      <c r="B754" s="5"/>
      <c r="C754" s="5"/>
      <c r="D754" s="5"/>
      <c r="E754" s="5"/>
      <c r="F754" s="5"/>
      <c r="G754" s="5"/>
      <c r="H754" s="84"/>
      <c r="I754" s="84"/>
      <c r="J754" s="85"/>
      <c r="K754" s="84"/>
      <c r="L754" s="84"/>
      <c r="M754" s="84"/>
      <c r="N754" s="84"/>
      <c r="O754" s="84"/>
      <c r="P754" s="84"/>
      <c r="Q754" s="5"/>
      <c r="R754" s="59"/>
      <c r="S754" s="59"/>
      <c r="T754" s="59"/>
      <c r="U754" s="59"/>
      <c r="V754" s="59"/>
      <c r="W754" s="59"/>
      <c r="X754" s="59"/>
      <c r="Y754" s="59"/>
      <c r="Z754" s="59"/>
      <c r="AA754" s="59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95"/>
      <c r="AM754" s="59"/>
      <c r="AN754" s="95"/>
      <c r="AO754" s="59"/>
      <c r="AP754" s="59"/>
      <c r="AQ754" s="59"/>
    </row>
    <row r="755" spans="1:43" ht="15.75" x14ac:dyDescent="0.25">
      <c r="A755" s="59"/>
      <c r="B755" s="5"/>
      <c r="C755" s="5"/>
      <c r="D755" s="5"/>
      <c r="E755" s="5"/>
      <c r="F755" s="5"/>
      <c r="G755" s="5"/>
      <c r="H755" s="84"/>
      <c r="I755" s="84"/>
      <c r="J755" s="85"/>
      <c r="K755" s="84"/>
      <c r="L755" s="84"/>
      <c r="M755" s="84"/>
      <c r="N755" s="84"/>
      <c r="O755" s="84"/>
      <c r="P755" s="84"/>
      <c r="Q755" s="5"/>
      <c r="R755" s="59"/>
      <c r="S755" s="59"/>
      <c r="T755" s="59"/>
      <c r="U755" s="59"/>
      <c r="V755" s="59"/>
      <c r="W755" s="59"/>
      <c r="X755" s="59"/>
      <c r="Y755" s="59"/>
      <c r="Z755" s="59"/>
      <c r="AA755" s="59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95"/>
      <c r="AM755" s="59"/>
      <c r="AN755" s="95"/>
      <c r="AO755" s="59"/>
      <c r="AP755" s="59"/>
      <c r="AQ755" s="59"/>
    </row>
    <row r="756" spans="1:43" ht="15.75" x14ac:dyDescent="0.25">
      <c r="A756" s="59"/>
      <c r="B756" s="5"/>
      <c r="C756" s="5"/>
      <c r="D756" s="5"/>
      <c r="E756" s="5"/>
      <c r="F756" s="5"/>
      <c r="G756" s="5"/>
      <c r="H756" s="84"/>
      <c r="I756" s="84"/>
      <c r="J756" s="85"/>
      <c r="K756" s="84"/>
      <c r="L756" s="84"/>
      <c r="M756" s="84"/>
      <c r="N756" s="84"/>
      <c r="O756" s="84"/>
      <c r="P756" s="84"/>
      <c r="Q756" s="5"/>
      <c r="R756" s="59"/>
      <c r="S756" s="59"/>
      <c r="T756" s="59"/>
      <c r="U756" s="59"/>
      <c r="V756" s="59"/>
      <c r="W756" s="59"/>
      <c r="X756" s="59"/>
      <c r="Y756" s="59"/>
      <c r="Z756" s="59"/>
      <c r="AA756" s="59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95"/>
      <c r="AM756" s="59"/>
      <c r="AN756" s="95"/>
      <c r="AO756" s="59"/>
      <c r="AP756" s="59"/>
      <c r="AQ756" s="59"/>
    </row>
    <row r="757" spans="1:43" ht="15.75" x14ac:dyDescent="0.25">
      <c r="A757" s="59"/>
      <c r="B757" s="5"/>
      <c r="C757" s="5"/>
      <c r="D757" s="5"/>
      <c r="E757" s="5"/>
      <c r="F757" s="5"/>
      <c r="G757" s="5"/>
      <c r="H757" s="84"/>
      <c r="I757" s="84"/>
      <c r="J757" s="85"/>
      <c r="K757" s="84"/>
      <c r="L757" s="84"/>
      <c r="M757" s="84"/>
      <c r="N757" s="84"/>
      <c r="O757" s="84"/>
      <c r="P757" s="84"/>
      <c r="Q757" s="5"/>
      <c r="R757" s="59"/>
      <c r="S757" s="59"/>
      <c r="T757" s="59"/>
      <c r="U757" s="59"/>
      <c r="V757" s="59"/>
      <c r="W757" s="59"/>
      <c r="X757" s="59"/>
      <c r="Y757" s="59"/>
      <c r="Z757" s="59"/>
      <c r="AA757" s="59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95"/>
      <c r="AM757" s="59"/>
      <c r="AN757" s="95"/>
      <c r="AO757" s="59"/>
      <c r="AP757" s="59"/>
      <c r="AQ757" s="59"/>
    </row>
    <row r="758" spans="1:43" ht="15.75" x14ac:dyDescent="0.25">
      <c r="A758" s="59"/>
      <c r="B758" s="5"/>
      <c r="C758" s="5"/>
      <c r="D758" s="5"/>
      <c r="E758" s="5"/>
      <c r="F758" s="5"/>
      <c r="G758" s="5"/>
      <c r="H758" s="84"/>
      <c r="I758" s="84"/>
      <c r="J758" s="85"/>
      <c r="K758" s="84"/>
      <c r="L758" s="84"/>
      <c r="M758" s="84"/>
      <c r="N758" s="84"/>
      <c r="O758" s="84"/>
      <c r="P758" s="84"/>
      <c r="Q758" s="5"/>
      <c r="R758" s="59"/>
      <c r="S758" s="59"/>
      <c r="T758" s="59"/>
      <c r="U758" s="59"/>
      <c r="V758" s="59"/>
      <c r="W758" s="59"/>
      <c r="X758" s="59"/>
      <c r="Y758" s="59"/>
      <c r="Z758" s="59"/>
      <c r="AA758" s="59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95"/>
      <c r="AM758" s="59"/>
      <c r="AN758" s="95"/>
      <c r="AO758" s="59"/>
      <c r="AP758" s="59"/>
      <c r="AQ758" s="59"/>
    </row>
    <row r="759" spans="1:43" ht="15.75" x14ac:dyDescent="0.25">
      <c r="A759" s="59"/>
      <c r="B759" s="5"/>
      <c r="C759" s="5"/>
      <c r="D759" s="5"/>
      <c r="E759" s="5"/>
      <c r="F759" s="5"/>
      <c r="G759" s="5"/>
      <c r="H759" s="84"/>
      <c r="I759" s="84"/>
      <c r="J759" s="85"/>
      <c r="K759" s="84"/>
      <c r="L759" s="84"/>
      <c r="M759" s="84"/>
      <c r="N759" s="84"/>
      <c r="O759" s="84"/>
      <c r="P759" s="84"/>
      <c r="Q759" s="5"/>
      <c r="R759" s="59"/>
      <c r="S759" s="59"/>
      <c r="T759" s="59"/>
      <c r="U759" s="59"/>
      <c r="V759" s="59"/>
      <c r="W759" s="59"/>
      <c r="X759" s="59"/>
      <c r="Y759" s="59"/>
      <c r="Z759" s="59"/>
      <c r="AA759" s="59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95"/>
      <c r="AM759" s="59"/>
      <c r="AN759" s="95"/>
      <c r="AO759" s="59"/>
      <c r="AP759" s="59"/>
      <c r="AQ759" s="59"/>
    </row>
    <row r="760" spans="1:43" ht="15.75" x14ac:dyDescent="0.25">
      <c r="A760" s="59"/>
      <c r="B760" s="5"/>
      <c r="C760" s="5"/>
      <c r="D760" s="5"/>
      <c r="E760" s="5"/>
      <c r="F760" s="5"/>
      <c r="G760" s="5"/>
      <c r="H760" s="84"/>
      <c r="I760" s="84"/>
      <c r="J760" s="85"/>
      <c r="K760" s="84"/>
      <c r="L760" s="84"/>
      <c r="M760" s="84"/>
      <c r="N760" s="84"/>
      <c r="O760" s="84"/>
      <c r="P760" s="84"/>
      <c r="Q760" s="5"/>
      <c r="R760" s="59"/>
      <c r="S760" s="59"/>
      <c r="T760" s="59"/>
      <c r="U760" s="59"/>
      <c r="V760" s="59"/>
      <c r="W760" s="59"/>
      <c r="X760" s="59"/>
      <c r="Y760" s="59"/>
      <c r="Z760" s="59"/>
      <c r="AA760" s="59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95"/>
      <c r="AM760" s="59"/>
      <c r="AN760" s="95"/>
      <c r="AO760" s="59"/>
      <c r="AP760" s="59"/>
      <c r="AQ760" s="59"/>
    </row>
    <row r="761" spans="1:43" ht="15.75" x14ac:dyDescent="0.25">
      <c r="A761" s="59"/>
      <c r="B761" s="5"/>
      <c r="C761" s="5"/>
      <c r="D761" s="5"/>
      <c r="E761" s="5"/>
      <c r="F761" s="5"/>
      <c r="G761" s="5"/>
      <c r="H761" s="84"/>
      <c r="I761" s="84"/>
      <c r="J761" s="85"/>
      <c r="K761" s="84"/>
      <c r="L761" s="84"/>
      <c r="M761" s="84"/>
      <c r="N761" s="84"/>
      <c r="O761" s="84"/>
      <c r="P761" s="84"/>
      <c r="Q761" s="5"/>
      <c r="R761" s="59"/>
      <c r="S761" s="59"/>
      <c r="T761" s="59"/>
      <c r="U761" s="59"/>
      <c r="V761" s="59"/>
      <c r="W761" s="59"/>
      <c r="X761" s="59"/>
      <c r="Y761" s="59"/>
      <c r="Z761" s="59"/>
      <c r="AA761" s="59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95"/>
      <c r="AM761" s="59"/>
      <c r="AN761" s="95"/>
      <c r="AO761" s="59"/>
      <c r="AP761" s="59"/>
      <c r="AQ761" s="59"/>
    </row>
    <row r="762" spans="1:43" ht="15.75" x14ac:dyDescent="0.25">
      <c r="A762" s="59"/>
      <c r="B762" s="5"/>
      <c r="C762" s="5"/>
      <c r="D762" s="5"/>
      <c r="E762" s="5"/>
      <c r="F762" s="5"/>
      <c r="G762" s="5"/>
      <c r="H762" s="84"/>
      <c r="I762" s="84"/>
      <c r="J762" s="85"/>
      <c r="K762" s="84"/>
      <c r="L762" s="84"/>
      <c r="M762" s="84"/>
      <c r="N762" s="84"/>
      <c r="O762" s="84"/>
      <c r="P762" s="84"/>
      <c r="Q762" s="5"/>
      <c r="R762" s="59"/>
      <c r="S762" s="59"/>
      <c r="T762" s="59"/>
      <c r="U762" s="59"/>
      <c r="V762" s="59"/>
      <c r="W762" s="59"/>
      <c r="X762" s="59"/>
      <c r="Y762" s="59"/>
      <c r="Z762" s="59"/>
      <c r="AA762" s="59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95"/>
      <c r="AM762" s="59"/>
      <c r="AN762" s="95"/>
      <c r="AO762" s="59"/>
      <c r="AP762" s="59"/>
      <c r="AQ762" s="59"/>
    </row>
    <row r="763" spans="1:43" ht="15.75" x14ac:dyDescent="0.25">
      <c r="A763" s="59"/>
      <c r="B763" s="5"/>
      <c r="C763" s="5"/>
      <c r="D763" s="5"/>
      <c r="E763" s="5"/>
      <c r="F763" s="5"/>
      <c r="G763" s="5"/>
      <c r="H763" s="84"/>
      <c r="I763" s="84"/>
      <c r="J763" s="85"/>
      <c r="K763" s="84"/>
      <c r="L763" s="84"/>
      <c r="M763" s="84"/>
      <c r="N763" s="84"/>
      <c r="O763" s="84"/>
      <c r="P763" s="84"/>
      <c r="Q763" s="5"/>
      <c r="R763" s="59"/>
      <c r="S763" s="59"/>
      <c r="T763" s="59"/>
      <c r="U763" s="59"/>
      <c r="V763" s="59"/>
      <c r="W763" s="59"/>
      <c r="X763" s="59"/>
      <c r="Y763" s="59"/>
      <c r="Z763" s="59"/>
      <c r="AA763" s="59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95"/>
      <c r="AM763" s="59"/>
      <c r="AN763" s="95"/>
      <c r="AO763" s="59"/>
      <c r="AP763" s="59"/>
      <c r="AQ763" s="59"/>
    </row>
    <row r="764" spans="1:43" ht="15.75" x14ac:dyDescent="0.25">
      <c r="A764" s="59"/>
      <c r="B764" s="5"/>
      <c r="C764" s="5"/>
      <c r="D764" s="5"/>
      <c r="E764" s="5"/>
      <c r="F764" s="5"/>
      <c r="G764" s="5"/>
      <c r="H764" s="84"/>
      <c r="I764" s="84"/>
      <c r="J764" s="85"/>
      <c r="K764" s="84"/>
      <c r="L764" s="84"/>
      <c r="M764" s="84"/>
      <c r="N764" s="84"/>
      <c r="O764" s="84"/>
      <c r="P764" s="84"/>
      <c r="Q764" s="5"/>
      <c r="R764" s="59"/>
      <c r="S764" s="59"/>
      <c r="T764" s="59"/>
      <c r="U764" s="59"/>
      <c r="V764" s="59"/>
      <c r="W764" s="59"/>
      <c r="X764" s="59"/>
      <c r="Y764" s="59"/>
      <c r="Z764" s="59"/>
      <c r="AA764" s="59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95"/>
      <c r="AM764" s="59"/>
      <c r="AN764" s="95"/>
      <c r="AO764" s="59"/>
      <c r="AP764" s="59"/>
      <c r="AQ764" s="59"/>
    </row>
    <row r="765" spans="1:43" ht="15.75" x14ac:dyDescent="0.25">
      <c r="A765" s="59"/>
      <c r="B765" s="5"/>
      <c r="C765" s="5"/>
      <c r="D765" s="5"/>
      <c r="E765" s="5"/>
      <c r="F765" s="5"/>
      <c r="G765" s="5"/>
      <c r="H765" s="84"/>
      <c r="I765" s="84"/>
      <c r="J765" s="85"/>
      <c r="K765" s="84"/>
      <c r="L765" s="84"/>
      <c r="M765" s="84"/>
      <c r="N765" s="84"/>
      <c r="O765" s="84"/>
      <c r="P765" s="84"/>
      <c r="Q765" s="5"/>
      <c r="R765" s="59"/>
      <c r="S765" s="59"/>
      <c r="T765" s="59"/>
      <c r="U765" s="59"/>
      <c r="V765" s="59"/>
      <c r="W765" s="59"/>
      <c r="X765" s="59"/>
      <c r="Y765" s="59"/>
      <c r="Z765" s="59"/>
      <c r="AA765" s="59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95"/>
      <c r="AM765" s="59"/>
      <c r="AN765" s="95"/>
      <c r="AO765" s="59"/>
      <c r="AP765" s="59"/>
      <c r="AQ765" s="59"/>
    </row>
    <row r="766" spans="1:43" ht="15.75" x14ac:dyDescent="0.25">
      <c r="A766" s="59"/>
      <c r="B766" s="5"/>
      <c r="C766" s="5"/>
      <c r="D766" s="5"/>
      <c r="E766" s="5"/>
      <c r="F766" s="5"/>
      <c r="G766" s="5"/>
      <c r="H766" s="84"/>
      <c r="I766" s="84"/>
      <c r="J766" s="85"/>
      <c r="K766" s="84"/>
      <c r="L766" s="84"/>
      <c r="M766" s="84"/>
      <c r="N766" s="84"/>
      <c r="O766" s="84"/>
      <c r="P766" s="84"/>
      <c r="Q766" s="5"/>
      <c r="R766" s="59"/>
      <c r="S766" s="59"/>
      <c r="T766" s="59"/>
      <c r="U766" s="59"/>
      <c r="V766" s="59"/>
      <c r="W766" s="59"/>
      <c r="X766" s="59"/>
      <c r="Y766" s="59"/>
      <c r="Z766" s="59"/>
      <c r="AA766" s="59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95"/>
      <c r="AM766" s="59"/>
      <c r="AN766" s="95"/>
      <c r="AO766" s="59"/>
      <c r="AP766" s="59"/>
      <c r="AQ766" s="59"/>
    </row>
    <row r="767" spans="1:43" ht="15.75" x14ac:dyDescent="0.25">
      <c r="A767" s="59"/>
      <c r="B767" s="5"/>
      <c r="C767" s="5"/>
      <c r="D767" s="5"/>
      <c r="E767" s="5"/>
      <c r="F767" s="5"/>
      <c r="G767" s="5"/>
      <c r="H767" s="84"/>
      <c r="I767" s="84"/>
      <c r="J767" s="85"/>
      <c r="K767" s="84"/>
      <c r="L767" s="84"/>
      <c r="M767" s="84"/>
      <c r="N767" s="84"/>
      <c r="O767" s="84"/>
      <c r="P767" s="84"/>
      <c r="Q767" s="5"/>
      <c r="R767" s="59"/>
      <c r="S767" s="59"/>
      <c r="T767" s="59"/>
      <c r="U767" s="59"/>
      <c r="V767" s="59"/>
      <c r="W767" s="59"/>
      <c r="X767" s="59"/>
      <c r="Y767" s="59"/>
      <c r="Z767" s="59"/>
      <c r="AA767" s="59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95"/>
      <c r="AM767" s="59"/>
      <c r="AN767" s="95"/>
      <c r="AO767" s="59"/>
      <c r="AP767" s="59"/>
      <c r="AQ767" s="59"/>
    </row>
    <row r="768" spans="1:43" ht="15.75" x14ac:dyDescent="0.25">
      <c r="A768" s="59"/>
      <c r="B768" s="5"/>
      <c r="C768" s="5"/>
      <c r="D768" s="5"/>
      <c r="E768" s="5"/>
      <c r="F768" s="5"/>
      <c r="G768" s="5"/>
      <c r="H768" s="84"/>
      <c r="I768" s="84"/>
      <c r="J768" s="85"/>
      <c r="K768" s="84"/>
      <c r="L768" s="84"/>
      <c r="M768" s="84"/>
      <c r="N768" s="84"/>
      <c r="O768" s="84"/>
      <c r="P768" s="84"/>
      <c r="Q768" s="5"/>
      <c r="R768" s="59"/>
      <c r="S768" s="59"/>
      <c r="T768" s="59"/>
      <c r="U768" s="59"/>
      <c r="V768" s="59"/>
      <c r="W768" s="59"/>
      <c r="X768" s="59"/>
      <c r="Y768" s="59"/>
      <c r="Z768" s="59"/>
      <c r="AA768" s="59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95"/>
      <c r="AM768" s="59"/>
      <c r="AN768" s="95"/>
      <c r="AO768" s="59"/>
      <c r="AP768" s="59"/>
      <c r="AQ768" s="59"/>
    </row>
    <row r="769" spans="1:43" ht="15.75" x14ac:dyDescent="0.25">
      <c r="A769" s="59"/>
      <c r="B769" s="5"/>
      <c r="C769" s="5"/>
      <c r="D769" s="5"/>
      <c r="E769" s="5"/>
      <c r="F769" s="5"/>
      <c r="G769" s="5"/>
      <c r="H769" s="84"/>
      <c r="I769" s="84"/>
      <c r="J769" s="85"/>
      <c r="K769" s="84"/>
      <c r="L769" s="84"/>
      <c r="M769" s="84"/>
      <c r="N769" s="84"/>
      <c r="O769" s="84"/>
      <c r="P769" s="84"/>
      <c r="Q769" s="5"/>
      <c r="R769" s="59"/>
      <c r="S769" s="59"/>
      <c r="T769" s="59"/>
      <c r="U769" s="59"/>
      <c r="V769" s="59"/>
      <c r="W769" s="59"/>
      <c r="X769" s="59"/>
      <c r="Y769" s="59"/>
      <c r="Z769" s="59"/>
      <c r="AA769" s="59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95"/>
      <c r="AM769" s="59"/>
      <c r="AN769" s="95"/>
      <c r="AO769" s="59"/>
      <c r="AP769" s="59"/>
      <c r="AQ769" s="59"/>
    </row>
    <row r="770" spans="1:43" ht="15.75" x14ac:dyDescent="0.25">
      <c r="A770" s="59"/>
      <c r="B770" s="5"/>
      <c r="C770" s="5"/>
      <c r="D770" s="5"/>
      <c r="E770" s="5"/>
      <c r="F770" s="5"/>
      <c r="G770" s="5"/>
      <c r="H770" s="84"/>
      <c r="I770" s="84"/>
      <c r="J770" s="85"/>
      <c r="K770" s="84"/>
      <c r="L770" s="84"/>
      <c r="M770" s="84"/>
      <c r="N770" s="84"/>
      <c r="O770" s="84"/>
      <c r="P770" s="84"/>
      <c r="Q770" s="5"/>
      <c r="R770" s="59"/>
      <c r="S770" s="59"/>
      <c r="T770" s="59"/>
      <c r="U770" s="59"/>
      <c r="V770" s="59"/>
      <c r="W770" s="59"/>
      <c r="X770" s="59"/>
      <c r="Y770" s="59"/>
      <c r="Z770" s="59"/>
      <c r="AA770" s="59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95"/>
      <c r="AM770" s="59"/>
      <c r="AN770" s="95"/>
      <c r="AO770" s="59"/>
      <c r="AP770" s="59"/>
      <c r="AQ770" s="59"/>
    </row>
    <row r="771" spans="1:43" ht="15.75" x14ac:dyDescent="0.25">
      <c r="A771" s="59"/>
      <c r="B771" s="5"/>
      <c r="C771" s="5"/>
      <c r="D771" s="5"/>
      <c r="E771" s="5"/>
      <c r="F771" s="5"/>
      <c r="G771" s="5"/>
      <c r="H771" s="84"/>
      <c r="I771" s="84"/>
      <c r="J771" s="85"/>
      <c r="K771" s="84"/>
      <c r="L771" s="84"/>
      <c r="M771" s="84"/>
      <c r="N771" s="84"/>
      <c r="O771" s="84"/>
      <c r="P771" s="84"/>
      <c r="Q771" s="5"/>
      <c r="R771" s="59"/>
      <c r="S771" s="59"/>
      <c r="T771" s="59"/>
      <c r="U771" s="59"/>
      <c r="V771" s="59"/>
      <c r="W771" s="59"/>
      <c r="X771" s="59"/>
      <c r="Y771" s="59"/>
      <c r="Z771" s="59"/>
      <c r="AA771" s="59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95"/>
      <c r="AM771" s="59"/>
      <c r="AN771" s="95"/>
      <c r="AO771" s="59"/>
      <c r="AP771" s="59"/>
      <c r="AQ771" s="59"/>
    </row>
    <row r="772" spans="1:43" ht="15.75" x14ac:dyDescent="0.25">
      <c r="A772" s="59"/>
      <c r="B772" s="5"/>
      <c r="C772" s="5"/>
      <c r="D772" s="5"/>
      <c r="E772" s="5"/>
      <c r="F772" s="5"/>
      <c r="G772" s="5"/>
      <c r="H772" s="84"/>
      <c r="I772" s="84"/>
      <c r="J772" s="85"/>
      <c r="K772" s="84"/>
      <c r="L772" s="84"/>
      <c r="M772" s="84"/>
      <c r="N772" s="84"/>
      <c r="O772" s="84"/>
      <c r="P772" s="84"/>
      <c r="Q772" s="5"/>
      <c r="R772" s="59"/>
      <c r="S772" s="59"/>
      <c r="T772" s="59"/>
      <c r="U772" s="59"/>
      <c r="V772" s="59"/>
      <c r="W772" s="59"/>
      <c r="X772" s="59"/>
      <c r="Y772" s="59"/>
      <c r="Z772" s="59"/>
      <c r="AA772" s="59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95"/>
      <c r="AM772" s="59"/>
      <c r="AN772" s="95"/>
      <c r="AO772" s="59"/>
      <c r="AP772" s="59"/>
      <c r="AQ772" s="59"/>
    </row>
    <row r="773" spans="1:43" ht="15.75" x14ac:dyDescent="0.25">
      <c r="A773" s="59"/>
      <c r="B773" s="5"/>
      <c r="C773" s="5"/>
      <c r="D773" s="5"/>
      <c r="E773" s="5"/>
      <c r="F773" s="5"/>
      <c r="G773" s="5"/>
      <c r="H773" s="84"/>
      <c r="I773" s="84"/>
      <c r="J773" s="85"/>
      <c r="K773" s="84"/>
      <c r="L773" s="84"/>
      <c r="M773" s="84"/>
      <c r="N773" s="84"/>
      <c r="O773" s="84"/>
      <c r="P773" s="84"/>
      <c r="Q773" s="5"/>
      <c r="R773" s="59"/>
      <c r="S773" s="59"/>
      <c r="T773" s="59"/>
      <c r="U773" s="59"/>
      <c r="V773" s="59"/>
      <c r="W773" s="59"/>
      <c r="X773" s="59"/>
      <c r="Y773" s="59"/>
      <c r="Z773" s="59"/>
      <c r="AA773" s="59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95"/>
      <c r="AM773" s="59"/>
      <c r="AN773" s="95"/>
      <c r="AO773" s="59"/>
      <c r="AP773" s="59"/>
      <c r="AQ773" s="59"/>
    </row>
    <row r="774" spans="1:43" ht="15.75" x14ac:dyDescent="0.25">
      <c r="A774" s="59"/>
      <c r="B774" s="5"/>
      <c r="C774" s="5"/>
      <c r="D774" s="5"/>
      <c r="E774" s="5"/>
      <c r="F774" s="5"/>
      <c r="G774" s="5"/>
      <c r="H774" s="84"/>
      <c r="I774" s="84"/>
      <c r="J774" s="85"/>
      <c r="K774" s="84"/>
      <c r="L774" s="84"/>
      <c r="M774" s="84"/>
      <c r="N774" s="84"/>
      <c r="O774" s="84"/>
      <c r="P774" s="84"/>
      <c r="Q774" s="5"/>
      <c r="R774" s="59"/>
      <c r="S774" s="59"/>
      <c r="T774" s="59"/>
      <c r="U774" s="59"/>
      <c r="V774" s="59"/>
      <c r="W774" s="59"/>
      <c r="X774" s="59"/>
      <c r="Y774" s="59"/>
      <c r="Z774" s="59"/>
      <c r="AA774" s="59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95"/>
      <c r="AM774" s="59"/>
      <c r="AN774" s="95"/>
      <c r="AO774" s="59"/>
      <c r="AP774" s="59"/>
      <c r="AQ774" s="59"/>
    </row>
    <row r="775" spans="1:43" ht="15.75" x14ac:dyDescent="0.25">
      <c r="A775" s="59"/>
      <c r="B775" s="5"/>
      <c r="C775" s="5"/>
      <c r="D775" s="5"/>
      <c r="E775" s="5"/>
      <c r="F775" s="5"/>
      <c r="G775" s="5"/>
      <c r="H775" s="84"/>
      <c r="I775" s="84"/>
      <c r="J775" s="85"/>
      <c r="K775" s="84"/>
      <c r="L775" s="84"/>
      <c r="M775" s="84"/>
      <c r="N775" s="84"/>
      <c r="O775" s="84"/>
      <c r="P775" s="84"/>
      <c r="Q775" s="5"/>
      <c r="R775" s="59"/>
      <c r="S775" s="59"/>
      <c r="T775" s="59"/>
      <c r="U775" s="59"/>
      <c r="V775" s="59"/>
      <c r="W775" s="59"/>
      <c r="X775" s="59"/>
      <c r="Y775" s="59"/>
      <c r="Z775" s="59"/>
      <c r="AA775" s="59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95"/>
      <c r="AM775" s="59"/>
      <c r="AN775" s="95"/>
      <c r="AO775" s="59"/>
      <c r="AP775" s="59"/>
      <c r="AQ775" s="59"/>
    </row>
    <row r="776" spans="1:43" ht="15.75" x14ac:dyDescent="0.25">
      <c r="A776" s="59"/>
      <c r="B776" s="5"/>
      <c r="C776" s="5"/>
      <c r="D776" s="5"/>
      <c r="E776" s="5"/>
      <c r="F776" s="5"/>
      <c r="G776" s="5"/>
      <c r="H776" s="84"/>
      <c r="I776" s="84"/>
      <c r="J776" s="85"/>
      <c r="K776" s="84"/>
      <c r="L776" s="84"/>
      <c r="M776" s="84"/>
      <c r="N776" s="84"/>
      <c r="O776" s="84"/>
      <c r="P776" s="84"/>
      <c r="Q776" s="5"/>
      <c r="R776" s="59"/>
      <c r="S776" s="59"/>
      <c r="T776" s="59"/>
      <c r="U776" s="59"/>
      <c r="V776" s="59"/>
      <c r="W776" s="59"/>
      <c r="X776" s="59"/>
      <c r="Y776" s="59"/>
      <c r="Z776" s="59"/>
      <c r="AA776" s="59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95"/>
      <c r="AM776" s="59"/>
      <c r="AN776" s="95"/>
      <c r="AO776" s="59"/>
      <c r="AP776" s="59"/>
      <c r="AQ776" s="59"/>
    </row>
    <row r="777" spans="1:43" ht="15.75" x14ac:dyDescent="0.25">
      <c r="A777" s="59"/>
      <c r="B777" s="5"/>
      <c r="C777" s="5"/>
      <c r="D777" s="5"/>
      <c r="E777" s="5"/>
      <c r="F777" s="5"/>
      <c r="G777" s="5"/>
      <c r="H777" s="84"/>
      <c r="I777" s="84"/>
      <c r="J777" s="85"/>
      <c r="K777" s="84"/>
      <c r="L777" s="84"/>
      <c r="M777" s="84"/>
      <c r="N777" s="84"/>
      <c r="O777" s="84"/>
      <c r="P777" s="84"/>
      <c r="Q777" s="5"/>
      <c r="R777" s="59"/>
      <c r="S777" s="59"/>
      <c r="T777" s="59"/>
      <c r="U777" s="59"/>
      <c r="V777" s="59"/>
      <c r="W777" s="59"/>
      <c r="X777" s="59"/>
      <c r="Y777" s="59"/>
      <c r="Z777" s="59"/>
      <c r="AA777" s="59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95"/>
      <c r="AM777" s="59"/>
      <c r="AN777" s="95"/>
      <c r="AO777" s="59"/>
      <c r="AP777" s="59"/>
      <c r="AQ777" s="59"/>
    </row>
    <row r="778" spans="1:43" ht="15.75" x14ac:dyDescent="0.25">
      <c r="A778" s="59"/>
      <c r="B778" s="5"/>
      <c r="C778" s="5"/>
      <c r="D778" s="5"/>
      <c r="E778" s="5"/>
      <c r="F778" s="5"/>
      <c r="G778" s="5"/>
      <c r="H778" s="84"/>
      <c r="I778" s="84"/>
      <c r="J778" s="85"/>
      <c r="K778" s="84"/>
      <c r="L778" s="84"/>
      <c r="M778" s="84"/>
      <c r="N778" s="84"/>
      <c r="O778" s="84"/>
      <c r="P778" s="84"/>
      <c r="Q778" s="5"/>
      <c r="R778" s="59"/>
      <c r="S778" s="59"/>
      <c r="T778" s="59"/>
      <c r="U778" s="59"/>
      <c r="V778" s="59"/>
      <c r="W778" s="59"/>
      <c r="X778" s="59"/>
      <c r="Y778" s="59"/>
      <c r="Z778" s="59"/>
      <c r="AA778" s="59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95"/>
      <c r="AM778" s="59"/>
      <c r="AN778" s="95"/>
      <c r="AO778" s="59"/>
      <c r="AP778" s="59"/>
      <c r="AQ778" s="59"/>
    </row>
    <row r="779" spans="1:43" ht="15.75" x14ac:dyDescent="0.25">
      <c r="A779" s="59"/>
      <c r="B779" s="5"/>
      <c r="C779" s="5"/>
      <c r="D779" s="5"/>
      <c r="E779" s="5"/>
      <c r="F779" s="5"/>
      <c r="G779" s="5"/>
      <c r="H779" s="84"/>
      <c r="I779" s="84"/>
      <c r="J779" s="85"/>
      <c r="K779" s="84"/>
      <c r="L779" s="84"/>
      <c r="M779" s="84"/>
      <c r="N779" s="84"/>
      <c r="O779" s="84"/>
      <c r="P779" s="84"/>
      <c r="Q779" s="5"/>
      <c r="R779" s="59"/>
      <c r="S779" s="59"/>
      <c r="T779" s="59"/>
      <c r="U779" s="59"/>
      <c r="V779" s="59"/>
      <c r="W779" s="59"/>
      <c r="X779" s="59"/>
      <c r="Y779" s="59"/>
      <c r="Z779" s="59"/>
      <c r="AA779" s="59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95"/>
      <c r="AM779" s="59"/>
      <c r="AN779" s="95"/>
      <c r="AO779" s="59"/>
      <c r="AP779" s="59"/>
      <c r="AQ779" s="59"/>
    </row>
    <row r="780" spans="1:43" ht="15.75" x14ac:dyDescent="0.25">
      <c r="A780" s="59"/>
      <c r="B780" s="5"/>
      <c r="C780" s="5"/>
      <c r="D780" s="5"/>
      <c r="E780" s="5"/>
      <c r="F780" s="5"/>
      <c r="G780" s="5"/>
      <c r="H780" s="84"/>
      <c r="I780" s="84"/>
      <c r="J780" s="85"/>
      <c r="K780" s="84"/>
      <c r="L780" s="84"/>
      <c r="M780" s="84"/>
      <c r="N780" s="84"/>
      <c r="O780" s="84"/>
      <c r="P780" s="84"/>
      <c r="Q780" s="5"/>
      <c r="R780" s="59"/>
      <c r="S780" s="59"/>
      <c r="T780" s="59"/>
      <c r="U780" s="59"/>
      <c r="V780" s="59"/>
      <c r="W780" s="59"/>
      <c r="X780" s="59"/>
      <c r="Y780" s="59"/>
      <c r="Z780" s="59"/>
      <c r="AA780" s="59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95"/>
      <c r="AM780" s="59"/>
      <c r="AN780" s="95"/>
      <c r="AO780" s="59"/>
      <c r="AP780" s="59"/>
      <c r="AQ780" s="59"/>
    </row>
    <row r="781" spans="1:43" ht="15.75" x14ac:dyDescent="0.25">
      <c r="A781" s="59"/>
      <c r="B781" s="5"/>
      <c r="C781" s="5"/>
      <c r="D781" s="5"/>
      <c r="E781" s="5"/>
      <c r="F781" s="5"/>
      <c r="G781" s="5"/>
      <c r="H781" s="84"/>
      <c r="I781" s="84"/>
      <c r="J781" s="85"/>
      <c r="K781" s="84"/>
      <c r="L781" s="84"/>
      <c r="M781" s="84"/>
      <c r="N781" s="84"/>
      <c r="O781" s="84"/>
      <c r="P781" s="84"/>
      <c r="Q781" s="5"/>
      <c r="R781" s="59"/>
      <c r="S781" s="59"/>
      <c r="T781" s="59"/>
      <c r="U781" s="59"/>
      <c r="V781" s="59"/>
      <c r="W781" s="59"/>
      <c r="X781" s="59"/>
      <c r="Y781" s="59"/>
      <c r="Z781" s="59"/>
      <c r="AA781" s="59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95"/>
      <c r="AM781" s="59"/>
      <c r="AN781" s="95"/>
      <c r="AO781" s="59"/>
      <c r="AP781" s="59"/>
      <c r="AQ781" s="59"/>
    </row>
    <row r="782" spans="1:43" ht="15.75" x14ac:dyDescent="0.25">
      <c r="A782" s="59"/>
      <c r="B782" s="5"/>
      <c r="C782" s="5"/>
      <c r="D782" s="5"/>
      <c r="E782" s="5"/>
      <c r="F782" s="5"/>
      <c r="G782" s="5"/>
      <c r="H782" s="84"/>
      <c r="I782" s="84"/>
      <c r="J782" s="85"/>
      <c r="K782" s="84"/>
      <c r="L782" s="84"/>
      <c r="M782" s="84"/>
      <c r="N782" s="84"/>
      <c r="O782" s="84"/>
      <c r="P782" s="84"/>
      <c r="Q782" s="5"/>
      <c r="R782" s="59"/>
      <c r="S782" s="59"/>
      <c r="T782" s="59"/>
      <c r="U782" s="59"/>
      <c r="V782" s="59"/>
      <c r="W782" s="59"/>
      <c r="X782" s="59"/>
      <c r="Y782" s="59"/>
      <c r="Z782" s="59"/>
      <c r="AA782" s="59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95"/>
      <c r="AM782" s="59"/>
      <c r="AN782" s="95"/>
      <c r="AO782" s="59"/>
      <c r="AP782" s="59"/>
      <c r="AQ782" s="59"/>
    </row>
    <row r="783" spans="1:43" ht="15.75" x14ac:dyDescent="0.25">
      <c r="A783" s="59"/>
      <c r="B783" s="5"/>
      <c r="C783" s="5"/>
      <c r="D783" s="5"/>
      <c r="E783" s="5"/>
      <c r="F783" s="5"/>
      <c r="G783" s="5"/>
      <c r="H783" s="84"/>
      <c r="I783" s="84"/>
      <c r="J783" s="85"/>
      <c r="K783" s="84"/>
      <c r="L783" s="84"/>
      <c r="M783" s="84"/>
      <c r="N783" s="84"/>
      <c r="O783" s="84"/>
      <c r="P783" s="84"/>
      <c r="Q783" s="5"/>
      <c r="R783" s="59"/>
      <c r="S783" s="59"/>
      <c r="T783" s="59"/>
      <c r="U783" s="59"/>
      <c r="V783" s="59"/>
      <c r="W783" s="59"/>
      <c r="X783" s="59"/>
      <c r="Y783" s="59"/>
      <c r="Z783" s="59"/>
      <c r="AA783" s="59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95"/>
      <c r="AM783" s="59"/>
      <c r="AN783" s="95"/>
      <c r="AO783" s="59"/>
      <c r="AP783" s="59"/>
      <c r="AQ783" s="59"/>
    </row>
    <row r="784" spans="1:43" ht="15.75" x14ac:dyDescent="0.25">
      <c r="A784" s="59"/>
      <c r="B784" s="5"/>
      <c r="C784" s="5"/>
      <c r="D784" s="5"/>
      <c r="E784" s="5"/>
      <c r="F784" s="5"/>
      <c r="G784" s="5"/>
      <c r="H784" s="84"/>
      <c r="I784" s="84"/>
      <c r="J784" s="85"/>
      <c r="K784" s="84"/>
      <c r="L784" s="84"/>
      <c r="M784" s="84"/>
      <c r="N784" s="84"/>
      <c r="O784" s="84"/>
      <c r="P784" s="84"/>
      <c r="Q784" s="5"/>
      <c r="R784" s="59"/>
      <c r="S784" s="59"/>
      <c r="T784" s="59"/>
      <c r="U784" s="59"/>
      <c r="V784" s="59"/>
      <c r="W784" s="59"/>
      <c r="X784" s="59"/>
      <c r="Y784" s="59"/>
      <c r="Z784" s="59"/>
      <c r="AA784" s="59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95"/>
      <c r="AM784" s="59"/>
      <c r="AN784" s="95"/>
      <c r="AO784" s="59"/>
      <c r="AP784" s="59"/>
      <c r="AQ784" s="59"/>
    </row>
    <row r="785" spans="1:43" ht="15.75" x14ac:dyDescent="0.25">
      <c r="A785" s="59"/>
      <c r="B785" s="5"/>
      <c r="C785" s="5"/>
      <c r="D785" s="5"/>
      <c r="E785" s="5"/>
      <c r="F785" s="5"/>
      <c r="G785" s="5"/>
      <c r="H785" s="84"/>
      <c r="I785" s="84"/>
      <c r="J785" s="85"/>
      <c r="K785" s="84"/>
      <c r="L785" s="84"/>
      <c r="M785" s="84"/>
      <c r="N785" s="84"/>
      <c r="O785" s="84"/>
      <c r="P785" s="84"/>
      <c r="Q785" s="5"/>
      <c r="R785" s="59"/>
      <c r="S785" s="59"/>
      <c r="T785" s="59"/>
      <c r="U785" s="59"/>
      <c r="V785" s="59"/>
      <c r="W785" s="59"/>
      <c r="X785" s="59"/>
      <c r="Y785" s="59"/>
      <c r="Z785" s="59"/>
      <c r="AA785" s="59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95"/>
      <c r="AM785" s="59"/>
      <c r="AN785" s="95"/>
      <c r="AO785" s="59"/>
      <c r="AP785" s="59"/>
      <c r="AQ785" s="59"/>
    </row>
    <row r="786" spans="1:43" ht="15.75" x14ac:dyDescent="0.25">
      <c r="A786" s="59"/>
      <c r="B786" s="5"/>
      <c r="C786" s="5"/>
      <c r="D786" s="5"/>
      <c r="E786" s="5"/>
      <c r="F786" s="5"/>
      <c r="G786" s="5"/>
      <c r="H786" s="84"/>
      <c r="I786" s="84"/>
      <c r="J786" s="85"/>
      <c r="K786" s="84"/>
      <c r="L786" s="84"/>
      <c r="M786" s="84"/>
      <c r="N786" s="84"/>
      <c r="O786" s="84"/>
      <c r="P786" s="84"/>
      <c r="Q786" s="5"/>
      <c r="R786" s="59"/>
      <c r="S786" s="59"/>
      <c r="T786" s="59"/>
      <c r="U786" s="59"/>
      <c r="V786" s="59"/>
      <c r="W786" s="59"/>
      <c r="X786" s="59"/>
      <c r="Y786" s="59"/>
      <c r="Z786" s="59"/>
      <c r="AA786" s="59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95"/>
      <c r="AM786" s="59"/>
      <c r="AN786" s="95"/>
      <c r="AO786" s="59"/>
      <c r="AP786" s="59"/>
      <c r="AQ786" s="59"/>
    </row>
    <row r="787" spans="1:43" ht="15.75" x14ac:dyDescent="0.25">
      <c r="A787" s="59"/>
      <c r="B787" s="5"/>
      <c r="C787" s="5"/>
      <c r="D787" s="5"/>
      <c r="E787" s="5"/>
      <c r="F787" s="5"/>
      <c r="G787" s="5"/>
      <c r="H787" s="84"/>
      <c r="I787" s="84"/>
      <c r="J787" s="85"/>
      <c r="K787" s="84"/>
      <c r="L787" s="84"/>
      <c r="M787" s="84"/>
      <c r="N787" s="84"/>
      <c r="O787" s="84"/>
      <c r="P787" s="84"/>
      <c r="Q787" s="5"/>
      <c r="R787" s="59"/>
      <c r="S787" s="59"/>
      <c r="T787" s="59"/>
      <c r="U787" s="59"/>
      <c r="V787" s="59"/>
      <c r="W787" s="59"/>
      <c r="X787" s="59"/>
      <c r="Y787" s="59"/>
      <c r="Z787" s="59"/>
      <c r="AA787" s="59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95"/>
      <c r="AM787" s="59"/>
      <c r="AN787" s="95"/>
      <c r="AO787" s="59"/>
      <c r="AP787" s="59"/>
      <c r="AQ787" s="59"/>
    </row>
    <row r="788" spans="1:43" ht="15.75" x14ac:dyDescent="0.25">
      <c r="A788" s="59"/>
      <c r="B788" s="5"/>
      <c r="C788" s="5"/>
      <c r="D788" s="5"/>
      <c r="E788" s="5"/>
      <c r="F788" s="5"/>
      <c r="G788" s="5"/>
      <c r="H788" s="84"/>
      <c r="I788" s="84"/>
      <c r="J788" s="85"/>
      <c r="K788" s="84"/>
      <c r="L788" s="84"/>
      <c r="M788" s="84"/>
      <c r="N788" s="84"/>
      <c r="O788" s="84"/>
      <c r="P788" s="84"/>
      <c r="Q788" s="5"/>
      <c r="R788" s="59"/>
      <c r="S788" s="59"/>
      <c r="T788" s="59"/>
      <c r="U788" s="59"/>
      <c r="V788" s="59"/>
      <c r="W788" s="59"/>
      <c r="X788" s="59"/>
      <c r="Y788" s="59"/>
      <c r="Z788" s="59"/>
      <c r="AA788" s="59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95"/>
      <c r="AM788" s="59"/>
      <c r="AN788" s="95"/>
      <c r="AO788" s="59"/>
      <c r="AP788" s="59"/>
      <c r="AQ788" s="59"/>
    </row>
    <row r="789" spans="1:43" ht="15.75" x14ac:dyDescent="0.25">
      <c r="A789" s="59"/>
      <c r="B789" s="5"/>
      <c r="C789" s="5"/>
      <c r="D789" s="5"/>
      <c r="E789" s="5"/>
      <c r="F789" s="5"/>
      <c r="G789" s="5"/>
      <c r="H789" s="84"/>
      <c r="I789" s="84"/>
      <c r="J789" s="85"/>
      <c r="K789" s="84"/>
      <c r="L789" s="84"/>
      <c r="M789" s="84"/>
      <c r="N789" s="84"/>
      <c r="O789" s="84"/>
      <c r="P789" s="84"/>
      <c r="Q789" s="5"/>
      <c r="R789" s="59"/>
      <c r="S789" s="59"/>
      <c r="T789" s="59"/>
      <c r="U789" s="59"/>
      <c r="V789" s="59"/>
      <c r="W789" s="59"/>
      <c r="X789" s="59"/>
      <c r="Y789" s="59"/>
      <c r="Z789" s="59"/>
      <c r="AA789" s="59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95"/>
      <c r="AM789" s="59"/>
      <c r="AN789" s="95"/>
      <c r="AO789" s="59"/>
      <c r="AP789" s="59"/>
      <c r="AQ789" s="59"/>
    </row>
    <row r="790" spans="1:43" ht="15.75" x14ac:dyDescent="0.25">
      <c r="A790" s="59"/>
      <c r="B790" s="5"/>
      <c r="C790" s="5"/>
      <c r="D790" s="5"/>
      <c r="E790" s="5"/>
      <c r="F790" s="5"/>
      <c r="G790" s="5"/>
      <c r="H790" s="84"/>
      <c r="I790" s="84"/>
      <c r="J790" s="85"/>
      <c r="K790" s="84"/>
      <c r="L790" s="84"/>
      <c r="M790" s="84"/>
      <c r="N790" s="84"/>
      <c r="O790" s="84"/>
      <c r="P790" s="84"/>
      <c r="Q790" s="5"/>
      <c r="R790" s="59"/>
      <c r="S790" s="59"/>
      <c r="T790" s="59"/>
      <c r="U790" s="59"/>
      <c r="V790" s="59"/>
      <c r="W790" s="59"/>
      <c r="X790" s="59"/>
      <c r="Y790" s="59"/>
      <c r="Z790" s="59"/>
      <c r="AA790" s="59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95"/>
      <c r="AM790" s="59"/>
      <c r="AN790" s="95"/>
      <c r="AO790" s="59"/>
      <c r="AP790" s="59"/>
      <c r="AQ790" s="59"/>
    </row>
    <row r="791" spans="1:43" ht="15.75" x14ac:dyDescent="0.25">
      <c r="A791" s="59"/>
      <c r="B791" s="5"/>
      <c r="C791" s="5"/>
      <c r="D791" s="5"/>
      <c r="E791" s="5"/>
      <c r="F791" s="5"/>
      <c r="G791" s="5"/>
      <c r="H791" s="84"/>
      <c r="I791" s="84"/>
      <c r="J791" s="85"/>
      <c r="K791" s="84"/>
      <c r="L791" s="84"/>
      <c r="M791" s="84"/>
      <c r="N791" s="84"/>
      <c r="O791" s="84"/>
      <c r="P791" s="84"/>
      <c r="Q791" s="5"/>
      <c r="R791" s="59"/>
      <c r="S791" s="59"/>
      <c r="T791" s="59"/>
      <c r="U791" s="59"/>
      <c r="V791" s="59"/>
      <c r="W791" s="59"/>
      <c r="X791" s="59"/>
      <c r="Y791" s="59"/>
      <c r="Z791" s="59"/>
      <c r="AA791" s="59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95"/>
      <c r="AM791" s="59"/>
      <c r="AN791" s="95"/>
      <c r="AO791" s="59"/>
      <c r="AP791" s="59"/>
      <c r="AQ791" s="59"/>
    </row>
    <row r="792" spans="1:43" ht="15.75" x14ac:dyDescent="0.25">
      <c r="A792" s="59"/>
      <c r="B792" s="5"/>
      <c r="C792" s="5"/>
      <c r="D792" s="5"/>
      <c r="E792" s="5"/>
      <c r="F792" s="5"/>
      <c r="G792" s="5"/>
      <c r="H792" s="84"/>
      <c r="I792" s="84"/>
      <c r="J792" s="85"/>
      <c r="K792" s="84"/>
      <c r="L792" s="84"/>
      <c r="M792" s="84"/>
      <c r="N792" s="84"/>
      <c r="O792" s="84"/>
      <c r="P792" s="84"/>
      <c r="Q792" s="5"/>
      <c r="R792" s="59"/>
      <c r="S792" s="59"/>
      <c r="T792" s="59"/>
      <c r="U792" s="59"/>
      <c r="V792" s="59"/>
      <c r="W792" s="59"/>
      <c r="X792" s="59"/>
      <c r="Y792" s="59"/>
      <c r="Z792" s="59"/>
      <c r="AA792" s="59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95"/>
      <c r="AM792" s="59"/>
      <c r="AN792" s="95"/>
      <c r="AO792" s="59"/>
      <c r="AP792" s="59"/>
      <c r="AQ792" s="59"/>
    </row>
    <row r="793" spans="1:43" ht="15.75" x14ac:dyDescent="0.25">
      <c r="A793" s="59"/>
      <c r="B793" s="5"/>
      <c r="C793" s="5"/>
      <c r="D793" s="5"/>
      <c r="E793" s="5"/>
      <c r="F793" s="5"/>
      <c r="G793" s="5"/>
      <c r="H793" s="84"/>
      <c r="I793" s="84"/>
      <c r="J793" s="85"/>
      <c r="K793" s="84"/>
      <c r="L793" s="84"/>
      <c r="M793" s="84"/>
      <c r="N793" s="84"/>
      <c r="O793" s="84"/>
      <c r="P793" s="84"/>
      <c r="Q793" s="5"/>
      <c r="R793" s="59"/>
      <c r="S793" s="59"/>
      <c r="T793" s="59"/>
      <c r="U793" s="59"/>
      <c r="V793" s="59"/>
      <c r="W793" s="59"/>
      <c r="X793" s="59"/>
      <c r="Y793" s="59"/>
      <c r="Z793" s="59"/>
      <c r="AA793" s="59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95"/>
      <c r="AM793" s="59"/>
      <c r="AN793" s="95"/>
      <c r="AO793" s="59"/>
      <c r="AP793" s="59"/>
      <c r="AQ793" s="59"/>
    </row>
    <row r="794" spans="1:43" ht="15.75" x14ac:dyDescent="0.25">
      <c r="A794" s="59"/>
      <c r="B794" s="5"/>
      <c r="C794" s="5"/>
      <c r="D794" s="5"/>
      <c r="E794" s="5"/>
      <c r="F794" s="5"/>
      <c r="G794" s="5"/>
      <c r="H794" s="84"/>
      <c r="I794" s="84"/>
      <c r="J794" s="85"/>
      <c r="K794" s="84"/>
      <c r="L794" s="84"/>
      <c r="M794" s="84"/>
      <c r="N794" s="84"/>
      <c r="O794" s="84"/>
      <c r="P794" s="84"/>
      <c r="Q794" s="5"/>
      <c r="R794" s="59"/>
      <c r="S794" s="59"/>
      <c r="T794" s="59"/>
      <c r="U794" s="59"/>
      <c r="V794" s="59"/>
      <c r="W794" s="59"/>
      <c r="X794" s="59"/>
      <c r="Y794" s="59"/>
      <c r="Z794" s="59"/>
      <c r="AA794" s="59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95"/>
      <c r="AM794" s="59"/>
      <c r="AN794" s="95"/>
      <c r="AO794" s="59"/>
      <c r="AP794" s="59"/>
      <c r="AQ794" s="59"/>
    </row>
    <row r="795" spans="1:43" ht="15.75" x14ac:dyDescent="0.25">
      <c r="A795" s="59"/>
      <c r="B795" s="5"/>
      <c r="C795" s="5"/>
      <c r="D795" s="5"/>
      <c r="E795" s="5"/>
      <c r="F795" s="5"/>
      <c r="G795" s="5"/>
      <c r="H795" s="84"/>
      <c r="I795" s="84"/>
      <c r="J795" s="85"/>
      <c r="K795" s="84"/>
      <c r="L795" s="84"/>
      <c r="M795" s="84"/>
      <c r="N795" s="84"/>
      <c r="O795" s="84"/>
      <c r="P795" s="84"/>
      <c r="Q795" s="5"/>
      <c r="R795" s="59"/>
      <c r="S795" s="59"/>
      <c r="T795" s="59"/>
      <c r="U795" s="59"/>
      <c r="V795" s="59"/>
      <c r="W795" s="59"/>
      <c r="X795" s="59"/>
      <c r="Y795" s="59"/>
      <c r="Z795" s="59"/>
      <c r="AA795" s="59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95"/>
      <c r="AM795" s="59"/>
      <c r="AN795" s="95"/>
      <c r="AO795" s="59"/>
      <c r="AP795" s="59"/>
      <c r="AQ795" s="59"/>
    </row>
    <row r="796" spans="1:43" ht="15.75" x14ac:dyDescent="0.25">
      <c r="A796" s="59"/>
      <c r="B796" s="5"/>
      <c r="C796" s="5"/>
      <c r="D796" s="5"/>
      <c r="E796" s="5"/>
      <c r="F796" s="5"/>
      <c r="G796" s="5"/>
      <c r="H796" s="84"/>
      <c r="I796" s="84"/>
      <c r="J796" s="85"/>
      <c r="K796" s="84"/>
      <c r="L796" s="84"/>
      <c r="M796" s="84"/>
      <c r="N796" s="84"/>
      <c r="O796" s="84"/>
      <c r="P796" s="84"/>
      <c r="Q796" s="5"/>
      <c r="R796" s="59"/>
      <c r="S796" s="59"/>
      <c r="T796" s="59"/>
      <c r="U796" s="59"/>
      <c r="V796" s="59"/>
      <c r="W796" s="59"/>
      <c r="X796" s="59"/>
      <c r="Y796" s="59"/>
      <c r="Z796" s="59"/>
      <c r="AA796" s="59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95"/>
      <c r="AM796" s="59"/>
      <c r="AN796" s="95"/>
      <c r="AO796" s="59"/>
      <c r="AP796" s="59"/>
      <c r="AQ796" s="59"/>
    </row>
    <row r="797" spans="1:43" ht="15.75" x14ac:dyDescent="0.25">
      <c r="A797" s="59"/>
      <c r="B797" s="5"/>
      <c r="C797" s="5"/>
      <c r="D797" s="5"/>
      <c r="E797" s="5"/>
      <c r="F797" s="5"/>
      <c r="G797" s="5"/>
      <c r="H797" s="84"/>
      <c r="I797" s="84"/>
      <c r="J797" s="85"/>
      <c r="K797" s="84"/>
      <c r="L797" s="84"/>
      <c r="M797" s="84"/>
      <c r="N797" s="84"/>
      <c r="O797" s="84"/>
      <c r="P797" s="84"/>
      <c r="Q797" s="5"/>
      <c r="R797" s="59"/>
      <c r="S797" s="59"/>
      <c r="T797" s="59"/>
      <c r="U797" s="59"/>
      <c r="V797" s="59"/>
      <c r="W797" s="59"/>
      <c r="X797" s="59"/>
      <c r="Y797" s="59"/>
      <c r="Z797" s="59"/>
      <c r="AA797" s="59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95"/>
      <c r="AM797" s="59"/>
      <c r="AN797" s="95"/>
      <c r="AO797" s="59"/>
      <c r="AP797" s="59"/>
      <c r="AQ797" s="59"/>
    </row>
    <row r="798" spans="1:43" ht="15.75" x14ac:dyDescent="0.25">
      <c r="A798" s="59"/>
      <c r="B798" s="5"/>
      <c r="C798" s="5"/>
      <c r="D798" s="5"/>
      <c r="E798" s="5"/>
      <c r="F798" s="5"/>
      <c r="G798" s="5"/>
      <c r="H798" s="84"/>
      <c r="I798" s="84"/>
      <c r="J798" s="85"/>
      <c r="K798" s="84"/>
      <c r="L798" s="84"/>
      <c r="M798" s="84"/>
      <c r="N798" s="84"/>
      <c r="O798" s="84"/>
      <c r="P798" s="84"/>
      <c r="Q798" s="5"/>
      <c r="R798" s="59"/>
      <c r="S798" s="59"/>
      <c r="T798" s="59"/>
      <c r="U798" s="59"/>
      <c r="V798" s="59"/>
      <c r="W798" s="59"/>
      <c r="X798" s="59"/>
      <c r="Y798" s="59"/>
      <c r="Z798" s="59"/>
      <c r="AA798" s="59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95"/>
      <c r="AM798" s="59"/>
      <c r="AN798" s="95"/>
      <c r="AO798" s="59"/>
      <c r="AP798" s="59"/>
      <c r="AQ798" s="59"/>
    </row>
    <row r="799" spans="1:43" ht="15.75" x14ac:dyDescent="0.25">
      <c r="A799" s="59"/>
      <c r="B799" s="5"/>
      <c r="C799" s="5"/>
      <c r="D799" s="5"/>
      <c r="E799" s="5"/>
      <c r="F799" s="5"/>
      <c r="G799" s="5"/>
      <c r="H799" s="84"/>
      <c r="I799" s="84"/>
      <c r="J799" s="85"/>
      <c r="K799" s="84"/>
      <c r="L799" s="84"/>
      <c r="M799" s="84"/>
      <c r="N799" s="84"/>
      <c r="O799" s="84"/>
      <c r="P799" s="84"/>
      <c r="Q799" s="5"/>
      <c r="R799" s="59"/>
      <c r="S799" s="59"/>
      <c r="T799" s="59"/>
      <c r="U799" s="59"/>
      <c r="V799" s="59"/>
      <c r="W799" s="59"/>
      <c r="X799" s="59"/>
      <c r="Y799" s="59"/>
      <c r="Z799" s="59"/>
      <c r="AA799" s="59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95"/>
      <c r="AM799" s="59"/>
      <c r="AN799" s="95"/>
      <c r="AO799" s="59"/>
      <c r="AP799" s="59"/>
      <c r="AQ799" s="59"/>
    </row>
    <row r="800" spans="1:43" ht="15.75" x14ac:dyDescent="0.25">
      <c r="A800" s="59"/>
      <c r="B800" s="5"/>
      <c r="C800" s="5"/>
      <c r="D800" s="5"/>
      <c r="E800" s="5"/>
      <c r="F800" s="5"/>
      <c r="G800" s="5"/>
      <c r="H800" s="84"/>
      <c r="I800" s="84"/>
      <c r="J800" s="85"/>
      <c r="K800" s="84"/>
      <c r="L800" s="84"/>
      <c r="M800" s="84"/>
      <c r="N800" s="84"/>
      <c r="O800" s="84"/>
      <c r="P800" s="84"/>
      <c r="Q800" s="5"/>
      <c r="R800" s="59"/>
      <c r="S800" s="59"/>
      <c r="T800" s="59"/>
      <c r="U800" s="59"/>
      <c r="V800" s="59"/>
      <c r="W800" s="59"/>
      <c r="X800" s="59"/>
      <c r="Y800" s="59"/>
      <c r="Z800" s="59"/>
      <c r="AA800" s="59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95"/>
      <c r="AM800" s="59"/>
      <c r="AN800" s="95"/>
      <c r="AO800" s="59"/>
      <c r="AP800" s="59"/>
      <c r="AQ800" s="59"/>
    </row>
    <row r="801" spans="1:43" ht="15.75" x14ac:dyDescent="0.25">
      <c r="A801" s="59"/>
      <c r="B801" s="5"/>
      <c r="C801" s="5"/>
      <c r="D801" s="5"/>
      <c r="E801" s="5"/>
      <c r="F801" s="5"/>
      <c r="G801" s="5"/>
      <c r="H801" s="84"/>
      <c r="I801" s="84"/>
      <c r="J801" s="85"/>
      <c r="K801" s="84"/>
      <c r="L801" s="84"/>
      <c r="M801" s="84"/>
      <c r="N801" s="84"/>
      <c r="O801" s="84"/>
      <c r="P801" s="84"/>
      <c r="Q801" s="5"/>
      <c r="R801" s="59"/>
      <c r="S801" s="59"/>
      <c r="T801" s="59"/>
      <c r="U801" s="59"/>
      <c r="V801" s="59"/>
      <c r="W801" s="59"/>
      <c r="X801" s="59"/>
      <c r="Y801" s="59"/>
      <c r="Z801" s="59"/>
      <c r="AA801" s="59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95"/>
      <c r="AM801" s="59"/>
      <c r="AN801" s="95"/>
      <c r="AO801" s="59"/>
      <c r="AP801" s="59"/>
      <c r="AQ801" s="59"/>
    </row>
    <row r="802" spans="1:43" ht="15.75" x14ac:dyDescent="0.25">
      <c r="A802" s="59"/>
      <c r="B802" s="5"/>
      <c r="C802" s="5"/>
      <c r="D802" s="5"/>
      <c r="E802" s="5"/>
      <c r="F802" s="5"/>
      <c r="G802" s="5"/>
      <c r="H802" s="84"/>
      <c r="I802" s="84"/>
      <c r="J802" s="85"/>
      <c r="K802" s="84"/>
      <c r="L802" s="84"/>
      <c r="M802" s="84"/>
      <c r="N802" s="84"/>
      <c r="O802" s="84"/>
      <c r="P802" s="84"/>
      <c r="Q802" s="5"/>
      <c r="R802" s="59"/>
      <c r="S802" s="59"/>
      <c r="T802" s="59"/>
      <c r="U802" s="59"/>
      <c r="V802" s="59"/>
      <c r="W802" s="59"/>
      <c r="X802" s="59"/>
      <c r="Y802" s="59"/>
      <c r="Z802" s="59"/>
      <c r="AA802" s="59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95"/>
      <c r="AM802" s="59"/>
      <c r="AN802" s="95"/>
      <c r="AO802" s="59"/>
      <c r="AP802" s="59"/>
      <c r="AQ802" s="59"/>
    </row>
    <row r="803" spans="1:43" ht="15.75" x14ac:dyDescent="0.25">
      <c r="A803" s="59"/>
      <c r="B803" s="5"/>
      <c r="C803" s="5"/>
      <c r="D803" s="5"/>
      <c r="E803" s="5"/>
      <c r="F803" s="5"/>
      <c r="G803" s="5"/>
      <c r="H803" s="84"/>
      <c r="I803" s="84"/>
      <c r="J803" s="85"/>
      <c r="K803" s="84"/>
      <c r="L803" s="84"/>
      <c r="M803" s="84"/>
      <c r="N803" s="84"/>
      <c r="O803" s="84"/>
      <c r="P803" s="84"/>
      <c r="Q803" s="5"/>
      <c r="R803" s="59"/>
      <c r="S803" s="59"/>
      <c r="T803" s="59"/>
      <c r="U803" s="59"/>
      <c r="V803" s="59"/>
      <c r="W803" s="59"/>
      <c r="X803" s="59"/>
      <c r="Y803" s="59"/>
      <c r="Z803" s="59"/>
      <c r="AA803" s="59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95"/>
      <c r="AM803" s="59"/>
      <c r="AN803" s="95"/>
      <c r="AO803" s="59"/>
      <c r="AP803" s="59"/>
      <c r="AQ803" s="59"/>
    </row>
    <row r="804" spans="1:43" ht="15.75" x14ac:dyDescent="0.25">
      <c r="A804" s="59"/>
      <c r="B804" s="5"/>
      <c r="C804" s="5"/>
      <c r="D804" s="5"/>
      <c r="E804" s="5"/>
      <c r="F804" s="5"/>
      <c r="G804" s="5"/>
      <c r="H804" s="84"/>
      <c r="I804" s="84"/>
      <c r="J804" s="85"/>
      <c r="K804" s="84"/>
      <c r="L804" s="84"/>
      <c r="M804" s="84"/>
      <c r="N804" s="84"/>
      <c r="O804" s="84"/>
      <c r="P804" s="84"/>
      <c r="Q804" s="5"/>
      <c r="R804" s="59"/>
      <c r="S804" s="59"/>
      <c r="T804" s="59"/>
      <c r="U804" s="59"/>
      <c r="V804" s="59"/>
      <c r="W804" s="59"/>
      <c r="X804" s="59"/>
      <c r="Y804" s="59"/>
      <c r="Z804" s="59"/>
      <c r="AA804" s="59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95"/>
      <c r="AM804" s="59"/>
      <c r="AN804" s="95"/>
      <c r="AO804" s="59"/>
      <c r="AP804" s="59"/>
      <c r="AQ804" s="59"/>
    </row>
    <row r="805" spans="1:43" ht="15.75" x14ac:dyDescent="0.25">
      <c r="A805" s="59"/>
      <c r="B805" s="5"/>
      <c r="C805" s="5"/>
      <c r="D805" s="5"/>
      <c r="E805" s="5"/>
      <c r="F805" s="5"/>
      <c r="G805" s="5"/>
      <c r="H805" s="84"/>
      <c r="I805" s="84"/>
      <c r="J805" s="85"/>
      <c r="K805" s="84"/>
      <c r="L805" s="84"/>
      <c r="M805" s="84"/>
      <c r="N805" s="84"/>
      <c r="O805" s="84"/>
      <c r="P805" s="84"/>
      <c r="Q805" s="5"/>
      <c r="R805" s="59"/>
      <c r="S805" s="59"/>
      <c r="T805" s="59"/>
      <c r="U805" s="59"/>
      <c r="V805" s="59"/>
      <c r="W805" s="59"/>
      <c r="X805" s="59"/>
      <c r="Y805" s="59"/>
      <c r="Z805" s="59"/>
      <c r="AA805" s="59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95"/>
      <c r="AM805" s="59"/>
      <c r="AN805" s="95"/>
      <c r="AO805" s="59"/>
      <c r="AP805" s="59"/>
      <c r="AQ805" s="59"/>
    </row>
    <row r="806" spans="1:43" ht="15.75" x14ac:dyDescent="0.25">
      <c r="A806" s="59"/>
      <c r="B806" s="5"/>
      <c r="C806" s="5"/>
      <c r="D806" s="5"/>
      <c r="E806" s="5"/>
      <c r="F806" s="5"/>
      <c r="G806" s="5"/>
      <c r="H806" s="84"/>
      <c r="I806" s="84"/>
      <c r="J806" s="85"/>
      <c r="K806" s="84"/>
      <c r="L806" s="84"/>
      <c r="M806" s="84"/>
      <c r="N806" s="84"/>
      <c r="O806" s="84"/>
      <c r="P806" s="84"/>
      <c r="Q806" s="5"/>
      <c r="R806" s="59"/>
      <c r="S806" s="59"/>
      <c r="T806" s="59"/>
      <c r="U806" s="59"/>
      <c r="V806" s="59"/>
      <c r="W806" s="59"/>
      <c r="X806" s="59"/>
      <c r="Y806" s="59"/>
      <c r="Z806" s="59"/>
      <c r="AA806" s="59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95"/>
      <c r="AM806" s="59"/>
      <c r="AN806" s="95"/>
      <c r="AO806" s="59"/>
      <c r="AP806" s="59"/>
      <c r="AQ806" s="59"/>
    </row>
    <row r="807" spans="1:43" ht="15.75" x14ac:dyDescent="0.25">
      <c r="A807" s="59"/>
      <c r="B807" s="5"/>
      <c r="C807" s="5"/>
      <c r="D807" s="5"/>
      <c r="E807" s="5"/>
      <c r="F807" s="5"/>
      <c r="G807" s="5"/>
      <c r="H807" s="84"/>
      <c r="I807" s="84"/>
      <c r="J807" s="85"/>
      <c r="K807" s="84"/>
      <c r="L807" s="84"/>
      <c r="M807" s="84"/>
      <c r="N807" s="84"/>
      <c r="O807" s="84"/>
      <c r="P807" s="84"/>
      <c r="Q807" s="5"/>
      <c r="R807" s="59"/>
      <c r="S807" s="59"/>
      <c r="T807" s="59"/>
      <c r="U807" s="59"/>
      <c r="V807" s="59"/>
      <c r="W807" s="59"/>
      <c r="X807" s="59"/>
      <c r="Y807" s="59"/>
      <c r="Z807" s="59"/>
      <c r="AA807" s="59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95"/>
      <c r="AM807" s="59"/>
      <c r="AN807" s="95"/>
      <c r="AO807" s="59"/>
      <c r="AP807" s="59"/>
      <c r="AQ807" s="59"/>
    </row>
    <row r="808" spans="1:43" ht="15.75" x14ac:dyDescent="0.25">
      <c r="A808" s="59"/>
      <c r="B808" s="5"/>
      <c r="C808" s="5"/>
      <c r="D808" s="5"/>
      <c r="E808" s="5"/>
      <c r="F808" s="5"/>
      <c r="G808" s="5"/>
      <c r="H808" s="84"/>
      <c r="I808" s="84"/>
      <c r="J808" s="85"/>
      <c r="K808" s="84"/>
      <c r="L808" s="84"/>
      <c r="M808" s="84"/>
      <c r="N808" s="84"/>
      <c r="O808" s="84"/>
      <c r="P808" s="84"/>
      <c r="Q808" s="5"/>
      <c r="R808" s="59"/>
      <c r="S808" s="59"/>
      <c r="T808" s="59"/>
      <c r="U808" s="59"/>
      <c r="V808" s="59"/>
      <c r="W808" s="59"/>
      <c r="X808" s="59"/>
      <c r="Y808" s="59"/>
      <c r="Z808" s="59"/>
      <c r="AA808" s="59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95"/>
      <c r="AM808" s="59"/>
      <c r="AN808" s="95"/>
      <c r="AO808" s="59"/>
      <c r="AP808" s="59"/>
      <c r="AQ808" s="59"/>
    </row>
    <row r="809" spans="1:43" ht="15.75" x14ac:dyDescent="0.25">
      <c r="A809" s="59"/>
      <c r="B809" s="5"/>
      <c r="C809" s="5"/>
      <c r="D809" s="5"/>
      <c r="E809" s="5"/>
      <c r="F809" s="5"/>
      <c r="G809" s="5"/>
      <c r="H809" s="84"/>
      <c r="I809" s="84"/>
      <c r="J809" s="85"/>
      <c r="K809" s="84"/>
      <c r="L809" s="84"/>
      <c r="M809" s="84"/>
      <c r="N809" s="84"/>
      <c r="O809" s="84"/>
      <c r="P809" s="84"/>
      <c r="Q809" s="5"/>
      <c r="R809" s="59"/>
      <c r="S809" s="59"/>
      <c r="T809" s="59"/>
      <c r="U809" s="59"/>
      <c r="V809" s="59"/>
      <c r="W809" s="59"/>
      <c r="X809" s="59"/>
      <c r="Y809" s="59"/>
      <c r="Z809" s="59"/>
      <c r="AA809" s="59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95"/>
      <c r="AM809" s="59"/>
      <c r="AN809" s="95"/>
      <c r="AO809" s="59"/>
      <c r="AP809" s="59"/>
      <c r="AQ809" s="59"/>
    </row>
    <row r="810" spans="1:43" ht="15.75" x14ac:dyDescent="0.25">
      <c r="A810" s="59"/>
      <c r="B810" s="5"/>
      <c r="C810" s="5"/>
      <c r="D810" s="5"/>
      <c r="E810" s="5"/>
      <c r="F810" s="5"/>
      <c r="G810" s="5"/>
      <c r="H810" s="84"/>
      <c r="I810" s="84"/>
      <c r="J810" s="85"/>
      <c r="K810" s="84"/>
      <c r="L810" s="84"/>
      <c r="M810" s="84"/>
      <c r="N810" s="84"/>
      <c r="O810" s="84"/>
      <c r="P810" s="84"/>
      <c r="Q810" s="5"/>
      <c r="R810" s="59"/>
      <c r="S810" s="59"/>
      <c r="T810" s="59"/>
      <c r="U810" s="59"/>
      <c r="V810" s="59"/>
      <c r="W810" s="59"/>
      <c r="X810" s="59"/>
      <c r="Y810" s="59"/>
      <c r="Z810" s="59"/>
      <c r="AA810" s="59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95"/>
      <c r="AM810" s="59"/>
      <c r="AN810" s="95"/>
      <c r="AO810" s="59"/>
      <c r="AP810" s="59"/>
      <c r="AQ810" s="59"/>
    </row>
    <row r="811" spans="1:43" ht="15.75" x14ac:dyDescent="0.25">
      <c r="A811" s="59"/>
      <c r="B811" s="5"/>
      <c r="C811" s="5"/>
      <c r="D811" s="5"/>
      <c r="E811" s="5"/>
      <c r="F811" s="5"/>
      <c r="G811" s="5"/>
      <c r="H811" s="84"/>
      <c r="I811" s="84"/>
      <c r="J811" s="85"/>
      <c r="K811" s="84"/>
      <c r="L811" s="84"/>
      <c r="M811" s="84"/>
      <c r="N811" s="84"/>
      <c r="O811" s="84"/>
      <c r="P811" s="84"/>
      <c r="Q811" s="5"/>
      <c r="R811" s="59"/>
      <c r="S811" s="59"/>
      <c r="T811" s="59"/>
      <c r="U811" s="59"/>
      <c r="V811" s="59"/>
      <c r="W811" s="59"/>
      <c r="X811" s="59"/>
      <c r="Y811" s="59"/>
      <c r="Z811" s="59"/>
      <c r="AA811" s="59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95"/>
      <c r="AM811" s="59"/>
      <c r="AN811" s="95"/>
      <c r="AO811" s="59"/>
      <c r="AP811" s="59"/>
      <c r="AQ811" s="59"/>
    </row>
    <row r="812" spans="1:43" ht="15.75" x14ac:dyDescent="0.25">
      <c r="A812" s="59"/>
      <c r="B812" s="5"/>
      <c r="C812" s="5"/>
      <c r="D812" s="5"/>
      <c r="E812" s="5"/>
      <c r="F812" s="5"/>
      <c r="G812" s="5"/>
      <c r="H812" s="84"/>
      <c r="I812" s="84"/>
      <c r="J812" s="85"/>
      <c r="K812" s="84"/>
      <c r="L812" s="84"/>
      <c r="M812" s="84"/>
      <c r="N812" s="84"/>
      <c r="O812" s="84"/>
      <c r="P812" s="84"/>
      <c r="Q812" s="5"/>
      <c r="R812" s="59"/>
      <c r="S812" s="59"/>
      <c r="T812" s="59"/>
      <c r="U812" s="59"/>
      <c r="V812" s="59"/>
      <c r="W812" s="59"/>
      <c r="X812" s="59"/>
      <c r="Y812" s="59"/>
      <c r="Z812" s="59"/>
      <c r="AA812" s="59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95"/>
      <c r="AM812" s="59"/>
      <c r="AN812" s="95"/>
      <c r="AO812" s="59"/>
      <c r="AP812" s="59"/>
      <c r="AQ812" s="59"/>
    </row>
    <row r="813" spans="1:43" ht="15.75" x14ac:dyDescent="0.25">
      <c r="A813" s="59"/>
      <c r="B813" s="5"/>
      <c r="C813" s="5"/>
      <c r="D813" s="5"/>
      <c r="E813" s="5"/>
      <c r="F813" s="5"/>
      <c r="G813" s="5"/>
      <c r="H813" s="84"/>
      <c r="I813" s="84"/>
      <c r="J813" s="85"/>
      <c r="K813" s="84"/>
      <c r="L813" s="84"/>
      <c r="M813" s="84"/>
      <c r="N813" s="84"/>
      <c r="O813" s="84"/>
      <c r="P813" s="84"/>
      <c r="Q813" s="5"/>
      <c r="R813" s="59"/>
      <c r="S813" s="59"/>
      <c r="T813" s="59"/>
      <c r="U813" s="59"/>
      <c r="V813" s="59"/>
      <c r="W813" s="59"/>
      <c r="X813" s="59"/>
      <c r="Y813" s="59"/>
      <c r="Z813" s="59"/>
      <c r="AA813" s="59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95"/>
      <c r="AM813" s="59"/>
      <c r="AN813" s="95"/>
      <c r="AO813" s="59"/>
      <c r="AP813" s="59"/>
      <c r="AQ813" s="59"/>
    </row>
    <row r="814" spans="1:43" ht="15.75" x14ac:dyDescent="0.25">
      <c r="A814" s="59"/>
      <c r="B814" s="5"/>
      <c r="C814" s="5"/>
      <c r="D814" s="5"/>
      <c r="E814" s="5"/>
      <c r="F814" s="5"/>
      <c r="G814" s="5"/>
      <c r="H814" s="84"/>
      <c r="I814" s="84"/>
      <c r="J814" s="85"/>
      <c r="K814" s="84"/>
      <c r="L814" s="84"/>
      <c r="M814" s="84"/>
      <c r="N814" s="84"/>
      <c r="O814" s="84"/>
      <c r="P814" s="84"/>
      <c r="Q814" s="5"/>
      <c r="R814" s="59"/>
      <c r="S814" s="59"/>
      <c r="T814" s="59"/>
      <c r="U814" s="59"/>
      <c r="V814" s="59"/>
      <c r="W814" s="59"/>
      <c r="X814" s="59"/>
      <c r="Y814" s="59"/>
      <c r="Z814" s="59"/>
      <c r="AA814" s="59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95"/>
      <c r="AM814" s="59"/>
      <c r="AN814" s="95"/>
      <c r="AO814" s="59"/>
      <c r="AP814" s="59"/>
      <c r="AQ814" s="59"/>
    </row>
    <row r="815" spans="1:43" ht="15.75" x14ac:dyDescent="0.25">
      <c r="A815" s="59"/>
      <c r="B815" s="5"/>
      <c r="C815" s="5"/>
      <c r="D815" s="5"/>
      <c r="E815" s="5"/>
      <c r="F815" s="5"/>
      <c r="G815" s="5"/>
      <c r="H815" s="84"/>
      <c r="I815" s="84"/>
      <c r="J815" s="85"/>
      <c r="K815" s="84"/>
      <c r="L815" s="84"/>
      <c r="M815" s="84"/>
      <c r="N815" s="84"/>
      <c r="O815" s="84"/>
      <c r="P815" s="84"/>
      <c r="Q815" s="5"/>
      <c r="R815" s="59"/>
      <c r="S815" s="59"/>
      <c r="T815" s="59"/>
      <c r="U815" s="59"/>
      <c r="V815" s="59"/>
      <c r="W815" s="59"/>
      <c r="X815" s="59"/>
      <c r="Y815" s="59"/>
      <c r="Z815" s="59"/>
      <c r="AA815" s="59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95"/>
      <c r="AM815" s="59"/>
      <c r="AN815" s="95"/>
      <c r="AO815" s="59"/>
      <c r="AP815" s="59"/>
      <c r="AQ815" s="59"/>
    </row>
    <row r="816" spans="1:43" ht="15.75" x14ac:dyDescent="0.25">
      <c r="A816" s="59"/>
      <c r="B816" s="5"/>
      <c r="C816" s="5"/>
      <c r="D816" s="5"/>
      <c r="E816" s="5"/>
      <c r="F816" s="5"/>
      <c r="G816" s="5"/>
      <c r="H816" s="84"/>
      <c r="I816" s="84"/>
      <c r="J816" s="85"/>
      <c r="K816" s="84"/>
      <c r="L816" s="84"/>
      <c r="M816" s="84"/>
      <c r="N816" s="84"/>
      <c r="O816" s="84"/>
      <c r="P816" s="84"/>
      <c r="Q816" s="5"/>
      <c r="R816" s="59"/>
      <c r="S816" s="59"/>
      <c r="T816" s="59"/>
      <c r="U816" s="59"/>
      <c r="V816" s="59"/>
      <c r="W816" s="59"/>
      <c r="X816" s="59"/>
      <c r="Y816" s="59"/>
      <c r="Z816" s="59"/>
      <c r="AA816" s="59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95"/>
      <c r="AM816" s="59"/>
      <c r="AN816" s="95"/>
      <c r="AO816" s="59"/>
      <c r="AP816" s="59"/>
      <c r="AQ816" s="59"/>
    </row>
    <row r="817" spans="1:43" ht="15.75" x14ac:dyDescent="0.25">
      <c r="A817" s="59"/>
      <c r="B817" s="5"/>
      <c r="C817" s="5"/>
      <c r="D817" s="5"/>
      <c r="E817" s="5"/>
      <c r="F817" s="5"/>
      <c r="G817" s="5"/>
      <c r="H817" s="84"/>
      <c r="I817" s="84"/>
      <c r="J817" s="85"/>
      <c r="K817" s="84"/>
      <c r="L817" s="84"/>
      <c r="M817" s="84"/>
      <c r="N817" s="84"/>
      <c r="O817" s="84"/>
      <c r="P817" s="84"/>
      <c r="Q817" s="5"/>
      <c r="R817" s="59"/>
      <c r="S817" s="59"/>
      <c r="T817" s="59"/>
      <c r="U817" s="59"/>
      <c r="V817" s="59"/>
      <c r="W817" s="59"/>
      <c r="X817" s="59"/>
      <c r="Y817" s="59"/>
      <c r="Z817" s="59"/>
      <c r="AA817" s="59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95"/>
      <c r="AM817" s="59"/>
      <c r="AN817" s="95"/>
      <c r="AO817" s="59"/>
      <c r="AP817" s="59"/>
      <c r="AQ817" s="59"/>
    </row>
    <row r="818" spans="1:43" ht="15.75" x14ac:dyDescent="0.25">
      <c r="A818" s="59"/>
      <c r="B818" s="5"/>
      <c r="C818" s="5"/>
      <c r="D818" s="5"/>
      <c r="E818" s="5"/>
      <c r="F818" s="5"/>
      <c r="G818" s="5"/>
      <c r="H818" s="84"/>
      <c r="I818" s="84"/>
      <c r="J818" s="85"/>
      <c r="K818" s="84"/>
      <c r="L818" s="84"/>
      <c r="M818" s="84"/>
      <c r="N818" s="84"/>
      <c r="O818" s="84"/>
      <c r="P818" s="84"/>
      <c r="Q818" s="5"/>
      <c r="R818" s="59"/>
      <c r="S818" s="59"/>
      <c r="T818" s="59"/>
      <c r="U818" s="59"/>
      <c r="V818" s="59"/>
      <c r="W818" s="59"/>
      <c r="X818" s="59"/>
      <c r="Y818" s="59"/>
      <c r="Z818" s="59"/>
      <c r="AA818" s="59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95"/>
      <c r="AM818" s="59"/>
      <c r="AN818" s="95"/>
      <c r="AO818" s="59"/>
      <c r="AP818" s="59"/>
      <c r="AQ818" s="59"/>
    </row>
    <row r="819" spans="1:43" ht="15.75" x14ac:dyDescent="0.25">
      <c r="A819" s="59"/>
      <c r="B819" s="5"/>
      <c r="C819" s="5"/>
      <c r="D819" s="5"/>
      <c r="E819" s="5"/>
      <c r="F819" s="5"/>
      <c r="G819" s="5"/>
      <c r="H819" s="84"/>
      <c r="I819" s="84"/>
      <c r="J819" s="85"/>
      <c r="K819" s="84"/>
      <c r="L819" s="84"/>
      <c r="M819" s="84"/>
      <c r="N819" s="84"/>
      <c r="O819" s="84"/>
      <c r="P819" s="84"/>
      <c r="Q819" s="5"/>
      <c r="R819" s="59"/>
      <c r="S819" s="59"/>
      <c r="T819" s="59"/>
      <c r="U819" s="59"/>
      <c r="V819" s="59"/>
      <c r="W819" s="59"/>
      <c r="X819" s="59"/>
      <c r="Y819" s="59"/>
      <c r="Z819" s="59"/>
      <c r="AA819" s="59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95"/>
      <c r="AM819" s="59"/>
      <c r="AN819" s="95"/>
      <c r="AO819" s="59"/>
      <c r="AP819" s="59"/>
      <c r="AQ819" s="59"/>
    </row>
    <row r="820" spans="1:43" ht="15.75" x14ac:dyDescent="0.25">
      <c r="A820" s="59"/>
      <c r="B820" s="5"/>
      <c r="C820" s="5"/>
      <c r="D820" s="5"/>
      <c r="E820" s="5"/>
      <c r="F820" s="5"/>
      <c r="G820" s="5"/>
      <c r="H820" s="84"/>
      <c r="I820" s="84"/>
      <c r="J820" s="85"/>
      <c r="K820" s="84"/>
      <c r="L820" s="84"/>
      <c r="M820" s="84"/>
      <c r="N820" s="84"/>
      <c r="O820" s="84"/>
      <c r="P820" s="84"/>
      <c r="Q820" s="5"/>
      <c r="R820" s="59"/>
      <c r="S820" s="59"/>
      <c r="T820" s="59"/>
      <c r="U820" s="59"/>
      <c r="V820" s="59"/>
      <c r="W820" s="59"/>
      <c r="X820" s="59"/>
      <c r="Y820" s="59"/>
      <c r="Z820" s="59"/>
      <c r="AA820" s="59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95"/>
      <c r="AM820" s="59"/>
      <c r="AN820" s="95"/>
      <c r="AO820" s="59"/>
      <c r="AP820" s="59"/>
      <c r="AQ820" s="59"/>
    </row>
    <row r="821" spans="1:43" ht="15.75" x14ac:dyDescent="0.25">
      <c r="A821" s="59"/>
      <c r="B821" s="5"/>
      <c r="C821" s="5"/>
      <c r="D821" s="5"/>
      <c r="E821" s="5"/>
      <c r="F821" s="5"/>
      <c r="G821" s="5"/>
      <c r="H821" s="84"/>
      <c r="I821" s="84"/>
      <c r="J821" s="85"/>
      <c r="K821" s="84"/>
      <c r="L821" s="84"/>
      <c r="M821" s="84"/>
      <c r="N821" s="84"/>
      <c r="O821" s="84"/>
      <c r="P821" s="84"/>
      <c r="Q821" s="5"/>
      <c r="R821" s="59"/>
      <c r="S821" s="59"/>
      <c r="T821" s="59"/>
      <c r="U821" s="59"/>
      <c r="V821" s="59"/>
      <c r="W821" s="59"/>
      <c r="X821" s="59"/>
      <c r="Y821" s="59"/>
      <c r="Z821" s="59"/>
      <c r="AA821" s="59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95"/>
      <c r="AM821" s="59"/>
      <c r="AN821" s="95"/>
      <c r="AO821" s="59"/>
      <c r="AP821" s="59"/>
      <c r="AQ821" s="59"/>
    </row>
    <row r="822" spans="1:43" ht="15.75" x14ac:dyDescent="0.25">
      <c r="A822" s="59"/>
      <c r="B822" s="5"/>
      <c r="C822" s="5"/>
      <c r="D822" s="5"/>
      <c r="E822" s="5"/>
      <c r="F822" s="5"/>
      <c r="G822" s="5"/>
      <c r="H822" s="84"/>
      <c r="I822" s="84"/>
      <c r="J822" s="85"/>
      <c r="K822" s="84"/>
      <c r="L822" s="84"/>
      <c r="M822" s="84"/>
      <c r="N822" s="84"/>
      <c r="O822" s="84"/>
      <c r="P822" s="84"/>
      <c r="Q822" s="5"/>
      <c r="R822" s="59"/>
      <c r="S822" s="59"/>
      <c r="T822" s="59"/>
      <c r="U822" s="59"/>
      <c r="V822" s="59"/>
      <c r="W822" s="59"/>
      <c r="X822" s="59"/>
      <c r="Y822" s="59"/>
      <c r="Z822" s="59"/>
      <c r="AA822" s="59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95"/>
      <c r="AM822" s="59"/>
      <c r="AN822" s="95"/>
      <c r="AO822" s="59"/>
      <c r="AP822" s="59"/>
      <c r="AQ822" s="59"/>
    </row>
    <row r="823" spans="1:43" ht="15.75" x14ac:dyDescent="0.25">
      <c r="A823" s="59"/>
      <c r="B823" s="5"/>
      <c r="C823" s="5"/>
      <c r="D823" s="5"/>
      <c r="E823" s="5"/>
      <c r="F823" s="5"/>
      <c r="G823" s="5"/>
      <c r="H823" s="84"/>
      <c r="I823" s="84"/>
      <c r="J823" s="85"/>
      <c r="K823" s="84"/>
      <c r="L823" s="84"/>
      <c r="M823" s="84"/>
      <c r="N823" s="84"/>
      <c r="O823" s="84"/>
      <c r="P823" s="84"/>
      <c r="Q823" s="5"/>
      <c r="R823" s="59"/>
      <c r="S823" s="59"/>
      <c r="T823" s="59"/>
      <c r="U823" s="59"/>
      <c r="V823" s="59"/>
      <c r="W823" s="59"/>
      <c r="X823" s="59"/>
      <c r="Y823" s="59"/>
      <c r="Z823" s="59"/>
      <c r="AA823" s="59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95"/>
      <c r="AM823" s="59"/>
      <c r="AN823" s="95"/>
      <c r="AO823" s="59"/>
      <c r="AP823" s="59"/>
      <c r="AQ823" s="59"/>
    </row>
    <row r="824" spans="1:43" ht="15.75" x14ac:dyDescent="0.25">
      <c r="A824" s="59"/>
      <c r="B824" s="5"/>
      <c r="C824" s="5"/>
      <c r="D824" s="5"/>
      <c r="E824" s="5"/>
      <c r="F824" s="5"/>
      <c r="G824" s="5"/>
      <c r="H824" s="84"/>
      <c r="I824" s="84"/>
      <c r="J824" s="85"/>
      <c r="K824" s="84"/>
      <c r="L824" s="84"/>
      <c r="M824" s="84"/>
      <c r="N824" s="84"/>
      <c r="O824" s="84"/>
      <c r="P824" s="84"/>
      <c r="Q824" s="5"/>
      <c r="R824" s="59"/>
      <c r="S824" s="59"/>
      <c r="T824" s="59"/>
      <c r="U824" s="59"/>
      <c r="V824" s="59"/>
      <c r="W824" s="59"/>
      <c r="X824" s="59"/>
      <c r="Y824" s="59"/>
      <c r="Z824" s="59"/>
      <c r="AA824" s="59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95"/>
      <c r="AM824" s="59"/>
      <c r="AN824" s="95"/>
      <c r="AO824" s="59"/>
      <c r="AP824" s="59"/>
      <c r="AQ824" s="59"/>
    </row>
    <row r="825" spans="1:43" ht="15.75" x14ac:dyDescent="0.25">
      <c r="A825" s="59"/>
      <c r="B825" s="5"/>
      <c r="C825" s="5"/>
      <c r="D825" s="5"/>
      <c r="E825" s="5"/>
      <c r="F825" s="5"/>
      <c r="G825" s="5"/>
      <c r="H825" s="84"/>
      <c r="I825" s="84"/>
      <c r="J825" s="85"/>
      <c r="K825" s="84"/>
      <c r="L825" s="84"/>
      <c r="M825" s="84"/>
      <c r="N825" s="84"/>
      <c r="O825" s="84"/>
      <c r="P825" s="84"/>
      <c r="Q825" s="5"/>
      <c r="R825" s="59"/>
      <c r="S825" s="59"/>
      <c r="T825" s="59"/>
      <c r="U825" s="59"/>
      <c r="V825" s="59"/>
      <c r="W825" s="59"/>
      <c r="X825" s="59"/>
      <c r="Y825" s="59"/>
      <c r="Z825" s="59"/>
      <c r="AA825" s="59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95"/>
      <c r="AM825" s="59"/>
      <c r="AN825" s="95"/>
      <c r="AO825" s="59"/>
      <c r="AP825" s="59"/>
      <c r="AQ825" s="59"/>
    </row>
    <row r="826" spans="1:43" ht="15.75" x14ac:dyDescent="0.25">
      <c r="A826" s="59"/>
      <c r="B826" s="5"/>
      <c r="C826" s="5"/>
      <c r="D826" s="5"/>
      <c r="E826" s="5"/>
      <c r="F826" s="5"/>
      <c r="G826" s="5"/>
      <c r="H826" s="84"/>
      <c r="I826" s="84"/>
      <c r="J826" s="85"/>
      <c r="K826" s="84"/>
      <c r="L826" s="84"/>
      <c r="M826" s="84"/>
      <c r="N826" s="84"/>
      <c r="O826" s="84"/>
      <c r="P826" s="84"/>
      <c r="Q826" s="5"/>
      <c r="R826" s="59"/>
      <c r="S826" s="59"/>
      <c r="T826" s="59"/>
      <c r="U826" s="59"/>
      <c r="V826" s="59"/>
      <c r="W826" s="59"/>
      <c r="X826" s="59"/>
      <c r="Y826" s="59"/>
      <c r="Z826" s="59"/>
      <c r="AA826" s="59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95"/>
      <c r="AM826" s="59"/>
      <c r="AN826" s="95"/>
      <c r="AO826" s="59"/>
      <c r="AP826" s="59"/>
      <c r="AQ826" s="59"/>
    </row>
    <row r="827" spans="1:43" ht="15.75" x14ac:dyDescent="0.25">
      <c r="A827" s="59"/>
      <c r="B827" s="5"/>
      <c r="C827" s="5"/>
      <c r="D827" s="5"/>
      <c r="E827" s="5"/>
      <c r="F827" s="5"/>
      <c r="G827" s="5"/>
      <c r="H827" s="84"/>
      <c r="I827" s="84"/>
      <c r="J827" s="85"/>
      <c r="K827" s="84"/>
      <c r="L827" s="84"/>
      <c r="M827" s="84"/>
      <c r="N827" s="84"/>
      <c r="O827" s="84"/>
      <c r="P827" s="84"/>
      <c r="Q827" s="5"/>
      <c r="R827" s="59"/>
      <c r="S827" s="59"/>
      <c r="T827" s="59"/>
      <c r="U827" s="59"/>
      <c r="V827" s="59"/>
      <c r="W827" s="59"/>
      <c r="X827" s="59"/>
      <c r="Y827" s="59"/>
      <c r="Z827" s="59"/>
      <c r="AA827" s="59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95"/>
      <c r="AM827" s="59"/>
      <c r="AN827" s="95"/>
      <c r="AO827" s="59"/>
      <c r="AP827" s="59"/>
      <c r="AQ827" s="59"/>
    </row>
    <row r="828" spans="1:43" ht="15.75" x14ac:dyDescent="0.25">
      <c r="A828" s="59"/>
      <c r="B828" s="5"/>
      <c r="C828" s="5"/>
      <c r="D828" s="5"/>
      <c r="E828" s="5"/>
      <c r="F828" s="5"/>
      <c r="G828" s="5"/>
      <c r="H828" s="84"/>
      <c r="I828" s="84"/>
      <c r="J828" s="85"/>
      <c r="K828" s="84"/>
      <c r="L828" s="84"/>
      <c r="M828" s="84"/>
      <c r="N828" s="84"/>
      <c r="O828" s="84"/>
      <c r="P828" s="84"/>
      <c r="Q828" s="5"/>
      <c r="R828" s="59"/>
      <c r="S828" s="59"/>
      <c r="T828" s="59"/>
      <c r="U828" s="59"/>
      <c r="V828" s="59"/>
      <c r="W828" s="59"/>
      <c r="X828" s="59"/>
      <c r="Y828" s="59"/>
      <c r="Z828" s="59"/>
      <c r="AA828" s="59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95"/>
      <c r="AM828" s="59"/>
      <c r="AN828" s="95"/>
      <c r="AO828" s="59"/>
      <c r="AP828" s="59"/>
      <c r="AQ828" s="59"/>
    </row>
    <row r="829" spans="1:43" ht="15.75" x14ac:dyDescent="0.25">
      <c r="A829" s="59"/>
      <c r="B829" s="5"/>
      <c r="C829" s="5"/>
      <c r="D829" s="5"/>
      <c r="E829" s="5"/>
      <c r="F829" s="5"/>
      <c r="G829" s="5"/>
      <c r="H829" s="84"/>
      <c r="I829" s="84"/>
      <c r="J829" s="85"/>
      <c r="K829" s="84"/>
      <c r="L829" s="84"/>
      <c r="M829" s="84"/>
      <c r="N829" s="84"/>
      <c r="O829" s="84"/>
      <c r="P829" s="84"/>
      <c r="Q829" s="5"/>
      <c r="R829" s="59"/>
      <c r="S829" s="59"/>
      <c r="T829" s="59"/>
      <c r="U829" s="59"/>
      <c r="V829" s="59"/>
      <c r="W829" s="59"/>
      <c r="X829" s="59"/>
      <c r="Y829" s="59"/>
      <c r="Z829" s="59"/>
      <c r="AA829" s="59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95"/>
      <c r="AM829" s="59"/>
      <c r="AN829" s="95"/>
      <c r="AO829" s="59"/>
      <c r="AP829" s="59"/>
      <c r="AQ829" s="59"/>
    </row>
    <row r="830" spans="1:43" ht="15.75" x14ac:dyDescent="0.25">
      <c r="A830" s="59"/>
      <c r="B830" s="5"/>
      <c r="C830" s="5"/>
      <c r="D830" s="5"/>
      <c r="E830" s="5"/>
      <c r="F830" s="5"/>
      <c r="G830" s="5"/>
      <c r="H830" s="84"/>
      <c r="I830" s="84"/>
      <c r="J830" s="85"/>
      <c r="K830" s="84"/>
      <c r="L830" s="84"/>
      <c r="M830" s="84"/>
      <c r="N830" s="84"/>
      <c r="O830" s="84"/>
      <c r="P830" s="84"/>
      <c r="Q830" s="5"/>
      <c r="R830" s="59"/>
      <c r="S830" s="59"/>
      <c r="T830" s="59"/>
      <c r="U830" s="59"/>
      <c r="V830" s="59"/>
      <c r="W830" s="59"/>
      <c r="X830" s="59"/>
      <c r="Y830" s="59"/>
      <c r="Z830" s="59"/>
      <c r="AA830" s="59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95"/>
      <c r="AM830" s="59"/>
      <c r="AN830" s="95"/>
      <c r="AO830" s="59"/>
      <c r="AP830" s="59"/>
      <c r="AQ830" s="59"/>
    </row>
    <row r="831" spans="1:43" ht="15.75" x14ac:dyDescent="0.25">
      <c r="A831" s="59"/>
      <c r="B831" s="5"/>
      <c r="C831" s="5"/>
      <c r="D831" s="5"/>
      <c r="E831" s="5"/>
      <c r="F831" s="5"/>
      <c r="G831" s="5"/>
      <c r="H831" s="84"/>
      <c r="I831" s="84"/>
      <c r="J831" s="85"/>
      <c r="K831" s="84"/>
      <c r="L831" s="84"/>
      <c r="M831" s="84"/>
      <c r="N831" s="84"/>
      <c r="O831" s="84"/>
      <c r="P831" s="84"/>
      <c r="Q831" s="5"/>
      <c r="R831" s="59"/>
      <c r="S831" s="59"/>
      <c r="T831" s="59"/>
      <c r="U831" s="59"/>
      <c r="V831" s="59"/>
      <c r="W831" s="59"/>
      <c r="X831" s="59"/>
      <c r="Y831" s="59"/>
      <c r="Z831" s="59"/>
      <c r="AA831" s="59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95"/>
      <c r="AM831" s="59"/>
      <c r="AN831" s="95"/>
      <c r="AO831" s="59"/>
      <c r="AP831" s="59"/>
      <c r="AQ831" s="59"/>
    </row>
    <row r="832" spans="1:43" ht="15.75" x14ac:dyDescent="0.25">
      <c r="A832" s="59"/>
      <c r="B832" s="5"/>
      <c r="C832" s="5"/>
      <c r="D832" s="5"/>
      <c r="E832" s="5"/>
      <c r="F832" s="5"/>
      <c r="G832" s="5"/>
      <c r="H832" s="84"/>
      <c r="I832" s="84"/>
      <c r="J832" s="85"/>
      <c r="K832" s="84"/>
      <c r="L832" s="84"/>
      <c r="M832" s="84"/>
      <c r="N832" s="84"/>
      <c r="O832" s="84"/>
      <c r="P832" s="84"/>
      <c r="Q832" s="5"/>
      <c r="R832" s="59"/>
      <c r="S832" s="59"/>
      <c r="T832" s="59"/>
      <c r="U832" s="59"/>
      <c r="V832" s="59"/>
      <c r="W832" s="59"/>
      <c r="X832" s="59"/>
      <c r="Y832" s="59"/>
      <c r="Z832" s="59"/>
      <c r="AA832" s="59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95"/>
      <c r="AM832" s="59"/>
      <c r="AN832" s="95"/>
      <c r="AO832" s="59"/>
      <c r="AP832" s="59"/>
      <c r="AQ832" s="59"/>
    </row>
    <row r="833" spans="1:43" ht="15.75" x14ac:dyDescent="0.25">
      <c r="A833" s="59"/>
      <c r="B833" s="5"/>
      <c r="C833" s="5"/>
      <c r="D833" s="5"/>
      <c r="E833" s="5"/>
      <c r="F833" s="5"/>
      <c r="G833" s="5"/>
      <c r="H833" s="84"/>
      <c r="I833" s="84"/>
      <c r="J833" s="85"/>
      <c r="K833" s="84"/>
      <c r="L833" s="84"/>
      <c r="M833" s="84"/>
      <c r="N833" s="84"/>
      <c r="O833" s="84"/>
      <c r="P833" s="84"/>
      <c r="Q833" s="5"/>
      <c r="R833" s="59"/>
      <c r="S833" s="59"/>
      <c r="T833" s="59"/>
      <c r="U833" s="59"/>
      <c r="V833" s="59"/>
      <c r="W833" s="59"/>
      <c r="X833" s="59"/>
      <c r="Y833" s="59"/>
      <c r="Z833" s="59"/>
      <c r="AA833" s="59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95"/>
      <c r="AM833" s="59"/>
      <c r="AN833" s="95"/>
      <c r="AO833" s="59"/>
      <c r="AP833" s="59"/>
      <c r="AQ833" s="59"/>
    </row>
    <row r="834" spans="1:43" ht="15.75" x14ac:dyDescent="0.25">
      <c r="A834" s="59"/>
      <c r="B834" s="5"/>
      <c r="C834" s="5"/>
      <c r="D834" s="5"/>
      <c r="E834" s="5"/>
      <c r="F834" s="5"/>
      <c r="G834" s="5"/>
      <c r="H834" s="84"/>
      <c r="I834" s="84"/>
      <c r="J834" s="85"/>
      <c r="K834" s="84"/>
      <c r="L834" s="84"/>
      <c r="M834" s="84"/>
      <c r="N834" s="84"/>
      <c r="O834" s="84"/>
      <c r="P834" s="84"/>
      <c r="Q834" s="5"/>
      <c r="R834" s="59"/>
      <c r="S834" s="59"/>
      <c r="T834" s="59"/>
      <c r="U834" s="59"/>
      <c r="V834" s="59"/>
      <c r="W834" s="59"/>
      <c r="X834" s="59"/>
      <c r="Y834" s="59"/>
      <c r="Z834" s="59"/>
      <c r="AA834" s="59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95"/>
      <c r="AM834" s="59"/>
      <c r="AN834" s="95"/>
      <c r="AO834" s="59"/>
      <c r="AP834" s="59"/>
      <c r="AQ834" s="59"/>
    </row>
    <row r="835" spans="1:43" ht="15.75" x14ac:dyDescent="0.25">
      <c r="A835" s="59"/>
      <c r="B835" s="5"/>
      <c r="C835" s="5"/>
      <c r="D835" s="5"/>
      <c r="E835" s="5"/>
      <c r="F835" s="5"/>
      <c r="G835" s="5"/>
      <c r="H835" s="84"/>
      <c r="I835" s="84"/>
      <c r="J835" s="85"/>
      <c r="K835" s="84"/>
      <c r="L835" s="84"/>
      <c r="M835" s="84"/>
      <c r="N835" s="84"/>
      <c r="O835" s="84"/>
      <c r="P835" s="84"/>
      <c r="Q835" s="5"/>
      <c r="R835" s="59"/>
      <c r="S835" s="59"/>
      <c r="T835" s="59"/>
      <c r="U835" s="59"/>
      <c r="V835" s="59"/>
      <c r="W835" s="59"/>
      <c r="X835" s="59"/>
      <c r="Y835" s="59"/>
      <c r="Z835" s="59"/>
      <c r="AA835" s="59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95"/>
      <c r="AM835" s="59"/>
      <c r="AN835" s="95"/>
      <c r="AO835" s="59"/>
      <c r="AP835" s="59"/>
      <c r="AQ835" s="59"/>
    </row>
    <row r="836" spans="1:43" ht="15.75" x14ac:dyDescent="0.25">
      <c r="A836" s="59"/>
      <c r="B836" s="5"/>
      <c r="C836" s="5"/>
      <c r="D836" s="5"/>
      <c r="E836" s="5"/>
      <c r="F836" s="5"/>
      <c r="G836" s="5"/>
      <c r="H836" s="84"/>
      <c r="I836" s="84"/>
      <c r="J836" s="85"/>
      <c r="K836" s="84"/>
      <c r="L836" s="84"/>
      <c r="M836" s="84"/>
      <c r="N836" s="84"/>
      <c r="O836" s="84"/>
      <c r="P836" s="84"/>
      <c r="Q836" s="5"/>
      <c r="R836" s="59"/>
      <c r="S836" s="59"/>
      <c r="T836" s="59"/>
      <c r="U836" s="59"/>
      <c r="V836" s="59"/>
      <c r="W836" s="59"/>
      <c r="X836" s="59"/>
      <c r="Y836" s="59"/>
      <c r="Z836" s="59"/>
      <c r="AA836" s="59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95"/>
      <c r="AM836" s="59"/>
      <c r="AN836" s="95"/>
      <c r="AO836" s="59"/>
      <c r="AP836" s="59"/>
      <c r="AQ836" s="59"/>
    </row>
    <row r="837" spans="1:43" ht="15.75" x14ac:dyDescent="0.25">
      <c r="A837" s="59"/>
      <c r="B837" s="5"/>
      <c r="C837" s="5"/>
      <c r="D837" s="5"/>
      <c r="E837" s="5"/>
      <c r="F837" s="5"/>
      <c r="G837" s="5"/>
      <c r="H837" s="84"/>
      <c r="I837" s="84"/>
      <c r="J837" s="85"/>
      <c r="K837" s="84"/>
      <c r="L837" s="84"/>
      <c r="M837" s="84"/>
      <c r="N837" s="84"/>
      <c r="O837" s="84"/>
      <c r="P837" s="84"/>
      <c r="Q837" s="5"/>
      <c r="R837" s="59"/>
      <c r="S837" s="59"/>
      <c r="T837" s="59"/>
      <c r="U837" s="59"/>
      <c r="V837" s="59"/>
      <c r="W837" s="59"/>
      <c r="X837" s="59"/>
      <c r="Y837" s="59"/>
      <c r="Z837" s="59"/>
      <c r="AA837" s="59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95"/>
      <c r="AM837" s="59"/>
      <c r="AN837" s="95"/>
      <c r="AO837" s="59"/>
      <c r="AP837" s="59"/>
      <c r="AQ837" s="59"/>
    </row>
    <row r="838" spans="1:43" ht="15.75" x14ac:dyDescent="0.25">
      <c r="A838" s="59"/>
      <c r="B838" s="5"/>
      <c r="C838" s="5"/>
      <c r="D838" s="5"/>
      <c r="E838" s="5"/>
      <c r="F838" s="5"/>
      <c r="G838" s="5"/>
      <c r="H838" s="84"/>
      <c r="I838" s="84"/>
      <c r="J838" s="85"/>
      <c r="K838" s="84"/>
      <c r="L838" s="84"/>
      <c r="M838" s="84"/>
      <c r="N838" s="84"/>
      <c r="O838" s="84"/>
      <c r="P838" s="84"/>
      <c r="Q838" s="5"/>
      <c r="R838" s="59"/>
      <c r="S838" s="59"/>
      <c r="T838" s="59"/>
      <c r="U838" s="59"/>
      <c r="V838" s="59"/>
      <c r="W838" s="59"/>
      <c r="X838" s="59"/>
      <c r="Y838" s="59"/>
      <c r="Z838" s="59"/>
      <c r="AA838" s="59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95"/>
      <c r="AM838" s="59"/>
      <c r="AN838" s="95"/>
      <c r="AO838" s="59"/>
      <c r="AP838" s="59"/>
      <c r="AQ838" s="59"/>
    </row>
    <row r="839" spans="1:43" ht="15.75" x14ac:dyDescent="0.25">
      <c r="A839" s="59"/>
      <c r="B839" s="5"/>
      <c r="C839" s="5"/>
      <c r="D839" s="5"/>
      <c r="E839" s="5"/>
      <c r="F839" s="5"/>
      <c r="G839" s="5"/>
      <c r="H839" s="84"/>
      <c r="I839" s="84"/>
      <c r="J839" s="85"/>
      <c r="K839" s="84"/>
      <c r="L839" s="84"/>
      <c r="M839" s="84"/>
      <c r="N839" s="84"/>
      <c r="O839" s="84"/>
      <c r="P839" s="84"/>
      <c r="Q839" s="5"/>
      <c r="R839" s="59"/>
      <c r="S839" s="59"/>
      <c r="T839" s="59"/>
      <c r="U839" s="59"/>
      <c r="V839" s="59"/>
      <c r="W839" s="59"/>
      <c r="X839" s="59"/>
      <c r="Y839" s="59"/>
      <c r="Z839" s="59"/>
      <c r="AA839" s="59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95"/>
      <c r="AM839" s="59"/>
      <c r="AN839" s="95"/>
      <c r="AO839" s="59"/>
      <c r="AP839" s="59"/>
      <c r="AQ839" s="59"/>
    </row>
    <row r="840" spans="1:43" ht="15.75" x14ac:dyDescent="0.25">
      <c r="A840" s="59"/>
      <c r="B840" s="5"/>
      <c r="C840" s="5"/>
      <c r="D840" s="5"/>
      <c r="E840" s="5"/>
      <c r="F840" s="5"/>
      <c r="G840" s="5"/>
      <c r="H840" s="84"/>
      <c r="I840" s="84"/>
      <c r="J840" s="85"/>
      <c r="K840" s="84"/>
      <c r="L840" s="84"/>
      <c r="M840" s="84"/>
      <c r="N840" s="84"/>
      <c r="O840" s="84"/>
      <c r="P840" s="84"/>
      <c r="Q840" s="5"/>
      <c r="R840" s="59"/>
      <c r="S840" s="59"/>
      <c r="T840" s="59"/>
      <c r="U840" s="59"/>
      <c r="V840" s="59"/>
      <c r="W840" s="59"/>
      <c r="X840" s="59"/>
      <c r="Y840" s="59"/>
      <c r="Z840" s="59"/>
      <c r="AA840" s="59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95"/>
      <c r="AM840" s="59"/>
      <c r="AN840" s="95"/>
      <c r="AO840" s="59"/>
      <c r="AP840" s="59"/>
      <c r="AQ840" s="59"/>
    </row>
    <row r="841" spans="1:43" ht="15.75" x14ac:dyDescent="0.25">
      <c r="A841" s="59"/>
      <c r="B841" s="5"/>
      <c r="C841" s="5"/>
      <c r="D841" s="5"/>
      <c r="E841" s="5"/>
      <c r="F841" s="5"/>
      <c r="G841" s="5"/>
      <c r="H841" s="84"/>
      <c r="I841" s="84"/>
      <c r="J841" s="85"/>
      <c r="K841" s="84"/>
      <c r="L841" s="84"/>
      <c r="M841" s="84"/>
      <c r="N841" s="84"/>
      <c r="O841" s="84"/>
      <c r="P841" s="84"/>
      <c r="Q841" s="5"/>
      <c r="R841" s="59"/>
      <c r="S841" s="59"/>
      <c r="T841" s="59"/>
      <c r="U841" s="59"/>
      <c r="V841" s="59"/>
      <c r="W841" s="59"/>
      <c r="X841" s="59"/>
      <c r="Y841" s="59"/>
      <c r="Z841" s="59"/>
      <c r="AA841" s="59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95"/>
      <c r="AM841" s="59"/>
      <c r="AN841" s="95"/>
      <c r="AO841" s="59"/>
      <c r="AP841" s="59"/>
      <c r="AQ841" s="59"/>
    </row>
    <row r="842" spans="1:43" ht="15.75" x14ac:dyDescent="0.25">
      <c r="A842" s="59"/>
      <c r="B842" s="5"/>
      <c r="C842" s="5"/>
      <c r="D842" s="5"/>
      <c r="E842" s="5"/>
      <c r="F842" s="5"/>
      <c r="G842" s="5"/>
      <c r="H842" s="84"/>
      <c r="I842" s="84"/>
      <c r="J842" s="85"/>
      <c r="K842" s="84"/>
      <c r="L842" s="84"/>
      <c r="M842" s="84"/>
      <c r="N842" s="84"/>
      <c r="O842" s="84"/>
      <c r="P842" s="84"/>
      <c r="Q842" s="5"/>
      <c r="R842" s="59"/>
      <c r="S842" s="59"/>
      <c r="T842" s="59"/>
      <c r="U842" s="59"/>
      <c r="V842" s="59"/>
      <c r="W842" s="59"/>
      <c r="X842" s="59"/>
      <c r="Y842" s="59"/>
      <c r="Z842" s="59"/>
      <c r="AA842" s="59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95"/>
      <c r="AM842" s="59"/>
      <c r="AN842" s="95"/>
      <c r="AO842" s="59"/>
      <c r="AP842" s="59"/>
      <c r="AQ842" s="59"/>
    </row>
    <row r="843" spans="1:43" ht="15.75" x14ac:dyDescent="0.25">
      <c r="A843" s="59"/>
      <c r="B843" s="5"/>
      <c r="C843" s="5"/>
      <c r="D843" s="5"/>
      <c r="E843" s="5"/>
      <c r="F843" s="5"/>
      <c r="G843" s="5"/>
      <c r="H843" s="84"/>
      <c r="I843" s="84"/>
      <c r="J843" s="85"/>
      <c r="K843" s="84"/>
      <c r="L843" s="84"/>
      <c r="M843" s="84"/>
      <c r="N843" s="84"/>
      <c r="O843" s="84"/>
      <c r="P843" s="84"/>
      <c r="Q843" s="5"/>
      <c r="R843" s="59"/>
      <c r="S843" s="59"/>
      <c r="T843" s="59"/>
      <c r="U843" s="59"/>
      <c r="V843" s="59"/>
      <c r="W843" s="59"/>
      <c r="X843" s="59"/>
      <c r="Y843" s="59"/>
      <c r="Z843" s="59"/>
      <c r="AA843" s="59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95"/>
      <c r="AM843" s="59"/>
      <c r="AN843" s="95"/>
      <c r="AO843" s="59"/>
      <c r="AP843" s="59"/>
      <c r="AQ843" s="59"/>
    </row>
    <row r="844" spans="1:43" ht="15.75" x14ac:dyDescent="0.25">
      <c r="A844" s="59"/>
      <c r="B844" s="5"/>
      <c r="C844" s="5"/>
      <c r="D844" s="5"/>
      <c r="E844" s="5"/>
      <c r="F844" s="5"/>
      <c r="G844" s="5"/>
      <c r="H844" s="84"/>
      <c r="I844" s="84"/>
      <c r="J844" s="85"/>
      <c r="K844" s="84"/>
      <c r="L844" s="84"/>
      <c r="M844" s="84"/>
      <c r="N844" s="84"/>
      <c r="O844" s="84"/>
      <c r="P844" s="84"/>
      <c r="Q844" s="5"/>
      <c r="R844" s="59"/>
      <c r="S844" s="59"/>
      <c r="T844" s="59"/>
      <c r="U844" s="59"/>
      <c r="V844" s="59"/>
      <c r="W844" s="59"/>
      <c r="X844" s="59"/>
      <c r="Y844" s="59"/>
      <c r="Z844" s="59"/>
      <c r="AA844" s="59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95"/>
      <c r="AM844" s="59"/>
      <c r="AN844" s="95"/>
      <c r="AO844" s="59"/>
      <c r="AP844" s="59"/>
      <c r="AQ844" s="59"/>
    </row>
    <row r="845" spans="1:43" ht="15.75" x14ac:dyDescent="0.25">
      <c r="A845" s="59"/>
      <c r="B845" s="5"/>
      <c r="C845" s="5"/>
      <c r="D845" s="5"/>
      <c r="E845" s="5"/>
      <c r="F845" s="5"/>
      <c r="G845" s="5"/>
      <c r="H845" s="84"/>
      <c r="I845" s="84"/>
      <c r="J845" s="85"/>
      <c r="K845" s="84"/>
      <c r="L845" s="84"/>
      <c r="M845" s="84"/>
      <c r="N845" s="84"/>
      <c r="O845" s="84"/>
      <c r="P845" s="84"/>
      <c r="Q845" s="5"/>
      <c r="R845" s="59"/>
      <c r="S845" s="59"/>
      <c r="T845" s="59"/>
      <c r="U845" s="59"/>
      <c r="V845" s="59"/>
      <c r="W845" s="59"/>
      <c r="X845" s="59"/>
      <c r="Y845" s="59"/>
      <c r="Z845" s="59"/>
      <c r="AA845" s="59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95"/>
      <c r="AM845" s="59"/>
      <c r="AN845" s="95"/>
      <c r="AO845" s="59"/>
      <c r="AP845" s="59"/>
      <c r="AQ845" s="59"/>
    </row>
    <row r="846" spans="1:43" ht="15.75" x14ac:dyDescent="0.25">
      <c r="A846" s="59"/>
      <c r="B846" s="5"/>
      <c r="C846" s="5"/>
      <c r="D846" s="5"/>
      <c r="E846" s="5"/>
      <c r="F846" s="5"/>
      <c r="G846" s="5"/>
      <c r="H846" s="84"/>
      <c r="I846" s="84"/>
      <c r="J846" s="85"/>
      <c r="K846" s="84"/>
      <c r="L846" s="84"/>
      <c r="M846" s="84"/>
      <c r="N846" s="84"/>
      <c r="O846" s="84"/>
      <c r="P846" s="84"/>
      <c r="Q846" s="5"/>
      <c r="R846" s="59"/>
      <c r="S846" s="59"/>
      <c r="T846" s="59"/>
      <c r="U846" s="59"/>
      <c r="V846" s="59"/>
      <c r="W846" s="59"/>
      <c r="X846" s="59"/>
      <c r="Y846" s="59"/>
      <c r="Z846" s="59"/>
      <c r="AA846" s="59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95"/>
      <c r="AM846" s="59"/>
      <c r="AN846" s="95"/>
      <c r="AO846" s="59"/>
      <c r="AP846" s="59"/>
      <c r="AQ846" s="59"/>
    </row>
    <row r="847" spans="1:43" ht="15.75" x14ac:dyDescent="0.25">
      <c r="A847" s="59"/>
      <c r="B847" s="5"/>
      <c r="C847" s="5"/>
      <c r="D847" s="5"/>
      <c r="E847" s="5"/>
      <c r="F847" s="5"/>
      <c r="G847" s="5"/>
      <c r="H847" s="84"/>
      <c r="I847" s="84"/>
      <c r="J847" s="85"/>
      <c r="K847" s="84"/>
      <c r="L847" s="84"/>
      <c r="M847" s="84"/>
      <c r="N847" s="84"/>
      <c r="O847" s="84"/>
      <c r="P847" s="84"/>
      <c r="Q847" s="5"/>
      <c r="R847" s="59"/>
      <c r="S847" s="59"/>
      <c r="T847" s="59"/>
      <c r="U847" s="59"/>
      <c r="V847" s="59"/>
      <c r="W847" s="59"/>
      <c r="X847" s="59"/>
      <c r="Y847" s="59"/>
      <c r="Z847" s="59"/>
      <c r="AA847" s="59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95"/>
      <c r="AM847" s="59"/>
      <c r="AN847" s="95"/>
      <c r="AO847" s="59"/>
      <c r="AP847" s="59"/>
      <c r="AQ847" s="59"/>
    </row>
    <row r="848" spans="1:43" ht="15.75" x14ac:dyDescent="0.25">
      <c r="A848" s="59"/>
      <c r="B848" s="5"/>
      <c r="C848" s="5"/>
      <c r="D848" s="5"/>
      <c r="E848" s="5"/>
      <c r="F848" s="5"/>
      <c r="G848" s="5"/>
      <c r="H848" s="84"/>
      <c r="I848" s="84"/>
      <c r="J848" s="85"/>
      <c r="K848" s="84"/>
      <c r="L848" s="84"/>
      <c r="M848" s="84"/>
      <c r="N848" s="84"/>
      <c r="O848" s="84"/>
      <c r="P848" s="84"/>
      <c r="Q848" s="5"/>
      <c r="R848" s="59"/>
      <c r="S848" s="59"/>
      <c r="T848" s="59"/>
      <c r="U848" s="59"/>
      <c r="V848" s="59"/>
      <c r="W848" s="59"/>
      <c r="X848" s="59"/>
      <c r="Y848" s="59"/>
      <c r="Z848" s="59"/>
      <c r="AA848" s="59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95"/>
      <c r="AM848" s="59"/>
      <c r="AN848" s="95"/>
      <c r="AO848" s="59"/>
      <c r="AP848" s="59"/>
      <c r="AQ848" s="59"/>
    </row>
    <row r="849" spans="1:43" ht="15.75" x14ac:dyDescent="0.25">
      <c r="A849" s="59"/>
      <c r="B849" s="5"/>
      <c r="C849" s="5"/>
      <c r="D849" s="5"/>
      <c r="E849" s="5"/>
      <c r="F849" s="5"/>
      <c r="G849" s="5"/>
      <c r="H849" s="84"/>
      <c r="I849" s="84"/>
      <c r="J849" s="85"/>
      <c r="K849" s="84"/>
      <c r="L849" s="84"/>
      <c r="M849" s="84"/>
      <c r="N849" s="84"/>
      <c r="O849" s="84"/>
      <c r="P849" s="84"/>
      <c r="Q849" s="5"/>
      <c r="R849" s="59"/>
      <c r="S849" s="59"/>
      <c r="T849" s="59"/>
      <c r="U849" s="59"/>
      <c r="V849" s="59"/>
      <c r="W849" s="59"/>
      <c r="X849" s="59"/>
      <c r="Y849" s="59"/>
      <c r="Z849" s="59"/>
      <c r="AA849" s="59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95"/>
      <c r="AM849" s="59"/>
      <c r="AN849" s="95"/>
      <c r="AO849" s="59"/>
      <c r="AP849" s="59"/>
      <c r="AQ849" s="59"/>
    </row>
    <row r="850" spans="1:43" ht="15.75" x14ac:dyDescent="0.25">
      <c r="A850" s="59"/>
      <c r="B850" s="5"/>
      <c r="C850" s="5"/>
      <c r="D850" s="5"/>
      <c r="E850" s="5"/>
      <c r="F850" s="5"/>
      <c r="G850" s="5"/>
      <c r="H850" s="84"/>
      <c r="I850" s="84"/>
      <c r="J850" s="85"/>
      <c r="K850" s="84"/>
      <c r="L850" s="84"/>
      <c r="M850" s="84"/>
      <c r="N850" s="84"/>
      <c r="O850" s="84"/>
      <c r="P850" s="84"/>
      <c r="Q850" s="5"/>
      <c r="R850" s="59"/>
      <c r="S850" s="59"/>
      <c r="T850" s="59"/>
      <c r="U850" s="59"/>
      <c r="V850" s="59"/>
      <c r="W850" s="59"/>
      <c r="X850" s="59"/>
      <c r="Y850" s="59"/>
      <c r="Z850" s="59"/>
      <c r="AA850" s="59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95"/>
      <c r="AM850" s="59"/>
      <c r="AN850" s="95"/>
      <c r="AO850" s="59"/>
      <c r="AP850" s="59"/>
      <c r="AQ850" s="59"/>
    </row>
    <row r="851" spans="1:43" ht="15.75" x14ac:dyDescent="0.25">
      <c r="A851" s="59"/>
      <c r="B851" s="5"/>
      <c r="C851" s="5"/>
      <c r="D851" s="5"/>
      <c r="E851" s="5"/>
      <c r="F851" s="5"/>
      <c r="G851" s="5"/>
      <c r="H851" s="84"/>
      <c r="I851" s="84"/>
      <c r="J851" s="85"/>
      <c r="K851" s="84"/>
      <c r="L851" s="84"/>
      <c r="M851" s="84"/>
      <c r="N851" s="84"/>
      <c r="O851" s="84"/>
      <c r="P851" s="84"/>
      <c r="Q851" s="5"/>
      <c r="R851" s="59"/>
      <c r="S851" s="59"/>
      <c r="T851" s="59"/>
      <c r="U851" s="59"/>
      <c r="V851" s="59"/>
      <c r="W851" s="59"/>
      <c r="X851" s="59"/>
      <c r="Y851" s="59"/>
      <c r="Z851" s="59"/>
      <c r="AA851" s="59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95"/>
      <c r="AM851" s="59"/>
      <c r="AN851" s="95"/>
      <c r="AO851" s="59"/>
      <c r="AP851" s="59"/>
      <c r="AQ851" s="59"/>
    </row>
    <row r="852" spans="1:43" ht="15.75" x14ac:dyDescent="0.25">
      <c r="A852" s="59"/>
      <c r="B852" s="5"/>
      <c r="C852" s="5"/>
      <c r="D852" s="5"/>
      <c r="E852" s="5"/>
      <c r="F852" s="5"/>
      <c r="G852" s="5"/>
      <c r="H852" s="84"/>
      <c r="I852" s="84"/>
      <c r="J852" s="85"/>
      <c r="K852" s="84"/>
      <c r="L852" s="84"/>
      <c r="M852" s="84"/>
      <c r="N852" s="84"/>
      <c r="O852" s="84"/>
      <c r="P852" s="84"/>
      <c r="Q852" s="5"/>
      <c r="R852" s="59"/>
      <c r="S852" s="59"/>
      <c r="T852" s="59"/>
      <c r="U852" s="59"/>
      <c r="V852" s="59"/>
      <c r="W852" s="59"/>
      <c r="X852" s="59"/>
      <c r="Y852" s="59"/>
      <c r="Z852" s="59"/>
      <c r="AA852" s="59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95"/>
      <c r="AM852" s="59"/>
      <c r="AN852" s="95"/>
      <c r="AO852" s="59"/>
      <c r="AP852" s="59"/>
      <c r="AQ852" s="59"/>
    </row>
    <row r="853" spans="1:43" ht="15.75" x14ac:dyDescent="0.25">
      <c r="A853" s="59"/>
      <c r="B853" s="5"/>
      <c r="C853" s="5"/>
      <c r="D853" s="5"/>
      <c r="E853" s="5"/>
      <c r="F853" s="5"/>
      <c r="G853" s="5"/>
      <c r="H853" s="84"/>
      <c r="I853" s="84"/>
      <c r="J853" s="85"/>
      <c r="K853" s="84"/>
      <c r="L853" s="84"/>
      <c r="M853" s="84"/>
      <c r="N853" s="84"/>
      <c r="O853" s="84"/>
      <c r="P853" s="84"/>
      <c r="Q853" s="5"/>
      <c r="R853" s="59"/>
      <c r="S853" s="59"/>
      <c r="T853" s="59"/>
      <c r="U853" s="59"/>
      <c r="V853" s="59"/>
      <c r="W853" s="59"/>
      <c r="X853" s="59"/>
      <c r="Y853" s="59"/>
      <c r="Z853" s="59"/>
      <c r="AA853" s="59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95"/>
      <c r="AM853" s="59"/>
      <c r="AN853" s="95"/>
      <c r="AO853" s="59"/>
      <c r="AP853" s="59"/>
      <c r="AQ853" s="59"/>
    </row>
    <row r="854" spans="1:43" ht="15.75" x14ac:dyDescent="0.25">
      <c r="A854" s="59"/>
      <c r="B854" s="5"/>
      <c r="C854" s="5"/>
      <c r="D854" s="5"/>
      <c r="E854" s="5"/>
      <c r="F854" s="5"/>
      <c r="G854" s="5"/>
      <c r="H854" s="84"/>
      <c r="I854" s="84"/>
      <c r="J854" s="85"/>
      <c r="K854" s="84"/>
      <c r="L854" s="84"/>
      <c r="M854" s="84"/>
      <c r="N854" s="84"/>
      <c r="O854" s="84"/>
      <c r="P854" s="84"/>
      <c r="Q854" s="5"/>
      <c r="R854" s="59"/>
      <c r="S854" s="59"/>
      <c r="T854" s="59"/>
      <c r="U854" s="59"/>
      <c r="V854" s="59"/>
      <c r="W854" s="59"/>
      <c r="X854" s="59"/>
      <c r="Y854" s="59"/>
      <c r="Z854" s="59"/>
      <c r="AA854" s="59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95"/>
      <c r="AM854" s="59"/>
      <c r="AN854" s="95"/>
      <c r="AO854" s="59"/>
      <c r="AP854" s="59"/>
      <c r="AQ854" s="59"/>
    </row>
    <row r="855" spans="1:43" ht="15.75" x14ac:dyDescent="0.25">
      <c r="A855" s="59"/>
      <c r="B855" s="5"/>
      <c r="C855" s="5"/>
      <c r="D855" s="5"/>
      <c r="E855" s="5"/>
      <c r="F855" s="5"/>
      <c r="G855" s="5"/>
      <c r="H855" s="84"/>
      <c r="I855" s="84"/>
      <c r="J855" s="85"/>
      <c r="K855" s="84"/>
      <c r="L855" s="84"/>
      <c r="M855" s="84"/>
      <c r="N855" s="84"/>
      <c r="O855" s="84"/>
      <c r="P855" s="84"/>
      <c r="Q855" s="5"/>
      <c r="R855" s="59"/>
      <c r="S855" s="59"/>
      <c r="T855" s="59"/>
      <c r="U855" s="59"/>
      <c r="V855" s="59"/>
      <c r="W855" s="59"/>
      <c r="X855" s="59"/>
      <c r="Y855" s="59"/>
      <c r="Z855" s="59"/>
      <c r="AA855" s="59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95"/>
      <c r="AM855" s="59"/>
      <c r="AN855" s="95"/>
      <c r="AO855" s="59"/>
      <c r="AP855" s="59"/>
      <c r="AQ855" s="59"/>
    </row>
    <row r="856" spans="1:43" ht="15.75" x14ac:dyDescent="0.25">
      <c r="A856" s="59"/>
      <c r="B856" s="5"/>
      <c r="C856" s="5"/>
      <c r="D856" s="5"/>
      <c r="E856" s="5"/>
      <c r="F856" s="5"/>
      <c r="G856" s="5"/>
      <c r="H856" s="84"/>
      <c r="I856" s="84"/>
      <c r="J856" s="85"/>
      <c r="K856" s="84"/>
      <c r="L856" s="84"/>
      <c r="M856" s="84"/>
      <c r="N856" s="84"/>
      <c r="O856" s="84"/>
      <c r="P856" s="84"/>
      <c r="Q856" s="5"/>
      <c r="R856" s="59"/>
      <c r="S856" s="59"/>
      <c r="T856" s="59"/>
      <c r="U856" s="59"/>
      <c r="V856" s="59"/>
      <c r="W856" s="59"/>
      <c r="X856" s="59"/>
      <c r="Y856" s="59"/>
      <c r="Z856" s="59"/>
      <c r="AA856" s="59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95"/>
      <c r="AM856" s="59"/>
      <c r="AN856" s="95"/>
      <c r="AO856" s="59"/>
      <c r="AP856" s="59"/>
      <c r="AQ856" s="59"/>
    </row>
    <row r="857" spans="1:43" ht="15.75" x14ac:dyDescent="0.25">
      <c r="A857" s="59"/>
      <c r="B857" s="5"/>
      <c r="C857" s="5"/>
      <c r="D857" s="5"/>
      <c r="E857" s="5"/>
      <c r="F857" s="5"/>
      <c r="G857" s="5"/>
      <c r="H857" s="84"/>
      <c r="I857" s="84"/>
      <c r="J857" s="85"/>
      <c r="K857" s="84"/>
      <c r="L857" s="84"/>
      <c r="M857" s="84"/>
      <c r="N857" s="84"/>
      <c r="O857" s="84"/>
      <c r="P857" s="84"/>
      <c r="Q857" s="5"/>
      <c r="R857" s="59"/>
      <c r="S857" s="59"/>
      <c r="T857" s="59"/>
      <c r="U857" s="59"/>
      <c r="V857" s="59"/>
      <c r="W857" s="59"/>
      <c r="X857" s="59"/>
      <c r="Y857" s="59"/>
      <c r="Z857" s="59"/>
      <c r="AA857" s="59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95"/>
      <c r="AM857" s="59"/>
      <c r="AN857" s="95"/>
      <c r="AO857" s="59"/>
      <c r="AP857" s="59"/>
      <c r="AQ857" s="59"/>
    </row>
    <row r="858" spans="1:43" ht="15.75" x14ac:dyDescent="0.25">
      <c r="A858" s="59"/>
      <c r="B858" s="5"/>
      <c r="C858" s="5"/>
      <c r="D858" s="5"/>
      <c r="E858" s="5"/>
      <c r="F858" s="5"/>
      <c r="G858" s="5"/>
      <c r="H858" s="84"/>
      <c r="I858" s="84"/>
      <c r="J858" s="85"/>
      <c r="K858" s="84"/>
      <c r="L858" s="84"/>
      <c r="M858" s="84"/>
      <c r="N858" s="84"/>
      <c r="O858" s="84"/>
      <c r="P858" s="84"/>
      <c r="Q858" s="5"/>
      <c r="R858" s="59"/>
      <c r="S858" s="59"/>
      <c r="T858" s="59"/>
      <c r="U858" s="59"/>
      <c r="V858" s="59"/>
      <c r="W858" s="59"/>
      <c r="X858" s="59"/>
      <c r="Y858" s="59"/>
      <c r="Z858" s="59"/>
      <c r="AA858" s="59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95"/>
      <c r="AM858" s="59"/>
      <c r="AN858" s="95"/>
      <c r="AO858" s="59"/>
      <c r="AP858" s="59"/>
      <c r="AQ858" s="59"/>
    </row>
    <row r="859" spans="1:43" ht="15.75" x14ac:dyDescent="0.25">
      <c r="A859" s="59"/>
      <c r="B859" s="5"/>
      <c r="C859" s="5"/>
      <c r="D859" s="5"/>
      <c r="E859" s="5"/>
      <c r="F859" s="5"/>
      <c r="G859" s="5"/>
      <c r="H859" s="84"/>
      <c r="I859" s="84"/>
      <c r="J859" s="85"/>
      <c r="K859" s="84"/>
      <c r="L859" s="84"/>
      <c r="M859" s="84"/>
      <c r="N859" s="84"/>
      <c r="O859" s="84"/>
      <c r="P859" s="84"/>
      <c r="Q859" s="5"/>
      <c r="R859" s="59"/>
      <c r="S859" s="59"/>
      <c r="T859" s="59"/>
      <c r="U859" s="59"/>
      <c r="V859" s="59"/>
      <c r="W859" s="59"/>
      <c r="X859" s="59"/>
      <c r="Y859" s="59"/>
      <c r="Z859" s="59"/>
      <c r="AA859" s="59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95"/>
      <c r="AM859" s="59"/>
      <c r="AN859" s="95"/>
      <c r="AO859" s="59"/>
      <c r="AP859" s="59"/>
      <c r="AQ859" s="59"/>
    </row>
    <row r="860" spans="1:43" ht="15.75" x14ac:dyDescent="0.25">
      <c r="A860" s="59"/>
      <c r="B860" s="5"/>
      <c r="C860" s="5"/>
      <c r="D860" s="5"/>
      <c r="E860" s="5"/>
      <c r="F860" s="5"/>
      <c r="G860" s="5"/>
      <c r="H860" s="84"/>
      <c r="I860" s="84"/>
      <c r="J860" s="85"/>
      <c r="K860" s="84"/>
      <c r="L860" s="84"/>
      <c r="M860" s="84"/>
      <c r="N860" s="84"/>
      <c r="O860" s="84"/>
      <c r="P860" s="84"/>
      <c r="Q860" s="5"/>
      <c r="R860" s="59"/>
      <c r="S860" s="59"/>
      <c r="T860" s="59"/>
      <c r="U860" s="59"/>
      <c r="V860" s="59"/>
      <c r="W860" s="59"/>
      <c r="X860" s="59"/>
      <c r="Y860" s="59"/>
      <c r="Z860" s="59"/>
      <c r="AA860" s="59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95"/>
      <c r="AM860" s="59"/>
      <c r="AN860" s="95"/>
      <c r="AO860" s="59"/>
      <c r="AP860" s="59"/>
      <c r="AQ860" s="59"/>
    </row>
    <row r="861" spans="1:43" ht="15.75" x14ac:dyDescent="0.25">
      <c r="A861" s="59"/>
      <c r="B861" s="5"/>
      <c r="C861" s="5"/>
      <c r="D861" s="5"/>
      <c r="E861" s="5"/>
      <c r="F861" s="5"/>
      <c r="G861" s="5"/>
      <c r="H861" s="84"/>
      <c r="I861" s="84"/>
      <c r="J861" s="85"/>
      <c r="K861" s="84"/>
      <c r="L861" s="84"/>
      <c r="M861" s="84"/>
      <c r="N861" s="84"/>
      <c r="O861" s="84"/>
      <c r="P861" s="84"/>
      <c r="Q861" s="5"/>
      <c r="R861" s="59"/>
      <c r="S861" s="59"/>
      <c r="T861" s="59"/>
      <c r="U861" s="59"/>
      <c r="V861" s="59"/>
      <c r="W861" s="59"/>
      <c r="X861" s="59"/>
      <c r="Y861" s="59"/>
      <c r="Z861" s="59"/>
      <c r="AA861" s="59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95"/>
      <c r="AM861" s="59"/>
      <c r="AN861" s="95"/>
      <c r="AO861" s="59"/>
      <c r="AP861" s="59"/>
      <c r="AQ861" s="59"/>
    </row>
    <row r="862" spans="1:43" ht="15.75" x14ac:dyDescent="0.25">
      <c r="A862" s="59"/>
      <c r="B862" s="5"/>
      <c r="C862" s="5"/>
      <c r="D862" s="5"/>
      <c r="E862" s="5"/>
      <c r="F862" s="5"/>
      <c r="G862" s="5"/>
      <c r="H862" s="84"/>
      <c r="I862" s="84"/>
      <c r="J862" s="85"/>
      <c r="K862" s="84"/>
      <c r="L862" s="84"/>
      <c r="M862" s="84"/>
      <c r="N862" s="84"/>
      <c r="O862" s="84"/>
      <c r="P862" s="84"/>
      <c r="Q862" s="5"/>
      <c r="R862" s="59"/>
      <c r="S862" s="59"/>
      <c r="T862" s="59"/>
      <c r="U862" s="59"/>
      <c r="V862" s="59"/>
      <c r="W862" s="59"/>
      <c r="X862" s="59"/>
      <c r="Y862" s="59"/>
      <c r="Z862" s="59"/>
      <c r="AA862" s="59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95"/>
      <c r="AM862" s="59"/>
      <c r="AN862" s="95"/>
      <c r="AO862" s="59"/>
      <c r="AP862" s="59"/>
      <c r="AQ862" s="59"/>
    </row>
    <row r="863" spans="1:43" ht="15.75" x14ac:dyDescent="0.25">
      <c r="A863" s="59"/>
      <c r="B863" s="5"/>
      <c r="C863" s="5"/>
      <c r="D863" s="5"/>
      <c r="E863" s="5"/>
      <c r="F863" s="5"/>
      <c r="G863" s="5"/>
      <c r="H863" s="84"/>
      <c r="I863" s="84"/>
      <c r="J863" s="85"/>
      <c r="K863" s="84"/>
      <c r="L863" s="84"/>
      <c r="M863" s="84"/>
      <c r="N863" s="84"/>
      <c r="O863" s="84"/>
      <c r="P863" s="84"/>
      <c r="Q863" s="5"/>
      <c r="R863" s="59"/>
      <c r="S863" s="59"/>
      <c r="T863" s="59"/>
      <c r="U863" s="59"/>
      <c r="V863" s="59"/>
      <c r="W863" s="59"/>
      <c r="X863" s="59"/>
      <c r="Y863" s="59"/>
      <c r="Z863" s="59"/>
      <c r="AA863" s="59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95"/>
      <c r="AM863" s="59"/>
      <c r="AN863" s="95"/>
      <c r="AO863" s="59"/>
      <c r="AP863" s="59"/>
      <c r="AQ863" s="59"/>
    </row>
    <row r="864" spans="1:43" ht="15.75" x14ac:dyDescent="0.25">
      <c r="A864" s="59"/>
      <c r="B864" s="5"/>
      <c r="C864" s="5"/>
      <c r="D864" s="5"/>
      <c r="E864" s="5"/>
      <c r="F864" s="5"/>
      <c r="G864" s="5"/>
      <c r="H864" s="84"/>
      <c r="I864" s="84"/>
      <c r="J864" s="85"/>
      <c r="K864" s="84"/>
      <c r="L864" s="84"/>
      <c r="M864" s="84"/>
      <c r="N864" s="84"/>
      <c r="O864" s="84"/>
      <c r="P864" s="84"/>
      <c r="Q864" s="5"/>
      <c r="R864" s="59"/>
      <c r="S864" s="59"/>
      <c r="T864" s="59"/>
      <c r="U864" s="59"/>
      <c r="V864" s="59"/>
      <c r="W864" s="59"/>
      <c r="X864" s="59"/>
      <c r="Y864" s="59"/>
      <c r="Z864" s="59"/>
      <c r="AA864" s="59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95"/>
      <c r="AM864" s="59"/>
      <c r="AN864" s="95"/>
      <c r="AO864" s="59"/>
      <c r="AP864" s="59"/>
      <c r="AQ864" s="59"/>
    </row>
    <row r="865" spans="1:43" ht="15.75" x14ac:dyDescent="0.25">
      <c r="A865" s="59"/>
      <c r="B865" s="5"/>
      <c r="C865" s="5"/>
      <c r="D865" s="5"/>
      <c r="E865" s="5"/>
      <c r="F865" s="5"/>
      <c r="G865" s="5"/>
      <c r="H865" s="84"/>
      <c r="I865" s="84"/>
      <c r="J865" s="85"/>
      <c r="K865" s="84"/>
      <c r="L865" s="84"/>
      <c r="M865" s="84"/>
      <c r="N865" s="84"/>
      <c r="O865" s="84"/>
      <c r="P865" s="84"/>
      <c r="Q865" s="5"/>
      <c r="R865" s="59"/>
      <c r="S865" s="59"/>
      <c r="T865" s="59"/>
      <c r="U865" s="59"/>
      <c r="V865" s="59"/>
      <c r="W865" s="59"/>
      <c r="X865" s="59"/>
      <c r="Y865" s="59"/>
      <c r="Z865" s="59"/>
      <c r="AA865" s="59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95"/>
      <c r="AM865" s="59"/>
      <c r="AN865" s="95"/>
      <c r="AO865" s="59"/>
      <c r="AP865" s="59"/>
      <c r="AQ865" s="59"/>
    </row>
    <row r="866" spans="1:43" ht="15.75" x14ac:dyDescent="0.25">
      <c r="A866" s="59"/>
      <c r="B866" s="5"/>
      <c r="C866" s="5"/>
      <c r="D866" s="5"/>
      <c r="E866" s="5"/>
      <c r="F866" s="5"/>
      <c r="G866" s="5"/>
      <c r="H866" s="84"/>
      <c r="I866" s="84"/>
      <c r="J866" s="85"/>
      <c r="K866" s="84"/>
      <c r="L866" s="84"/>
      <c r="M866" s="84"/>
      <c r="N866" s="84"/>
      <c r="O866" s="84"/>
      <c r="P866" s="84"/>
      <c r="Q866" s="5"/>
      <c r="R866" s="59"/>
      <c r="S866" s="59"/>
      <c r="T866" s="59"/>
      <c r="U866" s="59"/>
      <c r="V866" s="59"/>
      <c r="W866" s="59"/>
      <c r="X866" s="59"/>
      <c r="Y866" s="59"/>
      <c r="Z866" s="59"/>
      <c r="AA866" s="59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95"/>
      <c r="AM866" s="59"/>
      <c r="AN866" s="95"/>
      <c r="AO866" s="59"/>
      <c r="AP866" s="59"/>
      <c r="AQ866" s="59"/>
    </row>
    <row r="867" spans="1:43" ht="15.75" x14ac:dyDescent="0.25">
      <c r="A867" s="59"/>
      <c r="B867" s="5"/>
      <c r="C867" s="5"/>
      <c r="D867" s="5"/>
      <c r="E867" s="5"/>
      <c r="F867" s="5"/>
      <c r="G867" s="5"/>
      <c r="H867" s="84"/>
      <c r="I867" s="84"/>
      <c r="J867" s="85"/>
      <c r="K867" s="84"/>
      <c r="L867" s="84"/>
      <c r="M867" s="84"/>
      <c r="N867" s="84"/>
      <c r="O867" s="84"/>
      <c r="P867" s="84"/>
      <c r="Q867" s="5"/>
      <c r="R867" s="59"/>
      <c r="S867" s="59"/>
      <c r="T867" s="59"/>
      <c r="U867" s="59"/>
      <c r="V867" s="59"/>
      <c r="W867" s="59"/>
      <c r="X867" s="59"/>
      <c r="Y867" s="59"/>
      <c r="Z867" s="59"/>
      <c r="AA867" s="59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95"/>
      <c r="AM867" s="59"/>
      <c r="AN867" s="95"/>
      <c r="AO867" s="59"/>
      <c r="AP867" s="59"/>
      <c r="AQ867" s="59"/>
    </row>
    <row r="868" spans="1:43" ht="15.75" x14ac:dyDescent="0.25">
      <c r="A868" s="59"/>
      <c r="B868" s="5"/>
      <c r="C868" s="5"/>
      <c r="D868" s="5"/>
      <c r="E868" s="5"/>
      <c r="F868" s="5"/>
      <c r="G868" s="5"/>
      <c r="H868" s="84"/>
      <c r="I868" s="84"/>
      <c r="J868" s="85"/>
      <c r="K868" s="84"/>
      <c r="L868" s="84"/>
      <c r="M868" s="84"/>
      <c r="N868" s="84"/>
      <c r="O868" s="84"/>
      <c r="P868" s="84"/>
      <c r="Q868" s="5"/>
      <c r="R868" s="59"/>
      <c r="S868" s="59"/>
      <c r="T868" s="59"/>
      <c r="U868" s="59"/>
      <c r="V868" s="59"/>
      <c r="W868" s="59"/>
      <c r="X868" s="59"/>
      <c r="Y868" s="59"/>
      <c r="Z868" s="59"/>
      <c r="AA868" s="59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95"/>
      <c r="AM868" s="59"/>
      <c r="AN868" s="95"/>
      <c r="AO868" s="59"/>
      <c r="AP868" s="59"/>
      <c r="AQ868" s="59"/>
    </row>
    <row r="869" spans="1:43" ht="15.75" x14ac:dyDescent="0.25">
      <c r="A869" s="59"/>
      <c r="B869" s="5"/>
      <c r="C869" s="5"/>
      <c r="D869" s="5"/>
      <c r="E869" s="5"/>
      <c r="F869" s="5"/>
      <c r="G869" s="5"/>
      <c r="H869" s="84"/>
      <c r="I869" s="84"/>
      <c r="J869" s="85"/>
      <c r="K869" s="84"/>
      <c r="L869" s="84"/>
      <c r="M869" s="84"/>
      <c r="N869" s="84"/>
      <c r="O869" s="84"/>
      <c r="P869" s="84"/>
      <c r="Q869" s="5"/>
      <c r="R869" s="59"/>
      <c r="S869" s="59"/>
      <c r="T869" s="59"/>
      <c r="U869" s="59"/>
      <c r="V869" s="59"/>
      <c r="W869" s="59"/>
      <c r="X869" s="59"/>
      <c r="Y869" s="59"/>
      <c r="Z869" s="59"/>
      <c r="AA869" s="59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95"/>
      <c r="AM869" s="59"/>
      <c r="AN869" s="95"/>
      <c r="AO869" s="59"/>
      <c r="AP869" s="59"/>
      <c r="AQ869" s="59"/>
    </row>
    <row r="870" spans="1:43" ht="15.75" x14ac:dyDescent="0.25">
      <c r="A870" s="59"/>
      <c r="B870" s="5"/>
      <c r="C870" s="5"/>
      <c r="D870" s="5"/>
      <c r="E870" s="5"/>
      <c r="F870" s="5"/>
      <c r="G870" s="5"/>
      <c r="H870" s="84"/>
      <c r="I870" s="84"/>
      <c r="J870" s="85"/>
      <c r="K870" s="84"/>
      <c r="L870" s="84"/>
      <c r="M870" s="84"/>
      <c r="N870" s="84"/>
      <c r="O870" s="84"/>
      <c r="P870" s="84"/>
      <c r="Q870" s="5"/>
      <c r="R870" s="59"/>
      <c r="S870" s="59"/>
      <c r="T870" s="59"/>
      <c r="U870" s="59"/>
      <c r="V870" s="59"/>
      <c r="W870" s="59"/>
      <c r="X870" s="59"/>
      <c r="Y870" s="59"/>
      <c r="Z870" s="59"/>
      <c r="AA870" s="59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95"/>
      <c r="AM870" s="59"/>
      <c r="AN870" s="95"/>
      <c r="AO870" s="59"/>
      <c r="AP870" s="59"/>
      <c r="AQ870" s="59"/>
    </row>
    <row r="871" spans="1:43" ht="15.75" x14ac:dyDescent="0.25">
      <c r="A871" s="59"/>
      <c r="B871" s="5"/>
      <c r="C871" s="5"/>
      <c r="D871" s="5"/>
      <c r="E871" s="5"/>
      <c r="F871" s="5"/>
      <c r="G871" s="5"/>
      <c r="H871" s="84"/>
      <c r="I871" s="84"/>
      <c r="J871" s="85"/>
      <c r="K871" s="84"/>
      <c r="L871" s="84"/>
      <c r="M871" s="84"/>
      <c r="N871" s="84"/>
      <c r="O871" s="84"/>
      <c r="P871" s="84"/>
      <c r="Q871" s="5"/>
      <c r="R871" s="59"/>
      <c r="S871" s="59"/>
      <c r="T871" s="59"/>
      <c r="U871" s="59"/>
      <c r="V871" s="59"/>
      <c r="W871" s="59"/>
      <c r="X871" s="59"/>
      <c r="Y871" s="59"/>
      <c r="Z871" s="59"/>
      <c r="AA871" s="59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95"/>
      <c r="AM871" s="59"/>
      <c r="AN871" s="95"/>
      <c r="AO871" s="59"/>
      <c r="AP871" s="59"/>
      <c r="AQ871" s="59"/>
    </row>
    <row r="872" spans="1:43" ht="15.75" x14ac:dyDescent="0.25">
      <c r="A872" s="59"/>
      <c r="B872" s="5"/>
      <c r="C872" s="5"/>
      <c r="D872" s="5"/>
      <c r="E872" s="5"/>
      <c r="F872" s="5"/>
      <c r="G872" s="5"/>
      <c r="H872" s="84"/>
      <c r="I872" s="84"/>
      <c r="J872" s="85"/>
      <c r="K872" s="84"/>
      <c r="L872" s="84"/>
      <c r="M872" s="84"/>
      <c r="N872" s="84"/>
      <c r="O872" s="84"/>
      <c r="P872" s="84"/>
      <c r="Q872" s="5"/>
      <c r="R872" s="59"/>
      <c r="S872" s="59"/>
      <c r="T872" s="59"/>
      <c r="U872" s="59"/>
      <c r="V872" s="59"/>
      <c r="W872" s="59"/>
      <c r="X872" s="59"/>
      <c r="Y872" s="59"/>
      <c r="Z872" s="59"/>
      <c r="AA872" s="59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95"/>
      <c r="AM872" s="59"/>
      <c r="AN872" s="95"/>
      <c r="AO872" s="59"/>
      <c r="AP872" s="59"/>
      <c r="AQ872" s="59"/>
    </row>
    <row r="873" spans="1:43" ht="15.75" x14ac:dyDescent="0.25">
      <c r="A873" s="59"/>
      <c r="B873" s="5"/>
      <c r="C873" s="5"/>
      <c r="D873" s="5"/>
      <c r="E873" s="5"/>
      <c r="F873" s="5"/>
      <c r="G873" s="5"/>
      <c r="H873" s="84"/>
      <c r="I873" s="84"/>
      <c r="J873" s="85"/>
      <c r="K873" s="84"/>
      <c r="L873" s="84"/>
      <c r="M873" s="84"/>
      <c r="N873" s="84"/>
      <c r="O873" s="84"/>
      <c r="P873" s="84"/>
      <c r="Q873" s="5"/>
      <c r="R873" s="59"/>
      <c r="S873" s="59"/>
      <c r="T873" s="59"/>
      <c r="U873" s="59"/>
      <c r="V873" s="59"/>
      <c r="W873" s="59"/>
      <c r="X873" s="59"/>
      <c r="Y873" s="59"/>
      <c r="Z873" s="59"/>
      <c r="AA873" s="59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95"/>
      <c r="AM873" s="59"/>
      <c r="AN873" s="95"/>
      <c r="AO873" s="59"/>
      <c r="AP873" s="59"/>
      <c r="AQ873" s="59"/>
    </row>
    <row r="874" spans="1:43" ht="15.75" x14ac:dyDescent="0.25">
      <c r="A874" s="59"/>
      <c r="B874" s="5"/>
      <c r="C874" s="5"/>
      <c r="D874" s="5"/>
      <c r="E874" s="5"/>
      <c r="F874" s="5"/>
      <c r="G874" s="5"/>
      <c r="H874" s="84"/>
      <c r="I874" s="84"/>
      <c r="J874" s="85"/>
      <c r="K874" s="84"/>
      <c r="L874" s="84"/>
      <c r="M874" s="84"/>
      <c r="N874" s="84"/>
      <c r="O874" s="84"/>
      <c r="P874" s="84"/>
      <c r="Q874" s="5"/>
      <c r="R874" s="59"/>
      <c r="S874" s="59"/>
      <c r="T874" s="59"/>
      <c r="U874" s="59"/>
      <c r="V874" s="59"/>
      <c r="W874" s="59"/>
      <c r="X874" s="59"/>
      <c r="Y874" s="59"/>
      <c r="Z874" s="59"/>
      <c r="AA874" s="59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95"/>
      <c r="AM874" s="59"/>
      <c r="AN874" s="95"/>
      <c r="AO874" s="59"/>
      <c r="AP874" s="59"/>
      <c r="AQ874" s="59"/>
    </row>
    <row r="875" spans="1:43" ht="15.75" x14ac:dyDescent="0.25">
      <c r="A875" s="59"/>
      <c r="B875" s="5"/>
      <c r="C875" s="5"/>
      <c r="D875" s="5"/>
      <c r="E875" s="5"/>
      <c r="F875" s="5"/>
      <c r="G875" s="5"/>
      <c r="H875" s="84"/>
      <c r="I875" s="84"/>
      <c r="J875" s="85"/>
      <c r="K875" s="84"/>
      <c r="L875" s="84"/>
      <c r="M875" s="84"/>
      <c r="N875" s="84"/>
      <c r="O875" s="84"/>
      <c r="P875" s="84"/>
      <c r="Q875" s="5"/>
      <c r="R875" s="59"/>
      <c r="S875" s="59"/>
      <c r="T875" s="59"/>
      <c r="U875" s="59"/>
      <c r="V875" s="59"/>
      <c r="W875" s="59"/>
      <c r="X875" s="59"/>
      <c r="Y875" s="59"/>
      <c r="Z875" s="59"/>
      <c r="AA875" s="59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95"/>
      <c r="AM875" s="59"/>
      <c r="AN875" s="95"/>
      <c r="AO875" s="59"/>
      <c r="AP875" s="59"/>
      <c r="AQ875" s="59"/>
    </row>
    <row r="876" spans="1:43" ht="15.75" x14ac:dyDescent="0.25">
      <c r="A876" s="59"/>
      <c r="B876" s="5"/>
      <c r="C876" s="5"/>
      <c r="D876" s="5"/>
      <c r="E876" s="5"/>
      <c r="F876" s="5"/>
      <c r="G876" s="5"/>
      <c r="H876" s="84"/>
      <c r="I876" s="84"/>
      <c r="J876" s="85"/>
      <c r="K876" s="84"/>
      <c r="L876" s="84"/>
      <c r="M876" s="84"/>
      <c r="N876" s="84"/>
      <c r="O876" s="84"/>
      <c r="P876" s="84"/>
      <c r="Q876" s="5"/>
      <c r="R876" s="59"/>
      <c r="S876" s="59"/>
      <c r="T876" s="59"/>
      <c r="U876" s="59"/>
      <c r="V876" s="59"/>
      <c r="W876" s="59"/>
      <c r="X876" s="59"/>
      <c r="Y876" s="59"/>
      <c r="Z876" s="59"/>
      <c r="AA876" s="59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95"/>
      <c r="AM876" s="59"/>
      <c r="AN876" s="95"/>
      <c r="AO876" s="59"/>
      <c r="AP876" s="59"/>
      <c r="AQ876" s="59"/>
    </row>
    <row r="877" spans="1:43" ht="15.75" x14ac:dyDescent="0.25">
      <c r="A877" s="59"/>
      <c r="B877" s="5"/>
      <c r="C877" s="5"/>
      <c r="D877" s="5"/>
      <c r="E877" s="5"/>
      <c r="F877" s="5"/>
      <c r="G877" s="5"/>
      <c r="H877" s="84"/>
      <c r="I877" s="84"/>
      <c r="J877" s="85"/>
      <c r="K877" s="84"/>
      <c r="L877" s="84"/>
      <c r="M877" s="84"/>
      <c r="N877" s="84"/>
      <c r="O877" s="84"/>
      <c r="P877" s="84"/>
      <c r="Q877" s="5"/>
      <c r="R877" s="59"/>
      <c r="S877" s="59"/>
      <c r="T877" s="59"/>
      <c r="U877" s="59"/>
      <c r="V877" s="59"/>
      <c r="W877" s="59"/>
      <c r="X877" s="59"/>
      <c r="Y877" s="59"/>
      <c r="Z877" s="59"/>
      <c r="AA877" s="59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95"/>
      <c r="AM877" s="59"/>
      <c r="AN877" s="95"/>
      <c r="AO877" s="59"/>
      <c r="AP877" s="59"/>
      <c r="AQ877" s="59"/>
    </row>
    <row r="878" spans="1:43" ht="15.75" x14ac:dyDescent="0.25">
      <c r="A878" s="59"/>
      <c r="B878" s="5"/>
      <c r="C878" s="5"/>
      <c r="D878" s="5"/>
      <c r="E878" s="5"/>
      <c r="F878" s="5"/>
      <c r="G878" s="5"/>
      <c r="H878" s="84"/>
      <c r="I878" s="84"/>
      <c r="J878" s="85"/>
      <c r="K878" s="84"/>
      <c r="L878" s="84"/>
      <c r="M878" s="84"/>
      <c r="N878" s="84"/>
      <c r="O878" s="84"/>
      <c r="P878" s="84"/>
      <c r="Q878" s="5"/>
      <c r="R878" s="59"/>
      <c r="S878" s="59"/>
      <c r="T878" s="59"/>
      <c r="U878" s="59"/>
      <c r="V878" s="59"/>
      <c r="W878" s="59"/>
      <c r="X878" s="59"/>
      <c r="Y878" s="59"/>
      <c r="Z878" s="59"/>
      <c r="AA878" s="59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95"/>
      <c r="AM878" s="59"/>
      <c r="AN878" s="95"/>
      <c r="AO878" s="59"/>
      <c r="AP878" s="59"/>
      <c r="AQ878" s="59"/>
    </row>
    <row r="879" spans="1:43" ht="15.75" x14ac:dyDescent="0.25">
      <c r="A879" s="59"/>
      <c r="B879" s="5"/>
      <c r="C879" s="5"/>
      <c r="D879" s="5"/>
      <c r="E879" s="5"/>
      <c r="F879" s="5"/>
      <c r="G879" s="5"/>
      <c r="H879" s="84"/>
      <c r="I879" s="84"/>
      <c r="J879" s="85"/>
      <c r="K879" s="84"/>
      <c r="L879" s="84"/>
      <c r="M879" s="84"/>
      <c r="N879" s="84"/>
      <c r="O879" s="84"/>
      <c r="P879" s="84"/>
      <c r="Q879" s="5"/>
      <c r="R879" s="59"/>
      <c r="S879" s="59"/>
      <c r="T879" s="59"/>
      <c r="U879" s="59"/>
      <c r="V879" s="59"/>
      <c r="W879" s="59"/>
      <c r="X879" s="59"/>
      <c r="Y879" s="59"/>
      <c r="Z879" s="59"/>
      <c r="AA879" s="59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95"/>
      <c r="AM879" s="59"/>
      <c r="AN879" s="95"/>
      <c r="AO879" s="59"/>
      <c r="AP879" s="59"/>
      <c r="AQ879" s="59"/>
    </row>
    <row r="880" spans="1:43" ht="15.75" x14ac:dyDescent="0.25">
      <c r="A880" s="59"/>
      <c r="B880" s="5"/>
      <c r="C880" s="5"/>
      <c r="D880" s="5"/>
      <c r="E880" s="5"/>
      <c r="F880" s="5"/>
      <c r="G880" s="5"/>
      <c r="H880" s="84"/>
      <c r="I880" s="84"/>
      <c r="J880" s="85"/>
      <c r="K880" s="84"/>
      <c r="L880" s="84"/>
      <c r="M880" s="84"/>
      <c r="N880" s="84"/>
      <c r="O880" s="84"/>
      <c r="P880" s="84"/>
      <c r="Q880" s="5"/>
      <c r="R880" s="59"/>
      <c r="S880" s="59"/>
      <c r="T880" s="59"/>
      <c r="U880" s="59"/>
      <c r="V880" s="59"/>
      <c r="W880" s="59"/>
      <c r="X880" s="59"/>
      <c r="Y880" s="59"/>
      <c r="Z880" s="59"/>
      <c r="AA880" s="59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95"/>
      <c r="AM880" s="59"/>
      <c r="AN880" s="95"/>
      <c r="AO880" s="59"/>
      <c r="AP880" s="59"/>
      <c r="AQ880" s="59"/>
    </row>
    <row r="881" spans="1:43" ht="15.75" x14ac:dyDescent="0.25">
      <c r="A881" s="59"/>
      <c r="B881" s="5"/>
      <c r="C881" s="5"/>
      <c r="D881" s="5"/>
      <c r="E881" s="5"/>
      <c r="F881" s="5"/>
      <c r="G881" s="5"/>
      <c r="H881" s="84"/>
      <c r="I881" s="84"/>
      <c r="J881" s="85"/>
      <c r="K881" s="84"/>
      <c r="L881" s="84"/>
      <c r="M881" s="84"/>
      <c r="N881" s="84"/>
      <c r="O881" s="84"/>
      <c r="P881" s="84"/>
      <c r="Q881" s="5"/>
      <c r="R881" s="59"/>
      <c r="S881" s="59"/>
      <c r="T881" s="59"/>
      <c r="U881" s="59"/>
      <c r="V881" s="59"/>
      <c r="W881" s="59"/>
      <c r="X881" s="59"/>
      <c r="Y881" s="59"/>
      <c r="Z881" s="59"/>
      <c r="AA881" s="59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95"/>
      <c r="AM881" s="59"/>
      <c r="AN881" s="95"/>
      <c r="AO881" s="59"/>
      <c r="AP881" s="59"/>
      <c r="AQ881" s="59"/>
    </row>
    <row r="882" spans="1:43" ht="15.75" x14ac:dyDescent="0.25">
      <c r="A882" s="59"/>
      <c r="B882" s="5"/>
      <c r="C882" s="5"/>
      <c r="D882" s="5"/>
      <c r="E882" s="5"/>
      <c r="F882" s="5"/>
      <c r="G882" s="5"/>
      <c r="H882" s="84"/>
      <c r="I882" s="84"/>
      <c r="J882" s="85"/>
      <c r="K882" s="84"/>
      <c r="L882" s="84"/>
      <c r="M882" s="84"/>
      <c r="N882" s="84"/>
      <c r="O882" s="84"/>
      <c r="P882" s="84"/>
      <c r="Q882" s="5"/>
      <c r="R882" s="59"/>
      <c r="S882" s="59"/>
      <c r="T882" s="59"/>
      <c r="U882" s="59"/>
      <c r="V882" s="59"/>
      <c r="W882" s="59"/>
      <c r="X882" s="59"/>
      <c r="Y882" s="59"/>
      <c r="Z882" s="59"/>
      <c r="AA882" s="59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95"/>
      <c r="AM882" s="59"/>
      <c r="AN882" s="95"/>
      <c r="AO882" s="59"/>
      <c r="AP882" s="59"/>
      <c r="AQ882" s="59"/>
    </row>
    <row r="883" spans="1:43" ht="15.75" x14ac:dyDescent="0.25">
      <c r="A883" s="59"/>
      <c r="B883" s="5"/>
      <c r="C883" s="5"/>
      <c r="D883" s="5"/>
      <c r="E883" s="5"/>
      <c r="F883" s="5"/>
      <c r="G883" s="5"/>
      <c r="H883" s="84"/>
      <c r="I883" s="84"/>
      <c r="J883" s="85"/>
      <c r="K883" s="84"/>
      <c r="L883" s="84"/>
      <c r="M883" s="84"/>
      <c r="N883" s="84"/>
      <c r="O883" s="84"/>
      <c r="P883" s="84"/>
      <c r="Q883" s="5"/>
      <c r="R883" s="59"/>
      <c r="S883" s="59"/>
      <c r="T883" s="59"/>
      <c r="U883" s="59"/>
      <c r="V883" s="59"/>
      <c r="W883" s="59"/>
      <c r="X883" s="59"/>
      <c r="Y883" s="59"/>
      <c r="Z883" s="59"/>
      <c r="AA883" s="59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95"/>
      <c r="AM883" s="59"/>
      <c r="AN883" s="95"/>
      <c r="AO883" s="59"/>
      <c r="AP883" s="59"/>
      <c r="AQ883" s="59"/>
    </row>
    <row r="884" spans="1:43" ht="15.75" x14ac:dyDescent="0.25">
      <c r="A884" s="59"/>
      <c r="B884" s="5"/>
      <c r="C884" s="5"/>
      <c r="D884" s="5"/>
      <c r="E884" s="5"/>
      <c r="F884" s="5"/>
      <c r="G884" s="5"/>
      <c r="H884" s="84"/>
      <c r="I884" s="84"/>
      <c r="J884" s="85"/>
      <c r="K884" s="84"/>
      <c r="L884" s="84"/>
      <c r="M884" s="84"/>
      <c r="N884" s="84"/>
      <c r="O884" s="84"/>
      <c r="P884" s="84"/>
      <c r="Q884" s="5"/>
      <c r="R884" s="59"/>
      <c r="S884" s="59"/>
      <c r="T884" s="59"/>
      <c r="U884" s="59"/>
      <c r="V884" s="59"/>
      <c r="W884" s="59"/>
      <c r="X884" s="59"/>
      <c r="Y884" s="59"/>
      <c r="Z884" s="59"/>
      <c r="AA884" s="59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95"/>
      <c r="AM884" s="59"/>
      <c r="AN884" s="95"/>
      <c r="AO884" s="59"/>
      <c r="AP884" s="59"/>
      <c r="AQ884" s="59"/>
    </row>
    <row r="885" spans="1:43" ht="15.75" x14ac:dyDescent="0.25">
      <c r="A885" s="59"/>
      <c r="B885" s="5"/>
      <c r="C885" s="5"/>
      <c r="D885" s="5"/>
      <c r="E885" s="5"/>
      <c r="F885" s="5"/>
      <c r="G885" s="5"/>
      <c r="H885" s="84"/>
      <c r="I885" s="84"/>
      <c r="J885" s="85"/>
      <c r="K885" s="84"/>
      <c r="L885" s="84"/>
      <c r="M885" s="84"/>
      <c r="N885" s="84"/>
      <c r="O885" s="84"/>
      <c r="P885" s="84"/>
      <c r="Q885" s="5"/>
      <c r="R885" s="59"/>
      <c r="S885" s="59"/>
      <c r="T885" s="59"/>
      <c r="U885" s="59"/>
      <c r="V885" s="59"/>
      <c r="W885" s="59"/>
      <c r="X885" s="59"/>
      <c r="Y885" s="59"/>
      <c r="Z885" s="59"/>
      <c r="AA885" s="59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95"/>
      <c r="AM885" s="59"/>
      <c r="AN885" s="95"/>
      <c r="AO885" s="59"/>
      <c r="AP885" s="59"/>
      <c r="AQ885" s="59"/>
    </row>
    <row r="886" spans="1:43" ht="15.75" x14ac:dyDescent="0.25">
      <c r="A886" s="59"/>
      <c r="B886" s="5"/>
      <c r="C886" s="5"/>
      <c r="D886" s="5"/>
      <c r="E886" s="5"/>
      <c r="F886" s="5"/>
      <c r="G886" s="5"/>
      <c r="H886" s="84"/>
      <c r="I886" s="84"/>
      <c r="J886" s="85"/>
      <c r="K886" s="84"/>
      <c r="L886" s="84"/>
      <c r="M886" s="84"/>
      <c r="N886" s="84"/>
      <c r="O886" s="84"/>
      <c r="P886" s="84"/>
      <c r="Q886" s="5"/>
      <c r="R886" s="59"/>
      <c r="S886" s="59"/>
      <c r="T886" s="59"/>
      <c r="U886" s="59"/>
      <c r="V886" s="59"/>
      <c r="W886" s="59"/>
      <c r="X886" s="59"/>
      <c r="Y886" s="59"/>
      <c r="Z886" s="59"/>
      <c r="AA886" s="59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95"/>
      <c r="AM886" s="59"/>
      <c r="AN886" s="95"/>
      <c r="AO886" s="59"/>
      <c r="AP886" s="59"/>
      <c r="AQ886" s="59"/>
    </row>
    <row r="887" spans="1:43" ht="15.75" x14ac:dyDescent="0.25">
      <c r="A887" s="59"/>
      <c r="B887" s="5"/>
      <c r="C887" s="5"/>
      <c r="D887" s="5"/>
      <c r="E887" s="5"/>
      <c r="F887" s="5"/>
      <c r="G887" s="5"/>
      <c r="H887" s="84"/>
      <c r="I887" s="84"/>
      <c r="J887" s="85"/>
      <c r="K887" s="84"/>
      <c r="L887" s="84"/>
      <c r="M887" s="84"/>
      <c r="N887" s="84"/>
      <c r="O887" s="84"/>
      <c r="P887" s="84"/>
      <c r="Q887" s="5"/>
      <c r="R887" s="59"/>
      <c r="S887" s="59"/>
      <c r="T887" s="59"/>
      <c r="U887" s="59"/>
      <c r="V887" s="59"/>
      <c r="W887" s="59"/>
      <c r="X887" s="59"/>
      <c r="Y887" s="59"/>
      <c r="Z887" s="59"/>
      <c r="AA887" s="59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95"/>
      <c r="AM887" s="59"/>
      <c r="AN887" s="95"/>
      <c r="AO887" s="59"/>
      <c r="AP887" s="59"/>
      <c r="AQ887" s="59"/>
    </row>
    <row r="888" spans="1:43" ht="15.75" x14ac:dyDescent="0.25">
      <c r="A888" s="59"/>
      <c r="B888" s="5"/>
      <c r="C888" s="5"/>
      <c r="D888" s="5"/>
      <c r="E888" s="5"/>
      <c r="F888" s="5"/>
      <c r="G888" s="5"/>
      <c r="H888" s="84"/>
      <c r="I888" s="84"/>
      <c r="J888" s="85"/>
      <c r="K888" s="84"/>
      <c r="L888" s="84"/>
      <c r="M888" s="84"/>
      <c r="N888" s="84"/>
      <c r="O888" s="84"/>
      <c r="P888" s="84"/>
      <c r="Q888" s="5"/>
      <c r="R888" s="59"/>
      <c r="S888" s="59"/>
      <c r="T888" s="59"/>
      <c r="U888" s="59"/>
      <c r="V888" s="59"/>
      <c r="W888" s="59"/>
      <c r="X888" s="59"/>
      <c r="Y888" s="59"/>
      <c r="Z888" s="59"/>
      <c r="AA888" s="59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95"/>
      <c r="AM888" s="59"/>
      <c r="AN888" s="95"/>
      <c r="AO888" s="59"/>
      <c r="AP888" s="59"/>
      <c r="AQ888" s="59"/>
    </row>
    <row r="889" spans="1:43" ht="15.75" x14ac:dyDescent="0.25">
      <c r="A889" s="59"/>
      <c r="B889" s="5"/>
      <c r="C889" s="5"/>
      <c r="D889" s="5"/>
      <c r="E889" s="5"/>
      <c r="F889" s="5"/>
      <c r="G889" s="5"/>
      <c r="H889" s="84"/>
      <c r="I889" s="84"/>
      <c r="J889" s="85"/>
      <c r="K889" s="84"/>
      <c r="L889" s="84"/>
      <c r="M889" s="84"/>
      <c r="N889" s="84"/>
      <c r="O889" s="84"/>
      <c r="P889" s="84"/>
      <c r="Q889" s="5"/>
      <c r="R889" s="59"/>
      <c r="S889" s="59"/>
      <c r="T889" s="59"/>
      <c r="U889" s="59"/>
      <c r="V889" s="59"/>
      <c r="W889" s="59"/>
      <c r="X889" s="59"/>
      <c r="Y889" s="59"/>
      <c r="Z889" s="59"/>
      <c r="AA889" s="59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95"/>
      <c r="AM889" s="59"/>
      <c r="AN889" s="95"/>
      <c r="AO889" s="59"/>
      <c r="AP889" s="59"/>
      <c r="AQ889" s="59"/>
    </row>
    <row r="890" spans="1:43" ht="15.75" x14ac:dyDescent="0.25">
      <c r="A890" s="59"/>
      <c r="B890" s="5"/>
      <c r="C890" s="5"/>
      <c r="D890" s="5"/>
      <c r="E890" s="5"/>
      <c r="F890" s="5"/>
      <c r="G890" s="5"/>
      <c r="H890" s="84"/>
      <c r="I890" s="84"/>
      <c r="J890" s="85"/>
      <c r="K890" s="84"/>
      <c r="L890" s="84"/>
      <c r="M890" s="84"/>
      <c r="N890" s="84"/>
      <c r="O890" s="84"/>
      <c r="P890" s="84"/>
      <c r="Q890" s="5"/>
      <c r="R890" s="59"/>
      <c r="S890" s="59"/>
      <c r="T890" s="59"/>
      <c r="U890" s="59"/>
      <c r="V890" s="59"/>
      <c r="W890" s="59"/>
      <c r="X890" s="59"/>
      <c r="Y890" s="59"/>
      <c r="Z890" s="59"/>
      <c r="AA890" s="59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95"/>
      <c r="AM890" s="59"/>
      <c r="AN890" s="95"/>
      <c r="AO890" s="59"/>
      <c r="AP890" s="59"/>
      <c r="AQ890" s="59"/>
    </row>
    <row r="891" spans="1:43" ht="15.75" x14ac:dyDescent="0.25">
      <c r="A891" s="59"/>
      <c r="B891" s="5"/>
      <c r="C891" s="5"/>
      <c r="D891" s="5"/>
      <c r="E891" s="5"/>
      <c r="F891" s="5"/>
      <c r="G891" s="5"/>
      <c r="H891" s="84"/>
      <c r="I891" s="84"/>
      <c r="J891" s="85"/>
      <c r="K891" s="84"/>
      <c r="L891" s="84"/>
      <c r="M891" s="84"/>
      <c r="N891" s="84"/>
      <c r="O891" s="84"/>
      <c r="P891" s="84"/>
      <c r="Q891" s="5"/>
      <c r="R891" s="59"/>
      <c r="S891" s="59"/>
      <c r="T891" s="59"/>
      <c r="U891" s="59"/>
      <c r="V891" s="59"/>
      <c r="W891" s="59"/>
      <c r="X891" s="59"/>
      <c r="Y891" s="59"/>
      <c r="Z891" s="59"/>
      <c r="AA891" s="59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95"/>
      <c r="AM891" s="59"/>
      <c r="AN891" s="95"/>
      <c r="AO891" s="59"/>
      <c r="AP891" s="59"/>
      <c r="AQ891" s="59"/>
    </row>
    <row r="892" spans="1:43" ht="15.75" x14ac:dyDescent="0.25">
      <c r="A892" s="59"/>
      <c r="B892" s="5"/>
      <c r="C892" s="5"/>
      <c r="D892" s="5"/>
      <c r="E892" s="5"/>
      <c r="F892" s="5"/>
      <c r="G892" s="5"/>
      <c r="H892" s="84"/>
      <c r="I892" s="84"/>
      <c r="J892" s="85"/>
      <c r="K892" s="84"/>
      <c r="L892" s="84"/>
      <c r="M892" s="84"/>
      <c r="N892" s="84"/>
      <c r="O892" s="84"/>
      <c r="P892" s="84"/>
      <c r="Q892" s="5"/>
      <c r="R892" s="59"/>
      <c r="S892" s="59"/>
      <c r="T892" s="59"/>
      <c r="U892" s="59"/>
      <c r="V892" s="59"/>
      <c r="W892" s="59"/>
      <c r="X892" s="59"/>
      <c r="Y892" s="59"/>
      <c r="Z892" s="59"/>
      <c r="AA892" s="59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95"/>
      <c r="AM892" s="59"/>
      <c r="AN892" s="95"/>
      <c r="AO892" s="59"/>
      <c r="AP892" s="59"/>
      <c r="AQ892" s="59"/>
    </row>
    <row r="893" spans="1:43" ht="15.75" x14ac:dyDescent="0.25">
      <c r="A893" s="59"/>
      <c r="B893" s="5"/>
      <c r="C893" s="5"/>
      <c r="D893" s="5"/>
      <c r="E893" s="5"/>
      <c r="F893" s="5"/>
      <c r="G893" s="5"/>
      <c r="H893" s="84"/>
      <c r="I893" s="84"/>
      <c r="J893" s="85"/>
      <c r="K893" s="84"/>
      <c r="L893" s="84"/>
      <c r="M893" s="84"/>
      <c r="N893" s="84"/>
      <c r="O893" s="84"/>
      <c r="P893" s="84"/>
      <c r="Q893" s="5"/>
      <c r="R893" s="59"/>
      <c r="S893" s="59"/>
      <c r="T893" s="59"/>
      <c r="U893" s="59"/>
      <c r="V893" s="59"/>
      <c r="W893" s="59"/>
      <c r="X893" s="59"/>
      <c r="Y893" s="59"/>
      <c r="Z893" s="59"/>
      <c r="AA893" s="59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95"/>
      <c r="AM893" s="59"/>
      <c r="AN893" s="95"/>
      <c r="AO893" s="59"/>
      <c r="AP893" s="59"/>
      <c r="AQ893" s="59"/>
    </row>
    <row r="894" spans="1:43" ht="15.75" x14ac:dyDescent="0.25">
      <c r="A894" s="59"/>
      <c r="B894" s="5"/>
      <c r="C894" s="5"/>
      <c r="D894" s="5"/>
      <c r="E894" s="5"/>
      <c r="F894" s="5"/>
      <c r="G894" s="5"/>
      <c r="H894" s="84"/>
      <c r="I894" s="84"/>
      <c r="J894" s="85"/>
      <c r="K894" s="84"/>
      <c r="L894" s="84"/>
      <c r="M894" s="84"/>
      <c r="N894" s="84"/>
      <c r="O894" s="84"/>
      <c r="P894" s="84"/>
      <c r="Q894" s="5"/>
      <c r="R894" s="59"/>
      <c r="S894" s="59"/>
      <c r="T894" s="59"/>
      <c r="U894" s="59"/>
      <c r="V894" s="59"/>
      <c r="W894" s="59"/>
      <c r="X894" s="59"/>
      <c r="Y894" s="59"/>
      <c r="Z894" s="59"/>
      <c r="AA894" s="59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95"/>
      <c r="AM894" s="59"/>
      <c r="AN894" s="95"/>
      <c r="AO894" s="59"/>
      <c r="AP894" s="59"/>
      <c r="AQ894" s="59"/>
    </row>
    <row r="895" spans="1:43" ht="15.75" x14ac:dyDescent="0.25">
      <c r="A895" s="59"/>
      <c r="B895" s="5"/>
      <c r="C895" s="5"/>
      <c r="D895" s="5"/>
      <c r="E895" s="5"/>
      <c r="F895" s="5"/>
      <c r="G895" s="5"/>
      <c r="H895" s="84"/>
      <c r="I895" s="84"/>
      <c r="J895" s="85"/>
      <c r="K895" s="84"/>
      <c r="L895" s="84"/>
      <c r="M895" s="84"/>
      <c r="N895" s="84"/>
      <c r="O895" s="84"/>
      <c r="P895" s="84"/>
      <c r="Q895" s="5"/>
      <c r="R895" s="59"/>
      <c r="S895" s="59"/>
      <c r="T895" s="59"/>
      <c r="U895" s="59"/>
      <c r="V895" s="59"/>
      <c r="W895" s="59"/>
      <c r="X895" s="59"/>
      <c r="Y895" s="59"/>
      <c r="Z895" s="59"/>
      <c r="AA895" s="59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95"/>
      <c r="AM895" s="59"/>
      <c r="AN895" s="95"/>
      <c r="AO895" s="59"/>
      <c r="AP895" s="59"/>
      <c r="AQ895" s="59"/>
    </row>
    <row r="896" spans="1:43" ht="15.75" x14ac:dyDescent="0.25">
      <c r="A896" s="59"/>
      <c r="B896" s="5"/>
      <c r="C896" s="5"/>
      <c r="D896" s="5"/>
      <c r="E896" s="5"/>
      <c r="F896" s="5"/>
      <c r="G896" s="5"/>
      <c r="H896" s="84"/>
      <c r="I896" s="84"/>
      <c r="J896" s="85"/>
      <c r="K896" s="84"/>
      <c r="L896" s="84"/>
      <c r="M896" s="84"/>
      <c r="N896" s="84"/>
      <c r="O896" s="84"/>
      <c r="P896" s="84"/>
      <c r="Q896" s="5"/>
      <c r="R896" s="59"/>
      <c r="S896" s="59"/>
      <c r="T896" s="59"/>
      <c r="U896" s="59"/>
      <c r="V896" s="59"/>
      <c r="W896" s="59"/>
      <c r="X896" s="59"/>
      <c r="Y896" s="59"/>
      <c r="Z896" s="59"/>
      <c r="AA896" s="59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95"/>
      <c r="AM896" s="59"/>
      <c r="AN896" s="95"/>
      <c r="AO896" s="59"/>
      <c r="AP896" s="59"/>
      <c r="AQ896" s="59"/>
    </row>
    <row r="897" spans="1:43" ht="15.75" x14ac:dyDescent="0.25">
      <c r="A897" s="59"/>
      <c r="B897" s="5"/>
      <c r="C897" s="5"/>
      <c r="D897" s="5"/>
      <c r="E897" s="5"/>
      <c r="F897" s="5"/>
      <c r="G897" s="5"/>
      <c r="H897" s="84"/>
      <c r="I897" s="84"/>
      <c r="J897" s="85"/>
      <c r="K897" s="84"/>
      <c r="L897" s="84"/>
      <c r="M897" s="84"/>
      <c r="N897" s="84"/>
      <c r="O897" s="84"/>
      <c r="P897" s="84"/>
      <c r="Q897" s="5"/>
      <c r="R897" s="59"/>
      <c r="S897" s="59"/>
      <c r="T897" s="59"/>
      <c r="U897" s="59"/>
      <c r="V897" s="59"/>
      <c r="W897" s="59"/>
      <c r="X897" s="59"/>
      <c r="Y897" s="59"/>
      <c r="Z897" s="59"/>
      <c r="AA897" s="59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95"/>
      <c r="AM897" s="59"/>
      <c r="AN897" s="95"/>
      <c r="AO897" s="59"/>
      <c r="AP897" s="59"/>
      <c r="AQ897" s="59"/>
    </row>
    <row r="898" spans="1:43" ht="15.75" x14ac:dyDescent="0.25">
      <c r="A898" s="59"/>
      <c r="B898" s="5"/>
      <c r="C898" s="5"/>
      <c r="D898" s="5"/>
      <c r="E898" s="5"/>
      <c r="F898" s="5"/>
      <c r="G898" s="5"/>
      <c r="H898" s="84"/>
      <c r="I898" s="84"/>
      <c r="J898" s="85"/>
      <c r="K898" s="84"/>
      <c r="L898" s="84"/>
      <c r="M898" s="84"/>
      <c r="N898" s="84"/>
      <c r="O898" s="84"/>
      <c r="P898" s="84"/>
      <c r="Q898" s="5"/>
      <c r="R898" s="59"/>
      <c r="S898" s="59"/>
      <c r="T898" s="59"/>
      <c r="U898" s="59"/>
      <c r="V898" s="59"/>
      <c r="W898" s="59"/>
      <c r="X898" s="59"/>
      <c r="Y898" s="59"/>
      <c r="Z898" s="59"/>
      <c r="AA898" s="59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95"/>
      <c r="AM898" s="59"/>
      <c r="AN898" s="95"/>
      <c r="AO898" s="59"/>
      <c r="AP898" s="59"/>
      <c r="AQ898" s="59"/>
    </row>
    <row r="899" spans="1:43" ht="15.75" x14ac:dyDescent="0.25">
      <c r="A899" s="59"/>
      <c r="B899" s="5"/>
      <c r="C899" s="5"/>
      <c r="D899" s="5"/>
      <c r="E899" s="5"/>
      <c r="F899" s="5"/>
      <c r="G899" s="5"/>
      <c r="H899" s="84"/>
      <c r="I899" s="84"/>
      <c r="J899" s="85"/>
      <c r="K899" s="84"/>
      <c r="L899" s="84"/>
      <c r="M899" s="84"/>
      <c r="N899" s="84"/>
      <c r="O899" s="84"/>
      <c r="P899" s="84"/>
      <c r="Q899" s="5"/>
      <c r="R899" s="59"/>
      <c r="S899" s="59"/>
      <c r="T899" s="59"/>
      <c r="U899" s="59"/>
      <c r="V899" s="59"/>
      <c r="W899" s="59"/>
      <c r="X899" s="59"/>
      <c r="Y899" s="59"/>
      <c r="Z899" s="59"/>
      <c r="AA899" s="59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95"/>
      <c r="AM899" s="59"/>
      <c r="AN899" s="95"/>
      <c r="AO899" s="59"/>
      <c r="AP899" s="59"/>
      <c r="AQ899" s="59"/>
    </row>
    <row r="900" spans="1:43" ht="15.75" x14ac:dyDescent="0.25">
      <c r="A900" s="59"/>
      <c r="B900" s="5"/>
      <c r="C900" s="5"/>
      <c r="D900" s="5"/>
      <c r="E900" s="5"/>
      <c r="F900" s="5"/>
      <c r="G900" s="5"/>
      <c r="H900" s="84"/>
      <c r="I900" s="84"/>
      <c r="J900" s="85"/>
      <c r="K900" s="84"/>
      <c r="L900" s="84"/>
      <c r="M900" s="84"/>
      <c r="N900" s="84"/>
      <c r="O900" s="84"/>
      <c r="P900" s="84"/>
      <c r="Q900" s="5"/>
      <c r="R900" s="59"/>
      <c r="S900" s="59"/>
      <c r="T900" s="59"/>
      <c r="U900" s="59"/>
      <c r="V900" s="59"/>
      <c r="W900" s="59"/>
      <c r="X900" s="59"/>
      <c r="Y900" s="59"/>
      <c r="Z900" s="59"/>
      <c r="AA900" s="59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95"/>
      <c r="AM900" s="59"/>
      <c r="AN900" s="95"/>
      <c r="AO900" s="59"/>
      <c r="AP900" s="59"/>
      <c r="AQ900" s="59"/>
    </row>
    <row r="901" spans="1:43" ht="15.75" x14ac:dyDescent="0.25">
      <c r="A901" s="59"/>
      <c r="B901" s="5"/>
      <c r="C901" s="5"/>
      <c r="D901" s="5"/>
      <c r="E901" s="5"/>
      <c r="F901" s="5"/>
      <c r="G901" s="5"/>
      <c r="H901" s="84"/>
      <c r="I901" s="84"/>
      <c r="J901" s="85"/>
      <c r="K901" s="84"/>
      <c r="L901" s="84"/>
      <c r="M901" s="84"/>
      <c r="N901" s="84"/>
      <c r="O901" s="84"/>
      <c r="P901" s="84"/>
      <c r="Q901" s="5"/>
      <c r="R901" s="59"/>
      <c r="S901" s="59"/>
      <c r="T901" s="59"/>
      <c r="U901" s="59"/>
      <c r="V901" s="59"/>
      <c r="W901" s="59"/>
      <c r="X901" s="59"/>
      <c r="Y901" s="59"/>
      <c r="Z901" s="59"/>
      <c r="AA901" s="59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95"/>
      <c r="AM901" s="59"/>
      <c r="AN901" s="95"/>
      <c r="AO901" s="59"/>
      <c r="AP901" s="59"/>
      <c r="AQ901" s="59"/>
    </row>
    <row r="902" spans="1:43" ht="15.75" x14ac:dyDescent="0.25">
      <c r="A902" s="59"/>
      <c r="B902" s="5"/>
      <c r="C902" s="5"/>
      <c r="D902" s="5"/>
      <c r="E902" s="5"/>
      <c r="F902" s="5"/>
      <c r="G902" s="5"/>
      <c r="H902" s="84"/>
      <c r="I902" s="84"/>
      <c r="J902" s="85"/>
      <c r="K902" s="84"/>
      <c r="L902" s="84"/>
      <c r="M902" s="84"/>
      <c r="N902" s="84"/>
      <c r="O902" s="84"/>
      <c r="P902" s="84"/>
      <c r="Q902" s="5"/>
      <c r="R902" s="59"/>
      <c r="S902" s="59"/>
      <c r="T902" s="59"/>
      <c r="U902" s="59"/>
      <c r="V902" s="59"/>
      <c r="W902" s="59"/>
      <c r="X902" s="59"/>
      <c r="Y902" s="59"/>
      <c r="Z902" s="59"/>
      <c r="AA902" s="59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95"/>
      <c r="AM902" s="59"/>
      <c r="AN902" s="95"/>
      <c r="AO902" s="59"/>
      <c r="AP902" s="59"/>
      <c r="AQ902" s="59"/>
    </row>
    <row r="903" spans="1:43" ht="15.75" x14ac:dyDescent="0.25">
      <c r="A903" s="59"/>
      <c r="B903" s="5"/>
      <c r="C903" s="5"/>
      <c r="D903" s="5"/>
      <c r="E903" s="5"/>
      <c r="F903" s="5"/>
      <c r="G903" s="5"/>
      <c r="H903" s="84"/>
      <c r="I903" s="84"/>
      <c r="J903" s="85"/>
      <c r="K903" s="84"/>
      <c r="L903" s="84"/>
      <c r="M903" s="84"/>
      <c r="N903" s="84"/>
      <c r="O903" s="84"/>
      <c r="P903" s="84"/>
      <c r="Q903" s="5"/>
      <c r="R903" s="59"/>
      <c r="S903" s="59"/>
      <c r="T903" s="59"/>
      <c r="U903" s="59"/>
      <c r="V903" s="59"/>
      <c r="W903" s="59"/>
      <c r="X903" s="59"/>
      <c r="Y903" s="59"/>
      <c r="Z903" s="59"/>
      <c r="AA903" s="59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95"/>
      <c r="AM903" s="59"/>
      <c r="AN903" s="95"/>
      <c r="AO903" s="59"/>
      <c r="AP903" s="59"/>
      <c r="AQ903" s="59"/>
    </row>
    <row r="904" spans="1:43" ht="15.75" x14ac:dyDescent="0.25">
      <c r="A904" s="59"/>
      <c r="B904" s="5"/>
      <c r="C904" s="5"/>
      <c r="D904" s="5"/>
      <c r="E904" s="5"/>
      <c r="F904" s="5"/>
      <c r="G904" s="5"/>
      <c r="H904" s="84"/>
      <c r="I904" s="84"/>
      <c r="J904" s="85"/>
      <c r="K904" s="84"/>
      <c r="L904" s="84"/>
      <c r="M904" s="84"/>
      <c r="N904" s="84"/>
      <c r="O904" s="84"/>
      <c r="P904" s="84"/>
      <c r="Q904" s="5"/>
      <c r="R904" s="59"/>
      <c r="S904" s="59"/>
      <c r="T904" s="59"/>
      <c r="U904" s="59"/>
      <c r="V904" s="59"/>
      <c r="W904" s="59"/>
      <c r="X904" s="59"/>
      <c r="Y904" s="59"/>
      <c r="Z904" s="59"/>
      <c r="AA904" s="59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95"/>
      <c r="AM904" s="59"/>
      <c r="AN904" s="95"/>
      <c r="AO904" s="59"/>
      <c r="AP904" s="59"/>
      <c r="AQ904" s="59"/>
    </row>
    <row r="905" spans="1:43" ht="15.75" x14ac:dyDescent="0.25">
      <c r="A905" s="59"/>
      <c r="B905" s="5"/>
      <c r="C905" s="5"/>
      <c r="D905" s="5"/>
      <c r="E905" s="5"/>
      <c r="F905" s="5"/>
      <c r="G905" s="5"/>
      <c r="H905" s="84"/>
      <c r="I905" s="84"/>
      <c r="J905" s="85"/>
      <c r="K905" s="84"/>
      <c r="L905" s="84"/>
      <c r="M905" s="84"/>
      <c r="N905" s="84"/>
      <c r="O905" s="84"/>
      <c r="P905" s="84"/>
      <c r="Q905" s="5"/>
      <c r="R905" s="59"/>
      <c r="S905" s="59"/>
      <c r="T905" s="59"/>
      <c r="U905" s="59"/>
      <c r="V905" s="59"/>
      <c r="W905" s="59"/>
      <c r="X905" s="59"/>
      <c r="Y905" s="59"/>
      <c r="Z905" s="59"/>
      <c r="AA905" s="59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95"/>
      <c r="AM905" s="59"/>
      <c r="AN905" s="95"/>
      <c r="AO905" s="59"/>
      <c r="AP905" s="59"/>
      <c r="AQ905" s="59"/>
    </row>
    <row r="906" spans="1:43" ht="15.75" x14ac:dyDescent="0.25">
      <c r="A906" s="59"/>
      <c r="B906" s="5"/>
      <c r="C906" s="5"/>
      <c r="D906" s="5"/>
      <c r="E906" s="5"/>
      <c r="F906" s="5"/>
      <c r="G906" s="5"/>
      <c r="H906" s="84"/>
      <c r="I906" s="84"/>
      <c r="J906" s="85"/>
      <c r="K906" s="84"/>
      <c r="L906" s="84"/>
      <c r="M906" s="84"/>
      <c r="N906" s="84"/>
      <c r="O906" s="84"/>
      <c r="P906" s="84"/>
      <c r="Q906" s="5"/>
      <c r="R906" s="59"/>
      <c r="S906" s="59"/>
      <c r="T906" s="59"/>
      <c r="U906" s="59"/>
      <c r="V906" s="59"/>
      <c r="W906" s="59"/>
      <c r="X906" s="59"/>
      <c r="Y906" s="59"/>
      <c r="Z906" s="59"/>
      <c r="AA906" s="59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95"/>
      <c r="AM906" s="59"/>
      <c r="AN906" s="95"/>
      <c r="AO906" s="59"/>
      <c r="AP906" s="59"/>
      <c r="AQ906" s="59"/>
    </row>
    <row r="907" spans="1:43" ht="15.75" x14ac:dyDescent="0.25">
      <c r="A907" s="59"/>
      <c r="B907" s="5"/>
      <c r="C907" s="5"/>
      <c r="D907" s="5"/>
      <c r="E907" s="5"/>
      <c r="F907" s="5"/>
      <c r="G907" s="5"/>
      <c r="H907" s="84"/>
      <c r="I907" s="84"/>
      <c r="J907" s="85"/>
      <c r="K907" s="84"/>
      <c r="L907" s="84"/>
      <c r="M907" s="84"/>
      <c r="N907" s="84"/>
      <c r="O907" s="84"/>
      <c r="P907" s="84"/>
      <c r="Q907" s="5"/>
      <c r="R907" s="59"/>
      <c r="S907" s="59"/>
      <c r="T907" s="59"/>
      <c r="U907" s="59"/>
      <c r="V907" s="59"/>
      <c r="W907" s="59"/>
      <c r="X907" s="59"/>
      <c r="Y907" s="59"/>
      <c r="Z907" s="59"/>
      <c r="AA907" s="59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95"/>
      <c r="AM907" s="59"/>
      <c r="AN907" s="95"/>
      <c r="AO907" s="59"/>
      <c r="AP907" s="59"/>
      <c r="AQ907" s="59"/>
    </row>
    <row r="908" spans="1:43" ht="15.75" x14ac:dyDescent="0.25">
      <c r="A908" s="59"/>
      <c r="B908" s="5"/>
      <c r="C908" s="5"/>
      <c r="D908" s="5"/>
      <c r="E908" s="5"/>
      <c r="F908" s="5"/>
      <c r="G908" s="5"/>
      <c r="H908" s="84"/>
      <c r="I908" s="84"/>
      <c r="J908" s="85"/>
      <c r="K908" s="84"/>
      <c r="L908" s="84"/>
      <c r="M908" s="84"/>
      <c r="N908" s="84"/>
      <c r="O908" s="84"/>
      <c r="P908" s="84"/>
      <c r="Q908" s="5"/>
      <c r="R908" s="59"/>
      <c r="S908" s="59"/>
      <c r="T908" s="59"/>
      <c r="U908" s="59"/>
      <c r="V908" s="59"/>
      <c r="W908" s="59"/>
      <c r="X908" s="59"/>
      <c r="Y908" s="59"/>
      <c r="Z908" s="59"/>
      <c r="AA908" s="59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95"/>
      <c r="AM908" s="59"/>
      <c r="AN908" s="95"/>
      <c r="AO908" s="59"/>
      <c r="AP908" s="59"/>
      <c r="AQ908" s="59"/>
    </row>
    <row r="909" spans="1:43" ht="15.75" x14ac:dyDescent="0.25">
      <c r="A909" s="59"/>
      <c r="B909" s="5"/>
      <c r="C909" s="5"/>
      <c r="D909" s="5"/>
      <c r="E909" s="5"/>
      <c r="F909" s="5"/>
      <c r="G909" s="5"/>
      <c r="H909" s="84"/>
      <c r="I909" s="84"/>
      <c r="J909" s="85"/>
      <c r="K909" s="84"/>
      <c r="L909" s="84"/>
      <c r="M909" s="84"/>
      <c r="N909" s="84"/>
      <c r="O909" s="84"/>
      <c r="P909" s="84"/>
      <c r="Q909" s="5"/>
      <c r="R909" s="59"/>
      <c r="S909" s="59"/>
      <c r="T909" s="59"/>
      <c r="U909" s="59"/>
      <c r="V909" s="59"/>
      <c r="W909" s="59"/>
      <c r="X909" s="59"/>
      <c r="Y909" s="59"/>
      <c r="Z909" s="59"/>
      <c r="AA909" s="59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95"/>
      <c r="AM909" s="59"/>
      <c r="AN909" s="95"/>
      <c r="AO909" s="59"/>
      <c r="AP909" s="59"/>
      <c r="AQ909" s="59"/>
    </row>
    <row r="910" spans="1:43" ht="15.75" x14ac:dyDescent="0.25">
      <c r="A910" s="59"/>
      <c r="B910" s="5"/>
      <c r="C910" s="5"/>
      <c r="D910" s="5"/>
      <c r="E910" s="5"/>
      <c r="F910" s="5"/>
      <c r="G910" s="5"/>
      <c r="H910" s="84"/>
      <c r="I910" s="84"/>
      <c r="J910" s="85"/>
      <c r="K910" s="84"/>
      <c r="L910" s="84"/>
      <c r="M910" s="84"/>
      <c r="N910" s="84"/>
      <c r="O910" s="84"/>
      <c r="P910" s="84"/>
      <c r="Q910" s="5"/>
      <c r="R910" s="59"/>
      <c r="S910" s="59"/>
      <c r="T910" s="59"/>
      <c r="U910" s="59"/>
      <c r="V910" s="59"/>
      <c r="W910" s="59"/>
      <c r="X910" s="59"/>
      <c r="Y910" s="59"/>
      <c r="Z910" s="59"/>
      <c r="AA910" s="59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95"/>
      <c r="AM910" s="59"/>
      <c r="AN910" s="95"/>
      <c r="AO910" s="59"/>
      <c r="AP910" s="59"/>
      <c r="AQ910" s="59"/>
    </row>
    <row r="911" spans="1:43" ht="15.75" x14ac:dyDescent="0.25">
      <c r="A911" s="59"/>
      <c r="B911" s="5"/>
      <c r="C911" s="5"/>
      <c r="D911" s="5"/>
      <c r="E911" s="5"/>
      <c r="F911" s="5"/>
      <c r="G911" s="5"/>
      <c r="H911" s="84"/>
      <c r="I911" s="84"/>
      <c r="J911" s="85"/>
      <c r="K911" s="84"/>
      <c r="L911" s="84"/>
      <c r="M911" s="84"/>
      <c r="N911" s="84"/>
      <c r="O911" s="84"/>
      <c r="P911" s="84"/>
      <c r="Q911" s="5"/>
      <c r="R911" s="59"/>
      <c r="S911" s="59"/>
      <c r="T911" s="59"/>
      <c r="U911" s="59"/>
      <c r="V911" s="59"/>
      <c r="W911" s="59"/>
      <c r="X911" s="59"/>
      <c r="Y911" s="59"/>
      <c r="Z911" s="59"/>
      <c r="AA911" s="59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95"/>
      <c r="AM911" s="59"/>
      <c r="AN911" s="95"/>
      <c r="AO911" s="59"/>
      <c r="AP911" s="59"/>
      <c r="AQ911" s="59"/>
    </row>
    <row r="912" spans="1:43" ht="15.75" x14ac:dyDescent="0.25">
      <c r="A912" s="59"/>
      <c r="B912" s="5"/>
      <c r="C912" s="5"/>
      <c r="D912" s="5"/>
      <c r="E912" s="5"/>
      <c r="F912" s="5"/>
      <c r="G912" s="5"/>
      <c r="H912" s="84"/>
      <c r="I912" s="84"/>
      <c r="J912" s="85"/>
      <c r="K912" s="84"/>
      <c r="L912" s="84"/>
      <c r="M912" s="84"/>
      <c r="N912" s="84"/>
      <c r="O912" s="84"/>
      <c r="P912" s="84"/>
      <c r="Q912" s="5"/>
      <c r="R912" s="59"/>
      <c r="S912" s="59"/>
      <c r="T912" s="59"/>
      <c r="U912" s="59"/>
      <c r="V912" s="59"/>
      <c r="W912" s="59"/>
      <c r="X912" s="59"/>
      <c r="Y912" s="59"/>
      <c r="Z912" s="59"/>
      <c r="AA912" s="59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95"/>
      <c r="AM912" s="59"/>
      <c r="AN912" s="95"/>
      <c r="AO912" s="59"/>
      <c r="AP912" s="59"/>
      <c r="AQ912" s="59"/>
    </row>
    <row r="913" spans="1:43" ht="15.75" x14ac:dyDescent="0.25">
      <c r="A913" s="59"/>
      <c r="B913" s="5"/>
      <c r="C913" s="5"/>
      <c r="D913" s="5"/>
      <c r="E913" s="5"/>
      <c r="F913" s="5"/>
      <c r="G913" s="5"/>
      <c r="H913" s="84"/>
      <c r="I913" s="84"/>
      <c r="J913" s="85"/>
      <c r="K913" s="84"/>
      <c r="L913" s="84"/>
      <c r="M913" s="84"/>
      <c r="N913" s="84"/>
      <c r="O913" s="84"/>
      <c r="P913" s="84"/>
      <c r="Q913" s="5"/>
      <c r="R913" s="59"/>
      <c r="S913" s="59"/>
      <c r="T913" s="59"/>
      <c r="U913" s="59"/>
      <c r="V913" s="59"/>
      <c r="W913" s="59"/>
      <c r="X913" s="59"/>
      <c r="Y913" s="59"/>
      <c r="Z913" s="59"/>
      <c r="AA913" s="59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95"/>
      <c r="AM913" s="59"/>
      <c r="AN913" s="95"/>
      <c r="AO913" s="59"/>
      <c r="AP913" s="59"/>
      <c r="AQ913" s="59"/>
    </row>
    <row r="914" spans="1:43" ht="15.75" x14ac:dyDescent="0.25">
      <c r="A914" s="59"/>
      <c r="B914" s="5"/>
      <c r="C914" s="5"/>
      <c r="D914" s="5"/>
      <c r="E914" s="5"/>
      <c r="F914" s="5"/>
      <c r="G914" s="5"/>
      <c r="H914" s="84"/>
      <c r="I914" s="84"/>
      <c r="J914" s="85"/>
      <c r="K914" s="84"/>
      <c r="L914" s="84"/>
      <c r="M914" s="84"/>
      <c r="N914" s="84"/>
      <c r="O914" s="84"/>
      <c r="P914" s="84"/>
      <c r="Q914" s="5"/>
      <c r="R914" s="59"/>
      <c r="S914" s="59"/>
      <c r="T914" s="59"/>
      <c r="U914" s="59"/>
      <c r="V914" s="59"/>
      <c r="W914" s="59"/>
      <c r="X914" s="59"/>
      <c r="Y914" s="59"/>
      <c r="Z914" s="59"/>
      <c r="AA914" s="59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95"/>
      <c r="AM914" s="59"/>
      <c r="AN914" s="95"/>
      <c r="AO914" s="59"/>
      <c r="AP914" s="59"/>
      <c r="AQ914" s="59"/>
    </row>
    <row r="915" spans="1:43" ht="15.75" x14ac:dyDescent="0.25">
      <c r="A915" s="59"/>
      <c r="B915" s="5"/>
      <c r="C915" s="5"/>
      <c r="D915" s="5"/>
      <c r="E915" s="5"/>
      <c r="F915" s="5"/>
      <c r="G915" s="5"/>
      <c r="H915" s="84"/>
      <c r="I915" s="84"/>
      <c r="J915" s="85"/>
      <c r="K915" s="84"/>
      <c r="L915" s="84"/>
      <c r="M915" s="84"/>
      <c r="N915" s="84"/>
      <c r="O915" s="84"/>
      <c r="P915" s="84"/>
      <c r="Q915" s="5"/>
      <c r="R915" s="59"/>
      <c r="S915" s="59"/>
      <c r="T915" s="59"/>
      <c r="U915" s="59"/>
      <c r="V915" s="59"/>
      <c r="W915" s="59"/>
      <c r="X915" s="59"/>
      <c r="Y915" s="59"/>
      <c r="Z915" s="59"/>
      <c r="AA915" s="59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95"/>
      <c r="AM915" s="59"/>
      <c r="AN915" s="95"/>
      <c r="AO915" s="59"/>
      <c r="AP915" s="59"/>
      <c r="AQ915" s="59"/>
    </row>
    <row r="916" spans="1:43" ht="15.75" x14ac:dyDescent="0.25">
      <c r="A916" s="59"/>
      <c r="B916" s="5"/>
      <c r="C916" s="5"/>
      <c r="D916" s="5"/>
      <c r="E916" s="5"/>
      <c r="F916" s="5"/>
      <c r="G916" s="5"/>
      <c r="H916" s="84"/>
      <c r="I916" s="84"/>
      <c r="J916" s="85"/>
      <c r="K916" s="84"/>
      <c r="L916" s="84"/>
      <c r="M916" s="84"/>
      <c r="N916" s="84"/>
      <c r="O916" s="84"/>
      <c r="P916" s="84"/>
      <c r="Q916" s="5"/>
      <c r="R916" s="59"/>
      <c r="S916" s="59"/>
      <c r="T916" s="59"/>
      <c r="U916" s="59"/>
      <c r="V916" s="59"/>
      <c r="W916" s="59"/>
      <c r="X916" s="59"/>
      <c r="Y916" s="59"/>
      <c r="Z916" s="59"/>
      <c r="AA916" s="59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95"/>
      <c r="AM916" s="59"/>
      <c r="AN916" s="95"/>
      <c r="AO916" s="59"/>
      <c r="AP916" s="59"/>
      <c r="AQ916" s="59"/>
    </row>
    <row r="917" spans="1:43" ht="15.75" x14ac:dyDescent="0.25">
      <c r="A917" s="59"/>
      <c r="B917" s="5"/>
      <c r="C917" s="5"/>
      <c r="D917" s="5"/>
      <c r="E917" s="5"/>
      <c r="F917" s="5"/>
      <c r="G917" s="5"/>
      <c r="H917" s="84"/>
      <c r="I917" s="84"/>
      <c r="J917" s="85"/>
      <c r="K917" s="84"/>
      <c r="L917" s="84"/>
      <c r="M917" s="84"/>
      <c r="N917" s="84"/>
      <c r="O917" s="84"/>
      <c r="P917" s="84"/>
      <c r="Q917" s="5"/>
      <c r="R917" s="59"/>
      <c r="S917" s="59"/>
      <c r="T917" s="59"/>
      <c r="U917" s="59"/>
      <c r="V917" s="59"/>
      <c r="W917" s="59"/>
      <c r="X917" s="59"/>
      <c r="Y917" s="59"/>
      <c r="Z917" s="59"/>
      <c r="AA917" s="59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95"/>
      <c r="AM917" s="59"/>
      <c r="AN917" s="95"/>
      <c r="AO917" s="59"/>
      <c r="AP917" s="59"/>
      <c r="AQ917" s="59"/>
    </row>
    <row r="918" spans="1:43" ht="15.75" x14ac:dyDescent="0.25">
      <c r="A918" s="59"/>
      <c r="B918" s="5"/>
      <c r="C918" s="5"/>
      <c r="D918" s="5"/>
      <c r="E918" s="5"/>
      <c r="F918" s="5"/>
      <c r="G918" s="5"/>
      <c r="H918" s="84"/>
      <c r="I918" s="84"/>
      <c r="J918" s="85"/>
      <c r="K918" s="84"/>
      <c r="L918" s="84"/>
      <c r="M918" s="84"/>
      <c r="N918" s="84"/>
      <c r="O918" s="84"/>
      <c r="P918" s="84"/>
      <c r="Q918" s="5"/>
      <c r="R918" s="59"/>
      <c r="S918" s="59"/>
      <c r="T918" s="59"/>
      <c r="U918" s="59"/>
      <c r="V918" s="59"/>
      <c r="W918" s="59"/>
      <c r="X918" s="59"/>
      <c r="Y918" s="59"/>
      <c r="Z918" s="59"/>
      <c r="AA918" s="59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95"/>
      <c r="AM918" s="59"/>
      <c r="AN918" s="95"/>
      <c r="AO918" s="59"/>
      <c r="AP918" s="59"/>
      <c r="AQ918" s="59"/>
    </row>
    <row r="919" spans="1:43" ht="15.75" x14ac:dyDescent="0.25">
      <c r="A919" s="59"/>
      <c r="B919" s="5"/>
      <c r="C919" s="5"/>
      <c r="D919" s="5"/>
      <c r="E919" s="5"/>
      <c r="F919" s="5"/>
      <c r="G919" s="5"/>
      <c r="H919" s="84"/>
      <c r="I919" s="84"/>
      <c r="J919" s="85"/>
      <c r="K919" s="84"/>
      <c r="L919" s="84"/>
      <c r="M919" s="84"/>
      <c r="N919" s="84"/>
      <c r="O919" s="84"/>
      <c r="P919" s="84"/>
      <c r="Q919" s="5"/>
      <c r="R919" s="59"/>
      <c r="S919" s="59"/>
      <c r="T919" s="59"/>
      <c r="U919" s="59"/>
      <c r="V919" s="59"/>
      <c r="W919" s="59"/>
      <c r="X919" s="59"/>
      <c r="Y919" s="59"/>
      <c r="Z919" s="59"/>
      <c r="AA919" s="59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95"/>
      <c r="AM919" s="59"/>
      <c r="AN919" s="95"/>
      <c r="AO919" s="59"/>
      <c r="AP919" s="59"/>
      <c r="AQ919" s="59"/>
    </row>
    <row r="920" spans="1:43" ht="15.75" x14ac:dyDescent="0.25">
      <c r="A920" s="59"/>
      <c r="B920" s="5"/>
      <c r="C920" s="5"/>
      <c r="D920" s="5"/>
      <c r="E920" s="5"/>
      <c r="F920" s="5"/>
      <c r="G920" s="5"/>
      <c r="H920" s="84"/>
      <c r="I920" s="84"/>
      <c r="J920" s="85"/>
      <c r="K920" s="84"/>
      <c r="L920" s="84"/>
      <c r="M920" s="84"/>
      <c r="N920" s="84"/>
      <c r="O920" s="84"/>
      <c r="P920" s="84"/>
      <c r="Q920" s="5"/>
      <c r="R920" s="59"/>
      <c r="S920" s="59"/>
      <c r="T920" s="59"/>
      <c r="U920" s="59"/>
      <c r="V920" s="59"/>
      <c r="W920" s="59"/>
      <c r="X920" s="59"/>
      <c r="Y920" s="59"/>
      <c r="Z920" s="59"/>
      <c r="AA920" s="59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95"/>
      <c r="AM920" s="59"/>
      <c r="AN920" s="95"/>
      <c r="AO920" s="59"/>
      <c r="AP920" s="59"/>
      <c r="AQ920" s="59"/>
    </row>
    <row r="921" spans="1:43" ht="15.75" x14ac:dyDescent="0.25">
      <c r="A921" s="59"/>
      <c r="B921" s="5"/>
      <c r="C921" s="5"/>
      <c r="D921" s="5"/>
      <c r="E921" s="5"/>
      <c r="F921" s="5"/>
      <c r="G921" s="5"/>
      <c r="H921" s="84"/>
      <c r="I921" s="84"/>
      <c r="J921" s="85"/>
      <c r="K921" s="84"/>
      <c r="L921" s="84"/>
      <c r="M921" s="84"/>
      <c r="N921" s="84"/>
      <c r="O921" s="84"/>
      <c r="P921" s="84"/>
      <c r="Q921" s="5"/>
      <c r="R921" s="59"/>
      <c r="S921" s="59"/>
      <c r="T921" s="59"/>
      <c r="U921" s="59"/>
      <c r="V921" s="59"/>
      <c r="W921" s="59"/>
      <c r="X921" s="59"/>
      <c r="Y921" s="59"/>
      <c r="Z921" s="59"/>
      <c r="AA921" s="59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95"/>
      <c r="AM921" s="59"/>
      <c r="AN921" s="95"/>
      <c r="AO921" s="59"/>
      <c r="AP921" s="59"/>
      <c r="AQ921" s="59"/>
    </row>
    <row r="922" spans="1:43" ht="15.75" x14ac:dyDescent="0.25">
      <c r="A922" s="59"/>
      <c r="B922" s="5"/>
      <c r="C922" s="5"/>
      <c r="D922" s="5"/>
      <c r="E922" s="5"/>
      <c r="F922" s="5"/>
      <c r="G922" s="5"/>
      <c r="H922" s="84"/>
      <c r="I922" s="84"/>
      <c r="J922" s="85"/>
      <c r="K922" s="84"/>
      <c r="L922" s="84"/>
      <c r="M922" s="84"/>
      <c r="N922" s="84"/>
      <c r="O922" s="84"/>
      <c r="P922" s="84"/>
      <c r="Q922" s="5"/>
      <c r="R922" s="59"/>
      <c r="S922" s="59"/>
      <c r="T922" s="59"/>
      <c r="U922" s="59"/>
      <c r="V922" s="59"/>
      <c r="W922" s="59"/>
      <c r="X922" s="59"/>
      <c r="Y922" s="59"/>
      <c r="Z922" s="59"/>
      <c r="AA922" s="59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95"/>
      <c r="AM922" s="59"/>
      <c r="AN922" s="95"/>
      <c r="AO922" s="59"/>
      <c r="AP922" s="59"/>
      <c r="AQ922" s="59"/>
    </row>
    <row r="923" spans="1:43" ht="15.75" x14ac:dyDescent="0.25">
      <c r="A923" s="59"/>
      <c r="B923" s="5"/>
      <c r="C923" s="5"/>
      <c r="D923" s="5"/>
      <c r="E923" s="5"/>
      <c r="F923" s="5"/>
      <c r="G923" s="5"/>
      <c r="H923" s="84"/>
      <c r="I923" s="84"/>
      <c r="J923" s="85"/>
      <c r="K923" s="84"/>
      <c r="L923" s="84"/>
      <c r="M923" s="84"/>
      <c r="N923" s="84"/>
      <c r="O923" s="84"/>
      <c r="P923" s="84"/>
      <c r="Q923" s="5"/>
      <c r="R923" s="59"/>
      <c r="S923" s="59"/>
      <c r="T923" s="59"/>
      <c r="U923" s="59"/>
      <c r="V923" s="59"/>
      <c r="W923" s="59"/>
      <c r="X923" s="59"/>
      <c r="Y923" s="59"/>
      <c r="Z923" s="59"/>
      <c r="AA923" s="59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95"/>
      <c r="AM923" s="59"/>
      <c r="AN923" s="95"/>
      <c r="AO923" s="59"/>
      <c r="AP923" s="59"/>
      <c r="AQ923" s="59"/>
    </row>
    <row r="924" spans="1:43" ht="15.75" x14ac:dyDescent="0.25">
      <c r="A924" s="59"/>
      <c r="B924" s="5"/>
      <c r="C924" s="5"/>
      <c r="D924" s="5"/>
      <c r="E924" s="5"/>
      <c r="F924" s="5"/>
      <c r="G924" s="5"/>
      <c r="H924" s="84"/>
      <c r="I924" s="84"/>
      <c r="J924" s="85"/>
      <c r="K924" s="84"/>
      <c r="L924" s="84"/>
      <c r="M924" s="84"/>
      <c r="N924" s="84"/>
      <c r="O924" s="84"/>
      <c r="P924" s="84"/>
      <c r="Q924" s="5"/>
      <c r="R924" s="59"/>
      <c r="S924" s="59"/>
      <c r="T924" s="59"/>
      <c r="U924" s="59"/>
      <c r="V924" s="59"/>
      <c r="W924" s="59"/>
      <c r="X924" s="59"/>
      <c r="Y924" s="59"/>
      <c r="Z924" s="59"/>
      <c r="AA924" s="59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95"/>
      <c r="AM924" s="59"/>
      <c r="AN924" s="95"/>
      <c r="AO924" s="59"/>
      <c r="AP924" s="59"/>
      <c r="AQ924" s="59"/>
    </row>
    <row r="925" spans="1:43" ht="15.75" x14ac:dyDescent="0.25">
      <c r="A925" s="59"/>
      <c r="B925" s="5"/>
      <c r="C925" s="5"/>
      <c r="D925" s="5"/>
      <c r="E925" s="5"/>
      <c r="F925" s="5"/>
      <c r="G925" s="5"/>
      <c r="H925" s="84"/>
      <c r="I925" s="84"/>
      <c r="J925" s="85"/>
      <c r="K925" s="84"/>
      <c r="L925" s="84"/>
      <c r="M925" s="84"/>
      <c r="N925" s="84"/>
      <c r="O925" s="84"/>
      <c r="P925" s="84"/>
      <c r="Q925" s="5"/>
      <c r="R925" s="59"/>
      <c r="S925" s="59"/>
      <c r="T925" s="59"/>
      <c r="U925" s="59"/>
      <c r="V925" s="59"/>
      <c r="W925" s="59"/>
      <c r="X925" s="59"/>
      <c r="Y925" s="59"/>
      <c r="Z925" s="59"/>
      <c r="AA925" s="59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95"/>
      <c r="AM925" s="59"/>
      <c r="AN925" s="95"/>
      <c r="AO925" s="59"/>
      <c r="AP925" s="59"/>
      <c r="AQ925" s="59"/>
    </row>
    <row r="926" spans="1:43" ht="15.75" x14ac:dyDescent="0.25">
      <c r="A926" s="59"/>
      <c r="B926" s="5"/>
      <c r="C926" s="5"/>
      <c r="D926" s="5"/>
      <c r="E926" s="5"/>
      <c r="F926" s="5"/>
      <c r="G926" s="5"/>
      <c r="H926" s="84"/>
      <c r="I926" s="84"/>
      <c r="J926" s="85"/>
      <c r="K926" s="84"/>
      <c r="L926" s="84"/>
      <c r="M926" s="84"/>
      <c r="N926" s="84"/>
      <c r="O926" s="84"/>
      <c r="P926" s="84"/>
      <c r="Q926" s="5"/>
      <c r="R926" s="59"/>
      <c r="S926" s="59"/>
      <c r="T926" s="59"/>
      <c r="U926" s="59"/>
      <c r="V926" s="59"/>
      <c r="W926" s="59"/>
      <c r="X926" s="59"/>
      <c r="Y926" s="59"/>
      <c r="Z926" s="59"/>
      <c r="AA926" s="59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95"/>
      <c r="AM926" s="59"/>
      <c r="AN926" s="95"/>
      <c r="AO926" s="59"/>
      <c r="AP926" s="59"/>
      <c r="AQ926" s="59"/>
    </row>
    <row r="927" spans="1:43" ht="15.75" x14ac:dyDescent="0.25">
      <c r="A927" s="59"/>
      <c r="B927" s="5"/>
      <c r="C927" s="5"/>
      <c r="D927" s="5"/>
      <c r="E927" s="5"/>
      <c r="F927" s="5"/>
      <c r="G927" s="5"/>
      <c r="H927" s="84"/>
      <c r="I927" s="84"/>
      <c r="J927" s="85"/>
      <c r="K927" s="84"/>
      <c r="L927" s="84"/>
      <c r="M927" s="84"/>
      <c r="N927" s="84"/>
      <c r="O927" s="84"/>
      <c r="P927" s="84"/>
      <c r="Q927" s="5"/>
      <c r="R927" s="59"/>
      <c r="S927" s="59"/>
      <c r="T927" s="59"/>
      <c r="U927" s="59"/>
      <c r="V927" s="59"/>
      <c r="W927" s="59"/>
      <c r="X927" s="59"/>
      <c r="Y927" s="59"/>
      <c r="Z927" s="59"/>
      <c r="AA927" s="59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95"/>
      <c r="AM927" s="59"/>
      <c r="AN927" s="95"/>
      <c r="AO927" s="59"/>
      <c r="AP927" s="59"/>
      <c r="AQ927" s="59"/>
    </row>
    <row r="928" spans="1:43" ht="15.75" x14ac:dyDescent="0.25">
      <c r="A928" s="59"/>
      <c r="B928" s="5"/>
      <c r="C928" s="5"/>
      <c r="D928" s="5"/>
      <c r="E928" s="5"/>
      <c r="F928" s="5"/>
      <c r="G928" s="5"/>
      <c r="H928" s="84"/>
      <c r="I928" s="84"/>
      <c r="J928" s="85"/>
      <c r="K928" s="84"/>
      <c r="L928" s="84"/>
      <c r="M928" s="84"/>
      <c r="N928" s="84"/>
      <c r="O928" s="84"/>
      <c r="P928" s="84"/>
      <c r="Q928" s="5"/>
      <c r="R928" s="59"/>
      <c r="S928" s="59"/>
      <c r="T928" s="59"/>
      <c r="U928" s="59"/>
      <c r="V928" s="59"/>
      <c r="W928" s="59"/>
      <c r="X928" s="59"/>
      <c r="Y928" s="59"/>
      <c r="Z928" s="59"/>
      <c r="AA928" s="59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95"/>
      <c r="AM928" s="59"/>
      <c r="AN928" s="95"/>
      <c r="AO928" s="59"/>
      <c r="AP928" s="59"/>
      <c r="AQ928" s="59"/>
    </row>
    <row r="929" spans="1:43" ht="15.75" x14ac:dyDescent="0.25">
      <c r="A929" s="59"/>
      <c r="B929" s="5"/>
      <c r="C929" s="5"/>
      <c r="D929" s="5"/>
      <c r="E929" s="5"/>
      <c r="F929" s="5"/>
      <c r="G929" s="5"/>
      <c r="H929" s="84"/>
      <c r="I929" s="84"/>
      <c r="J929" s="85"/>
      <c r="K929" s="84"/>
      <c r="L929" s="84"/>
      <c r="M929" s="84"/>
      <c r="N929" s="84"/>
      <c r="O929" s="84"/>
      <c r="P929" s="84"/>
      <c r="Q929" s="5"/>
      <c r="R929" s="59"/>
      <c r="S929" s="59"/>
      <c r="T929" s="59"/>
      <c r="U929" s="59"/>
      <c r="V929" s="59"/>
      <c r="W929" s="59"/>
      <c r="X929" s="59"/>
      <c r="Y929" s="59"/>
      <c r="Z929" s="59"/>
      <c r="AA929" s="59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95"/>
      <c r="AM929" s="59"/>
      <c r="AN929" s="95"/>
      <c r="AO929" s="59"/>
      <c r="AP929" s="59"/>
      <c r="AQ929" s="59"/>
    </row>
    <row r="930" spans="1:43" ht="15.75" x14ac:dyDescent="0.25">
      <c r="A930" s="59"/>
      <c r="B930" s="5"/>
      <c r="C930" s="5"/>
      <c r="D930" s="5"/>
      <c r="E930" s="5"/>
      <c r="F930" s="5"/>
      <c r="G930" s="5"/>
      <c r="H930" s="84"/>
      <c r="I930" s="84"/>
      <c r="J930" s="85"/>
      <c r="K930" s="84"/>
      <c r="L930" s="84"/>
      <c r="M930" s="84"/>
      <c r="N930" s="84"/>
      <c r="O930" s="84"/>
      <c r="P930" s="84"/>
      <c r="Q930" s="5"/>
      <c r="R930" s="59"/>
      <c r="S930" s="59"/>
      <c r="T930" s="59"/>
      <c r="U930" s="59"/>
      <c r="V930" s="59"/>
      <c r="W930" s="59"/>
      <c r="X930" s="59"/>
      <c r="Y930" s="59"/>
      <c r="Z930" s="59"/>
      <c r="AA930" s="59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95"/>
      <c r="AM930" s="59"/>
      <c r="AN930" s="95"/>
      <c r="AO930" s="59"/>
      <c r="AP930" s="59"/>
      <c r="AQ930" s="59"/>
    </row>
    <row r="931" spans="1:43" ht="15.75" x14ac:dyDescent="0.25">
      <c r="A931" s="59"/>
      <c r="B931" s="5"/>
      <c r="C931" s="5"/>
      <c r="D931" s="5"/>
      <c r="E931" s="5"/>
      <c r="F931" s="5"/>
      <c r="G931" s="5"/>
      <c r="H931" s="84"/>
      <c r="I931" s="84"/>
      <c r="J931" s="85"/>
      <c r="K931" s="84"/>
      <c r="L931" s="84"/>
      <c r="M931" s="84"/>
      <c r="N931" s="84"/>
      <c r="O931" s="84"/>
      <c r="P931" s="84"/>
      <c r="Q931" s="5"/>
      <c r="R931" s="59"/>
      <c r="S931" s="59"/>
      <c r="T931" s="59"/>
      <c r="U931" s="59"/>
      <c r="V931" s="59"/>
      <c r="W931" s="59"/>
      <c r="X931" s="59"/>
      <c r="Y931" s="59"/>
      <c r="Z931" s="59"/>
      <c r="AA931" s="59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95"/>
      <c r="AM931" s="59"/>
      <c r="AN931" s="95"/>
      <c r="AO931" s="59"/>
      <c r="AP931" s="59"/>
      <c r="AQ931" s="59"/>
    </row>
    <row r="932" spans="1:43" ht="15.75" x14ac:dyDescent="0.25">
      <c r="A932" s="59"/>
      <c r="B932" s="5"/>
      <c r="C932" s="5"/>
      <c r="D932" s="5"/>
      <c r="E932" s="5"/>
      <c r="F932" s="5"/>
      <c r="G932" s="5"/>
      <c r="H932" s="84"/>
      <c r="I932" s="84"/>
      <c r="J932" s="85"/>
      <c r="K932" s="84"/>
      <c r="L932" s="84"/>
      <c r="M932" s="84"/>
      <c r="N932" s="84"/>
      <c r="O932" s="84"/>
      <c r="P932" s="84"/>
      <c r="Q932" s="5"/>
      <c r="R932" s="59"/>
      <c r="S932" s="59"/>
      <c r="T932" s="59"/>
      <c r="U932" s="59"/>
      <c r="V932" s="59"/>
      <c r="W932" s="59"/>
      <c r="X932" s="59"/>
      <c r="Y932" s="59"/>
      <c r="Z932" s="59"/>
      <c r="AA932" s="59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95"/>
      <c r="AM932" s="59"/>
      <c r="AN932" s="95"/>
      <c r="AO932" s="59"/>
      <c r="AP932" s="59"/>
      <c r="AQ932" s="59"/>
    </row>
    <row r="933" spans="1:43" ht="15.75" x14ac:dyDescent="0.25">
      <c r="A933" s="59"/>
      <c r="B933" s="5"/>
      <c r="C933" s="5"/>
      <c r="D933" s="5"/>
      <c r="E933" s="5"/>
      <c r="F933" s="5"/>
      <c r="G933" s="5"/>
      <c r="H933" s="84"/>
      <c r="I933" s="84"/>
      <c r="J933" s="85"/>
      <c r="K933" s="84"/>
      <c r="L933" s="84"/>
      <c r="M933" s="84"/>
      <c r="N933" s="84"/>
      <c r="O933" s="84"/>
      <c r="P933" s="84"/>
      <c r="Q933" s="5"/>
      <c r="R933" s="59"/>
      <c r="S933" s="59"/>
      <c r="T933" s="59"/>
      <c r="U933" s="59"/>
      <c r="V933" s="59"/>
      <c r="W933" s="59"/>
      <c r="X933" s="59"/>
      <c r="Y933" s="59"/>
      <c r="Z933" s="59"/>
      <c r="AA933" s="59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95"/>
      <c r="AM933" s="59"/>
      <c r="AN933" s="95"/>
      <c r="AO933" s="59"/>
      <c r="AP933" s="59"/>
      <c r="AQ933" s="59"/>
    </row>
    <row r="934" spans="1:43" ht="15.75" x14ac:dyDescent="0.25">
      <c r="A934" s="59"/>
      <c r="B934" s="5"/>
      <c r="C934" s="5"/>
      <c r="D934" s="5"/>
      <c r="E934" s="5"/>
      <c r="F934" s="5"/>
      <c r="G934" s="5"/>
      <c r="H934" s="84"/>
      <c r="I934" s="84"/>
      <c r="J934" s="85"/>
      <c r="K934" s="84"/>
      <c r="L934" s="84"/>
      <c r="M934" s="84"/>
      <c r="N934" s="84"/>
      <c r="O934" s="84"/>
      <c r="P934" s="84"/>
      <c r="Q934" s="5"/>
      <c r="R934" s="59"/>
      <c r="S934" s="59"/>
      <c r="T934" s="59"/>
      <c r="U934" s="59"/>
      <c r="V934" s="59"/>
      <c r="W934" s="59"/>
      <c r="X934" s="59"/>
      <c r="Y934" s="59"/>
      <c r="Z934" s="59"/>
      <c r="AA934" s="59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95"/>
      <c r="AM934" s="59"/>
      <c r="AN934" s="95"/>
      <c r="AO934" s="59"/>
      <c r="AP934" s="59"/>
      <c r="AQ934" s="59"/>
    </row>
    <row r="935" spans="1:43" ht="15.75" x14ac:dyDescent="0.25">
      <c r="A935" s="59"/>
      <c r="B935" s="5"/>
      <c r="C935" s="5"/>
      <c r="D935" s="5"/>
      <c r="E935" s="5"/>
      <c r="F935" s="5"/>
      <c r="G935" s="5"/>
      <c r="H935" s="84"/>
      <c r="I935" s="84"/>
      <c r="J935" s="85"/>
      <c r="K935" s="84"/>
      <c r="L935" s="84"/>
      <c r="M935" s="84"/>
      <c r="N935" s="84"/>
      <c r="O935" s="84"/>
      <c r="P935" s="84"/>
      <c r="Q935" s="5"/>
      <c r="R935" s="59"/>
      <c r="S935" s="59"/>
      <c r="T935" s="59"/>
      <c r="U935" s="59"/>
      <c r="V935" s="59"/>
      <c r="W935" s="59"/>
      <c r="X935" s="59"/>
      <c r="Y935" s="59"/>
      <c r="Z935" s="59"/>
      <c r="AA935" s="59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95"/>
      <c r="AM935" s="59"/>
      <c r="AN935" s="95"/>
      <c r="AO935" s="59"/>
      <c r="AP935" s="59"/>
      <c r="AQ935" s="59"/>
    </row>
    <row r="936" spans="1:43" ht="15.75" x14ac:dyDescent="0.25">
      <c r="A936" s="59"/>
      <c r="B936" s="5"/>
      <c r="C936" s="5"/>
      <c r="D936" s="5"/>
      <c r="E936" s="5"/>
      <c r="F936" s="5"/>
      <c r="G936" s="5"/>
      <c r="H936" s="84"/>
      <c r="I936" s="84"/>
      <c r="J936" s="85"/>
      <c r="K936" s="84"/>
      <c r="L936" s="84"/>
      <c r="M936" s="84"/>
      <c r="N936" s="84"/>
      <c r="O936" s="84"/>
      <c r="P936" s="84"/>
      <c r="Q936" s="5"/>
      <c r="R936" s="59"/>
      <c r="S936" s="59"/>
      <c r="T936" s="59"/>
      <c r="U936" s="59"/>
      <c r="V936" s="59"/>
      <c r="W936" s="59"/>
      <c r="X936" s="59"/>
      <c r="Y936" s="59"/>
      <c r="Z936" s="59"/>
      <c r="AA936" s="59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95"/>
      <c r="AM936" s="59"/>
      <c r="AN936" s="95"/>
      <c r="AO936" s="59"/>
      <c r="AP936" s="59"/>
      <c r="AQ936" s="59"/>
    </row>
    <row r="937" spans="1:43" ht="15.75" x14ac:dyDescent="0.25">
      <c r="A937" s="59"/>
      <c r="B937" s="5"/>
      <c r="C937" s="5"/>
      <c r="D937" s="5"/>
      <c r="E937" s="5"/>
      <c r="F937" s="5"/>
      <c r="G937" s="5"/>
      <c r="H937" s="84"/>
      <c r="I937" s="84"/>
      <c r="J937" s="85"/>
      <c r="K937" s="84"/>
      <c r="L937" s="84"/>
      <c r="M937" s="84"/>
      <c r="N937" s="84"/>
      <c r="O937" s="84"/>
      <c r="P937" s="84"/>
      <c r="Q937" s="5"/>
      <c r="R937" s="59"/>
      <c r="S937" s="59"/>
      <c r="T937" s="59"/>
      <c r="U937" s="59"/>
      <c r="V937" s="59"/>
      <c r="W937" s="59"/>
      <c r="X937" s="59"/>
      <c r="Y937" s="59"/>
      <c r="Z937" s="59"/>
      <c r="AA937" s="59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95"/>
      <c r="AM937" s="59"/>
      <c r="AN937" s="95"/>
      <c r="AO937" s="59"/>
      <c r="AP937" s="59"/>
      <c r="AQ937" s="59"/>
    </row>
    <row r="938" spans="1:43" ht="15.75" x14ac:dyDescent="0.25">
      <c r="A938" s="59"/>
      <c r="B938" s="5"/>
      <c r="C938" s="5"/>
      <c r="D938" s="5"/>
      <c r="E938" s="5"/>
      <c r="F938" s="5"/>
      <c r="G938" s="5"/>
      <c r="H938" s="84"/>
      <c r="I938" s="84"/>
      <c r="J938" s="85"/>
      <c r="K938" s="84"/>
      <c r="L938" s="84"/>
      <c r="M938" s="84"/>
      <c r="N938" s="84"/>
      <c r="O938" s="84"/>
      <c r="P938" s="84"/>
      <c r="Q938" s="5"/>
      <c r="R938" s="59"/>
      <c r="S938" s="59"/>
      <c r="T938" s="59"/>
      <c r="U938" s="59"/>
      <c r="V938" s="59"/>
      <c r="W938" s="59"/>
      <c r="X938" s="59"/>
      <c r="Y938" s="59"/>
      <c r="Z938" s="59"/>
      <c r="AA938" s="59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95"/>
      <c r="AM938" s="59"/>
      <c r="AN938" s="95"/>
      <c r="AO938" s="59"/>
      <c r="AP938" s="59"/>
      <c r="AQ938" s="59"/>
    </row>
    <row r="939" spans="1:43" ht="15.75" x14ac:dyDescent="0.25">
      <c r="A939" s="59"/>
      <c r="B939" s="5"/>
      <c r="C939" s="5"/>
      <c r="D939" s="5"/>
      <c r="E939" s="5"/>
      <c r="F939" s="5"/>
      <c r="G939" s="5"/>
      <c r="H939" s="84"/>
      <c r="I939" s="84"/>
      <c r="J939" s="85"/>
      <c r="K939" s="84"/>
      <c r="L939" s="84"/>
      <c r="M939" s="84"/>
      <c r="N939" s="84"/>
      <c r="O939" s="84"/>
      <c r="P939" s="84"/>
      <c r="Q939" s="5"/>
      <c r="R939" s="59"/>
      <c r="S939" s="59"/>
      <c r="T939" s="59"/>
      <c r="U939" s="59"/>
      <c r="V939" s="59"/>
      <c r="W939" s="59"/>
      <c r="X939" s="59"/>
      <c r="Y939" s="59"/>
      <c r="Z939" s="59"/>
      <c r="AA939" s="59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95"/>
      <c r="AM939" s="59"/>
      <c r="AN939" s="95"/>
      <c r="AO939" s="59"/>
      <c r="AP939" s="59"/>
      <c r="AQ939" s="59"/>
    </row>
    <row r="940" spans="1:43" ht="15.75" x14ac:dyDescent="0.25">
      <c r="A940" s="59"/>
      <c r="B940" s="5"/>
      <c r="C940" s="5"/>
      <c r="D940" s="5"/>
      <c r="E940" s="5"/>
      <c r="F940" s="5"/>
      <c r="G940" s="5"/>
      <c r="H940" s="84"/>
      <c r="I940" s="84"/>
      <c r="J940" s="85"/>
      <c r="K940" s="84"/>
      <c r="L940" s="84"/>
      <c r="M940" s="84"/>
      <c r="N940" s="84"/>
      <c r="O940" s="84"/>
      <c r="P940" s="84"/>
      <c r="Q940" s="5"/>
      <c r="R940" s="59"/>
      <c r="S940" s="59"/>
      <c r="T940" s="59"/>
      <c r="U940" s="59"/>
      <c r="V940" s="59"/>
      <c r="W940" s="59"/>
      <c r="X940" s="59"/>
      <c r="Y940" s="59"/>
      <c r="Z940" s="59"/>
      <c r="AA940" s="59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95"/>
      <c r="AM940" s="59"/>
      <c r="AN940" s="95"/>
      <c r="AO940" s="59"/>
      <c r="AP940" s="59"/>
      <c r="AQ940" s="59"/>
    </row>
    <row r="941" spans="1:43" ht="15.75" x14ac:dyDescent="0.25">
      <c r="A941" s="59"/>
      <c r="B941" s="5"/>
      <c r="C941" s="5"/>
      <c r="D941" s="5"/>
      <c r="E941" s="5"/>
      <c r="F941" s="5"/>
      <c r="G941" s="5"/>
      <c r="H941" s="84"/>
      <c r="I941" s="84"/>
      <c r="J941" s="85"/>
      <c r="K941" s="84"/>
      <c r="L941" s="84"/>
      <c r="M941" s="84"/>
      <c r="N941" s="84"/>
      <c r="O941" s="84"/>
      <c r="P941" s="84"/>
      <c r="Q941" s="5"/>
      <c r="R941" s="59"/>
      <c r="S941" s="59"/>
      <c r="T941" s="59"/>
      <c r="U941" s="59"/>
      <c r="V941" s="59"/>
      <c r="W941" s="59"/>
      <c r="X941" s="59"/>
      <c r="Y941" s="59"/>
      <c r="Z941" s="59"/>
      <c r="AA941" s="59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95"/>
      <c r="AM941" s="59"/>
      <c r="AN941" s="95"/>
      <c r="AO941" s="59"/>
      <c r="AP941" s="59"/>
      <c r="AQ941" s="59"/>
    </row>
    <row r="942" spans="1:43" ht="15.75" x14ac:dyDescent="0.25">
      <c r="A942" s="59"/>
      <c r="B942" s="5"/>
      <c r="C942" s="5"/>
      <c r="D942" s="5"/>
      <c r="E942" s="5"/>
      <c r="F942" s="5"/>
      <c r="G942" s="5"/>
      <c r="H942" s="84"/>
      <c r="I942" s="84"/>
      <c r="J942" s="85"/>
      <c r="K942" s="84"/>
      <c r="L942" s="84"/>
      <c r="M942" s="84"/>
      <c r="N942" s="84"/>
      <c r="O942" s="84"/>
      <c r="P942" s="84"/>
      <c r="Q942" s="5"/>
      <c r="R942" s="59"/>
      <c r="S942" s="59"/>
      <c r="T942" s="59"/>
      <c r="U942" s="59"/>
      <c r="V942" s="59"/>
      <c r="W942" s="59"/>
      <c r="X942" s="59"/>
      <c r="Y942" s="59"/>
      <c r="Z942" s="59"/>
      <c r="AA942" s="59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95"/>
      <c r="AM942" s="59"/>
      <c r="AN942" s="95"/>
      <c r="AO942" s="59"/>
      <c r="AP942" s="59"/>
      <c r="AQ942" s="59"/>
    </row>
    <row r="943" spans="1:43" ht="15.75" x14ac:dyDescent="0.25">
      <c r="A943" s="59"/>
      <c r="B943" s="5"/>
      <c r="C943" s="5"/>
      <c r="D943" s="5"/>
      <c r="E943" s="5"/>
      <c r="F943" s="5"/>
      <c r="G943" s="5"/>
      <c r="H943" s="84"/>
      <c r="I943" s="84"/>
      <c r="J943" s="85"/>
      <c r="K943" s="84"/>
      <c r="L943" s="84"/>
      <c r="M943" s="84"/>
      <c r="N943" s="84"/>
      <c r="O943" s="84"/>
      <c r="P943" s="84"/>
      <c r="Q943" s="5"/>
      <c r="R943" s="59"/>
      <c r="S943" s="59"/>
      <c r="T943" s="59"/>
      <c r="U943" s="59"/>
      <c r="V943" s="59"/>
      <c r="W943" s="59"/>
      <c r="X943" s="59"/>
      <c r="Y943" s="59"/>
      <c r="Z943" s="59"/>
      <c r="AA943" s="59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95"/>
      <c r="AM943" s="59"/>
      <c r="AN943" s="95"/>
      <c r="AO943" s="59"/>
      <c r="AP943" s="59"/>
      <c r="AQ943" s="59"/>
    </row>
    <row r="944" spans="1:43" ht="15.75" x14ac:dyDescent="0.25">
      <c r="A944" s="59"/>
      <c r="B944" s="5"/>
      <c r="C944" s="5"/>
      <c r="D944" s="5"/>
      <c r="E944" s="5"/>
      <c r="F944" s="5"/>
      <c r="G944" s="5"/>
      <c r="H944" s="84"/>
      <c r="I944" s="84"/>
      <c r="J944" s="85"/>
      <c r="K944" s="84"/>
      <c r="L944" s="84"/>
      <c r="M944" s="84"/>
      <c r="N944" s="84"/>
      <c r="O944" s="84"/>
      <c r="P944" s="84"/>
      <c r="Q944" s="5"/>
      <c r="R944" s="59"/>
      <c r="S944" s="59"/>
      <c r="T944" s="59"/>
      <c r="U944" s="59"/>
      <c r="V944" s="59"/>
      <c r="W944" s="59"/>
      <c r="X944" s="59"/>
      <c r="Y944" s="59"/>
      <c r="Z944" s="59"/>
      <c r="AA944" s="59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95"/>
      <c r="AM944" s="59"/>
      <c r="AN944" s="95"/>
      <c r="AO944" s="59"/>
      <c r="AP944" s="59"/>
      <c r="AQ944" s="59"/>
    </row>
    <row r="945" spans="1:43" ht="15.75" x14ac:dyDescent="0.25">
      <c r="A945" s="59"/>
      <c r="B945" s="5"/>
      <c r="C945" s="5"/>
      <c r="D945" s="5"/>
      <c r="E945" s="5"/>
      <c r="F945" s="5"/>
      <c r="G945" s="5"/>
      <c r="H945" s="84"/>
      <c r="I945" s="84"/>
      <c r="J945" s="85"/>
      <c r="K945" s="84"/>
      <c r="L945" s="84"/>
      <c r="M945" s="84"/>
      <c r="N945" s="84"/>
      <c r="O945" s="84"/>
      <c r="P945" s="84"/>
      <c r="Q945" s="5"/>
      <c r="R945" s="59"/>
      <c r="S945" s="59"/>
      <c r="T945" s="59"/>
      <c r="U945" s="59"/>
      <c r="V945" s="59"/>
      <c r="W945" s="59"/>
      <c r="X945" s="59"/>
      <c r="Y945" s="59"/>
      <c r="Z945" s="59"/>
      <c r="AA945" s="59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95"/>
      <c r="AM945" s="59"/>
      <c r="AN945" s="95"/>
      <c r="AO945" s="59"/>
      <c r="AP945" s="59"/>
      <c r="AQ945" s="59"/>
    </row>
    <row r="946" spans="1:43" ht="15.75" x14ac:dyDescent="0.25">
      <c r="A946" s="59"/>
      <c r="B946" s="5"/>
      <c r="C946" s="5"/>
      <c r="D946" s="5"/>
      <c r="E946" s="5"/>
      <c r="F946" s="5"/>
      <c r="G946" s="5"/>
      <c r="H946" s="84"/>
      <c r="I946" s="84"/>
      <c r="J946" s="85"/>
      <c r="K946" s="84"/>
      <c r="L946" s="84"/>
      <c r="M946" s="84"/>
      <c r="N946" s="84"/>
      <c r="O946" s="84"/>
      <c r="P946" s="84"/>
      <c r="Q946" s="5"/>
      <c r="R946" s="59"/>
      <c r="S946" s="59"/>
      <c r="T946" s="59"/>
      <c r="U946" s="59"/>
      <c r="V946" s="59"/>
      <c r="W946" s="59"/>
      <c r="X946" s="59"/>
      <c r="Y946" s="59"/>
      <c r="Z946" s="59"/>
      <c r="AA946" s="59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95"/>
      <c r="AM946" s="59"/>
      <c r="AN946" s="95"/>
      <c r="AO946" s="59"/>
      <c r="AP946" s="59"/>
      <c r="AQ946" s="59"/>
    </row>
    <row r="947" spans="1:43" ht="15.75" x14ac:dyDescent="0.25">
      <c r="A947" s="59"/>
      <c r="B947" s="5"/>
      <c r="C947" s="5"/>
      <c r="D947" s="5"/>
      <c r="E947" s="5"/>
      <c r="F947" s="5"/>
      <c r="G947" s="5"/>
      <c r="H947" s="84"/>
      <c r="I947" s="84"/>
      <c r="J947" s="85"/>
      <c r="K947" s="84"/>
      <c r="L947" s="84"/>
      <c r="M947" s="84"/>
      <c r="N947" s="84"/>
      <c r="O947" s="84"/>
      <c r="P947" s="84"/>
      <c r="Q947" s="5"/>
      <c r="R947" s="59"/>
      <c r="S947" s="59"/>
      <c r="T947" s="59"/>
      <c r="U947" s="59"/>
      <c r="V947" s="59"/>
      <c r="W947" s="59"/>
      <c r="X947" s="59"/>
      <c r="Y947" s="59"/>
      <c r="Z947" s="59"/>
      <c r="AA947" s="59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95"/>
      <c r="AM947" s="59"/>
      <c r="AN947" s="95"/>
      <c r="AO947" s="59"/>
      <c r="AP947" s="59"/>
      <c r="AQ947" s="59"/>
    </row>
    <row r="948" spans="1:43" ht="15.75" x14ac:dyDescent="0.25">
      <c r="A948" s="59"/>
      <c r="B948" s="5"/>
      <c r="C948" s="5"/>
      <c r="D948" s="5"/>
      <c r="E948" s="5"/>
      <c r="F948" s="5"/>
      <c r="G948" s="5"/>
      <c r="H948" s="84"/>
      <c r="I948" s="84"/>
      <c r="J948" s="85"/>
      <c r="K948" s="84"/>
      <c r="L948" s="84"/>
      <c r="M948" s="84"/>
      <c r="N948" s="84"/>
      <c r="O948" s="84"/>
      <c r="P948" s="84"/>
      <c r="Q948" s="5"/>
      <c r="R948" s="59"/>
      <c r="S948" s="59"/>
      <c r="T948" s="59"/>
      <c r="U948" s="59"/>
      <c r="V948" s="59"/>
      <c r="W948" s="59"/>
      <c r="X948" s="59"/>
      <c r="Y948" s="59"/>
      <c r="Z948" s="59"/>
      <c r="AA948" s="59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95"/>
      <c r="AM948" s="59"/>
      <c r="AN948" s="95"/>
      <c r="AO948" s="59"/>
      <c r="AP948" s="59"/>
      <c r="AQ948" s="59"/>
    </row>
    <row r="949" spans="1:43" ht="15.75" x14ac:dyDescent="0.25">
      <c r="A949" s="59"/>
      <c r="B949" s="5"/>
      <c r="C949" s="5"/>
      <c r="D949" s="5"/>
      <c r="E949" s="5"/>
      <c r="F949" s="5"/>
      <c r="G949" s="5"/>
      <c r="H949" s="84"/>
      <c r="I949" s="84"/>
      <c r="J949" s="85"/>
      <c r="K949" s="84"/>
      <c r="L949" s="84"/>
      <c r="M949" s="84"/>
      <c r="N949" s="84"/>
      <c r="O949" s="84"/>
      <c r="P949" s="84"/>
      <c r="Q949" s="5"/>
      <c r="R949" s="59"/>
      <c r="S949" s="59"/>
      <c r="T949" s="59"/>
      <c r="U949" s="59"/>
      <c r="V949" s="59"/>
      <c r="W949" s="59"/>
      <c r="X949" s="59"/>
      <c r="Y949" s="59"/>
      <c r="Z949" s="59"/>
      <c r="AA949" s="59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95"/>
      <c r="AM949" s="59"/>
      <c r="AN949" s="95"/>
      <c r="AO949" s="59"/>
      <c r="AP949" s="59"/>
      <c r="AQ949" s="59"/>
    </row>
    <row r="950" spans="1:43" ht="15.75" x14ac:dyDescent="0.25">
      <c r="A950" s="59"/>
      <c r="B950" s="5"/>
      <c r="C950" s="5"/>
      <c r="D950" s="5"/>
      <c r="E950" s="5"/>
      <c r="F950" s="5"/>
      <c r="G950" s="5"/>
      <c r="H950" s="84"/>
      <c r="I950" s="84"/>
      <c r="J950" s="85"/>
      <c r="K950" s="84"/>
      <c r="L950" s="84"/>
      <c r="M950" s="84"/>
      <c r="N950" s="84"/>
      <c r="O950" s="84"/>
      <c r="P950" s="84"/>
      <c r="Q950" s="5"/>
      <c r="R950" s="59"/>
      <c r="S950" s="59"/>
      <c r="T950" s="59"/>
      <c r="U950" s="59"/>
      <c r="V950" s="59"/>
      <c r="W950" s="59"/>
      <c r="X950" s="59"/>
      <c r="Y950" s="59"/>
      <c r="Z950" s="59"/>
      <c r="AA950" s="59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95"/>
      <c r="AM950" s="59"/>
      <c r="AN950" s="95"/>
      <c r="AO950" s="59"/>
      <c r="AP950" s="59"/>
      <c r="AQ950" s="59"/>
    </row>
    <row r="951" spans="1:43" ht="15.75" x14ac:dyDescent="0.25">
      <c r="A951" s="59"/>
      <c r="B951" s="5"/>
      <c r="C951" s="5"/>
      <c r="D951" s="5"/>
      <c r="E951" s="5"/>
      <c r="F951" s="5"/>
      <c r="G951" s="5"/>
      <c r="H951" s="84"/>
      <c r="I951" s="84"/>
      <c r="J951" s="85"/>
      <c r="K951" s="84"/>
      <c r="L951" s="84"/>
      <c r="M951" s="84"/>
      <c r="N951" s="84"/>
      <c r="O951" s="84"/>
      <c r="P951" s="84"/>
      <c r="Q951" s="5"/>
      <c r="R951" s="59"/>
      <c r="S951" s="59"/>
      <c r="T951" s="59"/>
      <c r="U951" s="59"/>
      <c r="V951" s="59"/>
      <c r="W951" s="59"/>
      <c r="X951" s="59"/>
      <c r="Y951" s="59"/>
      <c r="Z951" s="59"/>
      <c r="AA951" s="59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95"/>
      <c r="AM951" s="59"/>
      <c r="AN951" s="95"/>
      <c r="AO951" s="59"/>
      <c r="AP951" s="59"/>
      <c r="AQ951" s="59"/>
    </row>
    <row r="952" spans="1:43" ht="15.75" x14ac:dyDescent="0.25">
      <c r="A952" s="59"/>
      <c r="B952" s="5"/>
      <c r="C952" s="5"/>
      <c r="D952" s="5"/>
      <c r="E952" s="5"/>
      <c r="F952" s="5"/>
      <c r="G952" s="5"/>
      <c r="H952" s="84"/>
      <c r="I952" s="84"/>
      <c r="J952" s="85"/>
      <c r="K952" s="84"/>
      <c r="L952" s="84"/>
      <c r="M952" s="84"/>
      <c r="N952" s="84"/>
      <c r="O952" s="84"/>
      <c r="P952" s="84"/>
      <c r="Q952" s="5"/>
      <c r="R952" s="59"/>
      <c r="S952" s="59"/>
      <c r="T952" s="59"/>
      <c r="U952" s="59"/>
      <c r="V952" s="59"/>
      <c r="W952" s="59"/>
      <c r="X952" s="59"/>
      <c r="Y952" s="59"/>
      <c r="Z952" s="59"/>
      <c r="AA952" s="59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95"/>
      <c r="AM952" s="59"/>
      <c r="AN952" s="95"/>
      <c r="AO952" s="59"/>
      <c r="AP952" s="59"/>
      <c r="AQ952" s="59"/>
    </row>
    <row r="953" spans="1:43" ht="15.75" x14ac:dyDescent="0.25">
      <c r="A953" s="59"/>
      <c r="B953" s="5"/>
      <c r="C953" s="5"/>
      <c r="D953" s="5"/>
      <c r="E953" s="5"/>
      <c r="F953" s="5"/>
      <c r="G953" s="5"/>
      <c r="H953" s="84"/>
      <c r="I953" s="84"/>
      <c r="J953" s="85"/>
      <c r="K953" s="84"/>
      <c r="L953" s="84"/>
      <c r="M953" s="84"/>
      <c r="N953" s="84"/>
      <c r="O953" s="84"/>
      <c r="P953" s="84"/>
      <c r="Q953" s="5"/>
      <c r="R953" s="59"/>
      <c r="S953" s="59"/>
      <c r="T953" s="59"/>
      <c r="U953" s="59"/>
      <c r="V953" s="59"/>
      <c r="W953" s="59"/>
      <c r="X953" s="59"/>
      <c r="Y953" s="59"/>
      <c r="Z953" s="59"/>
      <c r="AA953" s="59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95"/>
      <c r="AM953" s="59"/>
      <c r="AN953" s="95"/>
      <c r="AO953" s="59"/>
      <c r="AP953" s="59"/>
      <c r="AQ953" s="59"/>
    </row>
    <row r="954" spans="1:43" ht="15.75" x14ac:dyDescent="0.25">
      <c r="A954" s="59"/>
      <c r="B954" s="5"/>
      <c r="C954" s="5"/>
      <c r="D954" s="5"/>
      <c r="E954" s="5"/>
      <c r="F954" s="5"/>
      <c r="G954" s="5"/>
      <c r="H954" s="84"/>
      <c r="I954" s="84"/>
      <c r="J954" s="85"/>
      <c r="K954" s="84"/>
      <c r="L954" s="84"/>
      <c r="M954" s="84"/>
      <c r="N954" s="84"/>
      <c r="O954" s="84"/>
      <c r="P954" s="84"/>
      <c r="Q954" s="5"/>
      <c r="R954" s="59"/>
      <c r="S954" s="59"/>
      <c r="T954" s="59"/>
      <c r="U954" s="59"/>
      <c r="V954" s="59"/>
      <c r="W954" s="59"/>
      <c r="X954" s="59"/>
      <c r="Y954" s="59"/>
      <c r="Z954" s="59"/>
      <c r="AA954" s="59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95"/>
      <c r="AM954" s="59"/>
      <c r="AN954" s="95"/>
      <c r="AO954" s="59"/>
      <c r="AP954" s="59"/>
      <c r="AQ954" s="59"/>
    </row>
    <row r="955" spans="1:43" ht="15.75" x14ac:dyDescent="0.25">
      <c r="A955" s="59"/>
      <c r="B955" s="5"/>
      <c r="C955" s="5"/>
      <c r="D955" s="5"/>
      <c r="E955" s="5"/>
      <c r="F955" s="5"/>
      <c r="G955" s="5"/>
      <c r="H955" s="84"/>
      <c r="I955" s="84"/>
      <c r="J955" s="85"/>
      <c r="K955" s="84"/>
      <c r="L955" s="84"/>
      <c r="M955" s="84"/>
      <c r="N955" s="84"/>
      <c r="O955" s="84"/>
      <c r="P955" s="84"/>
      <c r="Q955" s="5"/>
      <c r="R955" s="59"/>
      <c r="S955" s="59"/>
      <c r="T955" s="59"/>
      <c r="U955" s="59"/>
      <c r="V955" s="59"/>
      <c r="W955" s="59"/>
      <c r="X955" s="59"/>
      <c r="Y955" s="59"/>
      <c r="Z955" s="59"/>
      <c r="AA955" s="59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95"/>
      <c r="AM955" s="59"/>
      <c r="AN955" s="95"/>
      <c r="AO955" s="59"/>
      <c r="AP955" s="59"/>
      <c r="AQ955" s="59"/>
    </row>
    <row r="956" spans="1:43" ht="15.75" x14ac:dyDescent="0.25">
      <c r="A956" s="59"/>
      <c r="B956" s="5"/>
      <c r="C956" s="5"/>
      <c r="D956" s="5"/>
      <c r="E956" s="5"/>
      <c r="F956" s="5"/>
      <c r="G956" s="5"/>
      <c r="H956" s="84"/>
      <c r="I956" s="84"/>
      <c r="J956" s="85"/>
      <c r="K956" s="84"/>
      <c r="L956" s="84"/>
      <c r="M956" s="84"/>
      <c r="N956" s="84"/>
      <c r="O956" s="84"/>
      <c r="P956" s="84"/>
      <c r="Q956" s="5"/>
      <c r="R956" s="59"/>
      <c r="S956" s="59"/>
      <c r="T956" s="59"/>
      <c r="U956" s="59"/>
      <c r="V956" s="59"/>
      <c r="W956" s="59"/>
      <c r="X956" s="59"/>
      <c r="Y956" s="59"/>
      <c r="Z956" s="59"/>
      <c r="AA956" s="59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95"/>
      <c r="AM956" s="59"/>
      <c r="AN956" s="95"/>
      <c r="AO956" s="59"/>
      <c r="AP956" s="59"/>
      <c r="AQ956" s="59"/>
    </row>
    <row r="957" spans="1:43" ht="15.75" x14ac:dyDescent="0.25">
      <c r="A957" s="59"/>
      <c r="B957" s="5"/>
      <c r="C957" s="5"/>
      <c r="D957" s="5"/>
      <c r="E957" s="5"/>
      <c r="F957" s="5"/>
      <c r="G957" s="5"/>
      <c r="H957" s="84"/>
      <c r="I957" s="84"/>
      <c r="J957" s="85"/>
      <c r="K957" s="84"/>
      <c r="L957" s="84"/>
      <c r="M957" s="84"/>
      <c r="N957" s="84"/>
      <c r="O957" s="84"/>
      <c r="P957" s="84"/>
      <c r="Q957" s="5"/>
      <c r="R957" s="59"/>
      <c r="S957" s="59"/>
      <c r="T957" s="59"/>
      <c r="U957" s="59"/>
      <c r="V957" s="59"/>
      <c r="W957" s="59"/>
      <c r="X957" s="59"/>
      <c r="Y957" s="59"/>
      <c r="Z957" s="59"/>
      <c r="AA957" s="59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95"/>
      <c r="AM957" s="59"/>
      <c r="AN957" s="95"/>
      <c r="AO957" s="59"/>
      <c r="AP957" s="59"/>
      <c r="AQ957" s="59"/>
    </row>
    <row r="958" spans="1:43" ht="15.75" x14ac:dyDescent="0.25">
      <c r="A958" s="59"/>
      <c r="B958" s="5"/>
      <c r="C958" s="5"/>
      <c r="D958" s="5"/>
      <c r="E958" s="5"/>
      <c r="F958" s="5"/>
      <c r="G958" s="5"/>
      <c r="H958" s="84"/>
      <c r="I958" s="84"/>
      <c r="J958" s="85"/>
      <c r="K958" s="84"/>
      <c r="L958" s="84"/>
      <c r="M958" s="84"/>
      <c r="N958" s="84"/>
      <c r="O958" s="84"/>
      <c r="P958" s="84"/>
      <c r="Q958" s="5"/>
      <c r="R958" s="59"/>
      <c r="S958" s="59"/>
      <c r="T958" s="59"/>
      <c r="U958" s="59"/>
      <c r="V958" s="59"/>
      <c r="W958" s="59"/>
      <c r="X958" s="59"/>
      <c r="Y958" s="59"/>
      <c r="Z958" s="59"/>
      <c r="AA958" s="59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95"/>
      <c r="AM958" s="59"/>
      <c r="AN958" s="95"/>
      <c r="AO958" s="59"/>
      <c r="AP958" s="59"/>
      <c r="AQ958" s="59"/>
    </row>
    <row r="959" spans="1:43" ht="15.75" x14ac:dyDescent="0.25">
      <c r="A959" s="59"/>
      <c r="B959" s="5"/>
      <c r="C959" s="5"/>
      <c r="D959" s="5"/>
      <c r="E959" s="5"/>
      <c r="F959" s="5"/>
      <c r="G959" s="5"/>
      <c r="H959" s="84"/>
      <c r="I959" s="84"/>
      <c r="J959" s="85"/>
      <c r="K959" s="84"/>
      <c r="L959" s="84"/>
      <c r="M959" s="84"/>
      <c r="N959" s="84"/>
      <c r="O959" s="84"/>
      <c r="P959" s="84"/>
      <c r="Q959" s="5"/>
      <c r="R959" s="59"/>
      <c r="S959" s="59"/>
      <c r="T959" s="59"/>
      <c r="U959" s="59"/>
      <c r="V959" s="59"/>
      <c r="W959" s="59"/>
      <c r="X959" s="59"/>
      <c r="Y959" s="59"/>
      <c r="Z959" s="59"/>
      <c r="AA959" s="59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95"/>
      <c r="AM959" s="59"/>
      <c r="AN959" s="95"/>
      <c r="AO959" s="59"/>
      <c r="AP959" s="59"/>
      <c r="AQ959" s="59"/>
    </row>
    <row r="960" spans="1:43" ht="15.75" x14ac:dyDescent="0.25">
      <c r="A960" s="59"/>
      <c r="B960" s="5"/>
      <c r="C960" s="5"/>
      <c r="D960" s="5"/>
      <c r="E960" s="5"/>
      <c r="F960" s="5"/>
      <c r="G960" s="5"/>
      <c r="H960" s="84"/>
      <c r="I960" s="84"/>
      <c r="J960" s="85"/>
      <c r="K960" s="84"/>
      <c r="L960" s="84"/>
      <c r="M960" s="84"/>
      <c r="N960" s="84"/>
      <c r="O960" s="84"/>
      <c r="P960" s="84"/>
      <c r="Q960" s="5"/>
      <c r="R960" s="59"/>
      <c r="S960" s="59"/>
      <c r="T960" s="59"/>
      <c r="U960" s="59"/>
      <c r="V960" s="59"/>
      <c r="W960" s="59"/>
      <c r="X960" s="59"/>
      <c r="Y960" s="59"/>
      <c r="Z960" s="59"/>
      <c r="AA960" s="59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95"/>
      <c r="AM960" s="59"/>
      <c r="AN960" s="95"/>
      <c r="AO960" s="59"/>
      <c r="AP960" s="59"/>
      <c r="AQ960" s="59"/>
    </row>
    <row r="961" spans="1:43" ht="15.75" x14ac:dyDescent="0.25">
      <c r="A961" s="59"/>
      <c r="B961" s="5"/>
      <c r="C961" s="5"/>
      <c r="D961" s="5"/>
      <c r="E961" s="5"/>
      <c r="F961" s="5"/>
      <c r="G961" s="5"/>
      <c r="H961" s="84"/>
      <c r="I961" s="84"/>
      <c r="J961" s="85"/>
      <c r="K961" s="84"/>
      <c r="L961" s="84"/>
      <c r="M961" s="84"/>
      <c r="N961" s="84"/>
      <c r="O961" s="84"/>
      <c r="P961" s="84"/>
      <c r="Q961" s="5"/>
      <c r="R961" s="59"/>
      <c r="S961" s="59"/>
      <c r="T961" s="59"/>
      <c r="U961" s="59"/>
      <c r="V961" s="59"/>
      <c r="W961" s="59"/>
      <c r="X961" s="59"/>
      <c r="Y961" s="59"/>
      <c r="Z961" s="59"/>
      <c r="AA961" s="59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95"/>
      <c r="AM961" s="59"/>
      <c r="AN961" s="95"/>
      <c r="AO961" s="59"/>
      <c r="AP961" s="59"/>
      <c r="AQ961" s="59"/>
    </row>
    <row r="962" spans="1:43" ht="15.75" x14ac:dyDescent="0.25">
      <c r="A962" s="59"/>
      <c r="B962" s="5"/>
      <c r="C962" s="5"/>
      <c r="D962" s="5"/>
      <c r="E962" s="5"/>
      <c r="F962" s="5"/>
      <c r="G962" s="5"/>
      <c r="H962" s="84"/>
      <c r="I962" s="84"/>
      <c r="J962" s="85"/>
      <c r="K962" s="84"/>
      <c r="L962" s="84"/>
      <c r="M962" s="84"/>
      <c r="N962" s="84"/>
      <c r="O962" s="84"/>
      <c r="P962" s="84"/>
      <c r="Q962" s="5"/>
      <c r="R962" s="59"/>
      <c r="S962" s="59"/>
      <c r="T962" s="59"/>
      <c r="U962" s="59"/>
      <c r="V962" s="59"/>
      <c r="W962" s="59"/>
      <c r="X962" s="59"/>
      <c r="Y962" s="59"/>
      <c r="Z962" s="59"/>
      <c r="AA962" s="59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95"/>
      <c r="AM962" s="59"/>
      <c r="AN962" s="95"/>
      <c r="AO962" s="59"/>
      <c r="AP962" s="59"/>
      <c r="AQ962" s="59"/>
    </row>
    <row r="963" spans="1:43" ht="15.75" x14ac:dyDescent="0.25">
      <c r="A963" s="59"/>
      <c r="B963" s="5"/>
      <c r="C963" s="5"/>
      <c r="D963" s="5"/>
      <c r="E963" s="5"/>
      <c r="F963" s="5"/>
      <c r="G963" s="5"/>
      <c r="H963" s="84"/>
      <c r="I963" s="84"/>
      <c r="J963" s="85"/>
      <c r="K963" s="84"/>
      <c r="L963" s="84"/>
      <c r="M963" s="84"/>
      <c r="N963" s="84"/>
      <c r="O963" s="84"/>
      <c r="P963" s="84"/>
      <c r="Q963" s="5"/>
      <c r="R963" s="59"/>
      <c r="S963" s="59"/>
      <c r="T963" s="59"/>
      <c r="U963" s="59"/>
      <c r="V963" s="59"/>
      <c r="W963" s="59"/>
      <c r="X963" s="59"/>
      <c r="Y963" s="59"/>
      <c r="Z963" s="59"/>
      <c r="AA963" s="59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95"/>
      <c r="AM963" s="59"/>
      <c r="AN963" s="95"/>
      <c r="AO963" s="59"/>
      <c r="AP963" s="59"/>
      <c r="AQ963" s="59"/>
    </row>
    <row r="964" spans="1:43" ht="15.75" x14ac:dyDescent="0.25">
      <c r="A964" s="59"/>
      <c r="B964" s="5"/>
      <c r="C964" s="5"/>
      <c r="D964" s="5"/>
      <c r="E964" s="5"/>
      <c r="F964" s="5"/>
      <c r="G964" s="5"/>
      <c r="H964" s="84"/>
      <c r="I964" s="84"/>
      <c r="J964" s="85"/>
      <c r="K964" s="84"/>
      <c r="L964" s="84"/>
      <c r="M964" s="84"/>
      <c r="N964" s="84"/>
      <c r="O964" s="84"/>
      <c r="P964" s="84"/>
      <c r="Q964" s="5"/>
      <c r="R964" s="59"/>
      <c r="S964" s="59"/>
      <c r="T964" s="59"/>
      <c r="U964" s="59"/>
      <c r="V964" s="59"/>
      <c r="W964" s="59"/>
      <c r="X964" s="59"/>
      <c r="Y964" s="59"/>
      <c r="Z964" s="59"/>
      <c r="AA964" s="59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95"/>
      <c r="AM964" s="59"/>
      <c r="AN964" s="95"/>
      <c r="AO964" s="59"/>
      <c r="AP964" s="59"/>
      <c r="AQ964" s="59"/>
    </row>
    <row r="965" spans="1:43" ht="15.75" x14ac:dyDescent="0.25">
      <c r="A965" s="59"/>
      <c r="B965" s="5"/>
      <c r="C965" s="5"/>
      <c r="D965" s="5"/>
      <c r="E965" s="5"/>
      <c r="F965" s="5"/>
      <c r="G965" s="5"/>
      <c r="H965" s="84"/>
      <c r="I965" s="84"/>
      <c r="J965" s="85"/>
      <c r="K965" s="84"/>
      <c r="L965" s="84"/>
      <c r="M965" s="84"/>
      <c r="N965" s="84"/>
      <c r="O965" s="84"/>
      <c r="P965" s="84"/>
      <c r="Q965" s="5"/>
      <c r="R965" s="59"/>
      <c r="S965" s="59"/>
      <c r="T965" s="59"/>
      <c r="U965" s="59"/>
      <c r="V965" s="59"/>
      <c r="W965" s="59"/>
      <c r="X965" s="59"/>
      <c r="Y965" s="59"/>
      <c r="Z965" s="59"/>
      <c r="AA965" s="59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95"/>
      <c r="AM965" s="59"/>
      <c r="AN965" s="95"/>
      <c r="AO965" s="59"/>
      <c r="AP965" s="59"/>
      <c r="AQ965" s="59"/>
    </row>
    <row r="966" spans="1:43" ht="15.75" x14ac:dyDescent="0.25">
      <c r="A966" s="59"/>
      <c r="B966" s="5"/>
      <c r="C966" s="5"/>
      <c r="D966" s="5"/>
      <c r="E966" s="5"/>
      <c r="F966" s="5"/>
      <c r="G966" s="5"/>
      <c r="H966" s="84"/>
      <c r="I966" s="84"/>
      <c r="J966" s="85"/>
      <c r="K966" s="84"/>
      <c r="L966" s="84"/>
      <c r="M966" s="84"/>
      <c r="N966" s="84"/>
      <c r="O966" s="84"/>
      <c r="P966" s="84"/>
      <c r="Q966" s="5"/>
      <c r="R966" s="59"/>
      <c r="S966" s="59"/>
      <c r="T966" s="59"/>
      <c r="U966" s="59"/>
      <c r="V966" s="59"/>
      <c r="W966" s="59"/>
      <c r="X966" s="59"/>
      <c r="Y966" s="59"/>
      <c r="Z966" s="59"/>
      <c r="AA966" s="59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95"/>
      <c r="AM966" s="59"/>
      <c r="AN966" s="95"/>
      <c r="AO966" s="59"/>
      <c r="AP966" s="59"/>
      <c r="AQ966" s="59"/>
    </row>
    <row r="967" spans="1:43" ht="15.75" x14ac:dyDescent="0.25">
      <c r="A967" s="59"/>
      <c r="B967" s="5"/>
      <c r="C967" s="5"/>
      <c r="D967" s="5"/>
      <c r="E967" s="5"/>
      <c r="F967" s="5"/>
      <c r="G967" s="5"/>
      <c r="H967" s="84"/>
      <c r="I967" s="84"/>
      <c r="J967" s="85"/>
      <c r="K967" s="84"/>
      <c r="L967" s="84"/>
      <c r="M967" s="84"/>
      <c r="N967" s="84"/>
      <c r="O967" s="84"/>
      <c r="P967" s="84"/>
      <c r="Q967" s="5"/>
      <c r="R967" s="59"/>
      <c r="S967" s="59"/>
      <c r="T967" s="59"/>
      <c r="U967" s="59"/>
      <c r="V967" s="59"/>
      <c r="W967" s="59"/>
      <c r="X967" s="59"/>
      <c r="Y967" s="59"/>
      <c r="Z967" s="59"/>
      <c r="AA967" s="59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95"/>
      <c r="AM967" s="59"/>
      <c r="AN967" s="95"/>
      <c r="AO967" s="59"/>
      <c r="AP967" s="59"/>
      <c r="AQ967" s="59"/>
    </row>
    <row r="968" spans="1:43" ht="15.75" x14ac:dyDescent="0.25">
      <c r="A968" s="59"/>
      <c r="B968" s="5"/>
      <c r="C968" s="5"/>
      <c r="D968" s="5"/>
      <c r="E968" s="5"/>
      <c r="F968" s="5"/>
      <c r="G968" s="5"/>
      <c r="H968" s="84"/>
      <c r="I968" s="84"/>
      <c r="J968" s="85"/>
      <c r="K968" s="84"/>
      <c r="L968" s="84"/>
      <c r="M968" s="84"/>
      <c r="N968" s="84"/>
      <c r="O968" s="84"/>
      <c r="P968" s="84"/>
      <c r="Q968" s="5"/>
      <c r="R968" s="59"/>
      <c r="S968" s="59"/>
      <c r="T968" s="59"/>
      <c r="U968" s="59"/>
      <c r="V968" s="59"/>
      <c r="W968" s="59"/>
      <c r="X968" s="59"/>
      <c r="Y968" s="59"/>
      <c r="Z968" s="59"/>
      <c r="AA968" s="59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95"/>
      <c r="AM968" s="59"/>
      <c r="AN968" s="95"/>
      <c r="AO968" s="59"/>
      <c r="AP968" s="59"/>
      <c r="AQ968" s="59"/>
    </row>
    <row r="969" spans="1:43" ht="15.75" x14ac:dyDescent="0.25">
      <c r="A969" s="59"/>
      <c r="B969" s="5"/>
      <c r="C969" s="5"/>
      <c r="D969" s="5"/>
      <c r="E969" s="5"/>
      <c r="F969" s="5"/>
      <c r="G969" s="5"/>
      <c r="H969" s="84"/>
      <c r="I969" s="84"/>
      <c r="J969" s="85"/>
      <c r="K969" s="84"/>
      <c r="L969" s="84"/>
      <c r="M969" s="84"/>
      <c r="N969" s="84"/>
      <c r="O969" s="84"/>
      <c r="P969" s="84"/>
      <c r="Q969" s="5"/>
      <c r="R969" s="59"/>
      <c r="S969" s="59"/>
      <c r="T969" s="59"/>
      <c r="U969" s="59"/>
      <c r="V969" s="59"/>
      <c r="W969" s="59"/>
      <c r="X969" s="59"/>
      <c r="Y969" s="59"/>
      <c r="Z969" s="59"/>
      <c r="AA969" s="59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95"/>
      <c r="AM969" s="59"/>
      <c r="AN969" s="95"/>
      <c r="AO969" s="59"/>
      <c r="AP969" s="59"/>
      <c r="AQ969" s="59"/>
    </row>
    <row r="970" spans="1:43" ht="15.75" x14ac:dyDescent="0.25">
      <c r="A970" s="59"/>
      <c r="B970" s="5"/>
      <c r="C970" s="5"/>
      <c r="D970" s="5"/>
      <c r="E970" s="5"/>
      <c r="F970" s="5"/>
      <c r="G970" s="5"/>
      <c r="H970" s="84"/>
      <c r="I970" s="84"/>
      <c r="J970" s="85"/>
      <c r="K970" s="84"/>
      <c r="L970" s="84"/>
      <c r="M970" s="84"/>
      <c r="N970" s="84"/>
      <c r="O970" s="84"/>
      <c r="P970" s="84"/>
      <c r="Q970" s="5"/>
      <c r="R970" s="59"/>
      <c r="S970" s="59"/>
      <c r="T970" s="59"/>
      <c r="U970" s="59"/>
      <c r="V970" s="59"/>
      <c r="W970" s="59"/>
      <c r="X970" s="59"/>
      <c r="Y970" s="59"/>
      <c r="Z970" s="59"/>
      <c r="AA970" s="59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95"/>
      <c r="AM970" s="59"/>
      <c r="AN970" s="95"/>
      <c r="AO970" s="59"/>
      <c r="AP970" s="59"/>
      <c r="AQ970" s="59"/>
    </row>
    <row r="971" spans="1:43" ht="15.75" x14ac:dyDescent="0.25">
      <c r="A971" s="59"/>
      <c r="B971" s="5"/>
      <c r="C971" s="5"/>
      <c r="D971" s="5"/>
      <c r="E971" s="5"/>
      <c r="F971" s="5"/>
      <c r="G971" s="5"/>
      <c r="H971" s="84"/>
      <c r="I971" s="84"/>
      <c r="J971" s="85"/>
      <c r="K971" s="84"/>
      <c r="L971" s="84"/>
      <c r="M971" s="84"/>
      <c r="N971" s="84"/>
      <c r="O971" s="84"/>
      <c r="P971" s="84"/>
      <c r="Q971" s="5"/>
      <c r="R971" s="59"/>
      <c r="S971" s="59"/>
      <c r="T971" s="59"/>
      <c r="U971" s="59"/>
      <c r="V971" s="59"/>
      <c r="W971" s="59"/>
      <c r="X971" s="59"/>
      <c r="Y971" s="59"/>
      <c r="Z971" s="59"/>
      <c r="AA971" s="59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95"/>
      <c r="AM971" s="59"/>
      <c r="AN971" s="95"/>
      <c r="AO971" s="59"/>
      <c r="AP971" s="59"/>
      <c r="AQ971" s="59"/>
    </row>
    <row r="972" spans="1:43" ht="15.75" x14ac:dyDescent="0.25">
      <c r="A972" s="59"/>
      <c r="B972" s="5"/>
      <c r="C972" s="5"/>
      <c r="D972" s="5"/>
      <c r="E972" s="5"/>
      <c r="F972" s="5"/>
      <c r="G972" s="5"/>
      <c r="H972" s="84"/>
      <c r="I972" s="84"/>
      <c r="J972" s="85"/>
      <c r="K972" s="84"/>
      <c r="L972" s="84"/>
      <c r="M972" s="84"/>
      <c r="N972" s="84"/>
      <c r="O972" s="84"/>
      <c r="P972" s="84"/>
      <c r="Q972" s="5"/>
      <c r="R972" s="59"/>
      <c r="S972" s="59"/>
      <c r="T972" s="59"/>
      <c r="U972" s="59"/>
      <c r="V972" s="59"/>
      <c r="W972" s="59"/>
      <c r="X972" s="59"/>
      <c r="Y972" s="59"/>
      <c r="Z972" s="59"/>
      <c r="AA972" s="59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95"/>
      <c r="AM972" s="59"/>
      <c r="AN972" s="95"/>
      <c r="AO972" s="59"/>
      <c r="AP972" s="59"/>
      <c r="AQ972" s="59"/>
    </row>
    <row r="973" spans="1:43" ht="15.75" x14ac:dyDescent="0.25">
      <c r="A973" s="59"/>
      <c r="B973" s="5"/>
      <c r="C973" s="5"/>
      <c r="D973" s="5"/>
      <c r="E973" s="5"/>
      <c r="F973" s="5"/>
      <c r="G973" s="5"/>
      <c r="H973" s="84"/>
      <c r="I973" s="84"/>
      <c r="J973" s="85"/>
      <c r="K973" s="84"/>
      <c r="L973" s="84"/>
      <c r="M973" s="84"/>
      <c r="N973" s="84"/>
      <c r="O973" s="84"/>
      <c r="P973" s="84"/>
      <c r="Q973" s="5"/>
      <c r="R973" s="59"/>
      <c r="S973" s="59"/>
      <c r="T973" s="59"/>
      <c r="U973" s="59"/>
      <c r="V973" s="59"/>
      <c r="W973" s="59"/>
      <c r="X973" s="59"/>
      <c r="Y973" s="59"/>
      <c r="Z973" s="59"/>
      <c r="AA973" s="59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95"/>
      <c r="AM973" s="59"/>
      <c r="AN973" s="95"/>
      <c r="AO973" s="59"/>
      <c r="AP973" s="59"/>
      <c r="AQ973" s="59"/>
    </row>
    <row r="974" spans="1:43" ht="15.75" x14ac:dyDescent="0.25">
      <c r="A974" s="59"/>
      <c r="B974" s="5"/>
      <c r="C974" s="5"/>
      <c r="D974" s="5"/>
      <c r="E974" s="5"/>
      <c r="F974" s="5"/>
      <c r="G974" s="5"/>
      <c r="H974" s="84"/>
      <c r="I974" s="84"/>
      <c r="J974" s="85"/>
      <c r="K974" s="84"/>
      <c r="L974" s="84"/>
      <c r="M974" s="84"/>
      <c r="N974" s="84"/>
      <c r="O974" s="84"/>
      <c r="P974" s="84"/>
      <c r="Q974" s="5"/>
      <c r="R974" s="59"/>
      <c r="S974" s="59"/>
      <c r="T974" s="59"/>
      <c r="U974" s="59"/>
      <c r="V974" s="59"/>
      <c r="W974" s="59"/>
      <c r="X974" s="59"/>
      <c r="Y974" s="59"/>
      <c r="Z974" s="59"/>
      <c r="AA974" s="59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95"/>
      <c r="AM974" s="59"/>
      <c r="AN974" s="95"/>
      <c r="AO974" s="59"/>
      <c r="AP974" s="59"/>
      <c r="AQ974" s="59"/>
    </row>
    <row r="975" spans="1:43" ht="15.75" x14ac:dyDescent="0.25">
      <c r="A975" s="59"/>
      <c r="B975" s="5"/>
      <c r="C975" s="5"/>
      <c r="D975" s="5"/>
      <c r="E975" s="5"/>
      <c r="F975" s="5"/>
      <c r="G975" s="5"/>
      <c r="H975" s="84"/>
      <c r="I975" s="84"/>
      <c r="J975" s="85"/>
      <c r="K975" s="84"/>
      <c r="L975" s="84"/>
      <c r="M975" s="84"/>
      <c r="N975" s="84"/>
      <c r="O975" s="84"/>
      <c r="P975" s="84"/>
      <c r="Q975" s="5"/>
      <c r="R975" s="59"/>
      <c r="S975" s="59"/>
      <c r="T975" s="59"/>
      <c r="U975" s="59"/>
      <c r="V975" s="59"/>
      <c r="W975" s="59"/>
      <c r="X975" s="59"/>
      <c r="Y975" s="59"/>
      <c r="Z975" s="59"/>
      <c r="AA975" s="59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95"/>
      <c r="AM975" s="59"/>
      <c r="AN975" s="95"/>
      <c r="AO975" s="59"/>
      <c r="AP975" s="59"/>
      <c r="AQ975" s="59"/>
    </row>
    <row r="976" spans="1:43" ht="15.75" x14ac:dyDescent="0.25">
      <c r="A976" s="59"/>
      <c r="B976" s="5"/>
      <c r="C976" s="5"/>
      <c r="D976" s="5"/>
      <c r="E976" s="5"/>
      <c r="F976" s="5"/>
      <c r="G976" s="5"/>
      <c r="H976" s="84"/>
      <c r="I976" s="84"/>
      <c r="J976" s="85"/>
      <c r="K976" s="84"/>
      <c r="L976" s="84"/>
      <c r="M976" s="84"/>
      <c r="N976" s="84"/>
      <c r="O976" s="84"/>
      <c r="P976" s="84"/>
      <c r="Q976" s="5"/>
      <c r="R976" s="59"/>
      <c r="S976" s="59"/>
      <c r="T976" s="59"/>
      <c r="U976" s="59"/>
      <c r="V976" s="59"/>
      <c r="W976" s="59"/>
      <c r="X976" s="59"/>
      <c r="Y976" s="59"/>
      <c r="Z976" s="59"/>
      <c r="AA976" s="59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95"/>
      <c r="AM976" s="59"/>
      <c r="AN976" s="95"/>
      <c r="AO976" s="59"/>
      <c r="AP976" s="59"/>
      <c r="AQ976" s="59"/>
    </row>
    <row r="977" spans="1:43" ht="15.75" x14ac:dyDescent="0.25">
      <c r="A977" s="59"/>
      <c r="B977" s="5"/>
      <c r="C977" s="5"/>
      <c r="D977" s="5"/>
      <c r="E977" s="5"/>
      <c r="F977" s="5"/>
      <c r="G977" s="5"/>
      <c r="H977" s="84"/>
      <c r="I977" s="84"/>
      <c r="J977" s="85"/>
      <c r="K977" s="84"/>
      <c r="L977" s="84"/>
      <c r="M977" s="84"/>
      <c r="N977" s="84"/>
      <c r="O977" s="84"/>
      <c r="P977" s="84"/>
      <c r="Q977" s="5"/>
      <c r="R977" s="59"/>
      <c r="S977" s="59"/>
      <c r="T977" s="59"/>
      <c r="U977" s="59"/>
      <c r="V977" s="59"/>
      <c r="W977" s="59"/>
      <c r="X977" s="59"/>
      <c r="Y977" s="59"/>
      <c r="Z977" s="59"/>
      <c r="AA977" s="59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95"/>
      <c r="AM977" s="59"/>
      <c r="AN977" s="95"/>
      <c r="AO977" s="59"/>
      <c r="AP977" s="59"/>
      <c r="AQ977" s="59"/>
    </row>
    <row r="978" spans="1:43" ht="15.75" x14ac:dyDescent="0.25">
      <c r="A978" s="59"/>
      <c r="B978" s="5"/>
      <c r="C978" s="5"/>
      <c r="D978" s="5"/>
      <c r="E978" s="5"/>
      <c r="F978" s="5"/>
      <c r="G978" s="5"/>
      <c r="H978" s="84"/>
      <c r="I978" s="84"/>
      <c r="J978" s="85"/>
      <c r="K978" s="84"/>
      <c r="L978" s="84"/>
      <c r="M978" s="84"/>
      <c r="N978" s="84"/>
      <c r="O978" s="84"/>
      <c r="P978" s="84"/>
      <c r="Q978" s="5"/>
      <c r="R978" s="59"/>
      <c r="S978" s="59"/>
      <c r="T978" s="59"/>
      <c r="U978" s="59"/>
      <c r="V978" s="59"/>
      <c r="W978" s="59"/>
      <c r="X978" s="59"/>
      <c r="Y978" s="59"/>
      <c r="Z978" s="59"/>
      <c r="AA978" s="59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95"/>
      <c r="AM978" s="59"/>
      <c r="AN978" s="95"/>
      <c r="AO978" s="59"/>
      <c r="AP978" s="59"/>
      <c r="AQ978" s="59"/>
    </row>
    <row r="979" spans="1:43" ht="15.75" x14ac:dyDescent="0.25">
      <c r="A979" s="59"/>
      <c r="B979" s="5"/>
      <c r="C979" s="5"/>
      <c r="D979" s="5"/>
      <c r="E979" s="5"/>
      <c r="F979" s="5"/>
      <c r="G979" s="5"/>
      <c r="H979" s="84"/>
      <c r="I979" s="84"/>
      <c r="J979" s="85"/>
      <c r="K979" s="84"/>
      <c r="L979" s="84"/>
      <c r="M979" s="84"/>
      <c r="N979" s="84"/>
      <c r="O979" s="84"/>
      <c r="P979" s="84"/>
      <c r="Q979" s="5"/>
      <c r="R979" s="59"/>
      <c r="S979" s="59"/>
      <c r="T979" s="59"/>
      <c r="U979" s="59"/>
      <c r="V979" s="59"/>
      <c r="W979" s="59"/>
      <c r="X979" s="59"/>
      <c r="Y979" s="59"/>
      <c r="Z979" s="59"/>
      <c r="AA979" s="59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95"/>
      <c r="AM979" s="59"/>
      <c r="AN979" s="95"/>
      <c r="AO979" s="59"/>
      <c r="AP979" s="59"/>
      <c r="AQ979" s="59"/>
    </row>
    <row r="980" spans="1:43" ht="15.75" x14ac:dyDescent="0.25">
      <c r="A980" s="59"/>
      <c r="B980" s="5"/>
      <c r="C980" s="5"/>
      <c r="D980" s="5"/>
      <c r="E980" s="5"/>
      <c r="F980" s="5"/>
      <c r="G980" s="5"/>
      <c r="H980" s="84"/>
      <c r="I980" s="84"/>
      <c r="J980" s="85"/>
      <c r="K980" s="84"/>
      <c r="L980" s="84"/>
      <c r="M980" s="84"/>
      <c r="N980" s="84"/>
      <c r="O980" s="84"/>
      <c r="P980" s="84"/>
      <c r="Q980" s="5"/>
      <c r="R980" s="59"/>
      <c r="S980" s="59"/>
      <c r="T980" s="59"/>
      <c r="U980" s="59"/>
      <c r="V980" s="59"/>
      <c r="W980" s="59"/>
      <c r="X980" s="59"/>
      <c r="Y980" s="59"/>
      <c r="Z980" s="59"/>
      <c r="AA980" s="59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95"/>
      <c r="AM980" s="59"/>
      <c r="AN980" s="95"/>
      <c r="AO980" s="59"/>
      <c r="AP980" s="59"/>
      <c r="AQ980" s="59"/>
    </row>
    <row r="981" spans="1:43" ht="15.75" x14ac:dyDescent="0.25">
      <c r="A981" s="59"/>
      <c r="B981" s="5"/>
      <c r="C981" s="5"/>
      <c r="D981" s="5"/>
      <c r="E981" s="5"/>
      <c r="F981" s="5"/>
      <c r="G981" s="5"/>
      <c r="H981" s="84"/>
      <c r="I981" s="84"/>
      <c r="J981" s="85"/>
      <c r="K981" s="84"/>
      <c r="L981" s="84"/>
      <c r="M981" s="84"/>
      <c r="N981" s="84"/>
      <c r="O981" s="84"/>
      <c r="P981" s="84"/>
      <c r="Q981" s="5"/>
      <c r="R981" s="59"/>
      <c r="S981" s="59"/>
      <c r="T981" s="59"/>
      <c r="U981" s="59"/>
      <c r="V981" s="59"/>
      <c r="W981" s="59"/>
      <c r="X981" s="59"/>
      <c r="Y981" s="59"/>
      <c r="Z981" s="59"/>
      <c r="AA981" s="59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95"/>
      <c r="AM981" s="59"/>
      <c r="AN981" s="95"/>
      <c r="AO981" s="59"/>
      <c r="AP981" s="59"/>
      <c r="AQ981" s="59"/>
    </row>
    <row r="982" spans="1:43" ht="15.75" x14ac:dyDescent="0.25">
      <c r="A982" s="59"/>
      <c r="B982" s="5"/>
      <c r="C982" s="5"/>
      <c r="D982" s="5"/>
      <c r="E982" s="5"/>
      <c r="F982" s="5"/>
      <c r="G982" s="5"/>
      <c r="H982" s="84"/>
      <c r="I982" s="84"/>
      <c r="J982" s="85"/>
      <c r="K982" s="84"/>
      <c r="L982" s="84"/>
      <c r="M982" s="84"/>
      <c r="N982" s="84"/>
      <c r="O982" s="84"/>
      <c r="P982" s="84"/>
      <c r="Q982" s="5"/>
      <c r="R982" s="59"/>
      <c r="S982" s="59"/>
      <c r="T982" s="59"/>
      <c r="U982" s="59"/>
      <c r="V982" s="59"/>
      <c r="W982" s="59"/>
      <c r="X982" s="59"/>
      <c r="Y982" s="59"/>
      <c r="Z982" s="59"/>
      <c r="AA982" s="59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95"/>
      <c r="AM982" s="59"/>
      <c r="AN982" s="95"/>
      <c r="AO982" s="59"/>
      <c r="AP982" s="59"/>
      <c r="AQ982" s="59"/>
    </row>
    <row r="983" spans="1:43" ht="15.75" x14ac:dyDescent="0.25">
      <c r="A983" s="59"/>
      <c r="B983" s="5"/>
      <c r="C983" s="5"/>
      <c r="D983" s="5"/>
      <c r="E983" s="5"/>
      <c r="F983" s="5"/>
      <c r="G983" s="5"/>
      <c r="H983" s="84"/>
      <c r="I983" s="84"/>
      <c r="J983" s="85"/>
      <c r="K983" s="84"/>
      <c r="L983" s="84"/>
      <c r="M983" s="84"/>
      <c r="N983" s="84"/>
      <c r="O983" s="84"/>
      <c r="P983" s="84"/>
      <c r="Q983" s="5"/>
      <c r="R983" s="59"/>
      <c r="S983" s="59"/>
      <c r="T983" s="59"/>
      <c r="U983" s="59"/>
      <c r="V983" s="59"/>
      <c r="W983" s="59"/>
      <c r="X983" s="59"/>
      <c r="Y983" s="59"/>
      <c r="Z983" s="59"/>
      <c r="AA983" s="59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95"/>
      <c r="AM983" s="59"/>
      <c r="AN983" s="95"/>
      <c r="AO983" s="59"/>
      <c r="AP983" s="59"/>
      <c r="AQ983" s="59"/>
    </row>
    <row r="984" spans="1:43" ht="15.75" x14ac:dyDescent="0.25">
      <c r="A984" s="59"/>
      <c r="B984" s="5"/>
      <c r="C984" s="5"/>
      <c r="D984" s="5"/>
      <c r="E984" s="5"/>
      <c r="F984" s="5"/>
      <c r="G984" s="5"/>
      <c r="H984" s="84"/>
      <c r="I984" s="84"/>
      <c r="J984" s="85"/>
      <c r="K984" s="84"/>
      <c r="L984" s="84"/>
      <c r="M984" s="84"/>
      <c r="N984" s="84"/>
      <c r="O984" s="84"/>
      <c r="P984" s="84"/>
      <c r="Q984" s="5"/>
      <c r="R984" s="59"/>
      <c r="S984" s="59"/>
      <c r="T984" s="59"/>
      <c r="U984" s="59"/>
      <c r="V984" s="59"/>
      <c r="W984" s="59"/>
      <c r="X984" s="59"/>
      <c r="Y984" s="59"/>
      <c r="Z984" s="59"/>
      <c r="AA984" s="59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95"/>
      <c r="AM984" s="59"/>
      <c r="AN984" s="95"/>
      <c r="AO984" s="59"/>
      <c r="AP984" s="59"/>
      <c r="AQ984" s="59"/>
    </row>
    <row r="985" spans="1:43" ht="15.75" x14ac:dyDescent="0.25">
      <c r="A985" s="59"/>
      <c r="B985" s="5"/>
      <c r="C985" s="5"/>
      <c r="D985" s="5"/>
      <c r="E985" s="5"/>
      <c r="F985" s="5"/>
      <c r="G985" s="5"/>
      <c r="H985" s="84"/>
      <c r="I985" s="84"/>
      <c r="J985" s="85"/>
      <c r="K985" s="84"/>
      <c r="L985" s="84"/>
      <c r="M985" s="84"/>
      <c r="N985" s="84"/>
      <c r="O985" s="84"/>
      <c r="P985" s="84"/>
      <c r="Q985" s="5"/>
      <c r="R985" s="59"/>
      <c r="S985" s="59"/>
      <c r="T985" s="59"/>
      <c r="U985" s="59"/>
      <c r="V985" s="59"/>
      <c r="W985" s="59"/>
      <c r="X985" s="59"/>
      <c r="Y985" s="59"/>
      <c r="Z985" s="59"/>
      <c r="AA985" s="59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95"/>
      <c r="AM985" s="59"/>
      <c r="AN985" s="95"/>
      <c r="AO985" s="59"/>
      <c r="AP985" s="59"/>
      <c r="AQ985" s="59"/>
    </row>
    <row r="986" spans="1:43" ht="15.75" x14ac:dyDescent="0.25">
      <c r="A986" s="59"/>
      <c r="B986" s="5"/>
      <c r="C986" s="5"/>
      <c r="D986" s="5"/>
      <c r="E986" s="5"/>
      <c r="F986" s="5"/>
      <c r="G986" s="5"/>
      <c r="H986" s="84"/>
      <c r="I986" s="84"/>
      <c r="J986" s="85"/>
      <c r="K986" s="84"/>
      <c r="L986" s="84"/>
      <c r="M986" s="84"/>
      <c r="N986" s="84"/>
      <c r="O986" s="84"/>
      <c r="P986" s="84"/>
      <c r="Q986" s="5"/>
      <c r="R986" s="59"/>
      <c r="S986" s="59"/>
      <c r="T986" s="59"/>
      <c r="U986" s="59"/>
      <c r="V986" s="59"/>
      <c r="W986" s="59"/>
      <c r="X986" s="59"/>
      <c r="Y986" s="59"/>
      <c r="Z986" s="59"/>
      <c r="AA986" s="59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95"/>
      <c r="AM986" s="59"/>
      <c r="AN986" s="95"/>
      <c r="AO986" s="59"/>
      <c r="AP986" s="59"/>
      <c r="AQ986" s="59"/>
    </row>
    <row r="987" spans="1:43" ht="15.75" x14ac:dyDescent="0.25">
      <c r="A987" s="59"/>
      <c r="B987" s="5"/>
      <c r="C987" s="5"/>
      <c r="D987" s="5"/>
      <c r="E987" s="5"/>
      <c r="F987" s="5"/>
      <c r="G987" s="5"/>
      <c r="H987" s="84"/>
      <c r="I987" s="84"/>
      <c r="J987" s="85"/>
      <c r="K987" s="84"/>
      <c r="L987" s="84"/>
      <c r="M987" s="84"/>
      <c r="N987" s="84"/>
      <c r="O987" s="84"/>
      <c r="P987" s="84"/>
      <c r="Q987" s="5"/>
      <c r="R987" s="59"/>
      <c r="S987" s="59"/>
      <c r="T987" s="59"/>
      <c r="U987" s="59"/>
      <c r="V987" s="59"/>
      <c r="W987" s="59"/>
      <c r="X987" s="59"/>
      <c r="Y987" s="59"/>
      <c r="Z987" s="59"/>
      <c r="AA987" s="59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95"/>
      <c r="AM987" s="59"/>
      <c r="AN987" s="95"/>
      <c r="AO987" s="59"/>
      <c r="AP987" s="59"/>
      <c r="AQ987" s="59"/>
    </row>
    <row r="988" spans="1:43" ht="15.75" x14ac:dyDescent="0.25">
      <c r="A988" s="59"/>
      <c r="B988" s="5"/>
      <c r="C988" s="5"/>
      <c r="D988" s="5"/>
      <c r="E988" s="5"/>
      <c r="F988" s="5"/>
      <c r="G988" s="5"/>
      <c r="H988" s="84"/>
      <c r="I988" s="84"/>
      <c r="J988" s="85"/>
      <c r="K988" s="84"/>
      <c r="L988" s="84"/>
      <c r="M988" s="84"/>
      <c r="N988" s="84"/>
      <c r="O988" s="84"/>
      <c r="P988" s="84"/>
      <c r="Q988" s="5"/>
      <c r="R988" s="59"/>
      <c r="S988" s="59"/>
      <c r="T988" s="59"/>
      <c r="U988" s="59"/>
      <c r="V988" s="59"/>
      <c r="W988" s="59"/>
      <c r="X988" s="59"/>
      <c r="Y988" s="59"/>
      <c r="Z988" s="59"/>
      <c r="AA988" s="59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95"/>
      <c r="AM988" s="59"/>
      <c r="AN988" s="95"/>
      <c r="AO988" s="59"/>
      <c r="AP988" s="59"/>
      <c r="AQ988" s="59"/>
    </row>
    <row r="989" spans="1:43" ht="15.75" x14ac:dyDescent="0.25">
      <c r="A989" s="59"/>
      <c r="B989" s="5"/>
      <c r="C989" s="5"/>
      <c r="D989" s="5"/>
      <c r="E989" s="5"/>
      <c r="F989" s="5"/>
      <c r="G989" s="5"/>
      <c r="H989" s="84"/>
      <c r="I989" s="84"/>
      <c r="J989" s="85"/>
      <c r="K989" s="84"/>
      <c r="L989" s="84"/>
      <c r="M989" s="84"/>
      <c r="N989" s="84"/>
      <c r="O989" s="84"/>
      <c r="P989" s="84"/>
      <c r="Q989" s="5"/>
      <c r="R989" s="59"/>
      <c r="S989" s="59"/>
      <c r="T989" s="59"/>
      <c r="U989" s="59"/>
      <c r="V989" s="59"/>
      <c r="W989" s="59"/>
      <c r="X989" s="59"/>
      <c r="Y989" s="59"/>
      <c r="Z989" s="59"/>
      <c r="AA989" s="59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95"/>
      <c r="AM989" s="59"/>
      <c r="AN989" s="95"/>
      <c r="AO989" s="59"/>
      <c r="AP989" s="59"/>
      <c r="AQ989" s="59"/>
    </row>
    <row r="990" spans="1:43" ht="15.75" x14ac:dyDescent="0.25">
      <c r="A990" s="59"/>
      <c r="B990" s="5"/>
      <c r="C990" s="5"/>
      <c r="D990" s="5"/>
      <c r="E990" s="5"/>
      <c r="F990" s="5"/>
      <c r="G990" s="5"/>
      <c r="H990" s="84"/>
      <c r="I990" s="84"/>
      <c r="J990" s="85"/>
      <c r="K990" s="84"/>
      <c r="L990" s="84"/>
      <c r="M990" s="84"/>
      <c r="N990" s="84"/>
      <c r="O990" s="84"/>
      <c r="P990" s="84"/>
      <c r="Q990" s="5"/>
      <c r="R990" s="59"/>
      <c r="S990" s="59"/>
      <c r="T990" s="59"/>
      <c r="U990" s="59"/>
      <c r="V990" s="59"/>
      <c r="W990" s="59"/>
      <c r="X990" s="59"/>
      <c r="Y990" s="59"/>
      <c r="Z990" s="59"/>
      <c r="AA990" s="59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95"/>
      <c r="AM990" s="59"/>
      <c r="AN990" s="95"/>
      <c r="AO990" s="59"/>
      <c r="AP990" s="59"/>
      <c r="AQ990" s="59"/>
    </row>
    <row r="991" spans="1:43" ht="15.75" x14ac:dyDescent="0.25">
      <c r="A991" s="59"/>
      <c r="B991" s="5"/>
      <c r="C991" s="5"/>
      <c r="D991" s="5"/>
      <c r="E991" s="5"/>
      <c r="F991" s="5"/>
      <c r="G991" s="5"/>
      <c r="H991" s="84"/>
      <c r="I991" s="84"/>
      <c r="J991" s="85"/>
      <c r="K991" s="84"/>
      <c r="L991" s="84"/>
      <c r="M991" s="84"/>
      <c r="N991" s="84"/>
      <c r="O991" s="84"/>
      <c r="P991" s="84"/>
      <c r="Q991" s="5"/>
      <c r="R991" s="59"/>
      <c r="S991" s="59"/>
      <c r="T991" s="59"/>
      <c r="U991" s="59"/>
      <c r="V991" s="59"/>
      <c r="W991" s="59"/>
      <c r="X991" s="59"/>
      <c r="Y991" s="59"/>
      <c r="Z991" s="59"/>
      <c r="AA991" s="59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95"/>
      <c r="AM991" s="59"/>
      <c r="AN991" s="95"/>
      <c r="AO991" s="59"/>
      <c r="AP991" s="59"/>
      <c r="AQ991" s="59"/>
    </row>
    <row r="992" spans="1:43" ht="15.75" x14ac:dyDescent="0.25">
      <c r="A992" s="59"/>
      <c r="B992" s="5"/>
      <c r="C992" s="5"/>
      <c r="D992" s="5"/>
      <c r="E992" s="5"/>
      <c r="F992" s="5"/>
      <c r="G992" s="5"/>
      <c r="H992" s="84"/>
      <c r="I992" s="84"/>
      <c r="J992" s="85"/>
      <c r="K992" s="84"/>
      <c r="L992" s="84"/>
      <c r="M992" s="84"/>
      <c r="N992" s="84"/>
      <c r="O992" s="84"/>
      <c r="P992" s="84"/>
      <c r="Q992" s="5"/>
      <c r="R992" s="59"/>
      <c r="S992" s="59"/>
      <c r="T992" s="59"/>
      <c r="U992" s="59"/>
      <c r="V992" s="59"/>
      <c r="W992" s="59"/>
      <c r="X992" s="59"/>
      <c r="Y992" s="59"/>
      <c r="Z992" s="59"/>
      <c r="AA992" s="59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95"/>
      <c r="AM992" s="59"/>
      <c r="AN992" s="95"/>
      <c r="AO992" s="59"/>
      <c r="AP992" s="59"/>
      <c r="AQ992" s="59"/>
    </row>
    <row r="993" spans="1:43" ht="15.75" x14ac:dyDescent="0.25">
      <c r="A993" s="59"/>
      <c r="B993" s="5"/>
      <c r="C993" s="5"/>
      <c r="D993" s="5"/>
      <c r="E993" s="5"/>
      <c r="F993" s="5"/>
      <c r="G993" s="5"/>
      <c r="H993" s="84"/>
      <c r="I993" s="84"/>
      <c r="J993" s="85"/>
      <c r="K993" s="84"/>
      <c r="L993" s="84"/>
      <c r="M993" s="84"/>
      <c r="N993" s="84"/>
      <c r="O993" s="84"/>
      <c r="P993" s="84"/>
      <c r="Q993" s="5"/>
      <c r="R993" s="59"/>
      <c r="S993" s="59"/>
      <c r="T993" s="59"/>
      <c r="U993" s="59"/>
      <c r="V993" s="59"/>
      <c r="W993" s="59"/>
      <c r="X993" s="59"/>
      <c r="Y993" s="59"/>
      <c r="Z993" s="59"/>
      <c r="AA993" s="59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95"/>
      <c r="AM993" s="59"/>
      <c r="AN993" s="95"/>
      <c r="AO993" s="59"/>
      <c r="AP993" s="59"/>
      <c r="AQ993" s="59"/>
    </row>
    <row r="994" spans="1:43" ht="15.75" x14ac:dyDescent="0.25">
      <c r="A994" s="59"/>
      <c r="B994" s="5"/>
      <c r="C994" s="5"/>
      <c r="D994" s="5"/>
      <c r="E994" s="5"/>
      <c r="F994" s="5"/>
      <c r="G994" s="5"/>
      <c r="H994" s="84"/>
      <c r="I994" s="84"/>
      <c r="J994" s="85"/>
      <c r="K994" s="84"/>
      <c r="L994" s="84"/>
      <c r="M994" s="84"/>
      <c r="N994" s="84"/>
      <c r="O994" s="84"/>
      <c r="P994" s="84"/>
      <c r="Q994" s="5"/>
      <c r="R994" s="59"/>
      <c r="S994" s="59"/>
      <c r="T994" s="59"/>
      <c r="U994" s="59"/>
      <c r="V994" s="59"/>
      <c r="W994" s="59"/>
      <c r="X994" s="59"/>
      <c r="Y994" s="59"/>
      <c r="Z994" s="59"/>
      <c r="AA994" s="59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95"/>
      <c r="AM994" s="59"/>
      <c r="AN994" s="95"/>
      <c r="AO994" s="59"/>
      <c r="AP994" s="59"/>
      <c r="AQ994" s="59"/>
    </row>
    <row r="995" spans="1:43" ht="15.75" x14ac:dyDescent="0.25">
      <c r="A995" s="59"/>
      <c r="B995" s="5"/>
      <c r="C995" s="5"/>
      <c r="D995" s="5"/>
      <c r="E995" s="5"/>
      <c r="F995" s="5"/>
      <c r="G995" s="5"/>
      <c r="H995" s="84"/>
      <c r="I995" s="84"/>
      <c r="J995" s="85"/>
      <c r="K995" s="84"/>
      <c r="L995" s="84"/>
      <c r="M995" s="84"/>
      <c r="N995" s="84"/>
      <c r="O995" s="84"/>
      <c r="P995" s="84"/>
      <c r="Q995" s="5"/>
      <c r="R995" s="59"/>
      <c r="S995" s="59"/>
      <c r="T995" s="59"/>
      <c r="U995" s="59"/>
      <c r="V995" s="59"/>
      <c r="W995" s="59"/>
      <c r="X995" s="59"/>
      <c r="Y995" s="59"/>
      <c r="Z995" s="59"/>
      <c r="AA995" s="59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95"/>
      <c r="AM995" s="59"/>
      <c r="AN995" s="95"/>
      <c r="AO995" s="59"/>
      <c r="AP995" s="59"/>
      <c r="AQ995" s="59"/>
    </row>
    <row r="996" spans="1:43" ht="15.75" x14ac:dyDescent="0.25">
      <c r="A996" s="59"/>
      <c r="B996" s="5"/>
      <c r="C996" s="5"/>
      <c r="D996" s="5"/>
      <c r="E996" s="5"/>
      <c r="F996" s="5"/>
      <c r="G996" s="5"/>
      <c r="H996" s="84"/>
      <c r="I996" s="84"/>
      <c r="J996" s="85"/>
      <c r="K996" s="84"/>
      <c r="L996" s="84"/>
      <c r="M996" s="84"/>
      <c r="N996" s="84"/>
      <c r="O996" s="84"/>
      <c r="P996" s="84"/>
      <c r="Q996" s="5"/>
      <c r="R996" s="59"/>
      <c r="S996" s="59"/>
      <c r="T996" s="59"/>
      <c r="U996" s="59"/>
      <c r="V996" s="59"/>
      <c r="W996" s="59"/>
      <c r="X996" s="59"/>
      <c r="Y996" s="59"/>
      <c r="Z996" s="59"/>
      <c r="AA996" s="59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95"/>
      <c r="AM996" s="59"/>
      <c r="AN996" s="95"/>
      <c r="AO996" s="59"/>
      <c r="AP996" s="59"/>
      <c r="AQ996" s="59"/>
    </row>
    <row r="997" spans="1:43" ht="15.75" x14ac:dyDescent="0.25">
      <c r="A997" s="59"/>
      <c r="B997" s="5"/>
      <c r="C997" s="5"/>
      <c r="D997" s="5"/>
      <c r="E997" s="5"/>
      <c r="F997" s="5"/>
      <c r="G997" s="5"/>
      <c r="H997" s="84"/>
      <c r="I997" s="84"/>
      <c r="J997" s="85"/>
      <c r="K997" s="84"/>
      <c r="L997" s="84"/>
      <c r="M997" s="84"/>
      <c r="N997" s="84"/>
      <c r="O997" s="84"/>
      <c r="P997" s="84"/>
      <c r="Q997" s="5"/>
      <c r="R997" s="59"/>
      <c r="S997" s="59"/>
      <c r="T997" s="59"/>
      <c r="U997" s="59"/>
      <c r="V997" s="59"/>
      <c r="W997" s="59"/>
      <c r="X997" s="59"/>
      <c r="Y997" s="59"/>
      <c r="Z997" s="59"/>
      <c r="AA997" s="59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95"/>
      <c r="AM997" s="59"/>
      <c r="AN997" s="95"/>
      <c r="AO997" s="59"/>
      <c r="AP997" s="59"/>
      <c r="AQ997" s="59"/>
    </row>
    <row r="998" spans="1:43" ht="15.75" x14ac:dyDescent="0.25">
      <c r="A998" s="59"/>
      <c r="B998" s="5"/>
      <c r="C998" s="5"/>
      <c r="D998" s="5"/>
      <c r="E998" s="5"/>
      <c r="F998" s="5"/>
      <c r="G998" s="5"/>
      <c r="H998" s="84"/>
      <c r="I998" s="84"/>
      <c r="J998" s="85"/>
      <c r="K998" s="84"/>
      <c r="L998" s="84"/>
      <c r="M998" s="84"/>
      <c r="N998" s="84"/>
      <c r="O998" s="84"/>
      <c r="P998" s="84"/>
      <c r="Q998" s="5"/>
      <c r="R998" s="59"/>
      <c r="S998" s="59"/>
      <c r="T998" s="59"/>
      <c r="U998" s="59"/>
      <c r="V998" s="59"/>
      <c r="W998" s="59"/>
      <c r="X998" s="59"/>
      <c r="Y998" s="59"/>
      <c r="Z998" s="59"/>
      <c r="AA998" s="59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95"/>
      <c r="AM998" s="59"/>
      <c r="AN998" s="95"/>
      <c r="AO998" s="59"/>
      <c r="AP998" s="59"/>
      <c r="AQ998" s="59"/>
    </row>
    <row r="999" spans="1:43" ht="15.75" x14ac:dyDescent="0.25">
      <c r="A999" s="59"/>
      <c r="B999" s="5"/>
      <c r="C999" s="5"/>
      <c r="D999" s="5"/>
      <c r="E999" s="5"/>
      <c r="F999" s="5"/>
      <c r="G999" s="5"/>
      <c r="H999" s="84"/>
      <c r="I999" s="84"/>
      <c r="J999" s="85"/>
      <c r="K999" s="84"/>
      <c r="L999" s="84"/>
      <c r="M999" s="84"/>
      <c r="N999" s="84"/>
      <c r="O999" s="84"/>
      <c r="P999" s="84"/>
      <c r="Q999" s="5"/>
      <c r="R999" s="59"/>
      <c r="S999" s="59"/>
      <c r="T999" s="59"/>
      <c r="U999" s="59"/>
      <c r="V999" s="59"/>
      <c r="W999" s="59"/>
      <c r="X999" s="59"/>
      <c r="Y999" s="59"/>
      <c r="Z999" s="59"/>
      <c r="AA999" s="59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95"/>
      <c r="AM999" s="59"/>
      <c r="AN999" s="95"/>
      <c r="AO999" s="59"/>
      <c r="AP999" s="59"/>
      <c r="AQ999" s="59"/>
    </row>
    <row r="1000" spans="1:43" ht="15.75" x14ac:dyDescent="0.25">
      <c r="A1000" s="59"/>
      <c r="B1000" s="5"/>
      <c r="C1000" s="5"/>
      <c r="D1000" s="5"/>
      <c r="E1000" s="5"/>
      <c r="F1000" s="5"/>
      <c r="G1000" s="5"/>
      <c r="H1000" s="84"/>
      <c r="I1000" s="84"/>
      <c r="J1000" s="85"/>
      <c r="K1000" s="84"/>
      <c r="L1000" s="84"/>
      <c r="M1000" s="84"/>
      <c r="N1000" s="84"/>
      <c r="O1000" s="84"/>
      <c r="P1000" s="84"/>
      <c r="Q1000" s="5"/>
      <c r="R1000" s="59"/>
      <c r="S1000" s="59"/>
      <c r="T1000" s="59"/>
      <c r="U1000" s="59"/>
      <c r="V1000" s="59"/>
      <c r="W1000" s="59"/>
      <c r="X1000" s="59"/>
      <c r="Y1000" s="59"/>
      <c r="Z1000" s="59"/>
      <c r="AA1000" s="59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95"/>
      <c r="AM1000" s="59"/>
      <c r="AN1000" s="95"/>
      <c r="AO1000" s="59"/>
      <c r="AP1000" s="59"/>
      <c r="AQ1000" s="59"/>
    </row>
  </sheetData>
  <mergeCells count="27">
    <mergeCell ref="AO6:AO7"/>
    <mergeCell ref="AP6:AP7"/>
    <mergeCell ref="AQ6:AQ7"/>
    <mergeCell ref="Z6:Z7"/>
    <mergeCell ref="AA6:AA7"/>
    <mergeCell ref="R6:R7"/>
    <mergeCell ref="X6:X7"/>
    <mergeCell ref="AM6:AM7"/>
    <mergeCell ref="AL6:AL7"/>
    <mergeCell ref="AN6:AN7"/>
    <mergeCell ref="Y6:Y7"/>
    <mergeCell ref="W6:W7"/>
    <mergeCell ref="B6:B7"/>
    <mergeCell ref="A6:A7"/>
    <mergeCell ref="C6:C7"/>
    <mergeCell ref="D6:D7"/>
    <mergeCell ref="E6:E7"/>
    <mergeCell ref="V6:V7"/>
    <mergeCell ref="S6:S7"/>
    <mergeCell ref="T6:T7"/>
    <mergeCell ref="U6:U7"/>
    <mergeCell ref="F6:F7"/>
    <mergeCell ref="I6:K6"/>
    <mergeCell ref="G6:G7"/>
    <mergeCell ref="H6:H7"/>
    <mergeCell ref="Q6:Q7"/>
    <mergeCell ref="L6:P6"/>
  </mergeCells>
  <phoneticPr fontId="19" type="noConversion"/>
  <pageMargins left="0.75" right="0.75" top="1" bottom="1" header="0.5" footer="0.5"/>
  <pageSetup paperSize="9" scale="27" fitToHeight="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1000"/>
  <sheetViews>
    <sheetView workbookViewId="0"/>
  </sheetViews>
  <sheetFormatPr defaultColWidth="11.125" defaultRowHeight="15" customHeight="1" x14ac:dyDescent="0.25"/>
  <cols>
    <col min="1" max="1" width="19" customWidth="1"/>
    <col min="2" max="2" width="18.125" customWidth="1"/>
    <col min="3" max="3" width="8.625" customWidth="1"/>
    <col min="4" max="4" width="13" customWidth="1"/>
    <col min="5" max="5" width="11.125" customWidth="1"/>
    <col min="6" max="6" width="12.125" customWidth="1"/>
    <col min="7" max="7" width="8.125" customWidth="1"/>
    <col min="8" max="8" width="11.125" customWidth="1"/>
    <col min="9" max="9" width="9.875" customWidth="1"/>
    <col min="10" max="11" width="10.5" customWidth="1"/>
    <col min="12" max="12" width="33.125" customWidth="1"/>
    <col min="13" max="13" width="19.125" customWidth="1"/>
    <col min="14" max="14" width="16.625" customWidth="1"/>
    <col min="15" max="15" width="13.625" customWidth="1"/>
    <col min="16" max="16" width="8" customWidth="1"/>
    <col min="17" max="17" width="10.875" customWidth="1"/>
    <col min="18" max="18" width="11" customWidth="1"/>
    <col min="19" max="19" width="8" customWidth="1"/>
    <col min="20" max="20" width="10.875" customWidth="1"/>
    <col min="21" max="26" width="10.5" customWidth="1"/>
  </cols>
  <sheetData>
    <row r="1" spans="1:22" ht="15" customHeight="1" x14ac:dyDescent="0.25">
      <c r="A1" s="2" t="s">
        <v>1</v>
      </c>
      <c r="B1" s="4"/>
      <c r="C1" s="4"/>
      <c r="D1" s="4"/>
      <c r="E1" s="4"/>
      <c r="F1" s="4"/>
      <c r="G1" s="4"/>
      <c r="H1" s="4"/>
      <c r="I1" s="6"/>
      <c r="J1" s="8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3"/>
      <c r="L2" s="14"/>
      <c r="M2" s="14"/>
      <c r="N2" s="5"/>
      <c r="O2" s="5"/>
      <c r="P2" s="5"/>
      <c r="Q2" s="5"/>
      <c r="R2" s="5"/>
      <c r="S2" s="5"/>
      <c r="T2" s="5"/>
      <c r="U2" s="5"/>
      <c r="V2" s="5"/>
    </row>
    <row r="3" spans="1:22" ht="15" customHeight="1" x14ac:dyDescent="0.25">
      <c r="A3" s="18" t="s">
        <v>11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4"/>
      <c r="M3" s="14"/>
      <c r="N3" s="5"/>
      <c r="O3" s="5"/>
      <c r="P3" s="5"/>
      <c r="Q3" s="5"/>
      <c r="R3" s="5"/>
      <c r="S3" s="5"/>
      <c r="T3" s="5"/>
      <c r="U3" s="5"/>
      <c r="V3" s="5"/>
    </row>
    <row r="4" spans="1:22" ht="15" customHeight="1" x14ac:dyDescent="0.25">
      <c r="A4" s="13" t="s">
        <v>15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/>
      <c r="M4" s="14"/>
      <c r="N4" s="5"/>
      <c r="O4" s="5"/>
      <c r="P4" s="5"/>
      <c r="Q4" s="5"/>
      <c r="R4" s="5"/>
      <c r="S4" s="5"/>
      <c r="T4" s="5"/>
      <c r="U4" s="5"/>
      <c r="V4" s="5"/>
    </row>
    <row r="5" spans="1:22" ht="15" customHeight="1" x14ac:dyDescent="0.25">
      <c r="A5" s="13" t="s">
        <v>18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/>
      <c r="M5" s="14"/>
      <c r="N5" s="5"/>
      <c r="O5" s="5"/>
      <c r="P5" s="5"/>
      <c r="Q5" s="5"/>
      <c r="R5" s="5"/>
      <c r="S5" s="5"/>
      <c r="T5" s="5"/>
      <c r="U5" s="5"/>
      <c r="V5" s="5"/>
    </row>
    <row r="6" spans="1:22" ht="15" customHeight="1" x14ac:dyDescent="0.25">
      <c r="A6" s="13" t="s">
        <v>20</v>
      </c>
      <c r="B6" s="12"/>
      <c r="C6" s="12"/>
      <c r="D6" s="12"/>
      <c r="E6" s="12"/>
      <c r="F6" s="12"/>
      <c r="G6" s="12"/>
      <c r="H6" s="12"/>
      <c r="I6" s="12"/>
      <c r="J6" s="21"/>
      <c r="K6" s="13"/>
      <c r="L6" s="14"/>
      <c r="M6" s="14"/>
      <c r="N6" s="5"/>
      <c r="O6" s="5"/>
      <c r="P6" s="5"/>
      <c r="Q6" s="5"/>
      <c r="R6" s="5"/>
      <c r="S6" s="5"/>
      <c r="T6" s="5"/>
      <c r="U6" s="5"/>
      <c r="V6" s="5"/>
    </row>
    <row r="7" spans="1:22" ht="15" customHeight="1" x14ac:dyDescent="0.25">
      <c r="A7" s="21" t="s">
        <v>30</v>
      </c>
      <c r="B7" s="12"/>
      <c r="C7" s="12"/>
      <c r="D7" s="12"/>
      <c r="E7" s="12"/>
      <c r="F7" s="12"/>
      <c r="G7" s="12"/>
      <c r="H7" s="12"/>
      <c r="I7" s="12"/>
      <c r="J7" s="22"/>
      <c r="K7" s="13"/>
      <c r="L7" s="14"/>
      <c r="M7" s="14"/>
      <c r="N7" s="5"/>
      <c r="O7" s="5"/>
      <c r="P7" s="5"/>
      <c r="Q7" s="5"/>
      <c r="R7" s="5"/>
      <c r="S7" s="5"/>
      <c r="T7" s="5"/>
      <c r="U7" s="5"/>
      <c r="V7" s="5"/>
    </row>
    <row r="8" spans="1:22" ht="15" customHeight="1" x14ac:dyDescent="0.25">
      <c r="A8" s="24"/>
      <c r="B8" s="24"/>
      <c r="C8" s="26" t="s">
        <v>43</v>
      </c>
      <c r="D8" s="27" t="s">
        <v>45</v>
      </c>
      <c r="E8" s="28"/>
      <c r="F8" s="26" t="s">
        <v>52</v>
      </c>
      <c r="G8" s="27" t="s">
        <v>45</v>
      </c>
      <c r="H8" s="28"/>
      <c r="I8" s="29"/>
      <c r="J8" s="31" t="s">
        <v>54</v>
      </c>
      <c r="K8" s="13"/>
      <c r="L8" s="14"/>
      <c r="M8" s="16"/>
      <c r="N8" s="16"/>
      <c r="O8" s="16"/>
      <c r="P8" s="7"/>
      <c r="Q8" s="7"/>
      <c r="R8" s="7"/>
      <c r="S8" s="7"/>
      <c r="T8" s="7"/>
      <c r="U8" s="5"/>
      <c r="V8" s="5"/>
    </row>
    <row r="9" spans="1:22" ht="15" customHeight="1" x14ac:dyDescent="0.25">
      <c r="A9" s="26" t="s">
        <v>58</v>
      </c>
      <c r="B9" s="26" t="s">
        <v>62</v>
      </c>
      <c r="C9" s="26" t="s">
        <v>63</v>
      </c>
      <c r="D9" s="26" t="s">
        <v>65</v>
      </c>
      <c r="E9" s="26" t="s">
        <v>66</v>
      </c>
      <c r="F9" s="26" t="s">
        <v>67</v>
      </c>
      <c r="G9" s="26" t="s">
        <v>65</v>
      </c>
      <c r="H9" s="26" t="s">
        <v>66</v>
      </c>
      <c r="I9" s="33" t="s">
        <v>68</v>
      </c>
      <c r="J9" s="35" t="s">
        <v>73</v>
      </c>
      <c r="K9" s="13"/>
      <c r="L9" s="14"/>
      <c r="M9" s="16"/>
      <c r="N9" s="16"/>
      <c r="O9" s="16"/>
      <c r="P9" s="7"/>
      <c r="Q9" s="7"/>
      <c r="R9" s="7"/>
      <c r="S9" s="7"/>
      <c r="T9" s="7"/>
      <c r="U9" s="5"/>
      <c r="V9" s="5"/>
    </row>
    <row r="10" spans="1:22" ht="15" customHeight="1" x14ac:dyDescent="0.25">
      <c r="A10" s="38" t="s">
        <v>76</v>
      </c>
      <c r="B10" s="38" t="s">
        <v>78</v>
      </c>
      <c r="C10" s="38">
        <v>143</v>
      </c>
      <c r="D10" s="39">
        <v>20</v>
      </c>
      <c r="E10" s="39">
        <v>123</v>
      </c>
      <c r="F10" s="38">
        <f t="shared" ref="F10:F23" si="0">G10+H10</f>
        <v>19877</v>
      </c>
      <c r="G10" s="39">
        <v>552</v>
      </c>
      <c r="H10" s="39">
        <v>19325</v>
      </c>
      <c r="I10" s="40">
        <v>5.6904420313159596</v>
      </c>
      <c r="J10" s="42">
        <v>4.6891082263133502E-9</v>
      </c>
      <c r="K10" s="13"/>
      <c r="L10" s="14"/>
      <c r="M10" s="14"/>
      <c r="N10" s="5"/>
      <c r="O10" s="5"/>
      <c r="P10" s="5"/>
      <c r="Q10" s="5"/>
      <c r="R10" s="5"/>
      <c r="S10" s="5"/>
      <c r="T10" s="5"/>
      <c r="U10" s="5"/>
      <c r="V10" s="5"/>
    </row>
    <row r="11" spans="1:22" ht="15" customHeight="1" x14ac:dyDescent="0.25">
      <c r="A11" s="38" t="s">
        <v>76</v>
      </c>
      <c r="B11" s="38" t="s">
        <v>86</v>
      </c>
      <c r="C11" s="38">
        <v>20</v>
      </c>
      <c r="D11" s="39">
        <v>10</v>
      </c>
      <c r="E11" s="39">
        <v>10</v>
      </c>
      <c r="F11" s="38">
        <f t="shared" si="0"/>
        <v>20000</v>
      </c>
      <c r="G11" s="39">
        <v>562</v>
      </c>
      <c r="H11" s="39">
        <v>19438</v>
      </c>
      <c r="I11" s="40">
        <v>34.564833039565499</v>
      </c>
      <c r="J11" s="42">
        <v>4.7896029680776797E-11</v>
      </c>
      <c r="K11" s="13"/>
      <c r="L11" s="14"/>
      <c r="M11" s="14"/>
      <c r="N11" s="5"/>
      <c r="O11" s="5"/>
      <c r="P11" s="5"/>
      <c r="Q11" s="5"/>
      <c r="R11" s="5"/>
      <c r="S11" s="5"/>
      <c r="T11" s="5"/>
      <c r="U11" s="5"/>
      <c r="V11" s="5"/>
    </row>
    <row r="12" spans="1:22" ht="15" customHeight="1" x14ac:dyDescent="0.25">
      <c r="A12" s="38" t="s">
        <v>76</v>
      </c>
      <c r="B12" s="38" t="s">
        <v>89</v>
      </c>
      <c r="C12" s="38">
        <v>9</v>
      </c>
      <c r="D12" s="39">
        <v>3</v>
      </c>
      <c r="E12" s="39">
        <v>6</v>
      </c>
      <c r="F12" s="38">
        <f t="shared" si="0"/>
        <v>20011</v>
      </c>
      <c r="G12" s="39">
        <v>569</v>
      </c>
      <c r="H12" s="39">
        <v>19442</v>
      </c>
      <c r="I12" s="40">
        <v>17.077440486486001</v>
      </c>
      <c r="J12" s="42">
        <v>1.71358988184464E-3</v>
      </c>
      <c r="K12" s="13"/>
      <c r="L12" s="14"/>
      <c r="M12" s="14"/>
      <c r="N12" s="5"/>
      <c r="O12" s="5"/>
      <c r="P12" s="5"/>
      <c r="Q12" s="5"/>
      <c r="R12" s="5"/>
      <c r="S12" s="5"/>
      <c r="T12" s="5"/>
      <c r="U12" s="5"/>
      <c r="V12" s="5"/>
    </row>
    <row r="13" spans="1:22" ht="15" customHeight="1" x14ac:dyDescent="0.25">
      <c r="A13" s="38" t="s">
        <v>76</v>
      </c>
      <c r="B13" s="38" t="s">
        <v>94</v>
      </c>
      <c r="C13" s="38">
        <v>47</v>
      </c>
      <c r="D13" s="39">
        <v>11</v>
      </c>
      <c r="E13" s="39">
        <v>36</v>
      </c>
      <c r="F13" s="38">
        <f t="shared" si="0"/>
        <v>19973</v>
      </c>
      <c r="G13" s="39">
        <v>561</v>
      </c>
      <c r="H13" s="39">
        <v>19412</v>
      </c>
      <c r="I13" s="40">
        <v>10.568878773327601</v>
      </c>
      <c r="J13" s="42">
        <v>6.44737889888326E-8</v>
      </c>
      <c r="K13" s="13"/>
      <c r="L13" s="14"/>
      <c r="M13" s="14"/>
      <c r="N13" s="5"/>
      <c r="O13" s="5"/>
      <c r="P13" s="5"/>
      <c r="Q13" s="5"/>
      <c r="R13" s="5"/>
      <c r="S13" s="5"/>
      <c r="T13" s="5"/>
      <c r="U13" s="5"/>
      <c r="V13" s="5"/>
    </row>
    <row r="14" spans="1:22" ht="15" customHeight="1" x14ac:dyDescent="0.25">
      <c r="A14" s="38" t="s">
        <v>76</v>
      </c>
      <c r="B14" s="38" t="s">
        <v>96</v>
      </c>
      <c r="C14" s="38">
        <v>46</v>
      </c>
      <c r="D14" s="39">
        <v>13</v>
      </c>
      <c r="E14" s="39">
        <v>33</v>
      </c>
      <c r="F14" s="38">
        <f t="shared" si="0"/>
        <v>19974</v>
      </c>
      <c r="G14" s="39">
        <v>559</v>
      </c>
      <c r="H14" s="39">
        <v>19415</v>
      </c>
      <c r="I14" s="40">
        <v>13.675497050596</v>
      </c>
      <c r="J14" s="42">
        <v>3.1666128254884398E-10</v>
      </c>
      <c r="K14" s="13"/>
      <c r="L14" s="14"/>
      <c r="M14" s="14"/>
      <c r="N14" s="5"/>
      <c r="O14" s="5"/>
      <c r="P14" s="5"/>
      <c r="Q14" s="5"/>
      <c r="R14" s="5"/>
      <c r="S14" s="5"/>
      <c r="T14" s="5"/>
      <c r="U14" s="5"/>
      <c r="V14" s="5"/>
    </row>
    <row r="15" spans="1:22" ht="15" customHeight="1" x14ac:dyDescent="0.25">
      <c r="A15" s="38" t="s">
        <v>76</v>
      </c>
      <c r="B15" s="38" t="s">
        <v>97</v>
      </c>
      <c r="C15" s="38">
        <v>4</v>
      </c>
      <c r="D15" s="39">
        <v>3</v>
      </c>
      <c r="E15" s="39">
        <v>1</v>
      </c>
      <c r="F15" s="38">
        <f t="shared" si="0"/>
        <v>20016</v>
      </c>
      <c r="G15" s="39">
        <v>569</v>
      </c>
      <c r="H15" s="39">
        <v>19447</v>
      </c>
      <c r="I15" s="40">
        <v>102.63696944026501</v>
      </c>
      <c r="J15" s="42">
        <v>9.0840776001365695E-5</v>
      </c>
      <c r="K15" s="13"/>
      <c r="L15" s="14"/>
      <c r="M15" s="14"/>
      <c r="N15" s="5"/>
      <c r="O15" s="5"/>
      <c r="P15" s="5"/>
      <c r="Q15" s="5"/>
      <c r="R15" s="5"/>
      <c r="S15" s="5"/>
      <c r="T15" s="5"/>
      <c r="U15" s="5"/>
      <c r="V15" s="5"/>
    </row>
    <row r="16" spans="1:22" ht="15" customHeight="1" x14ac:dyDescent="0.25">
      <c r="A16" s="38" t="s">
        <v>76</v>
      </c>
      <c r="B16" s="38" t="s">
        <v>107</v>
      </c>
      <c r="C16" s="38">
        <v>44</v>
      </c>
      <c r="D16" s="39">
        <v>12</v>
      </c>
      <c r="E16" s="39">
        <v>32</v>
      </c>
      <c r="F16" s="38">
        <f t="shared" si="0"/>
        <v>19976</v>
      </c>
      <c r="G16" s="39">
        <v>560</v>
      </c>
      <c r="H16" s="39">
        <v>19416</v>
      </c>
      <c r="I16" s="40">
        <v>12.9961135737635</v>
      </c>
      <c r="J16" s="42">
        <v>2.4163205683155001E-9</v>
      </c>
      <c r="K16" s="13"/>
      <c r="L16" s="14"/>
      <c r="M16" s="14"/>
      <c r="N16" s="5"/>
      <c r="O16" s="5"/>
      <c r="P16" s="5"/>
      <c r="Q16" s="5"/>
      <c r="R16" s="5"/>
      <c r="S16" s="5"/>
      <c r="T16" s="5"/>
      <c r="U16" s="5"/>
      <c r="V16" s="5"/>
    </row>
    <row r="17" spans="1:22" ht="15" customHeight="1" x14ac:dyDescent="0.25">
      <c r="A17" s="38" t="s">
        <v>109</v>
      </c>
      <c r="B17" s="38" t="s">
        <v>96</v>
      </c>
      <c r="C17" s="38">
        <v>19</v>
      </c>
      <c r="D17" s="39">
        <v>6</v>
      </c>
      <c r="E17" s="39">
        <v>14</v>
      </c>
      <c r="F17" s="38">
        <f t="shared" si="0"/>
        <v>20000</v>
      </c>
      <c r="G17" s="39">
        <v>566</v>
      </c>
      <c r="H17" s="39">
        <v>19434</v>
      </c>
      <c r="I17" s="40">
        <v>14.7066131893197</v>
      </c>
      <c r="J17" s="42">
        <v>1.45932395144304E-5</v>
      </c>
      <c r="K17" s="13"/>
      <c r="L17" s="14"/>
      <c r="M17" s="14"/>
      <c r="N17" s="5"/>
      <c r="O17" s="5"/>
      <c r="P17" s="5"/>
      <c r="Q17" s="5"/>
      <c r="R17" s="5"/>
      <c r="S17" s="5"/>
      <c r="T17" s="5"/>
      <c r="U17" s="5"/>
      <c r="V17" s="5"/>
    </row>
    <row r="18" spans="1:22" ht="15" customHeight="1" x14ac:dyDescent="0.25">
      <c r="A18" s="38" t="s">
        <v>111</v>
      </c>
      <c r="B18" s="38" t="s">
        <v>96</v>
      </c>
      <c r="C18" s="38">
        <v>32</v>
      </c>
      <c r="D18" s="39">
        <v>6</v>
      </c>
      <c r="E18" s="39">
        <v>26</v>
      </c>
      <c r="F18" s="38">
        <f t="shared" si="0"/>
        <v>19988</v>
      </c>
      <c r="G18" s="39">
        <v>566</v>
      </c>
      <c r="H18" s="39">
        <v>19422</v>
      </c>
      <c r="I18" s="40">
        <v>7.91748141035304</v>
      </c>
      <c r="J18" s="42">
        <v>2.5489517216087398E-4</v>
      </c>
      <c r="K18" s="13"/>
      <c r="L18" s="14"/>
      <c r="M18" s="14"/>
      <c r="N18" s="5"/>
      <c r="O18" s="5"/>
      <c r="P18" s="5"/>
      <c r="Q18" s="5"/>
      <c r="R18" s="5"/>
      <c r="S18" s="5"/>
      <c r="T18" s="5"/>
      <c r="U18" s="5"/>
      <c r="V18" s="5"/>
    </row>
    <row r="19" spans="1:22" ht="15" customHeight="1" x14ac:dyDescent="0.25">
      <c r="A19" s="38" t="s">
        <v>112</v>
      </c>
      <c r="B19" s="38" t="s">
        <v>96</v>
      </c>
      <c r="C19" s="38">
        <v>25</v>
      </c>
      <c r="D19" s="39">
        <v>8</v>
      </c>
      <c r="E19" s="39">
        <v>17</v>
      </c>
      <c r="F19" s="38">
        <f t="shared" si="0"/>
        <v>19995</v>
      </c>
      <c r="G19" s="39">
        <v>564</v>
      </c>
      <c r="H19" s="39">
        <v>19431</v>
      </c>
      <c r="I19" s="40">
        <v>16.200107344898498</v>
      </c>
      <c r="J19" s="42">
        <v>2.9777251363964398E-7</v>
      </c>
      <c r="K19" s="13"/>
      <c r="L19" s="14"/>
      <c r="M19" s="14"/>
      <c r="N19" s="5"/>
      <c r="O19" s="5"/>
      <c r="P19" s="5"/>
      <c r="Q19" s="5"/>
      <c r="R19" s="5"/>
      <c r="S19" s="5"/>
      <c r="T19" s="5"/>
      <c r="U19" s="5"/>
      <c r="V19" s="5"/>
    </row>
    <row r="20" spans="1:22" ht="15" customHeight="1" x14ac:dyDescent="0.25">
      <c r="A20" s="38" t="s">
        <v>114</v>
      </c>
      <c r="B20" s="38" t="s">
        <v>96</v>
      </c>
      <c r="C20" s="38">
        <v>84</v>
      </c>
      <c r="D20" s="39">
        <v>12</v>
      </c>
      <c r="E20" s="39">
        <v>69</v>
      </c>
      <c r="F20" s="38">
        <f t="shared" si="0"/>
        <v>19939</v>
      </c>
      <c r="G20" s="39">
        <v>560</v>
      </c>
      <c r="H20" s="39">
        <v>19379</v>
      </c>
      <c r="I20" s="40">
        <v>6.0170012237677302</v>
      </c>
      <c r="J20" s="42">
        <v>3.0954380013857999E-6</v>
      </c>
      <c r="K20" s="13"/>
      <c r="L20" s="14"/>
      <c r="M20" s="14"/>
      <c r="N20" s="5"/>
      <c r="O20" s="5"/>
      <c r="P20" s="5"/>
      <c r="Q20" s="5"/>
      <c r="R20" s="5"/>
      <c r="S20" s="5"/>
      <c r="T20" s="5"/>
      <c r="U20" s="5"/>
      <c r="V20" s="5"/>
    </row>
    <row r="21" spans="1:22" ht="15" customHeight="1" x14ac:dyDescent="0.25">
      <c r="A21" s="38" t="s">
        <v>115</v>
      </c>
      <c r="B21" s="38" t="s">
        <v>96</v>
      </c>
      <c r="C21" s="38">
        <v>8</v>
      </c>
      <c r="D21" s="39">
        <v>1</v>
      </c>
      <c r="E21" s="39">
        <v>7</v>
      </c>
      <c r="F21" s="38">
        <f t="shared" si="0"/>
        <v>20012</v>
      </c>
      <c r="G21" s="39">
        <v>571</v>
      </c>
      <c r="H21" s="39">
        <v>19441</v>
      </c>
      <c r="I21" s="40">
        <v>4.8632731058277399</v>
      </c>
      <c r="J21" s="42">
        <v>0.20700744100254501</v>
      </c>
      <c r="K21" s="13"/>
      <c r="L21" s="14"/>
      <c r="M21" s="14"/>
      <c r="N21" s="5"/>
      <c r="O21" s="5"/>
      <c r="P21" s="5"/>
      <c r="Q21" s="5"/>
      <c r="R21" s="5"/>
      <c r="S21" s="5"/>
      <c r="T21" s="5"/>
      <c r="U21" s="5"/>
      <c r="V21" s="5"/>
    </row>
    <row r="22" spans="1:22" ht="15" customHeight="1" x14ac:dyDescent="0.25">
      <c r="A22" s="38" t="s">
        <v>116</v>
      </c>
      <c r="B22" s="38" t="s">
        <v>96</v>
      </c>
      <c r="C22" s="38">
        <v>121</v>
      </c>
      <c r="D22" s="39">
        <v>14</v>
      </c>
      <c r="E22" s="39">
        <v>106</v>
      </c>
      <c r="F22" s="38">
        <f t="shared" si="0"/>
        <v>19900</v>
      </c>
      <c r="G22" s="39">
        <v>558</v>
      </c>
      <c r="H22" s="39">
        <v>19342</v>
      </c>
      <c r="I22" s="40">
        <v>4.5772549049647999</v>
      </c>
      <c r="J22" s="42">
        <v>8.5589895546742202E-6</v>
      </c>
      <c r="K22" s="13"/>
      <c r="L22" s="14"/>
      <c r="M22" s="14"/>
      <c r="N22" s="5"/>
      <c r="O22" s="5"/>
      <c r="P22" s="5"/>
      <c r="Q22" s="5"/>
      <c r="R22" s="5"/>
      <c r="S22" s="5"/>
      <c r="T22" s="5"/>
      <c r="U22" s="5"/>
      <c r="V22" s="5"/>
    </row>
    <row r="23" spans="1:22" ht="15" customHeight="1" x14ac:dyDescent="0.25">
      <c r="A23" s="38" t="s">
        <v>117</v>
      </c>
      <c r="B23" s="38" t="s">
        <v>96</v>
      </c>
      <c r="C23" s="38">
        <v>46</v>
      </c>
      <c r="D23" s="38">
        <v>11</v>
      </c>
      <c r="E23" s="38">
        <v>35</v>
      </c>
      <c r="F23" s="38">
        <f t="shared" si="0"/>
        <v>0</v>
      </c>
      <c r="G23" s="38"/>
      <c r="H23" s="38"/>
      <c r="I23" s="40"/>
      <c r="J23" s="50"/>
      <c r="K23" s="13"/>
      <c r="L23" s="14"/>
      <c r="M23" s="14"/>
      <c r="N23" s="5"/>
      <c r="O23" s="5"/>
      <c r="P23" s="5"/>
      <c r="Q23" s="5"/>
      <c r="R23" s="5"/>
      <c r="S23" s="5"/>
      <c r="T23" s="5"/>
      <c r="U23" s="5"/>
      <c r="V23" s="5"/>
    </row>
    <row r="24" spans="1:22" ht="15" customHeight="1" x14ac:dyDescent="0.25">
      <c r="A24" s="13" t="s">
        <v>119</v>
      </c>
      <c r="B24" s="13"/>
      <c r="C24" s="13"/>
      <c r="D24" s="13"/>
      <c r="E24" s="13"/>
      <c r="F24" s="13"/>
      <c r="G24" s="13"/>
      <c r="H24" s="13"/>
      <c r="I24" s="52"/>
      <c r="J24" s="53"/>
      <c r="K24" s="13"/>
      <c r="L24" s="14"/>
      <c r="M24" s="14"/>
      <c r="N24" s="5"/>
      <c r="O24" s="5"/>
      <c r="P24" s="5"/>
      <c r="Q24" s="5"/>
      <c r="R24" s="5"/>
      <c r="S24" s="5"/>
      <c r="T24" s="5"/>
      <c r="U24" s="5"/>
      <c r="V24" s="5"/>
    </row>
    <row r="25" spans="1:22" ht="15" customHeight="1" x14ac:dyDescent="0.25">
      <c r="A25" s="13" t="s">
        <v>122</v>
      </c>
      <c r="B25" s="13"/>
      <c r="C25" s="13"/>
      <c r="D25" s="13"/>
      <c r="E25" s="13"/>
      <c r="F25" s="13"/>
      <c r="G25" s="13"/>
      <c r="H25" s="13"/>
      <c r="I25" s="52"/>
      <c r="J25" s="53"/>
      <c r="K25" s="13"/>
      <c r="L25" s="14"/>
      <c r="M25" s="14"/>
      <c r="N25" s="5"/>
      <c r="O25" s="5"/>
      <c r="P25" s="5"/>
      <c r="Q25" s="5"/>
      <c r="R25" s="5"/>
      <c r="S25" s="5"/>
      <c r="T25" s="5"/>
      <c r="U25" s="5"/>
      <c r="V25" s="5"/>
    </row>
    <row r="26" spans="1:22" ht="15" customHeight="1" x14ac:dyDescent="0.25">
      <c r="A26" s="13" t="s">
        <v>123</v>
      </c>
      <c r="B26" s="13"/>
      <c r="C26" s="13"/>
      <c r="D26" s="13"/>
      <c r="E26" s="13"/>
      <c r="F26" s="13"/>
      <c r="G26" s="13"/>
      <c r="H26" s="13"/>
      <c r="I26" s="52"/>
      <c r="J26" s="53"/>
      <c r="K26" s="13"/>
      <c r="L26" s="14"/>
      <c r="M26" s="14"/>
      <c r="N26" s="5"/>
      <c r="O26" s="5"/>
      <c r="P26" s="5"/>
      <c r="Q26" s="5"/>
      <c r="R26" s="5"/>
      <c r="S26" s="5"/>
      <c r="T26" s="5"/>
      <c r="U26" s="5"/>
      <c r="V26" s="5"/>
    </row>
    <row r="27" spans="1:22" ht="15" customHeight="1" x14ac:dyDescent="0.25">
      <c r="A27" s="13" t="s">
        <v>124</v>
      </c>
      <c r="B27" s="13"/>
      <c r="C27" s="13"/>
      <c r="D27" s="13"/>
      <c r="E27" s="13"/>
      <c r="F27" s="13"/>
      <c r="G27" s="13"/>
      <c r="H27" s="13"/>
      <c r="I27" s="52"/>
      <c r="J27" s="53"/>
      <c r="K27" s="13"/>
      <c r="L27" s="14"/>
      <c r="M27" s="14"/>
      <c r="N27" s="5"/>
      <c r="O27" s="5"/>
      <c r="P27" s="5"/>
      <c r="Q27" s="5"/>
      <c r="R27" s="5"/>
      <c r="S27" s="5"/>
      <c r="T27" s="5"/>
      <c r="U27" s="5"/>
      <c r="V27" s="5"/>
    </row>
    <row r="28" spans="1:22" ht="15" customHeight="1" x14ac:dyDescent="0.25">
      <c r="A28" s="13"/>
      <c r="B28" s="13"/>
      <c r="C28" s="13"/>
      <c r="D28" s="13"/>
      <c r="E28" s="13"/>
      <c r="F28" s="13"/>
      <c r="G28" s="13"/>
      <c r="H28" s="13"/>
      <c r="I28" s="52"/>
      <c r="J28" s="53"/>
      <c r="K28" s="13"/>
      <c r="L28" s="14"/>
      <c r="M28" s="14"/>
      <c r="N28" s="5"/>
      <c r="O28" s="5"/>
      <c r="P28" s="5"/>
      <c r="Q28" s="5"/>
      <c r="R28" s="5"/>
      <c r="S28" s="5"/>
      <c r="T28" s="5"/>
      <c r="U28" s="5"/>
      <c r="V28" s="5"/>
    </row>
    <row r="29" spans="1:22" ht="15" customHeight="1" x14ac:dyDescent="0.25">
      <c r="A29" s="18" t="s">
        <v>127</v>
      </c>
      <c r="B29" s="13"/>
      <c r="C29" s="13"/>
      <c r="D29" s="55"/>
      <c r="E29" s="13"/>
      <c r="F29" s="13"/>
      <c r="G29" s="13"/>
      <c r="H29" s="13"/>
      <c r="I29" s="52"/>
      <c r="J29" s="53"/>
      <c r="K29" s="13"/>
      <c r="L29" s="14"/>
      <c r="M29" s="14"/>
      <c r="N29" s="5"/>
      <c r="O29" s="5"/>
      <c r="P29" s="5"/>
      <c r="Q29" s="5"/>
      <c r="R29" s="5"/>
      <c r="S29" s="5"/>
      <c r="T29" s="5"/>
      <c r="U29" s="5"/>
      <c r="V29" s="5"/>
    </row>
    <row r="30" spans="1:22" ht="15" customHeight="1" x14ac:dyDescent="0.25">
      <c r="A30" s="26" t="s">
        <v>58</v>
      </c>
      <c r="B30" s="26" t="s">
        <v>62</v>
      </c>
      <c r="C30" s="39" t="s">
        <v>129</v>
      </c>
      <c r="D30" s="39" t="s">
        <v>130</v>
      </c>
      <c r="E30" s="39" t="s">
        <v>131</v>
      </c>
      <c r="F30" s="13"/>
      <c r="G30" s="13"/>
      <c r="H30" s="13"/>
      <c r="I30" s="52"/>
      <c r="J30" s="53"/>
      <c r="K30" s="13"/>
      <c r="L30" s="14"/>
      <c r="M30" s="14"/>
      <c r="N30" s="5"/>
      <c r="O30" s="5"/>
      <c r="P30" s="5"/>
      <c r="Q30" s="5"/>
      <c r="R30" s="5"/>
      <c r="S30" s="5"/>
      <c r="T30" s="5"/>
      <c r="U30" s="5"/>
      <c r="V30" s="5"/>
    </row>
    <row r="31" spans="1:22" ht="15" customHeight="1" x14ac:dyDescent="0.25">
      <c r="A31" s="38" t="s">
        <v>133</v>
      </c>
      <c r="B31" s="38" t="s">
        <v>96</v>
      </c>
      <c r="C31" s="38">
        <v>160</v>
      </c>
      <c r="D31" s="38">
        <v>5</v>
      </c>
      <c r="E31" s="38">
        <v>155</v>
      </c>
      <c r="F31" s="13"/>
      <c r="G31" s="13"/>
      <c r="H31" s="13"/>
      <c r="I31" s="52"/>
      <c r="J31" s="53"/>
      <c r="K31" s="13"/>
      <c r="L31" s="14"/>
      <c r="M31" s="14"/>
      <c r="N31" s="5"/>
      <c r="O31" s="5"/>
      <c r="P31" s="5"/>
      <c r="Q31" s="5"/>
      <c r="R31" s="5"/>
      <c r="S31" s="5"/>
      <c r="T31" s="5"/>
      <c r="U31" s="5"/>
      <c r="V31" s="5"/>
    </row>
    <row r="32" spans="1:22" ht="15" customHeight="1" x14ac:dyDescent="0.25">
      <c r="A32" s="13" t="s">
        <v>135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  <c r="M32" s="14"/>
      <c r="N32" s="5"/>
      <c r="O32" s="5"/>
      <c r="P32" s="5"/>
      <c r="Q32" s="5"/>
      <c r="R32" s="5"/>
      <c r="S32" s="5"/>
      <c r="T32" s="5"/>
      <c r="U32" s="5"/>
      <c r="V32" s="5"/>
    </row>
    <row r="33" spans="1:22" ht="1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4"/>
      <c r="M33" s="14"/>
      <c r="N33" s="5"/>
      <c r="O33" s="5"/>
      <c r="P33" s="5"/>
      <c r="Q33" s="5"/>
      <c r="R33" s="5"/>
      <c r="S33" s="5"/>
      <c r="T33" s="5"/>
      <c r="U33" s="5"/>
      <c r="V33" s="5"/>
    </row>
    <row r="34" spans="1:22" ht="15" customHeight="1" x14ac:dyDescent="0.25">
      <c r="A34" s="13" t="s">
        <v>137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4"/>
      <c r="M34" s="14"/>
      <c r="N34" s="5"/>
      <c r="O34" s="5"/>
      <c r="P34" s="5"/>
      <c r="Q34" s="5"/>
      <c r="R34" s="5"/>
      <c r="S34" s="5"/>
      <c r="T34" s="5"/>
      <c r="U34" s="5"/>
      <c r="V34" s="5"/>
    </row>
    <row r="35" spans="1:22" ht="15" customHeight="1" x14ac:dyDescent="0.25">
      <c r="A35" s="13" t="s">
        <v>139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4"/>
      <c r="M35" s="14"/>
      <c r="N35" s="5"/>
      <c r="O35" s="5"/>
      <c r="P35" s="5"/>
      <c r="Q35" s="5"/>
      <c r="R35" s="5"/>
      <c r="S35" s="5"/>
      <c r="T35" s="5"/>
      <c r="U35" s="5"/>
      <c r="V35" s="5"/>
    </row>
    <row r="36" spans="1:22" ht="1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5.7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5.7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5.7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5.75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5.7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5.75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5.75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5.75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5.7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5.7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5.7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5.7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5.7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5.7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5.7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5.7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5.7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5.7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5.7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5.75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5.75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5.75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5.7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15.7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5.7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5.7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5.7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5.7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5.7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5.7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5.7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5.7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5.7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5.7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5.7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5.7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5.7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5.7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5.7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5.7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5.7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5.7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5.7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5.7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5.7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5.7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5.7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5.7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15.7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5.7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5.7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5.7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15.7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5.7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5.7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5.7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5.7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5.7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5.7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5.7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5.7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5.7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5.7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5.7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5.7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5.7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5.7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5.7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5.7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5.7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5.7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5.7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15.7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15.7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15.7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15.7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15.7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15.7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5.7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15.7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15.7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15.7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15.7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15.7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15.7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15.7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15.7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15.7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15.7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15.7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15.7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15.7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15.7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15.7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15.7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15.7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15.7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15.7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5.7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15.7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5.7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15.7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5.7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5.7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15.7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5.7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15.7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5.7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5.7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15.7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15.7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15.7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15.7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5.7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15.7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15.7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15.7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15.7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15.7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15.7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15.7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15.7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15.7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15.7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15.7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15.7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15.7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15.7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15.7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15.7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15.7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15.7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15.7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15.7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15.7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15.7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15.7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15.7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15.7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15.7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15.7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15.7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15.7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15.7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15.7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15.7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5.7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15.7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5.7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15.7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5.7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15.7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15.7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5.7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15.7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5.7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5.7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15.7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5.7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15.7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5.7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15.7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15.7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5.7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15.7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15.7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5.7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15.7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15.7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15.7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15.7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15.7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15.7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15.7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15.7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15.7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15.7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15.7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15.7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15.7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15.7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15.7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15.7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15.7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15.7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15.7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15.7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15.7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15.7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15.7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15.7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15.7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15.7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15.7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15.7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15.7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15.7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15.7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15.7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15.7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15.7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15.7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15.7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15.7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15.7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5.7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5.7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5.7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5.7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15.7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5.7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5.7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5.7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15.7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15.7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15.7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15.7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15.7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15.7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15.7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15.7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15.7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15.7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15.7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15.7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15.7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15.7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15.7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15.7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15.7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15.7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15.7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15.7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15.7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15.7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15.7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15.7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15.7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15.7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15.7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15.7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15.7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15.7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15.7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15.7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15.7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15.7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15.7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15.7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15.7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15.7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15.7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15.7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5.7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15.7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15.7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5.7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5.7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5.7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15.7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15.7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15.7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5.7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5.7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15.7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15.7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15.7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15.7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15.7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15.7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15.7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15.7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15.7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15.7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15.7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15.7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15.7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15.7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15.7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15.7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15.7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15.7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15.7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15.7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15.7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15.7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15.7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15.7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15.7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15.7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15.7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15.7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15.7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15.7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15.7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15.7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15.7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15.7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15.7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15.7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15.7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5.7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15.7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15.7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15.7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5.7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15.7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5.7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15.7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5.7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15.7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15.7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15.7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5.7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5.7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5.7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15.7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15.7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15.7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15.7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15.7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15.7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15.7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15.7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15.7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15.7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15.7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15.7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15.7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15.7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15.7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15.7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15.7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15.7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15.7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15.7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15.7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15.7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15.7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15.7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15.7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15.7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15.7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15.7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15.7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15.7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15.7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15.7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15.7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15.7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15.7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15.7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15.7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15.7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15.7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5.7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15.7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5.7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5.7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15.7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5.7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15.7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15.7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15.7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5.7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15.7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5.7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5.7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15.7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15.7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15.7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15.7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15.7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15.7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15.7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15.7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15.7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15.7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15.7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15.7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15.7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15.7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15.7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15.7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15.7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15.7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15.7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15.7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15.7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15.7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15.7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15.7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15.7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15.7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15.7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15.7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15.7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15.7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15.7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15.7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15.7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15.7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15.7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15.7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15.7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15.7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15.7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5.7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15.7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5.7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5.7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5.7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15.7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15.7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15.7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15.7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15.7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5.7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5.7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5.7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15.7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15.7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15.7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15.7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15.7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5.7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15.7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15.7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15.7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15.7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15.7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15.7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15.7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15.7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15.7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15.7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15.7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15.7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15.7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15.7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15.7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15.7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15.7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15.7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15.7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15.7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15.7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15.7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15.7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15.7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15.7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15.7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15.7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15.7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15.7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15.7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15.7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5.7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15.7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15.7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5.7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5.7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5.7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5.7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15.7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5.7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15.7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15.7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5.7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15.7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5.7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15.7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15.7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15.7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15.7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15.7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15.7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15.7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15.7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15.7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15.7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15.7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15.7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15.7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15.7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15.7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15.7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15.7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15.7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15.7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15.7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15.7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15.7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15.7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15.7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15.7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15.7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15.7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15.7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15.7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15.7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15.7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15.7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15.7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15.7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15.7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15.7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15.7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15.7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5.7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15.7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5.7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15.7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5.7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15.7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5.7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15.7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5.7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15.7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15.7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5.7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5.7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15.7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5.7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15.7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15.7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15.7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15.7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15.7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15.7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15.7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15.7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15.7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15.7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15.7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15.7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15.7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15.7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15.7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15.7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15.7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15.7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15.7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15.7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15.7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15.7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15.7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15.7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15.7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15.7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15.7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15.7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15.7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15.7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15.7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15.7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15.7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15.7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15.7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15.7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15.7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5.7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5.7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5.7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5.7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5.7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15.7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5.7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15.7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15.7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15.7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15.7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5.7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15.7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15.7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15.7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15.7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15.7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15.7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15.7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15.7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15.7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15.7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15.7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15.7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15.7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15.7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15.7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15.7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15.7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15.7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15.7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15.7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15.7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15.7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15.7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15.7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15.7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15.7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15.7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15.7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15.7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15.7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15.7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15.7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15.7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15.7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15.7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15.7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15.7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15.7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15.7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5.7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5.7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5.7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15.7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15.7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5.7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15.7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5.7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15.7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5.7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15.7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5.7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5.7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5.7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15.7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15.7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15.7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15.7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15.7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15.7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15.7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15.7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15.7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15.7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15.7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15.7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15.7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15.7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15.7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15.7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15.7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15.7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15.7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15.7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15.7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15.7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15.7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15.7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15.7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15.7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15.7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15.7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15.7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15.7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15.7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15.7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15.7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15.7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15.7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15.7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15.7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15.7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5.7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5.7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15.7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15.7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15.7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15.7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5.7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15.7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5.7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15.7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15.7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15.7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5.7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15.7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15.7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15.7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15.7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15.7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15.7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15.7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15.7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15.7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15.7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15.7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15.7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15.7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15.7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15.7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15.7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15.7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15.7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15.7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15.7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15.7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15.7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15.7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15.7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15.7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15.7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15.7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15.7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15.7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15.7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15.7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15.7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15.7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15.7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15.7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15.7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15.7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5.7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5.7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5.7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15.7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15.7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15.7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15.7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15.7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15.7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15.7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15.7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15.7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15.7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5.7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5.7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5.7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5.7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15.7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15.7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15.7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15.7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15.7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15.7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15.7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15.7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15.7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15.7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15.7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15.7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15.7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15.7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15.7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15.7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15.7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15.7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15.7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15.7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15.7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15.7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15.7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15.7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15.7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15.7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15.7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15.7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15.7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15.7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15.7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15.7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15.7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5.7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5.7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15.7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5.7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15.7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15.7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5.7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15.7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15.7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15.7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15.7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5.7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15.7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5.7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15.7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5.7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5.7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15.7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15.7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15.7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15.7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15.7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15.7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15.7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15.7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15.7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15.7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15.7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15.7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15.7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15.7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15.7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15.7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15.7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15.7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15.7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15.7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15.7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15.7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15.7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15.7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15.7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15.7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15.7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15.7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15.7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15.7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15.7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15.7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15.7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15.7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15.7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15.7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15.7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15.7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15.7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15.7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5.7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15.7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15.7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15.7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15.7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15.7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5.7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15.7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5.7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5.7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15.7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15.7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5.7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15.7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15.7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15.7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15.7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15.7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15.7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15.7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15.7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15.7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15.7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15.7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15.7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15.7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15.7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15.7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15.7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15.7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15.7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15.7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15.7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15.7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15.7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15.7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15.7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15.7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15.7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15.7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15.7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15.7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15.7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15.7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15.7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15.7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15.7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15.7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15.7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15.7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5.7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15.7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15.7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15.7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15.7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15.7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5.7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15.7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5.7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15.7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5.7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15.7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15.7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15.7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15.7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5.7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15.7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15.7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15.7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15.7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15.7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15.7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15.7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15.7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15.7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15.7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15.7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15.7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15.7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15.7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15.7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15.7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15.7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15.7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15.7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15.7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15.7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15.7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15.7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15.7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15.7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15.7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15.7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15.7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15.7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5.7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15.7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15.7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15.7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15.7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15.7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15.7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5.7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5.7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15.7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15.7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15.7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5.7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15.7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15.7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15.7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15.7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15.7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15.7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15.7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15.7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5.7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15.7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15.7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15.7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15.7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15.7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15.7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15.7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15.7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phoneticPr fontId="19" type="noConversion"/>
  <pageMargins left="0.75" right="0.75" top="1" bottom="1" header="0.5" footer="0.5"/>
  <pageSetup paperSize="9" scale="4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C1000"/>
  <sheetViews>
    <sheetView workbookViewId="0">
      <selection activeCell="C5" sqref="C5"/>
    </sheetView>
  </sheetViews>
  <sheetFormatPr defaultColWidth="11.125" defaultRowHeight="15" customHeight="1" x14ac:dyDescent="0.25"/>
  <cols>
    <col min="1" max="1" width="14" customWidth="1"/>
    <col min="2" max="19" width="5.875" customWidth="1"/>
    <col min="20" max="22" width="10.5" customWidth="1"/>
    <col min="23" max="23" width="10.875" customWidth="1"/>
    <col min="24" max="24" width="2.125" customWidth="1"/>
    <col min="25" max="26" width="10.875" customWidth="1"/>
    <col min="27" max="29" width="10.5" customWidth="1"/>
  </cols>
  <sheetData>
    <row r="1" spans="1:29" ht="15.75" x14ac:dyDescent="0.25">
      <c r="A1" s="56" t="s">
        <v>367</v>
      </c>
      <c r="B1" s="16"/>
      <c r="C1" s="16"/>
      <c r="D1" s="16"/>
      <c r="E1" s="16"/>
      <c r="F1" s="57"/>
      <c r="G1" s="16"/>
      <c r="H1" s="3"/>
      <c r="I1" s="3"/>
      <c r="J1" s="3"/>
      <c r="K1" s="3"/>
      <c r="L1" s="3"/>
      <c r="M1" s="3"/>
      <c r="N1" s="5"/>
      <c r="O1" s="58"/>
      <c r="P1" s="58"/>
      <c r="Q1" s="59"/>
      <c r="R1" s="59"/>
      <c r="S1" s="5"/>
      <c r="W1" s="59"/>
      <c r="X1" s="59"/>
      <c r="Y1" s="59"/>
      <c r="Z1" s="59"/>
    </row>
    <row r="2" spans="1:29" ht="15.75" x14ac:dyDescent="0.25">
      <c r="A2" s="60" t="s">
        <v>370</v>
      </c>
      <c r="B2" s="16"/>
      <c r="C2" s="16"/>
      <c r="D2" s="16"/>
      <c r="E2" s="16"/>
      <c r="F2" s="57"/>
      <c r="G2" s="16"/>
      <c r="H2" s="3"/>
      <c r="I2" s="3"/>
      <c r="J2" s="3"/>
      <c r="K2" s="3"/>
      <c r="L2" s="3"/>
      <c r="M2" s="3"/>
      <c r="N2" s="5"/>
      <c r="O2" s="58"/>
      <c r="P2" s="58"/>
      <c r="Q2" s="59"/>
      <c r="R2" s="59"/>
      <c r="S2" s="5"/>
      <c r="W2" s="59"/>
      <c r="X2" s="59"/>
      <c r="Y2" s="59"/>
      <c r="Z2" s="59"/>
    </row>
    <row r="3" spans="1:29" ht="15.75" x14ac:dyDescent="0.25">
      <c r="A3" s="60" t="s">
        <v>371</v>
      </c>
      <c r="B3" s="16"/>
      <c r="C3" s="16"/>
      <c r="D3" s="16"/>
      <c r="E3" s="16"/>
      <c r="F3" s="57"/>
      <c r="G3" s="16"/>
      <c r="H3" s="3"/>
      <c r="I3" s="3"/>
      <c r="J3" s="3"/>
      <c r="K3" s="3"/>
      <c r="L3" s="3"/>
      <c r="M3" s="3"/>
      <c r="N3" s="5"/>
      <c r="O3" s="58"/>
      <c r="P3" s="58"/>
      <c r="Q3" s="59"/>
      <c r="R3" s="59"/>
      <c r="S3" s="5"/>
      <c r="W3" s="59"/>
      <c r="X3" s="59"/>
      <c r="Y3" s="59"/>
      <c r="Z3" s="59"/>
    </row>
    <row r="4" spans="1:29" ht="15.75" x14ac:dyDescent="0.25">
      <c r="A4" s="60" t="s">
        <v>373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5"/>
      <c r="O4" s="58"/>
      <c r="P4" s="58"/>
      <c r="Q4" s="59"/>
      <c r="R4" s="59"/>
      <c r="S4" s="5"/>
      <c r="W4" s="59"/>
      <c r="X4" s="59"/>
      <c r="Y4" s="59"/>
      <c r="Z4" s="59"/>
    </row>
    <row r="5" spans="1:29" ht="387.75" x14ac:dyDescent="0.25">
      <c r="A5" s="61" t="s">
        <v>58</v>
      </c>
      <c r="B5" s="62" t="s">
        <v>377</v>
      </c>
      <c r="C5" s="62" t="s">
        <v>380</v>
      </c>
      <c r="D5" s="62" t="s">
        <v>381</v>
      </c>
      <c r="E5" s="63" t="s">
        <v>382</v>
      </c>
      <c r="F5" s="63" t="s">
        <v>384</v>
      </c>
      <c r="G5" s="63" t="s">
        <v>385</v>
      </c>
      <c r="H5" s="62" t="s">
        <v>386</v>
      </c>
      <c r="I5" s="62" t="s">
        <v>387</v>
      </c>
      <c r="J5" s="62" t="s">
        <v>388</v>
      </c>
      <c r="K5" s="63" t="s">
        <v>389</v>
      </c>
      <c r="L5" s="63" t="s">
        <v>390</v>
      </c>
      <c r="M5" s="63" t="s">
        <v>391</v>
      </c>
      <c r="N5" s="62" t="s">
        <v>392</v>
      </c>
      <c r="O5" s="62" t="s">
        <v>393</v>
      </c>
      <c r="P5" s="62" t="s">
        <v>395</v>
      </c>
      <c r="Q5" s="63" t="s">
        <v>396</v>
      </c>
      <c r="R5" s="63" t="s">
        <v>397</v>
      </c>
      <c r="S5" s="63" t="s">
        <v>398</v>
      </c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1:29" ht="15.75" x14ac:dyDescent="0.25">
      <c r="A6" s="64" t="s">
        <v>76</v>
      </c>
      <c r="B6" s="65">
        <v>44</v>
      </c>
      <c r="C6" s="65">
        <v>4</v>
      </c>
      <c r="D6" s="65">
        <v>46</v>
      </c>
      <c r="E6" s="66">
        <v>8</v>
      </c>
      <c r="F6" s="66">
        <v>1</v>
      </c>
      <c r="G6" s="66">
        <v>8</v>
      </c>
      <c r="H6" s="65">
        <v>0</v>
      </c>
      <c r="I6" s="65">
        <v>96</v>
      </c>
      <c r="J6" s="65">
        <v>0</v>
      </c>
      <c r="K6" s="67">
        <v>9.9900100000000001E-4</v>
      </c>
      <c r="L6" s="67">
        <v>9.6903100000000006E-2</v>
      </c>
      <c r="M6" s="67">
        <v>9.9900100000000001E-4</v>
      </c>
      <c r="N6" s="68">
        <v>1.4126984126984099</v>
      </c>
      <c r="O6" s="69">
        <v>1.0625</v>
      </c>
      <c r="P6" s="68">
        <v>1.4389140271493199</v>
      </c>
      <c r="Q6" s="70">
        <f t="shared" ref="Q6:S6" si="0">E6/N6</f>
        <v>5.6629213483146179</v>
      </c>
      <c r="R6" s="70">
        <f t="shared" si="0"/>
        <v>0.94117647058823528</v>
      </c>
      <c r="S6" s="70">
        <f t="shared" si="0"/>
        <v>5.559748427672961</v>
      </c>
      <c r="V6" s="34"/>
      <c r="W6" s="16"/>
      <c r="X6" s="16"/>
      <c r="Y6" s="16"/>
      <c r="Z6" s="16"/>
      <c r="AA6" s="16"/>
      <c r="AB6" s="16"/>
      <c r="AC6" s="71"/>
    </row>
    <row r="7" spans="1:29" ht="15.75" x14ac:dyDescent="0.25">
      <c r="A7" s="64" t="s">
        <v>111</v>
      </c>
      <c r="B7" s="65">
        <v>12</v>
      </c>
      <c r="C7" s="65">
        <v>9</v>
      </c>
      <c r="D7" s="65">
        <v>21</v>
      </c>
      <c r="E7" s="66">
        <v>0</v>
      </c>
      <c r="F7" s="66">
        <v>0</v>
      </c>
      <c r="G7" s="66">
        <v>0</v>
      </c>
      <c r="H7" s="65">
        <v>1000</v>
      </c>
      <c r="I7" s="65">
        <v>1000</v>
      </c>
      <c r="J7" s="65">
        <v>1000</v>
      </c>
      <c r="K7" s="67">
        <v>1</v>
      </c>
      <c r="L7" s="67">
        <v>1</v>
      </c>
      <c r="M7" s="67">
        <v>1</v>
      </c>
      <c r="N7" s="68">
        <v>1.04</v>
      </c>
      <c r="O7" s="69">
        <v>1.0333333333333301</v>
      </c>
      <c r="P7" s="68">
        <v>1.07547169811321</v>
      </c>
      <c r="Q7" s="70">
        <f t="shared" ref="Q7:S7" si="1">E7/N7</f>
        <v>0</v>
      </c>
      <c r="R7" s="70">
        <f t="shared" si="1"/>
        <v>0</v>
      </c>
      <c r="S7" s="70">
        <f t="shared" si="1"/>
        <v>0</v>
      </c>
      <c r="V7" s="34"/>
      <c r="W7" s="59"/>
      <c r="X7" s="59"/>
      <c r="Y7" s="59"/>
      <c r="Z7" s="59"/>
      <c r="AA7" s="34"/>
      <c r="AB7" s="34"/>
      <c r="AC7" s="34"/>
    </row>
    <row r="8" spans="1:29" ht="15.75" x14ac:dyDescent="0.25">
      <c r="A8" s="64" t="s">
        <v>112</v>
      </c>
      <c r="B8" s="65">
        <v>20</v>
      </c>
      <c r="C8" s="65">
        <v>1</v>
      </c>
      <c r="D8" s="65">
        <v>21</v>
      </c>
      <c r="E8" s="66">
        <v>1</v>
      </c>
      <c r="F8" s="66">
        <v>0</v>
      </c>
      <c r="G8" s="66">
        <v>1</v>
      </c>
      <c r="H8" s="65">
        <v>51</v>
      </c>
      <c r="I8" s="65">
        <v>1000</v>
      </c>
      <c r="J8" s="65">
        <v>118</v>
      </c>
      <c r="K8" s="67">
        <v>5.1948099999999997E-2</v>
      </c>
      <c r="L8" s="67">
        <v>1</v>
      </c>
      <c r="M8" s="67">
        <v>0.118881</v>
      </c>
      <c r="N8" s="68">
        <v>1.0392156862745101</v>
      </c>
      <c r="O8" s="69">
        <v>1.0869565217391299</v>
      </c>
      <c r="P8" s="68">
        <v>1.08474576271186</v>
      </c>
      <c r="Q8" s="70">
        <f t="shared" ref="Q8:S8" si="2">E8/N8</f>
        <v>0.9622641509433959</v>
      </c>
      <c r="R8" s="70">
        <f t="shared" si="2"/>
        <v>0</v>
      </c>
      <c r="S8" s="70">
        <f t="shared" si="2"/>
        <v>0.92187500000000377</v>
      </c>
      <c r="V8" s="34"/>
      <c r="W8" s="59"/>
      <c r="X8" s="59"/>
      <c r="Y8" s="59"/>
      <c r="Z8" s="59"/>
      <c r="AA8" s="34"/>
      <c r="AB8" s="34"/>
      <c r="AC8" s="34"/>
    </row>
    <row r="9" spans="1:29" ht="15.75" x14ac:dyDescent="0.25">
      <c r="A9" s="64" t="s">
        <v>414</v>
      </c>
      <c r="B9" s="65">
        <v>3</v>
      </c>
      <c r="C9" s="65">
        <v>2</v>
      </c>
      <c r="D9" s="65">
        <v>5</v>
      </c>
      <c r="E9" s="66">
        <v>0</v>
      </c>
      <c r="F9" s="66">
        <v>0</v>
      </c>
      <c r="G9" s="66">
        <v>0</v>
      </c>
      <c r="H9" s="65">
        <v>1000</v>
      </c>
      <c r="I9" s="65">
        <v>1000</v>
      </c>
      <c r="J9" s="65">
        <v>1000</v>
      </c>
      <c r="K9" s="67">
        <v>1</v>
      </c>
      <c r="L9" s="67">
        <v>1</v>
      </c>
      <c r="M9" s="67">
        <v>1</v>
      </c>
      <c r="N9" s="68">
        <v>1.0384615384615401</v>
      </c>
      <c r="O9" s="69">
        <v>1</v>
      </c>
      <c r="P9" s="68">
        <v>1.0181818181818201</v>
      </c>
      <c r="Q9" s="70">
        <f t="shared" ref="Q9:S9" si="3">E9/N9</f>
        <v>0</v>
      </c>
      <c r="R9" s="70">
        <f t="shared" si="3"/>
        <v>0</v>
      </c>
      <c r="S9" s="70">
        <f t="shared" si="3"/>
        <v>0</v>
      </c>
      <c r="V9" s="34"/>
      <c r="W9" s="59"/>
      <c r="X9" s="59"/>
      <c r="Y9" s="59"/>
      <c r="Z9" s="59"/>
      <c r="AA9" s="34"/>
      <c r="AB9" s="34"/>
      <c r="AC9" s="34"/>
    </row>
    <row r="10" spans="1:29" ht="15.75" x14ac:dyDescent="0.25">
      <c r="A10" s="64" t="s">
        <v>109</v>
      </c>
      <c r="B10" s="65">
        <v>5</v>
      </c>
      <c r="C10" s="65">
        <v>1</v>
      </c>
      <c r="D10" s="65">
        <v>6</v>
      </c>
      <c r="E10" s="66">
        <v>0</v>
      </c>
      <c r="F10" s="66">
        <v>0</v>
      </c>
      <c r="G10" s="66">
        <v>0</v>
      </c>
      <c r="H10" s="65">
        <v>1000</v>
      </c>
      <c r="I10" s="65">
        <v>1000</v>
      </c>
      <c r="J10" s="65">
        <v>1000</v>
      </c>
      <c r="K10" s="67">
        <v>1</v>
      </c>
      <c r="L10" s="67">
        <v>1</v>
      </c>
      <c r="M10" s="67">
        <v>1</v>
      </c>
      <c r="N10" s="68">
        <v>1.07407407407407</v>
      </c>
      <c r="O10" s="69">
        <v>1</v>
      </c>
      <c r="P10" s="68">
        <v>1.0652173913043499</v>
      </c>
      <c r="Q10" s="70">
        <f t="shared" ref="Q10:S10" si="4">E10/N10</f>
        <v>0</v>
      </c>
      <c r="R10" s="70">
        <f t="shared" si="4"/>
        <v>0</v>
      </c>
      <c r="S10" s="70">
        <f t="shared" si="4"/>
        <v>0</v>
      </c>
      <c r="V10" s="34"/>
      <c r="W10" s="59"/>
      <c r="X10" s="59"/>
      <c r="Y10" s="59"/>
      <c r="Z10" s="59"/>
      <c r="AA10" s="34"/>
      <c r="AB10" s="34"/>
      <c r="AC10" s="34"/>
    </row>
    <row r="11" spans="1:29" ht="15.75" x14ac:dyDescent="0.25">
      <c r="A11" s="64" t="s">
        <v>418</v>
      </c>
      <c r="B11" s="65">
        <v>39</v>
      </c>
      <c r="C11" s="65">
        <v>6</v>
      </c>
      <c r="D11" s="65">
        <v>45</v>
      </c>
      <c r="E11" s="66">
        <v>4</v>
      </c>
      <c r="F11" s="66">
        <v>2</v>
      </c>
      <c r="G11" s="66">
        <v>5</v>
      </c>
      <c r="H11" s="65">
        <v>7</v>
      </c>
      <c r="I11" s="65">
        <v>76</v>
      </c>
      <c r="J11" s="65">
        <v>1</v>
      </c>
      <c r="K11" s="67">
        <v>7.9920100000000008E-3</v>
      </c>
      <c r="L11" s="67">
        <v>7.6923099999999994E-2</v>
      </c>
      <c r="M11" s="67">
        <v>1.9980000000000002E-3</v>
      </c>
      <c r="N11" s="68">
        <v>1.4177545691905999</v>
      </c>
      <c r="O11" s="69">
        <v>1.2787878787878799</v>
      </c>
      <c r="P11" s="68">
        <v>1.6383701188455</v>
      </c>
      <c r="Q11" s="70">
        <f t="shared" ref="Q11:S11" si="5">E11/N11</f>
        <v>2.821362799263353</v>
      </c>
      <c r="R11" s="70">
        <f t="shared" si="5"/>
        <v>1.563981042654027</v>
      </c>
      <c r="S11" s="70">
        <f t="shared" si="5"/>
        <v>3.0518134715025922</v>
      </c>
      <c r="V11" s="34"/>
      <c r="W11" s="59"/>
      <c r="X11" s="59"/>
      <c r="Y11" s="59"/>
      <c r="Z11" s="59"/>
      <c r="AA11" s="34"/>
      <c r="AB11" s="34"/>
      <c r="AC11" s="34"/>
    </row>
    <row r="12" spans="1:29" ht="15.75" x14ac:dyDescent="0.25">
      <c r="A12" s="64" t="s">
        <v>421</v>
      </c>
      <c r="B12" s="65">
        <v>2</v>
      </c>
      <c r="C12" s="65">
        <v>0</v>
      </c>
      <c r="D12" s="65">
        <v>2</v>
      </c>
      <c r="E12" s="66">
        <v>0</v>
      </c>
      <c r="F12" s="66">
        <v>0</v>
      </c>
      <c r="G12" s="66">
        <v>0</v>
      </c>
      <c r="H12" s="65">
        <v>1000</v>
      </c>
      <c r="I12" s="65">
        <v>1000</v>
      </c>
      <c r="J12" s="65">
        <v>1000</v>
      </c>
      <c r="K12" s="67">
        <v>1</v>
      </c>
      <c r="L12" s="67">
        <v>1</v>
      </c>
      <c r="M12" s="67">
        <v>1</v>
      </c>
      <c r="N12" s="68">
        <v>1</v>
      </c>
      <c r="O12" s="69">
        <v>1</v>
      </c>
      <c r="P12" s="68">
        <v>1</v>
      </c>
      <c r="Q12" s="70">
        <f t="shared" ref="Q12:S12" si="6">E12/N12</f>
        <v>0</v>
      </c>
      <c r="R12" s="70">
        <f t="shared" si="6"/>
        <v>0</v>
      </c>
      <c r="S12" s="70">
        <f t="shared" si="6"/>
        <v>0</v>
      </c>
      <c r="V12" s="34"/>
      <c r="W12" s="59"/>
      <c r="X12" s="59"/>
      <c r="Y12" s="59"/>
      <c r="Z12" s="59"/>
      <c r="AA12" s="34"/>
      <c r="AB12" s="34"/>
      <c r="AC12" s="34"/>
    </row>
    <row r="13" spans="1:29" ht="15.75" x14ac:dyDescent="0.25">
      <c r="A13" s="64" t="s">
        <v>423</v>
      </c>
      <c r="B13" s="65">
        <v>1</v>
      </c>
      <c r="C13" s="65">
        <v>0</v>
      </c>
      <c r="D13" s="65">
        <v>1</v>
      </c>
      <c r="E13" s="66">
        <v>0</v>
      </c>
      <c r="F13" s="66">
        <v>0</v>
      </c>
      <c r="G13" s="66">
        <v>0</v>
      </c>
      <c r="H13" s="65">
        <v>1000</v>
      </c>
      <c r="I13" s="65">
        <v>1000</v>
      </c>
      <c r="J13" s="65">
        <v>1000</v>
      </c>
      <c r="K13" s="67">
        <v>1</v>
      </c>
      <c r="L13" s="67">
        <v>1</v>
      </c>
      <c r="M13" s="67">
        <v>1</v>
      </c>
      <c r="N13" s="68">
        <v>1</v>
      </c>
      <c r="O13" s="69">
        <v>1</v>
      </c>
      <c r="P13" s="68">
        <v>1</v>
      </c>
      <c r="Q13" s="70">
        <f t="shared" ref="Q13:S13" si="7">E13/N13</f>
        <v>0</v>
      </c>
      <c r="R13" s="70">
        <f t="shared" si="7"/>
        <v>0</v>
      </c>
      <c r="S13" s="70">
        <f t="shared" si="7"/>
        <v>0</v>
      </c>
      <c r="V13" s="34"/>
      <c r="W13" s="59"/>
      <c r="X13" s="59"/>
      <c r="Y13" s="59"/>
      <c r="Z13" s="59"/>
      <c r="AA13" s="34"/>
      <c r="AB13" s="34"/>
      <c r="AC13" s="34"/>
    </row>
    <row r="14" spans="1:29" ht="15.75" x14ac:dyDescent="0.25">
      <c r="A14" s="64" t="s">
        <v>426</v>
      </c>
      <c r="B14" s="65">
        <v>41</v>
      </c>
      <c r="C14" s="65">
        <v>14</v>
      </c>
      <c r="D14" s="65">
        <v>55</v>
      </c>
      <c r="E14" s="66">
        <v>1</v>
      </c>
      <c r="F14" s="66">
        <v>1</v>
      </c>
      <c r="G14" s="66">
        <v>2</v>
      </c>
      <c r="H14" s="65">
        <v>220</v>
      </c>
      <c r="I14" s="65">
        <v>240</v>
      </c>
      <c r="J14" s="65">
        <v>116</v>
      </c>
      <c r="K14" s="67">
        <v>0.220779</v>
      </c>
      <c r="L14" s="67">
        <v>0.240759</v>
      </c>
      <c r="M14" s="67">
        <v>0.116883</v>
      </c>
      <c r="N14" s="68">
        <v>1.21818181818182</v>
      </c>
      <c r="O14" s="69">
        <v>1.2083333333333299</v>
      </c>
      <c r="P14" s="68">
        <v>1.35766423357664</v>
      </c>
      <c r="Q14" s="70">
        <f t="shared" ref="Q14:S14" si="8">E14/N14</f>
        <v>0.82089552238805841</v>
      </c>
      <c r="R14" s="70">
        <f t="shared" si="8"/>
        <v>0.82758620689655404</v>
      </c>
      <c r="S14" s="70">
        <f t="shared" si="8"/>
        <v>1.4731182795698949</v>
      </c>
      <c r="V14" s="34"/>
      <c r="W14" s="59"/>
      <c r="X14" s="59"/>
      <c r="Y14" s="59"/>
      <c r="Z14" s="59"/>
      <c r="AA14" s="34"/>
      <c r="AB14" s="34"/>
      <c r="AC14" s="34"/>
    </row>
    <row r="15" spans="1:29" ht="15.75" x14ac:dyDescent="0.25">
      <c r="A15" s="64" t="s">
        <v>429</v>
      </c>
      <c r="B15" s="65">
        <v>2</v>
      </c>
      <c r="C15" s="65">
        <v>2</v>
      </c>
      <c r="D15" s="65">
        <v>4</v>
      </c>
      <c r="E15" s="66">
        <v>1</v>
      </c>
      <c r="F15" s="66">
        <v>0</v>
      </c>
      <c r="G15" s="66">
        <v>1</v>
      </c>
      <c r="H15" s="65">
        <v>2</v>
      </c>
      <c r="I15" s="65">
        <v>1000</v>
      </c>
      <c r="J15" s="65">
        <v>2</v>
      </c>
      <c r="K15" s="67">
        <v>2.9970000000000001E-3</v>
      </c>
      <c r="L15" s="67">
        <v>1</v>
      </c>
      <c r="M15" s="67">
        <v>2.9970000000000001E-3</v>
      </c>
      <c r="N15" s="68">
        <v>1</v>
      </c>
      <c r="O15" s="69">
        <v>0</v>
      </c>
      <c r="P15" s="68">
        <v>1</v>
      </c>
      <c r="Q15" s="70">
        <f t="shared" ref="Q15:Q16" si="9">E15/N15</f>
        <v>1</v>
      </c>
      <c r="R15" s="70" t="s">
        <v>430</v>
      </c>
      <c r="S15" s="70">
        <f>G15/P15</f>
        <v>1</v>
      </c>
      <c r="V15" s="34"/>
      <c r="W15" s="59"/>
      <c r="X15" s="59"/>
      <c r="Y15" s="59"/>
      <c r="Z15" s="59"/>
      <c r="AA15" s="34"/>
      <c r="AB15" s="34"/>
      <c r="AC15" s="34"/>
    </row>
    <row r="16" spans="1:29" ht="15.75" x14ac:dyDescent="0.25">
      <c r="A16" s="64" t="s">
        <v>432</v>
      </c>
      <c r="B16" s="65">
        <v>169</v>
      </c>
      <c r="C16" s="65">
        <v>39</v>
      </c>
      <c r="D16" s="65">
        <v>206</v>
      </c>
      <c r="E16" s="66">
        <v>15</v>
      </c>
      <c r="F16" s="66">
        <v>4</v>
      </c>
      <c r="G16" s="66">
        <v>17</v>
      </c>
      <c r="H16" s="65">
        <v>0</v>
      </c>
      <c r="I16" s="65">
        <v>42</v>
      </c>
      <c r="J16" s="65">
        <v>0</v>
      </c>
      <c r="K16" s="67">
        <v>9.9900100000000001E-4</v>
      </c>
      <c r="L16" s="67">
        <v>4.2957000000000002E-2</v>
      </c>
      <c r="M16" s="67">
        <v>9.9900100000000001E-4</v>
      </c>
      <c r="N16" s="68">
        <v>1.5249999999999999</v>
      </c>
      <c r="O16" s="69">
        <v>0.97699999999999998</v>
      </c>
      <c r="P16" s="68">
        <v>2.8891454965358001</v>
      </c>
      <c r="Q16" s="70">
        <f t="shared" si="9"/>
        <v>9.8360655737704921</v>
      </c>
      <c r="R16" s="70">
        <f t="shared" ref="R16:S16" si="10">F16/O16</f>
        <v>4.0941658137154553</v>
      </c>
      <c r="S16" s="70">
        <f t="shared" si="10"/>
        <v>5.8840927258193378</v>
      </c>
      <c r="V16" s="34"/>
      <c r="W16" s="59"/>
      <c r="X16" s="59"/>
      <c r="Y16" s="59"/>
      <c r="Z16" s="59"/>
      <c r="AA16" s="34"/>
      <c r="AB16" s="34"/>
      <c r="AC16" s="34"/>
    </row>
    <row r="17" spans="1:29" ht="15.75" x14ac:dyDescent="0.25">
      <c r="A17" s="72"/>
      <c r="B17" s="5"/>
      <c r="C17" s="5"/>
      <c r="D17" s="5"/>
      <c r="E17" s="5"/>
      <c r="F17" s="73"/>
      <c r="G17" s="5"/>
      <c r="H17" s="5"/>
      <c r="I17" s="5"/>
      <c r="J17" s="5"/>
      <c r="K17" s="5"/>
      <c r="L17" s="5"/>
      <c r="M17" s="5"/>
      <c r="N17" s="34"/>
      <c r="O17" s="58"/>
      <c r="P17" s="58"/>
      <c r="Q17" s="59"/>
      <c r="R17" s="59"/>
      <c r="S17" s="5"/>
      <c r="V17" s="34"/>
      <c r="W17" s="59"/>
      <c r="X17" s="59"/>
      <c r="Y17" s="59"/>
      <c r="Z17" s="59"/>
      <c r="AA17" s="34"/>
      <c r="AB17" s="34"/>
      <c r="AC17" s="34"/>
    </row>
    <row r="18" spans="1:29" ht="15.75" x14ac:dyDescent="0.25">
      <c r="A18" s="72"/>
      <c r="B18" s="5"/>
      <c r="C18" s="5"/>
      <c r="D18" s="5"/>
      <c r="E18" s="5"/>
      <c r="F18" s="73"/>
      <c r="G18" s="5"/>
      <c r="H18" s="5"/>
      <c r="I18" s="5"/>
      <c r="J18" s="5"/>
      <c r="K18" s="5"/>
      <c r="L18" s="5"/>
      <c r="M18" s="5"/>
      <c r="N18" s="34"/>
      <c r="O18" s="58"/>
      <c r="P18" s="58"/>
      <c r="Q18" s="59"/>
      <c r="R18" s="59"/>
      <c r="S18" s="5"/>
      <c r="V18" s="34"/>
      <c r="W18" s="59"/>
      <c r="X18" s="59"/>
      <c r="Y18" s="59"/>
      <c r="Z18" s="59"/>
      <c r="AA18" s="34"/>
      <c r="AB18" s="34"/>
      <c r="AC18" s="34"/>
    </row>
    <row r="19" spans="1:29" ht="15.75" x14ac:dyDescent="0.25">
      <c r="A19" s="74" t="s">
        <v>441</v>
      </c>
      <c r="B19" s="75"/>
      <c r="C19" s="75"/>
      <c r="D19" s="75"/>
      <c r="E19" s="76" t="s">
        <v>443</v>
      </c>
      <c r="F19" s="73"/>
      <c r="G19" s="5"/>
      <c r="H19" s="5"/>
      <c r="I19" s="5"/>
      <c r="J19" s="5"/>
      <c r="K19" s="5"/>
      <c r="L19" s="5"/>
      <c r="M19" s="5"/>
      <c r="N19" s="34"/>
      <c r="O19" s="58"/>
      <c r="P19" s="58"/>
      <c r="Q19" s="59"/>
      <c r="R19" s="59"/>
      <c r="S19" s="5"/>
      <c r="V19" s="34"/>
      <c r="W19" s="59"/>
      <c r="X19" s="59"/>
      <c r="Y19" s="59"/>
      <c r="Z19" s="59"/>
      <c r="AA19" s="59"/>
      <c r="AB19" s="34"/>
      <c r="AC19" s="34"/>
    </row>
    <row r="20" spans="1:29" ht="15.75" x14ac:dyDescent="0.25">
      <c r="A20" s="77" t="s">
        <v>58</v>
      </c>
      <c r="B20" s="75"/>
      <c r="C20" s="75"/>
      <c r="D20" s="75"/>
      <c r="E20" s="78" t="s">
        <v>445</v>
      </c>
      <c r="F20" s="73"/>
      <c r="G20" s="5"/>
      <c r="H20" s="5"/>
      <c r="I20" s="5"/>
      <c r="J20" s="5"/>
      <c r="K20" s="5"/>
      <c r="L20" s="5"/>
      <c r="M20" s="5"/>
      <c r="N20" s="34"/>
      <c r="O20" s="58"/>
      <c r="P20" s="58"/>
      <c r="Q20" s="59"/>
      <c r="R20" s="59"/>
      <c r="S20" s="5"/>
      <c r="V20" s="34"/>
      <c r="W20" s="59"/>
      <c r="X20" s="59"/>
      <c r="Y20" s="59"/>
      <c r="Z20" s="59"/>
      <c r="AA20" s="34"/>
      <c r="AB20" s="34"/>
      <c r="AC20" s="34"/>
    </row>
    <row r="21" spans="1:29" ht="15.75" x14ac:dyDescent="0.25">
      <c r="A21" s="77" t="s">
        <v>377</v>
      </c>
      <c r="B21" s="75"/>
      <c r="C21" s="75"/>
      <c r="D21" s="75"/>
      <c r="E21" s="78" t="s">
        <v>446</v>
      </c>
      <c r="F21" s="73"/>
      <c r="G21" s="5"/>
      <c r="H21" s="5"/>
      <c r="I21" s="5"/>
      <c r="J21" s="5"/>
      <c r="K21" s="5"/>
      <c r="L21" s="5"/>
      <c r="M21" s="5"/>
      <c r="N21" s="5"/>
      <c r="O21" s="58"/>
      <c r="P21" s="58"/>
      <c r="Q21" s="59"/>
      <c r="R21" s="59"/>
      <c r="S21" s="5"/>
      <c r="V21" s="34"/>
      <c r="W21" s="59"/>
      <c r="X21" s="72"/>
      <c r="Y21" s="59"/>
      <c r="Z21" s="59"/>
      <c r="AA21" s="34"/>
      <c r="AB21" s="34"/>
      <c r="AC21" s="34"/>
    </row>
    <row r="22" spans="1:29" ht="15.75" x14ac:dyDescent="0.25">
      <c r="A22" s="77" t="s">
        <v>380</v>
      </c>
      <c r="B22" s="75"/>
      <c r="C22" s="75"/>
      <c r="D22" s="75"/>
      <c r="E22" s="78" t="s">
        <v>448</v>
      </c>
      <c r="F22" s="73"/>
      <c r="G22" s="5"/>
      <c r="H22" s="5"/>
      <c r="I22" s="5"/>
      <c r="J22" s="5"/>
      <c r="K22" s="5"/>
      <c r="L22" s="5"/>
      <c r="M22" s="5"/>
      <c r="N22" s="5"/>
      <c r="O22" s="58"/>
      <c r="P22" s="58"/>
      <c r="Q22" s="59"/>
      <c r="R22" s="59"/>
      <c r="S22" s="5"/>
      <c r="V22" s="34"/>
      <c r="W22" s="59"/>
      <c r="X22" s="72"/>
      <c r="Y22" s="59"/>
      <c r="Z22" s="59"/>
      <c r="AA22" s="34"/>
      <c r="AB22" s="34"/>
      <c r="AC22" s="34"/>
    </row>
    <row r="23" spans="1:29" ht="15.75" x14ac:dyDescent="0.25">
      <c r="A23" s="77" t="s">
        <v>381</v>
      </c>
      <c r="B23" s="75"/>
      <c r="C23" s="75"/>
      <c r="D23" s="75"/>
      <c r="E23" s="78" t="s">
        <v>450</v>
      </c>
      <c r="F23" s="73"/>
      <c r="G23" s="5"/>
      <c r="H23" s="5"/>
      <c r="I23" s="5"/>
      <c r="J23" s="5"/>
      <c r="K23" s="5"/>
      <c r="L23" s="5"/>
      <c r="M23" s="5"/>
      <c r="N23" s="5"/>
      <c r="O23" s="58"/>
      <c r="P23" s="58"/>
      <c r="Q23" s="59"/>
      <c r="R23" s="59"/>
      <c r="S23" s="5"/>
      <c r="V23" s="34"/>
      <c r="W23" s="59"/>
      <c r="X23" s="72"/>
      <c r="Y23" s="59"/>
      <c r="Z23" s="59"/>
      <c r="AA23" s="34"/>
      <c r="AB23" s="34"/>
      <c r="AC23" s="34"/>
    </row>
    <row r="24" spans="1:29" ht="15.75" x14ac:dyDescent="0.25">
      <c r="A24" s="77" t="s">
        <v>382</v>
      </c>
      <c r="B24" s="75"/>
      <c r="C24" s="75"/>
      <c r="D24" s="75"/>
      <c r="E24" s="78" t="s">
        <v>452</v>
      </c>
      <c r="F24" s="73"/>
      <c r="G24" s="5"/>
      <c r="H24" s="5"/>
      <c r="I24" s="5"/>
      <c r="J24" s="5"/>
      <c r="K24" s="5"/>
      <c r="L24" s="5"/>
      <c r="M24" s="5"/>
      <c r="N24" s="5"/>
      <c r="O24" s="58"/>
      <c r="P24" s="58"/>
      <c r="Q24" s="59"/>
      <c r="R24" s="59"/>
      <c r="S24" s="5"/>
      <c r="V24" s="34"/>
      <c r="W24" s="59"/>
      <c r="X24" s="72"/>
      <c r="Y24" s="59"/>
      <c r="Z24" s="59"/>
      <c r="AA24" s="34"/>
      <c r="AB24" s="34"/>
      <c r="AC24" s="34"/>
    </row>
    <row r="25" spans="1:29" ht="15.75" x14ac:dyDescent="0.25">
      <c r="A25" s="77" t="s">
        <v>384</v>
      </c>
      <c r="B25" s="75"/>
      <c r="C25" s="75"/>
      <c r="D25" s="75"/>
      <c r="E25" s="78" t="s">
        <v>453</v>
      </c>
      <c r="F25" s="73"/>
      <c r="G25" s="5"/>
      <c r="H25" s="5"/>
      <c r="I25" s="5"/>
      <c r="J25" s="5"/>
      <c r="K25" s="5"/>
      <c r="L25" s="5"/>
      <c r="M25" s="5"/>
      <c r="N25" s="5"/>
      <c r="O25" s="58"/>
      <c r="P25" s="58"/>
      <c r="Q25" s="59"/>
      <c r="R25" s="59"/>
      <c r="S25" s="5"/>
      <c r="V25" s="34"/>
      <c r="W25" s="59"/>
      <c r="X25" s="72"/>
      <c r="Y25" s="59"/>
      <c r="Z25" s="59"/>
      <c r="AA25" s="34"/>
      <c r="AB25" s="34"/>
      <c r="AC25" s="34"/>
    </row>
    <row r="26" spans="1:29" ht="15.75" x14ac:dyDescent="0.25">
      <c r="A26" s="77" t="s">
        <v>385</v>
      </c>
      <c r="B26" s="75"/>
      <c r="C26" s="75"/>
      <c r="D26" s="75"/>
      <c r="E26" s="78" t="s">
        <v>455</v>
      </c>
      <c r="F26" s="73"/>
      <c r="G26" s="5"/>
      <c r="H26" s="5"/>
      <c r="I26" s="5"/>
      <c r="J26" s="5"/>
      <c r="K26" s="5"/>
      <c r="L26" s="5"/>
      <c r="M26" s="5"/>
      <c r="N26" s="5"/>
      <c r="O26" s="58"/>
      <c r="P26" s="58"/>
      <c r="Q26" s="59"/>
      <c r="R26" s="59"/>
      <c r="S26" s="5"/>
      <c r="V26" s="34"/>
      <c r="W26" s="59"/>
      <c r="X26" s="72"/>
      <c r="Y26" s="59"/>
      <c r="Z26" s="59"/>
      <c r="AA26" s="34"/>
      <c r="AB26" s="34"/>
      <c r="AC26" s="34"/>
    </row>
    <row r="27" spans="1:29" ht="15.75" x14ac:dyDescent="0.25">
      <c r="A27" s="77" t="s">
        <v>386</v>
      </c>
      <c r="B27" s="75"/>
      <c r="C27" s="75"/>
      <c r="D27" s="75"/>
      <c r="E27" s="78" t="s">
        <v>457</v>
      </c>
      <c r="F27" s="73"/>
      <c r="G27" s="5"/>
      <c r="H27" s="5"/>
      <c r="I27" s="5"/>
      <c r="J27" s="5"/>
      <c r="K27" s="5"/>
      <c r="L27" s="5"/>
      <c r="M27" s="5"/>
      <c r="N27" s="5"/>
      <c r="O27" s="58"/>
      <c r="P27" s="58"/>
      <c r="Q27" s="59"/>
      <c r="R27" s="59"/>
      <c r="S27" s="5"/>
      <c r="V27" s="34"/>
      <c r="W27" s="59"/>
      <c r="X27" s="72"/>
      <c r="Y27" s="59"/>
      <c r="Z27" s="59"/>
      <c r="AA27" s="34"/>
      <c r="AB27" s="34"/>
      <c r="AC27" s="34"/>
    </row>
    <row r="28" spans="1:29" ht="15.75" x14ac:dyDescent="0.25">
      <c r="A28" s="77" t="s">
        <v>387</v>
      </c>
      <c r="B28" s="75"/>
      <c r="C28" s="75"/>
      <c r="D28" s="75"/>
      <c r="E28" s="78" t="s">
        <v>458</v>
      </c>
      <c r="F28" s="73"/>
      <c r="G28" s="5"/>
      <c r="H28" s="5"/>
      <c r="I28" s="5"/>
      <c r="J28" s="5"/>
      <c r="K28" s="5"/>
      <c r="L28" s="5"/>
      <c r="M28" s="5"/>
      <c r="N28" s="5"/>
      <c r="O28" s="58"/>
      <c r="P28" s="58"/>
      <c r="Q28" s="59"/>
      <c r="R28" s="59"/>
      <c r="S28" s="5"/>
      <c r="V28" s="34"/>
      <c r="W28" s="59"/>
      <c r="X28" s="72"/>
      <c r="Y28" s="59"/>
      <c r="Z28" s="59"/>
      <c r="AA28" s="34"/>
      <c r="AB28" s="34"/>
      <c r="AC28" s="34"/>
    </row>
    <row r="29" spans="1:29" ht="15.75" x14ac:dyDescent="0.25">
      <c r="A29" s="77" t="s">
        <v>388</v>
      </c>
      <c r="B29" s="75"/>
      <c r="C29" s="75"/>
      <c r="D29" s="75"/>
      <c r="E29" s="78" t="s">
        <v>459</v>
      </c>
      <c r="F29" s="73"/>
      <c r="G29" s="5"/>
      <c r="H29" s="5"/>
      <c r="I29" s="5"/>
      <c r="J29" s="5"/>
      <c r="K29" s="5"/>
      <c r="L29" s="5"/>
      <c r="M29" s="5"/>
      <c r="N29" s="5"/>
      <c r="O29" s="58"/>
      <c r="P29" s="58"/>
      <c r="Q29" s="59"/>
      <c r="R29" s="59"/>
      <c r="S29" s="5"/>
      <c r="V29" s="34"/>
      <c r="W29" s="59"/>
      <c r="X29" s="72"/>
      <c r="Y29" s="59"/>
      <c r="Z29" s="59"/>
      <c r="AA29" s="34"/>
      <c r="AB29" s="34"/>
      <c r="AC29" s="34"/>
    </row>
    <row r="30" spans="1:29" ht="15.75" x14ac:dyDescent="0.25">
      <c r="A30" s="77" t="s">
        <v>389</v>
      </c>
      <c r="B30" s="75"/>
      <c r="C30" s="75"/>
      <c r="D30" s="75"/>
      <c r="E30" s="78" t="s">
        <v>461</v>
      </c>
      <c r="F30" s="73"/>
      <c r="G30" s="5"/>
      <c r="H30" s="5"/>
      <c r="I30" s="5"/>
      <c r="J30" s="5"/>
      <c r="K30" s="5"/>
      <c r="L30" s="5"/>
      <c r="M30" s="5"/>
      <c r="N30" s="5"/>
      <c r="O30" s="58"/>
      <c r="P30" s="58"/>
      <c r="Q30" s="59"/>
      <c r="R30" s="59"/>
      <c r="S30" s="5"/>
      <c r="V30" s="34"/>
      <c r="W30" s="59"/>
      <c r="X30" s="72"/>
      <c r="Y30" s="59"/>
      <c r="Z30" s="59"/>
      <c r="AA30" s="34"/>
      <c r="AB30" s="34"/>
      <c r="AC30" s="34"/>
    </row>
    <row r="31" spans="1:29" ht="15.75" x14ac:dyDescent="0.25">
      <c r="A31" s="77" t="s">
        <v>390</v>
      </c>
      <c r="B31" s="75"/>
      <c r="C31" s="75"/>
      <c r="D31" s="75"/>
      <c r="E31" s="78" t="s">
        <v>463</v>
      </c>
      <c r="F31" s="73"/>
      <c r="G31" s="5"/>
      <c r="H31" s="5"/>
      <c r="I31" s="5"/>
      <c r="J31" s="5"/>
      <c r="K31" s="5"/>
      <c r="L31" s="5"/>
      <c r="M31" s="5"/>
      <c r="N31" s="5"/>
      <c r="O31" s="58"/>
      <c r="P31" s="58"/>
      <c r="Q31" s="59"/>
      <c r="R31" s="59"/>
      <c r="S31" s="5"/>
      <c r="W31" s="59"/>
      <c r="X31" s="72"/>
      <c r="Y31" s="59"/>
      <c r="Z31" s="59"/>
    </row>
    <row r="32" spans="1:29" ht="15.75" x14ac:dyDescent="0.25">
      <c r="A32" s="77" t="s">
        <v>391</v>
      </c>
      <c r="B32" s="75"/>
      <c r="C32" s="75"/>
      <c r="D32" s="75"/>
      <c r="E32" s="78" t="s">
        <v>465</v>
      </c>
      <c r="F32" s="73"/>
      <c r="G32" s="5"/>
      <c r="H32" s="5"/>
      <c r="I32" s="5"/>
      <c r="J32" s="5"/>
      <c r="K32" s="5"/>
      <c r="L32" s="5"/>
      <c r="M32" s="5"/>
      <c r="N32" s="5"/>
      <c r="O32" s="58"/>
      <c r="P32" s="58"/>
      <c r="Q32" s="59"/>
      <c r="R32" s="59"/>
      <c r="S32" s="5"/>
      <c r="W32" s="59"/>
      <c r="X32" s="72"/>
      <c r="Y32" s="59"/>
      <c r="Z32" s="59"/>
    </row>
    <row r="33" spans="1:26" ht="15.75" x14ac:dyDescent="0.25">
      <c r="A33" s="77" t="s">
        <v>392</v>
      </c>
      <c r="B33" s="75"/>
      <c r="C33" s="75"/>
      <c r="D33" s="75"/>
      <c r="E33" s="75" t="s">
        <v>466</v>
      </c>
      <c r="F33" s="73"/>
      <c r="G33" s="5"/>
      <c r="H33" s="5"/>
      <c r="I33" s="5"/>
      <c r="J33" s="5"/>
      <c r="K33" s="5"/>
      <c r="L33" s="5"/>
      <c r="M33" s="5"/>
      <c r="N33" s="5"/>
      <c r="O33" s="58"/>
      <c r="P33" s="58"/>
      <c r="Q33" s="59"/>
      <c r="R33" s="59"/>
      <c r="S33" s="5"/>
      <c r="W33" s="59"/>
      <c r="X33" s="72"/>
      <c r="Y33" s="59"/>
      <c r="Z33" s="59"/>
    </row>
    <row r="34" spans="1:26" ht="15.75" x14ac:dyDescent="0.25">
      <c r="A34" s="77" t="s">
        <v>393</v>
      </c>
      <c r="B34" s="75"/>
      <c r="C34" s="75"/>
      <c r="D34" s="75"/>
      <c r="E34" s="75" t="s">
        <v>468</v>
      </c>
      <c r="F34" s="73"/>
      <c r="G34" s="5"/>
      <c r="H34" s="5"/>
      <c r="I34" s="5"/>
      <c r="J34" s="5"/>
      <c r="K34" s="5"/>
      <c r="L34" s="5"/>
      <c r="M34" s="5"/>
      <c r="N34" s="5"/>
      <c r="O34" s="58"/>
      <c r="P34" s="58"/>
      <c r="Q34" s="59"/>
      <c r="R34" s="59"/>
      <c r="S34" s="5"/>
      <c r="W34" s="59"/>
      <c r="X34" s="72"/>
      <c r="Y34" s="59"/>
      <c r="Z34" s="59"/>
    </row>
    <row r="35" spans="1:26" ht="15.75" x14ac:dyDescent="0.25">
      <c r="A35" s="77" t="s">
        <v>395</v>
      </c>
      <c r="B35" s="75"/>
      <c r="C35" s="75"/>
      <c r="D35" s="75"/>
      <c r="E35" s="75" t="s">
        <v>470</v>
      </c>
      <c r="F35" s="73"/>
      <c r="G35" s="5"/>
      <c r="H35" s="5"/>
      <c r="I35" s="5"/>
      <c r="J35" s="5"/>
      <c r="K35" s="5"/>
      <c r="L35" s="5"/>
      <c r="M35" s="5"/>
      <c r="N35" s="5"/>
      <c r="O35" s="58"/>
      <c r="P35" s="58"/>
      <c r="Q35" s="59"/>
      <c r="R35" s="59"/>
      <c r="S35" s="5"/>
      <c r="W35" s="59"/>
      <c r="X35" s="72"/>
      <c r="Y35" s="59"/>
      <c r="Z35" s="59"/>
    </row>
    <row r="36" spans="1:26" ht="15.75" x14ac:dyDescent="0.25">
      <c r="A36" s="77" t="s">
        <v>396</v>
      </c>
      <c r="B36" s="75"/>
      <c r="C36" s="75"/>
      <c r="D36" s="75"/>
      <c r="E36" s="75" t="s">
        <v>471</v>
      </c>
      <c r="F36" s="73"/>
      <c r="G36" s="5"/>
      <c r="H36" s="5"/>
      <c r="I36" s="5"/>
      <c r="J36" s="5"/>
      <c r="K36" s="5"/>
      <c r="L36" s="5"/>
      <c r="M36" s="5"/>
      <c r="N36" s="5"/>
      <c r="O36" s="58"/>
      <c r="P36" s="58"/>
      <c r="Q36" s="59"/>
      <c r="R36" s="59"/>
      <c r="S36" s="5"/>
      <c r="W36" s="59"/>
      <c r="X36" s="72"/>
      <c r="Y36" s="59"/>
      <c r="Z36" s="59"/>
    </row>
    <row r="37" spans="1:26" ht="15.75" x14ac:dyDescent="0.25">
      <c r="A37" s="77" t="s">
        <v>397</v>
      </c>
      <c r="B37" s="75"/>
      <c r="C37" s="75"/>
      <c r="D37" s="75"/>
      <c r="E37" s="75" t="s">
        <v>472</v>
      </c>
      <c r="F37" s="73"/>
      <c r="G37" s="5"/>
      <c r="H37" s="5"/>
      <c r="I37" s="5"/>
      <c r="J37" s="5"/>
      <c r="K37" s="5"/>
      <c r="L37" s="5"/>
      <c r="M37" s="5"/>
      <c r="N37" s="5"/>
      <c r="O37" s="58"/>
      <c r="P37" s="58"/>
      <c r="Q37" s="59"/>
      <c r="R37" s="59"/>
      <c r="S37" s="5"/>
      <c r="W37" s="59"/>
      <c r="X37" s="72"/>
      <c r="Y37" s="59"/>
      <c r="Z37" s="59"/>
    </row>
    <row r="38" spans="1:26" ht="15.75" x14ac:dyDescent="0.25">
      <c r="A38" s="77" t="s">
        <v>398</v>
      </c>
      <c r="B38" s="75"/>
      <c r="C38" s="75"/>
      <c r="D38" s="75"/>
      <c r="E38" s="75" t="s">
        <v>473</v>
      </c>
      <c r="F38" s="73"/>
      <c r="G38" s="5"/>
      <c r="H38" s="5"/>
      <c r="I38" s="5"/>
      <c r="J38" s="5"/>
      <c r="K38" s="5"/>
      <c r="L38" s="5"/>
      <c r="M38" s="5"/>
      <c r="N38" s="5"/>
      <c r="O38" s="58"/>
      <c r="P38" s="58"/>
      <c r="Q38" s="59"/>
      <c r="R38" s="59"/>
      <c r="S38" s="5"/>
      <c r="W38" s="59"/>
      <c r="X38" s="72"/>
      <c r="Y38" s="59"/>
      <c r="Z38" s="59"/>
    </row>
    <row r="39" spans="1:26" ht="15.75" x14ac:dyDescent="0.25">
      <c r="A39" s="72"/>
      <c r="B39" s="5"/>
      <c r="C39" s="5"/>
      <c r="D39" s="5"/>
      <c r="E39" s="5"/>
      <c r="F39" s="73"/>
      <c r="G39" s="5"/>
      <c r="H39" s="5"/>
      <c r="I39" s="5"/>
      <c r="J39" s="5"/>
      <c r="K39" s="5"/>
      <c r="L39" s="5"/>
      <c r="M39" s="5"/>
      <c r="N39" s="5"/>
      <c r="O39" s="58"/>
      <c r="P39" s="58"/>
      <c r="Q39" s="59"/>
      <c r="R39" s="59"/>
      <c r="S39" s="5"/>
      <c r="W39" s="59"/>
      <c r="X39" s="59"/>
      <c r="Y39" s="59"/>
      <c r="Z39" s="59"/>
    </row>
    <row r="40" spans="1:26" ht="15.75" x14ac:dyDescent="0.25">
      <c r="A40" s="72"/>
      <c r="B40" s="5"/>
      <c r="C40" s="5"/>
      <c r="D40" s="5"/>
      <c r="E40" s="5"/>
      <c r="F40" s="73"/>
      <c r="G40" s="5"/>
      <c r="H40" s="5"/>
      <c r="I40" s="5"/>
      <c r="J40" s="5"/>
      <c r="K40" s="5"/>
      <c r="L40" s="5"/>
      <c r="M40" s="5"/>
      <c r="N40" s="5"/>
      <c r="O40" s="58"/>
      <c r="P40" s="58"/>
      <c r="Q40" s="59"/>
      <c r="R40" s="59"/>
      <c r="S40" s="5"/>
      <c r="W40" s="59"/>
      <c r="X40" s="59"/>
      <c r="Y40" s="59"/>
      <c r="Z40" s="59"/>
    </row>
    <row r="41" spans="1:26" ht="15.75" x14ac:dyDescent="0.25">
      <c r="A41" s="72"/>
      <c r="B41" s="5"/>
      <c r="C41" s="5"/>
      <c r="D41" s="5"/>
      <c r="E41" s="5"/>
      <c r="F41" s="73"/>
      <c r="G41" s="5"/>
      <c r="H41" s="5"/>
      <c r="I41" s="5"/>
      <c r="J41" s="5"/>
      <c r="K41" s="5"/>
      <c r="L41" s="5"/>
      <c r="M41" s="5"/>
      <c r="N41" s="5"/>
      <c r="O41" s="58"/>
      <c r="P41" s="58"/>
      <c r="Q41" s="59"/>
      <c r="R41" s="59"/>
      <c r="S41" s="5"/>
      <c r="W41" s="59"/>
      <c r="X41" s="59"/>
      <c r="Y41" s="59"/>
      <c r="Z41" s="59"/>
    </row>
    <row r="42" spans="1:26" ht="15.75" x14ac:dyDescent="0.25">
      <c r="A42" s="72"/>
      <c r="B42" s="5"/>
      <c r="C42" s="5"/>
      <c r="D42" s="5"/>
      <c r="E42" s="5"/>
      <c r="F42" s="73"/>
      <c r="G42" s="5"/>
      <c r="H42" s="5"/>
      <c r="I42" s="5"/>
      <c r="J42" s="5"/>
      <c r="K42" s="5"/>
      <c r="L42" s="5"/>
      <c r="M42" s="5"/>
      <c r="N42" s="5"/>
      <c r="O42" s="58"/>
      <c r="P42" s="58"/>
      <c r="Q42" s="59"/>
      <c r="R42" s="59"/>
      <c r="S42" s="5"/>
      <c r="W42" s="59"/>
      <c r="X42" s="59"/>
      <c r="Y42" s="59"/>
      <c r="Z42" s="59"/>
    </row>
    <row r="43" spans="1:26" ht="15.75" x14ac:dyDescent="0.25">
      <c r="A43" s="72"/>
      <c r="B43" s="5"/>
      <c r="C43" s="5"/>
      <c r="D43" s="5"/>
      <c r="E43" s="5"/>
      <c r="F43" s="73"/>
      <c r="G43" s="5"/>
      <c r="H43" s="5"/>
      <c r="I43" s="5"/>
      <c r="J43" s="5"/>
      <c r="K43" s="5"/>
      <c r="L43" s="5"/>
      <c r="M43" s="5"/>
      <c r="N43" s="5"/>
      <c r="O43" s="58"/>
      <c r="P43" s="58"/>
      <c r="Q43" s="59"/>
      <c r="R43" s="59"/>
      <c r="S43" s="5"/>
      <c r="W43" s="59"/>
      <c r="X43" s="59"/>
      <c r="Y43" s="59"/>
      <c r="Z43" s="59"/>
    </row>
    <row r="44" spans="1:26" ht="15.75" x14ac:dyDescent="0.25">
      <c r="A44" s="72"/>
      <c r="B44" s="5"/>
      <c r="C44" s="5"/>
      <c r="D44" s="5"/>
      <c r="E44" s="5"/>
      <c r="F44" s="73"/>
      <c r="G44" s="5"/>
      <c r="H44" s="5"/>
      <c r="I44" s="5"/>
      <c r="J44" s="5"/>
      <c r="K44" s="5"/>
      <c r="L44" s="5"/>
      <c r="M44" s="5"/>
      <c r="N44" s="5"/>
      <c r="O44" s="58"/>
      <c r="P44" s="58"/>
      <c r="Q44" s="59"/>
      <c r="R44" s="59"/>
      <c r="S44" s="5"/>
      <c r="W44" s="59"/>
      <c r="X44" s="59"/>
      <c r="Y44" s="59"/>
      <c r="Z44" s="59"/>
    </row>
    <row r="45" spans="1:26" ht="15.75" x14ac:dyDescent="0.25">
      <c r="A45" s="72"/>
      <c r="B45" s="5"/>
      <c r="C45" s="5"/>
      <c r="D45" s="5"/>
      <c r="E45" s="5"/>
      <c r="F45" s="73"/>
      <c r="G45" s="5"/>
      <c r="H45" s="5"/>
      <c r="I45" s="5"/>
      <c r="J45" s="5"/>
      <c r="K45" s="5"/>
      <c r="L45" s="5"/>
      <c r="M45" s="5"/>
      <c r="N45" s="5"/>
      <c r="O45" s="58"/>
      <c r="P45" s="58"/>
      <c r="Q45" s="59"/>
      <c r="R45" s="59"/>
      <c r="S45" s="5"/>
      <c r="W45" s="59"/>
      <c r="X45" s="59"/>
      <c r="Y45" s="59"/>
      <c r="Z45" s="59"/>
    </row>
    <row r="46" spans="1:26" ht="15.75" x14ac:dyDescent="0.25">
      <c r="A46" s="72"/>
      <c r="B46" s="5"/>
      <c r="C46" s="5"/>
      <c r="D46" s="5"/>
      <c r="E46" s="5"/>
      <c r="F46" s="73"/>
      <c r="G46" s="5"/>
      <c r="H46" s="5"/>
      <c r="I46" s="5"/>
      <c r="J46" s="5"/>
      <c r="K46" s="5"/>
      <c r="L46" s="5"/>
      <c r="M46" s="5"/>
      <c r="N46" s="5"/>
      <c r="O46" s="58"/>
      <c r="P46" s="58"/>
      <c r="Q46" s="59"/>
      <c r="R46" s="59"/>
      <c r="S46" s="5"/>
      <c r="W46" s="59"/>
      <c r="X46" s="59"/>
      <c r="Y46" s="59"/>
      <c r="Z46" s="59"/>
    </row>
    <row r="47" spans="1:26" ht="15.75" x14ac:dyDescent="0.25">
      <c r="A47" s="72"/>
      <c r="B47" s="5"/>
      <c r="C47" s="5"/>
      <c r="D47" s="5"/>
      <c r="E47" s="5"/>
      <c r="F47" s="73"/>
      <c r="G47" s="5"/>
      <c r="H47" s="5"/>
      <c r="I47" s="5"/>
      <c r="J47" s="5"/>
      <c r="K47" s="5"/>
      <c r="L47" s="5"/>
      <c r="M47" s="5"/>
      <c r="N47" s="5"/>
      <c r="O47" s="58"/>
      <c r="P47" s="58"/>
      <c r="Q47" s="59"/>
      <c r="R47" s="59"/>
      <c r="S47" s="5"/>
      <c r="W47" s="59"/>
      <c r="X47" s="59"/>
      <c r="Y47" s="59"/>
      <c r="Z47" s="59"/>
    </row>
    <row r="48" spans="1:26" ht="15.75" x14ac:dyDescent="0.25">
      <c r="A48" s="72"/>
      <c r="B48" s="5"/>
      <c r="C48" s="5"/>
      <c r="D48" s="5"/>
      <c r="E48" s="5"/>
      <c r="F48" s="73"/>
      <c r="G48" s="5"/>
      <c r="H48" s="5"/>
      <c r="I48" s="5"/>
      <c r="J48" s="5"/>
      <c r="K48" s="5"/>
      <c r="L48" s="5"/>
      <c r="M48" s="5"/>
      <c r="N48" s="5"/>
      <c r="O48" s="58"/>
      <c r="P48" s="58"/>
      <c r="Q48" s="59"/>
      <c r="R48" s="59"/>
      <c r="S48" s="5"/>
      <c r="W48" s="59"/>
      <c r="X48" s="59"/>
      <c r="Y48" s="59"/>
      <c r="Z48" s="59"/>
    </row>
    <row r="49" spans="1:26" ht="15.75" x14ac:dyDescent="0.25">
      <c r="A49" s="72"/>
      <c r="B49" s="5"/>
      <c r="C49" s="5"/>
      <c r="D49" s="5"/>
      <c r="E49" s="5"/>
      <c r="F49" s="73"/>
      <c r="G49" s="5"/>
      <c r="H49" s="5"/>
      <c r="I49" s="5"/>
      <c r="J49" s="5"/>
      <c r="K49" s="5"/>
      <c r="L49" s="5"/>
      <c r="M49" s="5"/>
      <c r="N49" s="5"/>
      <c r="O49" s="58"/>
      <c r="P49" s="58"/>
      <c r="Q49" s="59"/>
      <c r="R49" s="59"/>
      <c r="S49" s="5"/>
      <c r="W49" s="59"/>
      <c r="X49" s="59"/>
      <c r="Y49" s="59"/>
      <c r="Z49" s="59"/>
    </row>
    <row r="50" spans="1:26" ht="15.75" x14ac:dyDescent="0.25">
      <c r="A50" s="72"/>
      <c r="B50" s="5"/>
      <c r="C50" s="5"/>
      <c r="D50" s="5"/>
      <c r="E50" s="5"/>
      <c r="F50" s="73"/>
      <c r="G50" s="5"/>
      <c r="H50" s="5"/>
      <c r="I50" s="5"/>
      <c r="J50" s="5"/>
      <c r="K50" s="5"/>
      <c r="L50" s="5"/>
      <c r="M50" s="5"/>
      <c r="N50" s="5"/>
      <c r="O50" s="58"/>
      <c r="P50" s="58"/>
      <c r="Q50" s="59"/>
      <c r="R50" s="59"/>
      <c r="S50" s="5"/>
      <c r="W50" s="59"/>
      <c r="X50" s="59"/>
      <c r="Y50" s="59"/>
      <c r="Z50" s="59"/>
    </row>
    <row r="51" spans="1:26" ht="15.75" x14ac:dyDescent="0.25">
      <c r="A51" s="72"/>
      <c r="B51" s="5"/>
      <c r="C51" s="5"/>
      <c r="D51" s="5"/>
      <c r="E51" s="5"/>
      <c r="F51" s="73"/>
      <c r="G51" s="5"/>
      <c r="H51" s="5"/>
      <c r="I51" s="5"/>
      <c r="J51" s="5"/>
      <c r="K51" s="5"/>
      <c r="L51" s="5"/>
      <c r="M51" s="5"/>
      <c r="N51" s="5"/>
      <c r="O51" s="58"/>
      <c r="P51" s="58"/>
      <c r="Q51" s="59"/>
      <c r="R51" s="59"/>
      <c r="S51" s="5"/>
      <c r="W51" s="59"/>
      <c r="X51" s="59"/>
      <c r="Y51" s="59"/>
      <c r="Z51" s="59"/>
    </row>
    <row r="52" spans="1:26" ht="15.75" x14ac:dyDescent="0.25">
      <c r="A52" s="72"/>
      <c r="B52" s="5"/>
      <c r="C52" s="5"/>
      <c r="D52" s="5"/>
      <c r="E52" s="5"/>
      <c r="F52" s="73"/>
      <c r="G52" s="5"/>
      <c r="H52" s="5"/>
      <c r="I52" s="5"/>
      <c r="J52" s="5"/>
      <c r="K52" s="5"/>
      <c r="L52" s="5"/>
      <c r="M52" s="5"/>
      <c r="N52" s="5"/>
      <c r="O52" s="58"/>
      <c r="P52" s="58"/>
      <c r="Q52" s="59"/>
      <c r="R52" s="59"/>
      <c r="S52" s="5"/>
      <c r="W52" s="59"/>
      <c r="X52" s="59"/>
      <c r="Y52" s="59"/>
      <c r="Z52" s="59"/>
    </row>
    <row r="53" spans="1:26" ht="15.75" x14ac:dyDescent="0.25">
      <c r="A53" s="72"/>
      <c r="B53" s="5"/>
      <c r="C53" s="5"/>
      <c r="D53" s="5"/>
      <c r="E53" s="5"/>
      <c r="F53" s="73"/>
      <c r="G53" s="5"/>
      <c r="H53" s="5"/>
      <c r="I53" s="5"/>
      <c r="J53" s="5"/>
      <c r="K53" s="5"/>
      <c r="L53" s="5"/>
      <c r="M53" s="5"/>
      <c r="N53" s="5"/>
      <c r="O53" s="58"/>
      <c r="P53" s="58"/>
      <c r="Q53" s="59"/>
      <c r="R53" s="59"/>
      <c r="S53" s="5"/>
      <c r="W53" s="59"/>
      <c r="X53" s="59"/>
      <c r="Y53" s="59"/>
      <c r="Z53" s="59"/>
    </row>
    <row r="54" spans="1:26" ht="15.75" x14ac:dyDescent="0.25">
      <c r="A54" s="72"/>
      <c r="B54" s="5"/>
      <c r="C54" s="5"/>
      <c r="D54" s="5"/>
      <c r="E54" s="5"/>
      <c r="F54" s="73"/>
      <c r="G54" s="5"/>
      <c r="H54" s="5"/>
      <c r="I54" s="5"/>
      <c r="J54" s="5"/>
      <c r="K54" s="5"/>
      <c r="L54" s="5"/>
      <c r="M54" s="5"/>
      <c r="N54" s="5"/>
      <c r="O54" s="58"/>
      <c r="P54" s="58"/>
      <c r="Q54" s="59"/>
      <c r="R54" s="59"/>
      <c r="S54" s="5"/>
      <c r="W54" s="59"/>
      <c r="X54" s="59"/>
      <c r="Y54" s="59"/>
      <c r="Z54" s="59"/>
    </row>
    <row r="55" spans="1:26" ht="15.75" x14ac:dyDescent="0.25">
      <c r="A55" s="72"/>
      <c r="B55" s="5"/>
      <c r="C55" s="5"/>
      <c r="D55" s="5"/>
      <c r="E55" s="5"/>
      <c r="F55" s="73"/>
      <c r="G55" s="5"/>
      <c r="H55" s="5"/>
      <c r="I55" s="5"/>
      <c r="J55" s="5"/>
      <c r="K55" s="5"/>
      <c r="L55" s="5"/>
      <c r="M55" s="5"/>
      <c r="N55" s="5"/>
      <c r="O55" s="58"/>
      <c r="P55" s="58"/>
      <c r="Q55" s="59"/>
      <c r="R55" s="59"/>
      <c r="S55" s="5"/>
      <c r="W55" s="59"/>
      <c r="X55" s="59"/>
      <c r="Y55" s="59"/>
      <c r="Z55" s="59"/>
    </row>
    <row r="56" spans="1:26" ht="15.75" x14ac:dyDescent="0.25">
      <c r="A56" s="72"/>
      <c r="B56" s="5"/>
      <c r="C56" s="5"/>
      <c r="D56" s="5"/>
      <c r="E56" s="5"/>
      <c r="F56" s="73"/>
      <c r="G56" s="5"/>
      <c r="H56" s="5"/>
      <c r="I56" s="5"/>
      <c r="J56" s="5"/>
      <c r="K56" s="5"/>
      <c r="L56" s="5"/>
      <c r="M56" s="5"/>
      <c r="N56" s="5"/>
      <c r="O56" s="58"/>
      <c r="P56" s="58"/>
      <c r="Q56" s="59"/>
      <c r="R56" s="59"/>
      <c r="S56" s="5"/>
      <c r="W56" s="59"/>
      <c r="X56" s="59"/>
      <c r="Y56" s="59"/>
      <c r="Z56" s="59"/>
    </row>
    <row r="57" spans="1:26" ht="15.75" x14ac:dyDescent="0.25">
      <c r="A57" s="72"/>
      <c r="B57" s="5"/>
      <c r="C57" s="5"/>
      <c r="D57" s="5"/>
      <c r="E57" s="5"/>
      <c r="F57" s="73"/>
      <c r="G57" s="5"/>
      <c r="H57" s="5"/>
      <c r="I57" s="5"/>
      <c r="J57" s="5"/>
      <c r="K57" s="5"/>
      <c r="L57" s="5"/>
      <c r="M57" s="5"/>
      <c r="N57" s="5"/>
      <c r="O57" s="58"/>
      <c r="P57" s="58"/>
      <c r="Q57" s="59"/>
      <c r="R57" s="59"/>
      <c r="S57" s="5"/>
      <c r="W57" s="59"/>
      <c r="X57" s="59"/>
      <c r="Y57" s="59"/>
      <c r="Z57" s="59"/>
    </row>
    <row r="58" spans="1:26" ht="15.75" x14ac:dyDescent="0.25">
      <c r="A58" s="72"/>
      <c r="B58" s="5"/>
      <c r="C58" s="5"/>
      <c r="D58" s="5"/>
      <c r="E58" s="5"/>
      <c r="F58" s="73"/>
      <c r="G58" s="5"/>
      <c r="H58" s="5"/>
      <c r="I58" s="5"/>
      <c r="J58" s="5"/>
      <c r="K58" s="5"/>
      <c r="L58" s="5"/>
      <c r="M58" s="5"/>
      <c r="N58" s="5"/>
      <c r="O58" s="58"/>
      <c r="P58" s="58"/>
      <c r="Q58" s="59"/>
      <c r="R58" s="59"/>
      <c r="S58" s="5"/>
      <c r="W58" s="59"/>
      <c r="X58" s="59"/>
      <c r="Y58" s="59"/>
      <c r="Z58" s="59"/>
    </row>
    <row r="59" spans="1:26" ht="15.75" x14ac:dyDescent="0.25">
      <c r="A59" s="72"/>
      <c r="B59" s="5"/>
      <c r="C59" s="5"/>
      <c r="D59" s="5"/>
      <c r="E59" s="5"/>
      <c r="F59" s="73"/>
      <c r="G59" s="5"/>
      <c r="H59" s="5"/>
      <c r="I59" s="5"/>
      <c r="J59" s="5"/>
      <c r="K59" s="5"/>
      <c r="L59" s="5"/>
      <c r="M59" s="5"/>
      <c r="N59" s="5"/>
      <c r="O59" s="58"/>
      <c r="P59" s="58"/>
      <c r="Q59" s="59"/>
      <c r="R59" s="59"/>
      <c r="S59" s="5"/>
      <c r="W59" s="59"/>
      <c r="X59" s="59"/>
      <c r="Y59" s="59"/>
      <c r="Z59" s="59"/>
    </row>
    <row r="60" spans="1:26" ht="15.75" x14ac:dyDescent="0.25">
      <c r="A60" s="72"/>
      <c r="B60" s="5"/>
      <c r="C60" s="5"/>
      <c r="D60" s="5"/>
      <c r="E60" s="5"/>
      <c r="F60" s="73"/>
      <c r="G60" s="5"/>
      <c r="H60" s="5"/>
      <c r="I60" s="5"/>
      <c r="J60" s="5"/>
      <c r="K60" s="5"/>
      <c r="L60" s="5"/>
      <c r="M60" s="5"/>
      <c r="N60" s="5"/>
      <c r="O60" s="58"/>
      <c r="P60" s="58"/>
      <c r="Q60" s="59"/>
      <c r="R60" s="59"/>
      <c r="S60" s="5"/>
      <c r="W60" s="59"/>
      <c r="X60" s="59"/>
      <c r="Y60" s="59"/>
      <c r="Z60" s="59"/>
    </row>
    <row r="61" spans="1:26" ht="15.75" x14ac:dyDescent="0.25">
      <c r="A61" s="72"/>
      <c r="B61" s="5"/>
      <c r="C61" s="5"/>
      <c r="D61" s="5"/>
      <c r="E61" s="5"/>
      <c r="F61" s="73"/>
      <c r="G61" s="5"/>
      <c r="H61" s="5"/>
      <c r="I61" s="5"/>
      <c r="J61" s="5"/>
      <c r="K61" s="5"/>
      <c r="L61" s="5"/>
      <c r="M61" s="5"/>
      <c r="N61" s="5"/>
      <c r="O61" s="58"/>
      <c r="P61" s="58"/>
      <c r="Q61" s="59"/>
      <c r="R61" s="59"/>
      <c r="S61" s="5"/>
      <c r="W61" s="59"/>
      <c r="X61" s="59"/>
      <c r="Y61" s="59"/>
      <c r="Z61" s="59"/>
    </row>
    <row r="62" spans="1:26" ht="15.75" x14ac:dyDescent="0.25">
      <c r="A62" s="72"/>
      <c r="B62" s="5"/>
      <c r="C62" s="5"/>
      <c r="D62" s="5"/>
      <c r="E62" s="5"/>
      <c r="F62" s="73"/>
      <c r="G62" s="5"/>
      <c r="H62" s="5"/>
      <c r="I62" s="5"/>
      <c r="J62" s="5"/>
      <c r="K62" s="5"/>
      <c r="L62" s="5"/>
      <c r="M62" s="5"/>
      <c r="N62" s="5"/>
      <c r="O62" s="58"/>
      <c r="P62" s="58"/>
      <c r="Q62" s="59"/>
      <c r="R62" s="59"/>
      <c r="S62" s="5"/>
      <c r="W62" s="59"/>
      <c r="X62" s="59"/>
      <c r="Y62" s="59"/>
      <c r="Z62" s="59"/>
    </row>
    <row r="63" spans="1:26" ht="15.75" x14ac:dyDescent="0.25">
      <c r="A63" s="72"/>
      <c r="B63" s="5"/>
      <c r="C63" s="5"/>
      <c r="D63" s="5"/>
      <c r="E63" s="5"/>
      <c r="F63" s="73"/>
      <c r="G63" s="5"/>
      <c r="H63" s="5"/>
      <c r="I63" s="5"/>
      <c r="J63" s="5"/>
      <c r="K63" s="5"/>
      <c r="L63" s="5"/>
      <c r="M63" s="5"/>
      <c r="N63" s="5"/>
      <c r="O63" s="58"/>
      <c r="P63" s="58"/>
      <c r="Q63" s="59"/>
      <c r="R63" s="59"/>
      <c r="S63" s="5"/>
      <c r="W63" s="59"/>
      <c r="X63" s="59"/>
      <c r="Y63" s="59"/>
      <c r="Z63" s="59"/>
    </row>
    <row r="64" spans="1:26" ht="15.75" x14ac:dyDescent="0.25">
      <c r="A64" s="72"/>
      <c r="B64" s="5"/>
      <c r="C64" s="5"/>
      <c r="D64" s="5"/>
      <c r="E64" s="5"/>
      <c r="F64" s="73"/>
      <c r="G64" s="5"/>
      <c r="H64" s="5"/>
      <c r="I64" s="5"/>
      <c r="J64" s="5"/>
      <c r="K64" s="5"/>
      <c r="L64" s="5"/>
      <c r="M64" s="5"/>
      <c r="N64" s="5"/>
      <c r="O64" s="58"/>
      <c r="P64" s="58"/>
      <c r="Q64" s="59"/>
      <c r="R64" s="59"/>
      <c r="S64" s="5"/>
      <c r="W64" s="59"/>
      <c r="X64" s="59"/>
      <c r="Y64" s="59"/>
      <c r="Z64" s="59"/>
    </row>
    <row r="65" spans="1:26" ht="15.75" x14ac:dyDescent="0.25">
      <c r="A65" s="72"/>
      <c r="B65" s="5"/>
      <c r="C65" s="5"/>
      <c r="D65" s="5"/>
      <c r="E65" s="5"/>
      <c r="F65" s="73"/>
      <c r="G65" s="5"/>
      <c r="H65" s="5"/>
      <c r="I65" s="5"/>
      <c r="J65" s="5"/>
      <c r="K65" s="5"/>
      <c r="L65" s="5"/>
      <c r="M65" s="5"/>
      <c r="N65" s="5"/>
      <c r="O65" s="58"/>
      <c r="P65" s="58"/>
      <c r="Q65" s="59"/>
      <c r="R65" s="59"/>
      <c r="S65" s="5"/>
      <c r="W65" s="59"/>
      <c r="X65" s="59"/>
      <c r="Y65" s="59"/>
      <c r="Z65" s="59"/>
    </row>
    <row r="66" spans="1:26" ht="15.75" x14ac:dyDescent="0.25">
      <c r="A66" s="72"/>
      <c r="B66" s="5"/>
      <c r="C66" s="5"/>
      <c r="D66" s="5"/>
      <c r="E66" s="5"/>
      <c r="F66" s="73"/>
      <c r="G66" s="5"/>
      <c r="H66" s="5"/>
      <c r="I66" s="5"/>
      <c r="J66" s="5"/>
      <c r="K66" s="5"/>
      <c r="L66" s="5"/>
      <c r="M66" s="5"/>
      <c r="N66" s="5"/>
      <c r="O66" s="58"/>
      <c r="P66" s="58"/>
      <c r="Q66" s="59"/>
      <c r="R66" s="59"/>
      <c r="S66" s="5"/>
      <c r="W66" s="59"/>
      <c r="X66" s="59"/>
      <c r="Y66" s="59"/>
      <c r="Z66" s="59"/>
    </row>
    <row r="67" spans="1:26" ht="15.75" x14ac:dyDescent="0.25">
      <c r="A67" s="72"/>
      <c r="B67" s="5"/>
      <c r="C67" s="5"/>
      <c r="D67" s="5"/>
      <c r="E67" s="5"/>
      <c r="F67" s="73"/>
      <c r="G67" s="5"/>
      <c r="H67" s="5"/>
      <c r="I67" s="5"/>
      <c r="J67" s="5"/>
      <c r="K67" s="5"/>
      <c r="L67" s="5"/>
      <c r="M67" s="5"/>
      <c r="N67" s="5"/>
      <c r="O67" s="58"/>
      <c r="P67" s="58"/>
      <c r="Q67" s="59"/>
      <c r="R67" s="59"/>
      <c r="S67" s="5"/>
      <c r="W67" s="59"/>
      <c r="X67" s="59"/>
      <c r="Y67" s="59"/>
      <c r="Z67" s="59"/>
    </row>
    <row r="68" spans="1:26" ht="15.75" x14ac:dyDescent="0.25">
      <c r="A68" s="72"/>
      <c r="B68" s="5"/>
      <c r="C68" s="5"/>
      <c r="D68" s="5"/>
      <c r="E68" s="5"/>
      <c r="F68" s="73"/>
      <c r="G68" s="5"/>
      <c r="H68" s="5"/>
      <c r="I68" s="5"/>
      <c r="J68" s="5"/>
      <c r="K68" s="5"/>
      <c r="L68" s="5"/>
      <c r="M68" s="5"/>
      <c r="N68" s="5"/>
      <c r="O68" s="58"/>
      <c r="P68" s="58"/>
      <c r="Q68" s="59"/>
      <c r="R68" s="59"/>
      <c r="S68" s="5"/>
      <c r="W68" s="59"/>
      <c r="X68" s="59"/>
      <c r="Y68" s="59"/>
      <c r="Z68" s="59"/>
    </row>
    <row r="69" spans="1:26" ht="15.75" x14ac:dyDescent="0.25">
      <c r="A69" s="72"/>
      <c r="B69" s="5"/>
      <c r="C69" s="5"/>
      <c r="D69" s="5"/>
      <c r="E69" s="5"/>
      <c r="F69" s="73"/>
      <c r="G69" s="5"/>
      <c r="H69" s="5"/>
      <c r="I69" s="5"/>
      <c r="J69" s="5"/>
      <c r="K69" s="5"/>
      <c r="L69" s="5"/>
      <c r="M69" s="5"/>
      <c r="N69" s="5"/>
      <c r="O69" s="58"/>
      <c r="P69" s="58"/>
      <c r="Q69" s="59"/>
      <c r="R69" s="59"/>
      <c r="S69" s="5"/>
      <c r="W69" s="59"/>
      <c r="X69" s="59"/>
      <c r="Y69" s="59"/>
      <c r="Z69" s="59"/>
    </row>
    <row r="70" spans="1:26" ht="15.75" x14ac:dyDescent="0.25">
      <c r="A70" s="72"/>
      <c r="B70" s="5"/>
      <c r="C70" s="5"/>
      <c r="D70" s="5"/>
      <c r="E70" s="5"/>
      <c r="F70" s="73"/>
      <c r="G70" s="5"/>
      <c r="H70" s="5"/>
      <c r="I70" s="5"/>
      <c r="J70" s="5"/>
      <c r="K70" s="5"/>
      <c r="L70" s="5"/>
      <c r="M70" s="5"/>
      <c r="N70" s="5"/>
      <c r="O70" s="58"/>
      <c r="P70" s="58"/>
      <c r="Q70" s="59"/>
      <c r="R70" s="59"/>
      <c r="S70" s="5"/>
      <c r="W70" s="59"/>
      <c r="X70" s="59"/>
      <c r="Y70" s="59"/>
      <c r="Z70" s="59"/>
    </row>
    <row r="71" spans="1:26" ht="15.75" x14ac:dyDescent="0.25">
      <c r="A71" s="72"/>
      <c r="B71" s="5"/>
      <c r="C71" s="5"/>
      <c r="D71" s="5"/>
      <c r="E71" s="5"/>
      <c r="F71" s="73"/>
      <c r="G71" s="5"/>
      <c r="H71" s="5"/>
      <c r="I71" s="5"/>
      <c r="J71" s="5"/>
      <c r="K71" s="5"/>
      <c r="L71" s="5"/>
      <c r="M71" s="5"/>
      <c r="N71" s="5"/>
      <c r="O71" s="58"/>
      <c r="P71" s="58"/>
      <c r="Q71" s="59"/>
      <c r="R71" s="59"/>
      <c r="S71" s="5"/>
      <c r="W71" s="59"/>
      <c r="X71" s="59"/>
      <c r="Y71" s="59"/>
      <c r="Z71" s="59"/>
    </row>
    <row r="72" spans="1:26" ht="15.75" x14ac:dyDescent="0.25">
      <c r="A72" s="72"/>
      <c r="B72" s="5"/>
      <c r="C72" s="5"/>
      <c r="D72" s="5"/>
      <c r="E72" s="5"/>
      <c r="F72" s="73"/>
      <c r="G72" s="5"/>
      <c r="H72" s="5"/>
      <c r="I72" s="5"/>
      <c r="J72" s="5"/>
      <c r="K72" s="5"/>
      <c r="L72" s="5"/>
      <c r="M72" s="5"/>
      <c r="N72" s="5"/>
      <c r="O72" s="58"/>
      <c r="P72" s="58"/>
      <c r="Q72" s="59"/>
      <c r="R72" s="59"/>
      <c r="S72" s="5"/>
      <c r="W72" s="59"/>
      <c r="X72" s="59"/>
      <c r="Y72" s="59"/>
      <c r="Z72" s="59"/>
    </row>
    <row r="73" spans="1:26" ht="15.75" x14ac:dyDescent="0.25">
      <c r="A73" s="72"/>
      <c r="B73" s="5"/>
      <c r="C73" s="5"/>
      <c r="D73" s="5"/>
      <c r="E73" s="5"/>
      <c r="F73" s="73"/>
      <c r="G73" s="5"/>
      <c r="H73" s="5"/>
      <c r="I73" s="5"/>
      <c r="J73" s="5"/>
      <c r="K73" s="5"/>
      <c r="L73" s="5"/>
      <c r="M73" s="5"/>
      <c r="N73" s="5"/>
      <c r="O73" s="58"/>
      <c r="P73" s="58"/>
      <c r="Q73" s="59"/>
      <c r="R73" s="59"/>
      <c r="S73" s="5"/>
      <c r="W73" s="59"/>
      <c r="X73" s="59"/>
      <c r="Y73" s="59"/>
      <c r="Z73" s="59"/>
    </row>
    <row r="74" spans="1:26" ht="15.75" x14ac:dyDescent="0.25">
      <c r="A74" s="72"/>
      <c r="B74" s="5"/>
      <c r="C74" s="5"/>
      <c r="D74" s="5"/>
      <c r="E74" s="5"/>
      <c r="F74" s="73"/>
      <c r="G74" s="5"/>
      <c r="H74" s="5"/>
      <c r="I74" s="5"/>
      <c r="J74" s="5"/>
      <c r="K74" s="5"/>
      <c r="L74" s="5"/>
      <c r="M74" s="5"/>
      <c r="N74" s="5"/>
      <c r="O74" s="58"/>
      <c r="P74" s="58"/>
      <c r="Q74" s="59"/>
      <c r="R74" s="59"/>
      <c r="S74" s="5"/>
      <c r="W74" s="59"/>
      <c r="X74" s="59"/>
      <c r="Y74" s="59"/>
      <c r="Z74" s="59"/>
    </row>
    <row r="75" spans="1:26" ht="15.75" x14ac:dyDescent="0.25">
      <c r="A75" s="72"/>
      <c r="B75" s="5"/>
      <c r="C75" s="5"/>
      <c r="D75" s="5"/>
      <c r="E75" s="5"/>
      <c r="F75" s="73"/>
      <c r="G75" s="5"/>
      <c r="H75" s="5"/>
      <c r="I75" s="5"/>
      <c r="J75" s="5"/>
      <c r="K75" s="5"/>
      <c r="L75" s="5"/>
      <c r="M75" s="5"/>
      <c r="N75" s="5"/>
      <c r="O75" s="58"/>
      <c r="P75" s="58"/>
      <c r="Q75" s="59"/>
      <c r="R75" s="59"/>
      <c r="S75" s="5"/>
      <c r="W75" s="59"/>
      <c r="X75" s="59"/>
      <c r="Y75" s="59"/>
      <c r="Z75" s="59"/>
    </row>
    <row r="76" spans="1:26" ht="15.75" x14ac:dyDescent="0.25">
      <c r="A76" s="72"/>
      <c r="B76" s="5"/>
      <c r="C76" s="5"/>
      <c r="D76" s="5"/>
      <c r="E76" s="5"/>
      <c r="F76" s="73"/>
      <c r="G76" s="5"/>
      <c r="H76" s="5"/>
      <c r="I76" s="5"/>
      <c r="J76" s="5"/>
      <c r="K76" s="5"/>
      <c r="L76" s="5"/>
      <c r="M76" s="5"/>
      <c r="N76" s="5"/>
      <c r="O76" s="58"/>
      <c r="P76" s="58"/>
      <c r="Q76" s="59"/>
      <c r="R76" s="59"/>
      <c r="S76" s="5"/>
      <c r="W76" s="59"/>
      <c r="X76" s="59"/>
      <c r="Y76" s="59"/>
      <c r="Z76" s="59"/>
    </row>
    <row r="77" spans="1:26" ht="15.75" x14ac:dyDescent="0.25">
      <c r="A77" s="72"/>
      <c r="B77" s="5"/>
      <c r="C77" s="5"/>
      <c r="D77" s="5"/>
      <c r="E77" s="5"/>
      <c r="F77" s="73"/>
      <c r="G77" s="5"/>
      <c r="H77" s="5"/>
      <c r="I77" s="5"/>
      <c r="J77" s="5"/>
      <c r="K77" s="5"/>
      <c r="L77" s="5"/>
      <c r="M77" s="5"/>
      <c r="N77" s="5"/>
      <c r="O77" s="58"/>
      <c r="P77" s="58"/>
      <c r="Q77" s="59"/>
      <c r="R77" s="59"/>
      <c r="S77" s="5"/>
      <c r="W77" s="59"/>
      <c r="X77" s="59"/>
      <c r="Y77" s="59"/>
      <c r="Z77" s="59"/>
    </row>
    <row r="78" spans="1:26" ht="15.75" x14ac:dyDescent="0.25">
      <c r="A78" s="72"/>
      <c r="B78" s="5"/>
      <c r="C78" s="5"/>
      <c r="D78" s="5"/>
      <c r="E78" s="5"/>
      <c r="F78" s="73"/>
      <c r="G78" s="5"/>
      <c r="H78" s="5"/>
      <c r="I78" s="5"/>
      <c r="J78" s="5"/>
      <c r="K78" s="5"/>
      <c r="L78" s="5"/>
      <c r="M78" s="5"/>
      <c r="N78" s="5"/>
      <c r="O78" s="58"/>
      <c r="P78" s="58"/>
      <c r="Q78" s="59"/>
      <c r="R78" s="59"/>
      <c r="S78" s="5"/>
      <c r="W78" s="59"/>
      <c r="X78" s="59"/>
      <c r="Y78" s="59"/>
      <c r="Z78" s="59"/>
    </row>
    <row r="79" spans="1:26" ht="15.75" x14ac:dyDescent="0.25">
      <c r="A79" s="72"/>
      <c r="B79" s="5"/>
      <c r="C79" s="5"/>
      <c r="D79" s="5"/>
      <c r="E79" s="5"/>
      <c r="F79" s="73"/>
      <c r="G79" s="5"/>
      <c r="H79" s="5"/>
      <c r="I79" s="5"/>
      <c r="J79" s="5"/>
      <c r="K79" s="5"/>
      <c r="L79" s="5"/>
      <c r="M79" s="5"/>
      <c r="N79" s="5"/>
      <c r="O79" s="58"/>
      <c r="P79" s="58"/>
      <c r="Q79" s="59"/>
      <c r="R79" s="59"/>
      <c r="S79" s="5"/>
      <c r="W79" s="59"/>
      <c r="X79" s="59"/>
      <c r="Y79" s="59"/>
      <c r="Z79" s="59"/>
    </row>
    <row r="80" spans="1:26" ht="15.75" x14ac:dyDescent="0.25">
      <c r="A80" s="72"/>
      <c r="B80" s="5"/>
      <c r="C80" s="5"/>
      <c r="D80" s="5"/>
      <c r="E80" s="5"/>
      <c r="F80" s="73"/>
      <c r="G80" s="5"/>
      <c r="H80" s="5"/>
      <c r="I80" s="5"/>
      <c r="J80" s="5"/>
      <c r="K80" s="5"/>
      <c r="L80" s="5"/>
      <c r="M80" s="5"/>
      <c r="N80" s="5"/>
      <c r="O80" s="58"/>
      <c r="P80" s="58"/>
      <c r="Q80" s="59"/>
      <c r="R80" s="59"/>
      <c r="S80" s="5"/>
      <c r="W80" s="59"/>
      <c r="X80" s="59"/>
      <c r="Y80" s="59"/>
      <c r="Z80" s="59"/>
    </row>
    <row r="81" spans="1:26" ht="15.75" x14ac:dyDescent="0.25">
      <c r="A81" s="72"/>
      <c r="B81" s="5"/>
      <c r="C81" s="5"/>
      <c r="D81" s="5"/>
      <c r="E81" s="5"/>
      <c r="F81" s="73"/>
      <c r="G81" s="5"/>
      <c r="H81" s="5"/>
      <c r="I81" s="5"/>
      <c r="J81" s="5"/>
      <c r="K81" s="5"/>
      <c r="L81" s="5"/>
      <c r="M81" s="5"/>
      <c r="N81" s="5"/>
      <c r="O81" s="58"/>
      <c r="P81" s="58"/>
      <c r="Q81" s="59"/>
      <c r="R81" s="59"/>
      <c r="S81" s="5"/>
      <c r="W81" s="59"/>
      <c r="X81" s="59"/>
      <c r="Y81" s="59"/>
      <c r="Z81" s="59"/>
    </row>
    <row r="82" spans="1:26" ht="15.75" x14ac:dyDescent="0.25">
      <c r="A82" s="72"/>
      <c r="B82" s="5"/>
      <c r="C82" s="5"/>
      <c r="D82" s="5"/>
      <c r="E82" s="5"/>
      <c r="F82" s="73"/>
      <c r="G82" s="5"/>
      <c r="H82" s="5"/>
      <c r="I82" s="5"/>
      <c r="J82" s="5"/>
      <c r="K82" s="5"/>
      <c r="L82" s="5"/>
      <c r="M82" s="5"/>
      <c r="N82" s="5"/>
      <c r="O82" s="58"/>
      <c r="P82" s="58"/>
      <c r="Q82" s="59"/>
      <c r="R82" s="59"/>
      <c r="S82" s="5"/>
      <c r="W82" s="59"/>
      <c r="X82" s="59"/>
      <c r="Y82" s="59"/>
      <c r="Z82" s="59"/>
    </row>
    <row r="83" spans="1:26" ht="15.75" x14ac:dyDescent="0.25">
      <c r="A83" s="72"/>
      <c r="B83" s="5"/>
      <c r="C83" s="5"/>
      <c r="D83" s="5"/>
      <c r="E83" s="5"/>
      <c r="F83" s="73"/>
      <c r="G83" s="5"/>
      <c r="H83" s="5"/>
      <c r="I83" s="5"/>
      <c r="J83" s="5"/>
      <c r="K83" s="5"/>
      <c r="L83" s="5"/>
      <c r="M83" s="5"/>
      <c r="N83" s="5"/>
      <c r="O83" s="58"/>
      <c r="P83" s="58"/>
      <c r="Q83" s="59"/>
      <c r="R83" s="59"/>
      <c r="S83" s="5"/>
      <c r="W83" s="59"/>
      <c r="X83" s="59"/>
      <c r="Y83" s="59"/>
      <c r="Z83" s="59"/>
    </row>
    <row r="84" spans="1:26" ht="15.75" x14ac:dyDescent="0.25">
      <c r="A84" s="72"/>
      <c r="B84" s="5"/>
      <c r="C84" s="5"/>
      <c r="D84" s="5"/>
      <c r="E84" s="5"/>
      <c r="F84" s="73"/>
      <c r="G84" s="5"/>
      <c r="H84" s="5"/>
      <c r="I84" s="5"/>
      <c r="J84" s="5"/>
      <c r="K84" s="5"/>
      <c r="L84" s="5"/>
      <c r="M84" s="5"/>
      <c r="N84" s="5"/>
      <c r="O84" s="58"/>
      <c r="P84" s="58"/>
      <c r="Q84" s="59"/>
      <c r="R84" s="59"/>
      <c r="S84" s="5"/>
      <c r="W84" s="59"/>
      <c r="X84" s="59"/>
      <c r="Y84" s="59"/>
      <c r="Z84" s="59"/>
    </row>
    <row r="85" spans="1:26" ht="15.75" x14ac:dyDescent="0.25">
      <c r="A85" s="72"/>
      <c r="B85" s="5"/>
      <c r="C85" s="5"/>
      <c r="D85" s="5"/>
      <c r="E85" s="5"/>
      <c r="F85" s="73"/>
      <c r="G85" s="5"/>
      <c r="H85" s="5"/>
      <c r="I85" s="5"/>
      <c r="J85" s="5"/>
      <c r="K85" s="5"/>
      <c r="L85" s="5"/>
      <c r="M85" s="5"/>
      <c r="N85" s="5"/>
      <c r="O85" s="58"/>
      <c r="P85" s="58"/>
      <c r="Q85" s="59"/>
      <c r="R85" s="59"/>
      <c r="S85" s="5"/>
      <c r="W85" s="59"/>
      <c r="X85" s="59"/>
      <c r="Y85" s="59"/>
      <c r="Z85" s="59"/>
    </row>
    <row r="86" spans="1:26" ht="15.75" x14ac:dyDescent="0.25">
      <c r="A86" s="72"/>
      <c r="B86" s="5"/>
      <c r="C86" s="5"/>
      <c r="D86" s="5"/>
      <c r="E86" s="5"/>
      <c r="F86" s="73"/>
      <c r="G86" s="5"/>
      <c r="H86" s="5"/>
      <c r="I86" s="5"/>
      <c r="J86" s="5"/>
      <c r="K86" s="5"/>
      <c r="L86" s="5"/>
      <c r="M86" s="5"/>
      <c r="N86" s="5"/>
      <c r="O86" s="58"/>
      <c r="P86" s="58"/>
      <c r="Q86" s="59"/>
      <c r="R86" s="59"/>
      <c r="S86" s="5"/>
      <c r="W86" s="59"/>
      <c r="X86" s="59"/>
      <c r="Y86" s="59"/>
      <c r="Z86" s="59"/>
    </row>
    <row r="87" spans="1:26" ht="15.75" x14ac:dyDescent="0.25">
      <c r="A87" s="72"/>
      <c r="B87" s="5"/>
      <c r="C87" s="5"/>
      <c r="D87" s="5"/>
      <c r="E87" s="5"/>
      <c r="F87" s="73"/>
      <c r="G87" s="5"/>
      <c r="H87" s="5"/>
      <c r="I87" s="5"/>
      <c r="J87" s="5"/>
      <c r="K87" s="5"/>
      <c r="L87" s="5"/>
      <c r="M87" s="5"/>
      <c r="N87" s="5"/>
      <c r="O87" s="58"/>
      <c r="P87" s="58"/>
      <c r="Q87" s="59"/>
      <c r="R87" s="59"/>
      <c r="S87" s="5"/>
      <c r="W87" s="59"/>
      <c r="X87" s="59"/>
      <c r="Y87" s="59"/>
      <c r="Z87" s="59"/>
    </row>
    <row r="88" spans="1:26" ht="15.75" x14ac:dyDescent="0.25">
      <c r="A88" s="72"/>
      <c r="B88" s="5"/>
      <c r="C88" s="5"/>
      <c r="D88" s="5"/>
      <c r="E88" s="5"/>
      <c r="F88" s="73"/>
      <c r="G88" s="5"/>
      <c r="H88" s="5"/>
      <c r="I88" s="5"/>
      <c r="J88" s="5"/>
      <c r="K88" s="5"/>
      <c r="L88" s="5"/>
      <c r="M88" s="5"/>
      <c r="N88" s="5"/>
      <c r="O88" s="58"/>
      <c r="P88" s="58"/>
      <c r="Q88" s="59"/>
      <c r="R88" s="59"/>
      <c r="S88" s="5"/>
      <c r="W88" s="59"/>
      <c r="X88" s="59"/>
      <c r="Y88" s="59"/>
      <c r="Z88" s="59"/>
    </row>
    <row r="89" spans="1:26" ht="15.75" x14ac:dyDescent="0.25">
      <c r="A89" s="72"/>
      <c r="B89" s="5"/>
      <c r="C89" s="5"/>
      <c r="D89" s="5"/>
      <c r="E89" s="5"/>
      <c r="F89" s="73"/>
      <c r="G89" s="5"/>
      <c r="H89" s="5"/>
      <c r="I89" s="5"/>
      <c r="J89" s="5"/>
      <c r="K89" s="5"/>
      <c r="L89" s="5"/>
      <c r="M89" s="5"/>
      <c r="N89" s="5"/>
      <c r="O89" s="58"/>
      <c r="P89" s="58"/>
      <c r="Q89" s="59"/>
      <c r="R89" s="59"/>
      <c r="S89" s="5"/>
      <c r="W89" s="59"/>
      <c r="X89" s="59"/>
      <c r="Y89" s="59"/>
      <c r="Z89" s="59"/>
    </row>
    <row r="90" spans="1:26" ht="15.75" x14ac:dyDescent="0.25">
      <c r="A90" s="72"/>
      <c r="B90" s="5"/>
      <c r="C90" s="5"/>
      <c r="D90" s="5"/>
      <c r="E90" s="5"/>
      <c r="F90" s="73"/>
      <c r="G90" s="5"/>
      <c r="H90" s="5"/>
      <c r="I90" s="5"/>
      <c r="J90" s="5"/>
      <c r="K90" s="5"/>
      <c r="L90" s="5"/>
      <c r="M90" s="5"/>
      <c r="N90" s="5"/>
      <c r="O90" s="58"/>
      <c r="P90" s="58"/>
      <c r="Q90" s="59"/>
      <c r="R90" s="59"/>
      <c r="S90" s="5"/>
      <c r="W90" s="59"/>
      <c r="X90" s="59"/>
      <c r="Y90" s="59"/>
      <c r="Z90" s="59"/>
    </row>
    <row r="91" spans="1:26" ht="15.75" x14ac:dyDescent="0.25">
      <c r="A91" s="72"/>
      <c r="B91" s="5"/>
      <c r="C91" s="5"/>
      <c r="D91" s="5"/>
      <c r="E91" s="5"/>
      <c r="F91" s="73"/>
      <c r="G91" s="5"/>
      <c r="H91" s="5"/>
      <c r="I91" s="5"/>
      <c r="J91" s="5"/>
      <c r="K91" s="5"/>
      <c r="L91" s="5"/>
      <c r="M91" s="5"/>
      <c r="N91" s="5"/>
      <c r="O91" s="58"/>
      <c r="P91" s="58"/>
      <c r="Q91" s="59"/>
      <c r="R91" s="59"/>
      <c r="S91" s="5"/>
      <c r="W91" s="59"/>
      <c r="X91" s="59"/>
      <c r="Y91" s="59"/>
      <c r="Z91" s="59"/>
    </row>
    <row r="92" spans="1:26" ht="15.75" x14ac:dyDescent="0.25">
      <c r="A92" s="72"/>
      <c r="B92" s="5"/>
      <c r="C92" s="5"/>
      <c r="D92" s="5"/>
      <c r="E92" s="5"/>
      <c r="F92" s="73"/>
      <c r="G92" s="5"/>
      <c r="H92" s="5"/>
      <c r="I92" s="5"/>
      <c r="J92" s="5"/>
      <c r="K92" s="5"/>
      <c r="L92" s="5"/>
      <c r="M92" s="5"/>
      <c r="N92" s="5"/>
      <c r="O92" s="58"/>
      <c r="P92" s="58"/>
      <c r="Q92" s="59"/>
      <c r="R92" s="59"/>
      <c r="S92" s="5"/>
      <c r="W92" s="59"/>
      <c r="X92" s="59"/>
      <c r="Y92" s="59"/>
      <c r="Z92" s="59"/>
    </row>
    <row r="93" spans="1:26" ht="15.75" x14ac:dyDescent="0.25">
      <c r="A93" s="72"/>
      <c r="B93" s="5"/>
      <c r="C93" s="5"/>
      <c r="D93" s="5"/>
      <c r="E93" s="5"/>
      <c r="F93" s="73"/>
      <c r="G93" s="5"/>
      <c r="H93" s="5"/>
      <c r="I93" s="5"/>
      <c r="J93" s="5"/>
      <c r="K93" s="5"/>
      <c r="L93" s="5"/>
      <c r="M93" s="5"/>
      <c r="N93" s="5"/>
      <c r="O93" s="58"/>
      <c r="P93" s="58"/>
      <c r="Q93" s="59"/>
      <c r="R93" s="59"/>
      <c r="S93" s="5"/>
      <c r="W93" s="59"/>
      <c r="X93" s="59"/>
      <c r="Y93" s="59"/>
      <c r="Z93" s="59"/>
    </row>
    <row r="94" spans="1:26" ht="15.75" x14ac:dyDescent="0.25">
      <c r="A94" s="72"/>
      <c r="B94" s="5"/>
      <c r="C94" s="5"/>
      <c r="D94" s="5"/>
      <c r="E94" s="5"/>
      <c r="F94" s="73"/>
      <c r="G94" s="5"/>
      <c r="H94" s="5"/>
      <c r="I94" s="5"/>
      <c r="J94" s="5"/>
      <c r="K94" s="5"/>
      <c r="L94" s="5"/>
      <c r="M94" s="5"/>
      <c r="N94" s="5"/>
      <c r="O94" s="58"/>
      <c r="P94" s="58"/>
      <c r="Q94" s="59"/>
      <c r="R94" s="59"/>
      <c r="S94" s="5"/>
      <c r="W94" s="59"/>
      <c r="X94" s="59"/>
      <c r="Y94" s="59"/>
      <c r="Z94" s="59"/>
    </row>
    <row r="95" spans="1:26" ht="15.75" x14ac:dyDescent="0.25">
      <c r="A95" s="72"/>
      <c r="B95" s="5"/>
      <c r="C95" s="5"/>
      <c r="D95" s="5"/>
      <c r="E95" s="5"/>
      <c r="F95" s="73"/>
      <c r="G95" s="5"/>
      <c r="H95" s="5"/>
      <c r="I95" s="5"/>
      <c r="J95" s="5"/>
      <c r="K95" s="5"/>
      <c r="L95" s="5"/>
      <c r="M95" s="5"/>
      <c r="N95" s="5"/>
      <c r="O95" s="58"/>
      <c r="P95" s="58"/>
      <c r="Q95" s="59"/>
      <c r="R95" s="59"/>
      <c r="S95" s="5"/>
      <c r="W95" s="59"/>
      <c r="X95" s="59"/>
      <c r="Y95" s="59"/>
      <c r="Z95" s="59"/>
    </row>
    <row r="96" spans="1:26" ht="15.75" x14ac:dyDescent="0.25">
      <c r="A96" s="72"/>
      <c r="B96" s="5"/>
      <c r="C96" s="5"/>
      <c r="D96" s="5"/>
      <c r="E96" s="5"/>
      <c r="F96" s="73"/>
      <c r="G96" s="5"/>
      <c r="H96" s="5"/>
      <c r="I96" s="5"/>
      <c r="J96" s="5"/>
      <c r="K96" s="5"/>
      <c r="L96" s="5"/>
      <c r="M96" s="5"/>
      <c r="N96" s="5"/>
      <c r="O96" s="58"/>
      <c r="P96" s="58"/>
      <c r="Q96" s="59"/>
      <c r="R96" s="59"/>
      <c r="S96" s="5"/>
      <c r="W96" s="59"/>
      <c r="X96" s="59"/>
      <c r="Y96" s="59"/>
      <c r="Z96" s="59"/>
    </row>
    <row r="97" spans="1:26" ht="15.75" x14ac:dyDescent="0.25">
      <c r="A97" s="72"/>
      <c r="B97" s="5"/>
      <c r="C97" s="5"/>
      <c r="D97" s="5"/>
      <c r="E97" s="5"/>
      <c r="F97" s="73"/>
      <c r="G97" s="5"/>
      <c r="H97" s="5"/>
      <c r="I97" s="5"/>
      <c r="J97" s="5"/>
      <c r="K97" s="5"/>
      <c r="L97" s="5"/>
      <c r="M97" s="5"/>
      <c r="N97" s="5"/>
      <c r="O97" s="58"/>
      <c r="P97" s="58"/>
      <c r="Q97" s="59"/>
      <c r="R97" s="59"/>
      <c r="S97" s="5"/>
      <c r="W97" s="59"/>
      <c r="X97" s="59"/>
      <c r="Y97" s="59"/>
      <c r="Z97" s="59"/>
    </row>
    <row r="98" spans="1:26" ht="15.75" x14ac:dyDescent="0.25">
      <c r="A98" s="72"/>
      <c r="B98" s="5"/>
      <c r="C98" s="5"/>
      <c r="D98" s="5"/>
      <c r="E98" s="5"/>
      <c r="F98" s="73"/>
      <c r="G98" s="5"/>
      <c r="H98" s="5"/>
      <c r="I98" s="5"/>
      <c r="J98" s="5"/>
      <c r="K98" s="5"/>
      <c r="L98" s="5"/>
      <c r="M98" s="5"/>
      <c r="N98" s="5"/>
      <c r="O98" s="58"/>
      <c r="P98" s="58"/>
      <c r="Q98" s="59"/>
      <c r="R98" s="59"/>
      <c r="S98" s="5"/>
      <c r="W98" s="59"/>
      <c r="X98" s="59"/>
      <c r="Y98" s="59"/>
      <c r="Z98" s="59"/>
    </row>
    <row r="99" spans="1:26" ht="15.75" x14ac:dyDescent="0.25">
      <c r="A99" s="72"/>
      <c r="B99" s="5"/>
      <c r="C99" s="5"/>
      <c r="D99" s="5"/>
      <c r="E99" s="5"/>
      <c r="F99" s="73"/>
      <c r="G99" s="5"/>
      <c r="H99" s="5"/>
      <c r="I99" s="5"/>
      <c r="J99" s="5"/>
      <c r="K99" s="5"/>
      <c r="L99" s="5"/>
      <c r="M99" s="5"/>
      <c r="N99" s="5"/>
      <c r="O99" s="58"/>
      <c r="P99" s="58"/>
      <c r="Q99" s="59"/>
      <c r="R99" s="59"/>
      <c r="S99" s="5"/>
      <c r="W99" s="59"/>
      <c r="X99" s="59"/>
      <c r="Y99" s="59"/>
      <c r="Z99" s="59"/>
    </row>
    <row r="100" spans="1:26" ht="15.75" x14ac:dyDescent="0.25">
      <c r="A100" s="72"/>
      <c r="B100" s="5"/>
      <c r="C100" s="5"/>
      <c r="D100" s="5"/>
      <c r="E100" s="5"/>
      <c r="F100" s="73"/>
      <c r="G100" s="5"/>
      <c r="H100" s="5"/>
      <c r="I100" s="5"/>
      <c r="J100" s="5"/>
      <c r="K100" s="5"/>
      <c r="L100" s="5"/>
      <c r="M100" s="5"/>
      <c r="N100" s="5"/>
      <c r="O100" s="58"/>
      <c r="P100" s="58"/>
      <c r="Q100" s="59"/>
      <c r="R100" s="59"/>
      <c r="S100" s="5"/>
      <c r="W100" s="59"/>
      <c r="X100" s="59"/>
      <c r="Y100" s="59"/>
      <c r="Z100" s="59"/>
    </row>
    <row r="101" spans="1:26" ht="15.75" x14ac:dyDescent="0.25">
      <c r="A101" s="72"/>
      <c r="B101" s="5"/>
      <c r="C101" s="5"/>
      <c r="D101" s="5"/>
      <c r="E101" s="5"/>
      <c r="F101" s="73"/>
      <c r="G101" s="5"/>
      <c r="H101" s="5"/>
      <c r="I101" s="5"/>
      <c r="J101" s="5"/>
      <c r="K101" s="5"/>
      <c r="L101" s="5"/>
      <c r="M101" s="5"/>
      <c r="N101" s="5"/>
      <c r="O101" s="58"/>
      <c r="P101" s="58"/>
      <c r="Q101" s="59"/>
      <c r="R101" s="59"/>
      <c r="S101" s="5"/>
      <c r="W101" s="59"/>
      <c r="X101" s="59"/>
      <c r="Y101" s="59"/>
      <c r="Z101" s="59"/>
    </row>
    <row r="102" spans="1:26" ht="15.75" x14ac:dyDescent="0.25">
      <c r="A102" s="72"/>
      <c r="B102" s="5"/>
      <c r="C102" s="5"/>
      <c r="D102" s="5"/>
      <c r="E102" s="5"/>
      <c r="F102" s="73"/>
      <c r="G102" s="5"/>
      <c r="H102" s="5"/>
      <c r="I102" s="5"/>
      <c r="J102" s="5"/>
      <c r="K102" s="5"/>
      <c r="L102" s="5"/>
      <c r="M102" s="5"/>
      <c r="N102" s="5"/>
      <c r="O102" s="58"/>
      <c r="P102" s="58"/>
      <c r="Q102" s="59"/>
      <c r="R102" s="59"/>
      <c r="S102" s="5"/>
      <c r="W102" s="59"/>
      <c r="X102" s="59"/>
      <c r="Y102" s="59"/>
      <c r="Z102" s="59"/>
    </row>
    <row r="103" spans="1:26" ht="15.75" x14ac:dyDescent="0.25">
      <c r="A103" s="72"/>
      <c r="B103" s="5"/>
      <c r="C103" s="5"/>
      <c r="D103" s="5"/>
      <c r="E103" s="5"/>
      <c r="F103" s="73"/>
      <c r="G103" s="5"/>
      <c r="H103" s="5"/>
      <c r="I103" s="5"/>
      <c r="J103" s="5"/>
      <c r="K103" s="5"/>
      <c r="L103" s="5"/>
      <c r="M103" s="5"/>
      <c r="N103" s="5"/>
      <c r="O103" s="58"/>
      <c r="P103" s="58"/>
      <c r="Q103" s="59"/>
      <c r="R103" s="59"/>
      <c r="S103" s="5"/>
      <c r="W103" s="59"/>
      <c r="X103" s="59"/>
      <c r="Y103" s="59"/>
      <c r="Z103" s="59"/>
    </row>
    <row r="104" spans="1:26" ht="15.75" x14ac:dyDescent="0.25">
      <c r="A104" s="72"/>
      <c r="B104" s="5"/>
      <c r="C104" s="5"/>
      <c r="D104" s="5"/>
      <c r="E104" s="5"/>
      <c r="F104" s="73"/>
      <c r="G104" s="5"/>
      <c r="H104" s="5"/>
      <c r="I104" s="5"/>
      <c r="J104" s="5"/>
      <c r="K104" s="5"/>
      <c r="L104" s="5"/>
      <c r="M104" s="5"/>
      <c r="N104" s="5"/>
      <c r="O104" s="58"/>
      <c r="P104" s="58"/>
      <c r="Q104" s="59"/>
      <c r="R104" s="59"/>
      <c r="S104" s="5"/>
      <c r="W104" s="59"/>
      <c r="X104" s="59"/>
      <c r="Y104" s="59"/>
      <c r="Z104" s="59"/>
    </row>
    <row r="105" spans="1:26" ht="15.75" x14ac:dyDescent="0.25">
      <c r="A105" s="72"/>
      <c r="B105" s="5"/>
      <c r="C105" s="5"/>
      <c r="D105" s="5"/>
      <c r="E105" s="5"/>
      <c r="F105" s="73"/>
      <c r="G105" s="5"/>
      <c r="H105" s="5"/>
      <c r="I105" s="5"/>
      <c r="J105" s="5"/>
      <c r="K105" s="5"/>
      <c r="L105" s="5"/>
      <c r="M105" s="5"/>
      <c r="N105" s="5"/>
      <c r="O105" s="58"/>
      <c r="P105" s="58"/>
      <c r="Q105" s="59"/>
      <c r="R105" s="59"/>
      <c r="S105" s="5"/>
      <c r="W105" s="59"/>
      <c r="X105" s="59"/>
      <c r="Y105" s="59"/>
      <c r="Z105" s="59"/>
    </row>
    <row r="106" spans="1:26" ht="15.75" x14ac:dyDescent="0.25">
      <c r="A106" s="72"/>
      <c r="B106" s="5"/>
      <c r="C106" s="5"/>
      <c r="D106" s="5"/>
      <c r="E106" s="5"/>
      <c r="F106" s="73"/>
      <c r="G106" s="5"/>
      <c r="H106" s="5"/>
      <c r="I106" s="5"/>
      <c r="J106" s="5"/>
      <c r="K106" s="5"/>
      <c r="L106" s="5"/>
      <c r="M106" s="5"/>
      <c r="N106" s="5"/>
      <c r="O106" s="58"/>
      <c r="P106" s="58"/>
      <c r="Q106" s="59"/>
      <c r="R106" s="59"/>
      <c r="S106" s="5"/>
      <c r="W106" s="59"/>
      <c r="X106" s="59"/>
      <c r="Y106" s="59"/>
      <c r="Z106" s="59"/>
    </row>
    <row r="107" spans="1:26" ht="15.75" x14ac:dyDescent="0.25">
      <c r="A107" s="72"/>
      <c r="B107" s="5"/>
      <c r="C107" s="5"/>
      <c r="D107" s="5"/>
      <c r="E107" s="5"/>
      <c r="F107" s="73"/>
      <c r="G107" s="5"/>
      <c r="H107" s="5"/>
      <c r="I107" s="5"/>
      <c r="J107" s="5"/>
      <c r="K107" s="5"/>
      <c r="L107" s="5"/>
      <c r="M107" s="5"/>
      <c r="N107" s="5"/>
      <c r="O107" s="58"/>
      <c r="P107" s="58"/>
      <c r="Q107" s="59"/>
      <c r="R107" s="59"/>
      <c r="S107" s="5"/>
      <c r="W107" s="59"/>
      <c r="X107" s="59"/>
      <c r="Y107" s="59"/>
      <c r="Z107" s="59"/>
    </row>
    <row r="108" spans="1:26" ht="15.75" x14ac:dyDescent="0.25">
      <c r="A108" s="72"/>
      <c r="B108" s="5"/>
      <c r="C108" s="5"/>
      <c r="D108" s="5"/>
      <c r="E108" s="5"/>
      <c r="F108" s="73"/>
      <c r="G108" s="5"/>
      <c r="H108" s="5"/>
      <c r="I108" s="5"/>
      <c r="J108" s="5"/>
      <c r="K108" s="5"/>
      <c r="L108" s="5"/>
      <c r="M108" s="5"/>
      <c r="N108" s="5"/>
      <c r="O108" s="58"/>
      <c r="P108" s="58"/>
      <c r="Q108" s="59"/>
      <c r="R108" s="59"/>
      <c r="S108" s="5"/>
      <c r="W108" s="59"/>
      <c r="X108" s="59"/>
      <c r="Y108" s="59"/>
      <c r="Z108" s="59"/>
    </row>
    <row r="109" spans="1:26" ht="15.75" x14ac:dyDescent="0.25">
      <c r="A109" s="72"/>
      <c r="B109" s="5"/>
      <c r="C109" s="5"/>
      <c r="D109" s="5"/>
      <c r="E109" s="5"/>
      <c r="F109" s="73"/>
      <c r="G109" s="5"/>
      <c r="H109" s="5"/>
      <c r="I109" s="5"/>
      <c r="J109" s="5"/>
      <c r="K109" s="5"/>
      <c r="L109" s="5"/>
      <c r="M109" s="5"/>
      <c r="N109" s="5"/>
      <c r="O109" s="58"/>
      <c r="P109" s="58"/>
      <c r="Q109" s="59"/>
      <c r="R109" s="59"/>
      <c r="S109" s="5"/>
      <c r="W109" s="59"/>
      <c r="X109" s="59"/>
      <c r="Y109" s="59"/>
      <c r="Z109" s="59"/>
    </row>
    <row r="110" spans="1:26" ht="15.75" x14ac:dyDescent="0.25">
      <c r="A110" s="72"/>
      <c r="B110" s="5"/>
      <c r="C110" s="5"/>
      <c r="D110" s="5"/>
      <c r="E110" s="5"/>
      <c r="F110" s="73"/>
      <c r="G110" s="5"/>
      <c r="H110" s="5"/>
      <c r="I110" s="5"/>
      <c r="J110" s="5"/>
      <c r="K110" s="5"/>
      <c r="L110" s="5"/>
      <c r="M110" s="5"/>
      <c r="N110" s="5"/>
      <c r="O110" s="58"/>
      <c r="P110" s="58"/>
      <c r="Q110" s="59"/>
      <c r="R110" s="59"/>
      <c r="S110" s="5"/>
      <c r="W110" s="59"/>
      <c r="X110" s="59"/>
      <c r="Y110" s="59"/>
      <c r="Z110" s="59"/>
    </row>
    <row r="111" spans="1:26" ht="15.75" x14ac:dyDescent="0.25">
      <c r="A111" s="72"/>
      <c r="B111" s="5"/>
      <c r="C111" s="5"/>
      <c r="D111" s="5"/>
      <c r="E111" s="5"/>
      <c r="F111" s="73"/>
      <c r="G111" s="5"/>
      <c r="H111" s="5"/>
      <c r="I111" s="5"/>
      <c r="J111" s="5"/>
      <c r="K111" s="5"/>
      <c r="L111" s="5"/>
      <c r="M111" s="5"/>
      <c r="N111" s="5"/>
      <c r="O111" s="58"/>
      <c r="P111" s="58"/>
      <c r="Q111" s="59"/>
      <c r="R111" s="59"/>
      <c r="S111" s="5"/>
      <c r="W111" s="59"/>
      <c r="X111" s="59"/>
      <c r="Y111" s="59"/>
      <c r="Z111" s="59"/>
    </row>
    <row r="112" spans="1:26" ht="15.75" x14ac:dyDescent="0.25">
      <c r="A112" s="72"/>
      <c r="B112" s="5"/>
      <c r="C112" s="5"/>
      <c r="D112" s="5"/>
      <c r="E112" s="5"/>
      <c r="F112" s="73"/>
      <c r="G112" s="5"/>
      <c r="H112" s="5"/>
      <c r="I112" s="5"/>
      <c r="J112" s="5"/>
      <c r="K112" s="5"/>
      <c r="L112" s="5"/>
      <c r="M112" s="5"/>
      <c r="N112" s="5"/>
      <c r="O112" s="58"/>
      <c r="P112" s="58"/>
      <c r="Q112" s="59"/>
      <c r="R112" s="59"/>
      <c r="S112" s="5"/>
      <c r="W112" s="59"/>
      <c r="X112" s="59"/>
      <c r="Y112" s="59"/>
      <c r="Z112" s="59"/>
    </row>
    <row r="113" spans="1:26" ht="15.75" x14ac:dyDescent="0.25">
      <c r="A113" s="72"/>
      <c r="B113" s="5"/>
      <c r="C113" s="5"/>
      <c r="D113" s="5"/>
      <c r="E113" s="5"/>
      <c r="F113" s="73"/>
      <c r="G113" s="5"/>
      <c r="H113" s="5"/>
      <c r="I113" s="5"/>
      <c r="J113" s="5"/>
      <c r="K113" s="5"/>
      <c r="L113" s="5"/>
      <c r="M113" s="5"/>
      <c r="N113" s="5"/>
      <c r="O113" s="58"/>
      <c r="P113" s="58"/>
      <c r="Q113" s="59"/>
      <c r="R113" s="59"/>
      <c r="S113" s="5"/>
      <c r="W113" s="59"/>
      <c r="X113" s="59"/>
      <c r="Y113" s="59"/>
      <c r="Z113" s="59"/>
    </row>
    <row r="114" spans="1:26" ht="15.75" x14ac:dyDescent="0.25">
      <c r="A114" s="72"/>
      <c r="B114" s="5"/>
      <c r="C114" s="5"/>
      <c r="D114" s="5"/>
      <c r="E114" s="5"/>
      <c r="F114" s="73"/>
      <c r="G114" s="5"/>
      <c r="H114" s="5"/>
      <c r="I114" s="5"/>
      <c r="J114" s="5"/>
      <c r="K114" s="5"/>
      <c r="L114" s="5"/>
      <c r="M114" s="5"/>
      <c r="N114" s="5"/>
      <c r="O114" s="58"/>
      <c r="P114" s="58"/>
      <c r="Q114" s="59"/>
      <c r="R114" s="59"/>
      <c r="S114" s="5"/>
      <c r="W114" s="59"/>
      <c r="X114" s="59"/>
      <c r="Y114" s="59"/>
      <c r="Z114" s="59"/>
    </row>
    <row r="115" spans="1:26" ht="15.75" x14ac:dyDescent="0.25">
      <c r="A115" s="72"/>
      <c r="B115" s="5"/>
      <c r="C115" s="5"/>
      <c r="D115" s="5"/>
      <c r="E115" s="5"/>
      <c r="F115" s="73"/>
      <c r="G115" s="5"/>
      <c r="H115" s="5"/>
      <c r="I115" s="5"/>
      <c r="J115" s="5"/>
      <c r="K115" s="5"/>
      <c r="L115" s="5"/>
      <c r="M115" s="5"/>
      <c r="N115" s="5"/>
      <c r="O115" s="58"/>
      <c r="P115" s="58"/>
      <c r="Q115" s="59"/>
      <c r="R115" s="59"/>
      <c r="S115" s="5"/>
      <c r="W115" s="59"/>
      <c r="X115" s="59"/>
      <c r="Y115" s="59"/>
      <c r="Z115" s="59"/>
    </row>
    <row r="116" spans="1:26" ht="15.75" x14ac:dyDescent="0.25">
      <c r="A116" s="72"/>
      <c r="B116" s="5"/>
      <c r="C116" s="5"/>
      <c r="D116" s="5"/>
      <c r="E116" s="5"/>
      <c r="F116" s="73"/>
      <c r="G116" s="5"/>
      <c r="H116" s="5"/>
      <c r="I116" s="5"/>
      <c r="J116" s="5"/>
      <c r="K116" s="5"/>
      <c r="L116" s="5"/>
      <c r="M116" s="5"/>
      <c r="N116" s="5"/>
      <c r="O116" s="58"/>
      <c r="P116" s="58"/>
      <c r="Q116" s="59"/>
      <c r="R116" s="59"/>
      <c r="S116" s="5"/>
      <c r="W116" s="59"/>
      <c r="X116" s="59"/>
      <c r="Y116" s="59"/>
      <c r="Z116" s="59"/>
    </row>
    <row r="117" spans="1:26" ht="15.75" x14ac:dyDescent="0.25">
      <c r="A117" s="72"/>
      <c r="B117" s="5"/>
      <c r="C117" s="5"/>
      <c r="D117" s="5"/>
      <c r="E117" s="5"/>
      <c r="F117" s="73"/>
      <c r="G117" s="5"/>
      <c r="H117" s="5"/>
      <c r="I117" s="5"/>
      <c r="J117" s="5"/>
      <c r="K117" s="5"/>
      <c r="L117" s="5"/>
      <c r="M117" s="5"/>
      <c r="N117" s="5"/>
      <c r="O117" s="58"/>
      <c r="P117" s="58"/>
      <c r="Q117" s="59"/>
      <c r="R117" s="59"/>
      <c r="S117" s="5"/>
      <c r="W117" s="59"/>
      <c r="X117" s="59"/>
      <c r="Y117" s="59"/>
      <c r="Z117" s="59"/>
    </row>
    <row r="118" spans="1:26" ht="15.75" x14ac:dyDescent="0.25">
      <c r="A118" s="72"/>
      <c r="B118" s="5"/>
      <c r="C118" s="5"/>
      <c r="D118" s="5"/>
      <c r="E118" s="5"/>
      <c r="F118" s="73"/>
      <c r="G118" s="5"/>
      <c r="H118" s="5"/>
      <c r="I118" s="5"/>
      <c r="J118" s="5"/>
      <c r="K118" s="5"/>
      <c r="L118" s="5"/>
      <c r="M118" s="5"/>
      <c r="N118" s="5"/>
      <c r="O118" s="58"/>
      <c r="P118" s="58"/>
      <c r="Q118" s="59"/>
      <c r="R118" s="59"/>
      <c r="S118" s="5"/>
      <c r="W118" s="59"/>
      <c r="X118" s="59"/>
      <c r="Y118" s="59"/>
      <c r="Z118" s="59"/>
    </row>
    <row r="119" spans="1:26" ht="15.75" x14ac:dyDescent="0.25">
      <c r="A119" s="72"/>
      <c r="B119" s="5"/>
      <c r="C119" s="5"/>
      <c r="D119" s="5"/>
      <c r="E119" s="5"/>
      <c r="F119" s="73"/>
      <c r="G119" s="5"/>
      <c r="H119" s="5"/>
      <c r="I119" s="5"/>
      <c r="J119" s="5"/>
      <c r="K119" s="5"/>
      <c r="L119" s="5"/>
      <c r="M119" s="5"/>
      <c r="N119" s="5"/>
      <c r="O119" s="58"/>
      <c r="P119" s="58"/>
      <c r="Q119" s="59"/>
      <c r="R119" s="59"/>
      <c r="S119" s="5"/>
      <c r="W119" s="59"/>
      <c r="X119" s="59"/>
      <c r="Y119" s="59"/>
      <c r="Z119" s="59"/>
    </row>
    <row r="120" spans="1:26" ht="15.75" x14ac:dyDescent="0.25">
      <c r="A120" s="72"/>
      <c r="B120" s="5"/>
      <c r="C120" s="5"/>
      <c r="D120" s="5"/>
      <c r="E120" s="5"/>
      <c r="F120" s="73"/>
      <c r="G120" s="5"/>
      <c r="H120" s="5"/>
      <c r="I120" s="5"/>
      <c r="J120" s="5"/>
      <c r="K120" s="5"/>
      <c r="L120" s="5"/>
      <c r="M120" s="5"/>
      <c r="N120" s="5"/>
      <c r="O120" s="58"/>
      <c r="P120" s="58"/>
      <c r="Q120" s="59"/>
      <c r="R120" s="59"/>
      <c r="S120" s="5"/>
      <c r="W120" s="59"/>
      <c r="X120" s="59"/>
      <c r="Y120" s="59"/>
      <c r="Z120" s="59"/>
    </row>
    <row r="121" spans="1:26" ht="15.75" x14ac:dyDescent="0.25">
      <c r="A121" s="72"/>
      <c r="B121" s="5"/>
      <c r="C121" s="5"/>
      <c r="D121" s="5"/>
      <c r="E121" s="5"/>
      <c r="F121" s="73"/>
      <c r="G121" s="5"/>
      <c r="H121" s="5"/>
      <c r="I121" s="5"/>
      <c r="J121" s="5"/>
      <c r="K121" s="5"/>
      <c r="L121" s="5"/>
      <c r="M121" s="5"/>
      <c r="N121" s="5"/>
      <c r="O121" s="58"/>
      <c r="P121" s="58"/>
      <c r="Q121" s="59"/>
      <c r="R121" s="59"/>
      <c r="S121" s="5"/>
      <c r="W121" s="59"/>
      <c r="X121" s="59"/>
      <c r="Y121" s="59"/>
      <c r="Z121" s="59"/>
    </row>
    <row r="122" spans="1:26" ht="15.75" x14ac:dyDescent="0.25">
      <c r="A122" s="72"/>
      <c r="B122" s="5"/>
      <c r="C122" s="5"/>
      <c r="D122" s="5"/>
      <c r="E122" s="5"/>
      <c r="F122" s="73"/>
      <c r="G122" s="5"/>
      <c r="H122" s="5"/>
      <c r="I122" s="5"/>
      <c r="J122" s="5"/>
      <c r="K122" s="5"/>
      <c r="L122" s="5"/>
      <c r="M122" s="5"/>
      <c r="N122" s="5"/>
      <c r="O122" s="58"/>
      <c r="P122" s="58"/>
      <c r="Q122" s="59"/>
      <c r="R122" s="59"/>
      <c r="S122" s="5"/>
      <c r="W122" s="59"/>
      <c r="X122" s="59"/>
      <c r="Y122" s="59"/>
      <c r="Z122" s="59"/>
    </row>
    <row r="123" spans="1:26" ht="15.75" x14ac:dyDescent="0.25">
      <c r="A123" s="72"/>
      <c r="B123" s="5"/>
      <c r="C123" s="5"/>
      <c r="D123" s="5"/>
      <c r="E123" s="5"/>
      <c r="F123" s="73"/>
      <c r="G123" s="5"/>
      <c r="H123" s="5"/>
      <c r="I123" s="5"/>
      <c r="J123" s="5"/>
      <c r="K123" s="5"/>
      <c r="L123" s="5"/>
      <c r="M123" s="5"/>
      <c r="N123" s="5"/>
      <c r="O123" s="58"/>
      <c r="P123" s="58"/>
      <c r="Q123" s="59"/>
      <c r="R123" s="59"/>
      <c r="S123" s="5"/>
      <c r="W123" s="59"/>
      <c r="X123" s="59"/>
      <c r="Y123" s="59"/>
      <c r="Z123" s="59"/>
    </row>
    <row r="124" spans="1:26" ht="15.75" x14ac:dyDescent="0.25">
      <c r="A124" s="72"/>
      <c r="B124" s="5"/>
      <c r="C124" s="5"/>
      <c r="D124" s="5"/>
      <c r="E124" s="5"/>
      <c r="F124" s="73"/>
      <c r="G124" s="5"/>
      <c r="H124" s="5"/>
      <c r="I124" s="5"/>
      <c r="J124" s="5"/>
      <c r="K124" s="5"/>
      <c r="L124" s="5"/>
      <c r="M124" s="5"/>
      <c r="N124" s="5"/>
      <c r="O124" s="58"/>
      <c r="P124" s="58"/>
      <c r="Q124" s="59"/>
      <c r="R124" s="59"/>
      <c r="S124" s="5"/>
      <c r="W124" s="59"/>
      <c r="X124" s="59"/>
      <c r="Y124" s="59"/>
      <c r="Z124" s="59"/>
    </row>
    <row r="125" spans="1:26" ht="15.75" x14ac:dyDescent="0.25">
      <c r="A125" s="72"/>
      <c r="B125" s="5"/>
      <c r="C125" s="5"/>
      <c r="D125" s="5"/>
      <c r="E125" s="5"/>
      <c r="F125" s="73"/>
      <c r="G125" s="5"/>
      <c r="H125" s="5"/>
      <c r="I125" s="5"/>
      <c r="J125" s="5"/>
      <c r="K125" s="5"/>
      <c r="L125" s="5"/>
      <c r="M125" s="5"/>
      <c r="N125" s="5"/>
      <c r="O125" s="58"/>
      <c r="P125" s="58"/>
      <c r="Q125" s="59"/>
      <c r="R125" s="59"/>
      <c r="S125" s="5"/>
      <c r="W125" s="59"/>
      <c r="X125" s="59"/>
      <c r="Y125" s="59"/>
      <c r="Z125" s="59"/>
    </row>
    <row r="126" spans="1:26" ht="15.75" x14ac:dyDescent="0.25">
      <c r="A126" s="72"/>
      <c r="B126" s="5"/>
      <c r="C126" s="5"/>
      <c r="D126" s="5"/>
      <c r="E126" s="5"/>
      <c r="F126" s="73"/>
      <c r="G126" s="5"/>
      <c r="H126" s="5"/>
      <c r="I126" s="5"/>
      <c r="J126" s="5"/>
      <c r="K126" s="5"/>
      <c r="L126" s="5"/>
      <c r="M126" s="5"/>
      <c r="N126" s="5"/>
      <c r="O126" s="58"/>
      <c r="P126" s="58"/>
      <c r="Q126" s="59"/>
      <c r="R126" s="59"/>
      <c r="S126" s="5"/>
      <c r="W126" s="59"/>
      <c r="X126" s="59"/>
      <c r="Y126" s="59"/>
      <c r="Z126" s="59"/>
    </row>
    <row r="127" spans="1:26" ht="15.75" x14ac:dyDescent="0.25">
      <c r="A127" s="72"/>
      <c r="B127" s="5"/>
      <c r="C127" s="5"/>
      <c r="D127" s="5"/>
      <c r="E127" s="5"/>
      <c r="F127" s="73"/>
      <c r="G127" s="5"/>
      <c r="H127" s="5"/>
      <c r="I127" s="5"/>
      <c r="J127" s="5"/>
      <c r="K127" s="5"/>
      <c r="L127" s="5"/>
      <c r="M127" s="5"/>
      <c r="N127" s="5"/>
      <c r="O127" s="58"/>
      <c r="P127" s="58"/>
      <c r="Q127" s="59"/>
      <c r="R127" s="59"/>
      <c r="S127" s="5"/>
      <c r="W127" s="59"/>
      <c r="X127" s="59"/>
      <c r="Y127" s="59"/>
      <c r="Z127" s="59"/>
    </row>
    <row r="128" spans="1:26" ht="15.75" x14ac:dyDescent="0.25">
      <c r="A128" s="72"/>
      <c r="B128" s="5"/>
      <c r="C128" s="5"/>
      <c r="D128" s="5"/>
      <c r="E128" s="5"/>
      <c r="F128" s="73"/>
      <c r="G128" s="5"/>
      <c r="H128" s="5"/>
      <c r="I128" s="5"/>
      <c r="J128" s="5"/>
      <c r="K128" s="5"/>
      <c r="L128" s="5"/>
      <c r="M128" s="5"/>
      <c r="N128" s="5"/>
      <c r="O128" s="58"/>
      <c r="P128" s="58"/>
      <c r="Q128" s="59"/>
      <c r="R128" s="59"/>
      <c r="S128" s="5"/>
      <c r="W128" s="59"/>
      <c r="X128" s="59"/>
      <c r="Y128" s="59"/>
      <c r="Z128" s="59"/>
    </row>
    <row r="129" spans="1:26" ht="15.75" x14ac:dyDescent="0.25">
      <c r="A129" s="72"/>
      <c r="B129" s="5"/>
      <c r="C129" s="5"/>
      <c r="D129" s="5"/>
      <c r="E129" s="5"/>
      <c r="F129" s="73"/>
      <c r="G129" s="5"/>
      <c r="H129" s="5"/>
      <c r="I129" s="5"/>
      <c r="J129" s="5"/>
      <c r="K129" s="5"/>
      <c r="L129" s="5"/>
      <c r="M129" s="5"/>
      <c r="N129" s="5"/>
      <c r="O129" s="58"/>
      <c r="P129" s="58"/>
      <c r="Q129" s="59"/>
      <c r="R129" s="59"/>
      <c r="S129" s="5"/>
      <c r="W129" s="59"/>
      <c r="X129" s="59"/>
      <c r="Y129" s="59"/>
      <c r="Z129" s="59"/>
    </row>
    <row r="130" spans="1:26" ht="15.75" x14ac:dyDescent="0.25">
      <c r="A130" s="72"/>
      <c r="B130" s="5"/>
      <c r="C130" s="5"/>
      <c r="D130" s="5"/>
      <c r="E130" s="5"/>
      <c r="F130" s="73"/>
      <c r="G130" s="5"/>
      <c r="H130" s="5"/>
      <c r="I130" s="5"/>
      <c r="J130" s="5"/>
      <c r="K130" s="5"/>
      <c r="L130" s="5"/>
      <c r="M130" s="5"/>
      <c r="N130" s="5"/>
      <c r="O130" s="58"/>
      <c r="P130" s="58"/>
      <c r="Q130" s="59"/>
      <c r="R130" s="59"/>
      <c r="S130" s="5"/>
      <c r="W130" s="59"/>
      <c r="X130" s="59"/>
      <c r="Y130" s="59"/>
      <c r="Z130" s="59"/>
    </row>
    <row r="131" spans="1:26" ht="15.75" x14ac:dyDescent="0.25">
      <c r="A131" s="72"/>
      <c r="B131" s="5"/>
      <c r="C131" s="5"/>
      <c r="D131" s="5"/>
      <c r="E131" s="5"/>
      <c r="F131" s="73"/>
      <c r="G131" s="5"/>
      <c r="H131" s="5"/>
      <c r="I131" s="5"/>
      <c r="J131" s="5"/>
      <c r="K131" s="5"/>
      <c r="L131" s="5"/>
      <c r="M131" s="5"/>
      <c r="N131" s="5"/>
      <c r="O131" s="58"/>
      <c r="P131" s="58"/>
      <c r="Q131" s="59"/>
      <c r="R131" s="59"/>
      <c r="S131" s="5"/>
      <c r="W131" s="59"/>
      <c r="X131" s="59"/>
      <c r="Y131" s="59"/>
      <c r="Z131" s="59"/>
    </row>
    <row r="132" spans="1:26" ht="15.75" x14ac:dyDescent="0.25">
      <c r="A132" s="72"/>
      <c r="B132" s="5"/>
      <c r="C132" s="5"/>
      <c r="D132" s="5"/>
      <c r="E132" s="5"/>
      <c r="F132" s="73"/>
      <c r="G132" s="5"/>
      <c r="H132" s="5"/>
      <c r="I132" s="5"/>
      <c r="J132" s="5"/>
      <c r="K132" s="5"/>
      <c r="L132" s="5"/>
      <c r="M132" s="5"/>
      <c r="N132" s="5"/>
      <c r="O132" s="58"/>
      <c r="P132" s="58"/>
      <c r="Q132" s="59"/>
      <c r="R132" s="59"/>
      <c r="S132" s="5"/>
      <c r="W132" s="59"/>
      <c r="X132" s="59"/>
      <c r="Y132" s="59"/>
      <c r="Z132" s="59"/>
    </row>
    <row r="133" spans="1:26" ht="15.75" x14ac:dyDescent="0.25">
      <c r="A133" s="72"/>
      <c r="B133" s="5"/>
      <c r="C133" s="5"/>
      <c r="D133" s="5"/>
      <c r="E133" s="5"/>
      <c r="F133" s="73"/>
      <c r="G133" s="5"/>
      <c r="H133" s="5"/>
      <c r="I133" s="5"/>
      <c r="J133" s="5"/>
      <c r="K133" s="5"/>
      <c r="L133" s="5"/>
      <c r="M133" s="5"/>
      <c r="N133" s="5"/>
      <c r="O133" s="58"/>
      <c r="P133" s="58"/>
      <c r="Q133" s="59"/>
      <c r="R133" s="59"/>
      <c r="S133" s="5"/>
      <c r="W133" s="59"/>
      <c r="X133" s="59"/>
      <c r="Y133" s="59"/>
      <c r="Z133" s="59"/>
    </row>
    <row r="134" spans="1:26" ht="15.75" x14ac:dyDescent="0.25">
      <c r="A134" s="72"/>
      <c r="B134" s="5"/>
      <c r="C134" s="5"/>
      <c r="D134" s="5"/>
      <c r="E134" s="5"/>
      <c r="F134" s="73"/>
      <c r="G134" s="5"/>
      <c r="H134" s="5"/>
      <c r="I134" s="5"/>
      <c r="J134" s="5"/>
      <c r="K134" s="5"/>
      <c r="L134" s="5"/>
      <c r="M134" s="5"/>
      <c r="N134" s="5"/>
      <c r="O134" s="58"/>
      <c r="P134" s="58"/>
      <c r="Q134" s="59"/>
      <c r="R134" s="59"/>
      <c r="S134" s="5"/>
      <c r="W134" s="59"/>
      <c r="X134" s="59"/>
      <c r="Y134" s="59"/>
      <c r="Z134" s="59"/>
    </row>
    <row r="135" spans="1:26" ht="15.75" x14ac:dyDescent="0.25">
      <c r="A135" s="72"/>
      <c r="B135" s="5"/>
      <c r="C135" s="5"/>
      <c r="D135" s="5"/>
      <c r="E135" s="5"/>
      <c r="F135" s="73"/>
      <c r="G135" s="5"/>
      <c r="H135" s="5"/>
      <c r="I135" s="5"/>
      <c r="J135" s="5"/>
      <c r="K135" s="5"/>
      <c r="L135" s="5"/>
      <c r="M135" s="5"/>
      <c r="N135" s="5"/>
      <c r="O135" s="58"/>
      <c r="P135" s="58"/>
      <c r="Q135" s="59"/>
      <c r="R135" s="59"/>
      <c r="S135" s="5"/>
      <c r="W135" s="59"/>
      <c r="X135" s="59"/>
      <c r="Y135" s="59"/>
      <c r="Z135" s="59"/>
    </row>
    <row r="136" spans="1:26" ht="15.75" x14ac:dyDescent="0.25">
      <c r="A136" s="72"/>
      <c r="B136" s="5"/>
      <c r="C136" s="5"/>
      <c r="D136" s="5"/>
      <c r="E136" s="5"/>
      <c r="F136" s="73"/>
      <c r="G136" s="5"/>
      <c r="H136" s="5"/>
      <c r="I136" s="5"/>
      <c r="J136" s="5"/>
      <c r="K136" s="5"/>
      <c r="L136" s="5"/>
      <c r="M136" s="5"/>
      <c r="N136" s="5"/>
      <c r="O136" s="58"/>
      <c r="P136" s="58"/>
      <c r="Q136" s="59"/>
      <c r="R136" s="59"/>
      <c r="S136" s="5"/>
      <c r="W136" s="59"/>
      <c r="X136" s="59"/>
      <c r="Y136" s="59"/>
      <c r="Z136" s="59"/>
    </row>
    <row r="137" spans="1:26" ht="15.75" x14ac:dyDescent="0.25">
      <c r="A137" s="72"/>
      <c r="B137" s="5"/>
      <c r="C137" s="5"/>
      <c r="D137" s="5"/>
      <c r="E137" s="5"/>
      <c r="F137" s="73"/>
      <c r="G137" s="5"/>
      <c r="H137" s="5"/>
      <c r="I137" s="5"/>
      <c r="J137" s="5"/>
      <c r="K137" s="5"/>
      <c r="L137" s="5"/>
      <c r="M137" s="5"/>
      <c r="N137" s="5"/>
      <c r="O137" s="58"/>
      <c r="P137" s="58"/>
      <c r="Q137" s="59"/>
      <c r="R137" s="59"/>
      <c r="S137" s="5"/>
      <c r="W137" s="59"/>
      <c r="X137" s="59"/>
      <c r="Y137" s="59"/>
      <c r="Z137" s="59"/>
    </row>
    <row r="138" spans="1:26" ht="15.75" x14ac:dyDescent="0.25">
      <c r="A138" s="72"/>
      <c r="B138" s="5"/>
      <c r="C138" s="5"/>
      <c r="D138" s="5"/>
      <c r="E138" s="5"/>
      <c r="F138" s="73"/>
      <c r="G138" s="5"/>
      <c r="H138" s="5"/>
      <c r="I138" s="5"/>
      <c r="J138" s="5"/>
      <c r="K138" s="5"/>
      <c r="L138" s="5"/>
      <c r="M138" s="5"/>
      <c r="N138" s="5"/>
      <c r="O138" s="58"/>
      <c r="P138" s="58"/>
      <c r="Q138" s="59"/>
      <c r="R138" s="59"/>
      <c r="S138" s="5"/>
      <c r="W138" s="59"/>
      <c r="X138" s="59"/>
      <c r="Y138" s="59"/>
      <c r="Z138" s="59"/>
    </row>
    <row r="139" spans="1:26" ht="15.75" x14ac:dyDescent="0.25">
      <c r="A139" s="72"/>
      <c r="B139" s="5"/>
      <c r="C139" s="5"/>
      <c r="D139" s="5"/>
      <c r="E139" s="5"/>
      <c r="F139" s="73"/>
      <c r="G139" s="5"/>
      <c r="H139" s="5"/>
      <c r="I139" s="5"/>
      <c r="J139" s="5"/>
      <c r="K139" s="5"/>
      <c r="L139" s="5"/>
      <c r="M139" s="5"/>
      <c r="N139" s="5"/>
      <c r="O139" s="58"/>
      <c r="P139" s="58"/>
      <c r="Q139" s="59"/>
      <c r="R139" s="59"/>
      <c r="S139" s="5"/>
      <c r="W139" s="59"/>
      <c r="X139" s="59"/>
      <c r="Y139" s="59"/>
      <c r="Z139" s="59"/>
    </row>
    <row r="140" spans="1:26" ht="15.75" x14ac:dyDescent="0.25">
      <c r="A140" s="72"/>
      <c r="B140" s="5"/>
      <c r="C140" s="5"/>
      <c r="D140" s="5"/>
      <c r="E140" s="5"/>
      <c r="F140" s="73"/>
      <c r="G140" s="5"/>
      <c r="H140" s="5"/>
      <c r="I140" s="5"/>
      <c r="J140" s="5"/>
      <c r="K140" s="5"/>
      <c r="L140" s="5"/>
      <c r="M140" s="5"/>
      <c r="N140" s="5"/>
      <c r="O140" s="58"/>
      <c r="P140" s="58"/>
      <c r="Q140" s="59"/>
      <c r="R140" s="59"/>
      <c r="S140" s="5"/>
      <c r="W140" s="59"/>
      <c r="X140" s="59"/>
      <c r="Y140" s="59"/>
      <c r="Z140" s="59"/>
    </row>
    <row r="141" spans="1:26" ht="15.75" x14ac:dyDescent="0.25">
      <c r="A141" s="72"/>
      <c r="B141" s="5"/>
      <c r="C141" s="5"/>
      <c r="D141" s="5"/>
      <c r="E141" s="5"/>
      <c r="F141" s="73"/>
      <c r="G141" s="5"/>
      <c r="H141" s="5"/>
      <c r="I141" s="5"/>
      <c r="J141" s="5"/>
      <c r="K141" s="5"/>
      <c r="L141" s="5"/>
      <c r="M141" s="5"/>
      <c r="N141" s="5"/>
      <c r="O141" s="58"/>
      <c r="P141" s="58"/>
      <c r="Q141" s="59"/>
      <c r="R141" s="59"/>
      <c r="S141" s="5"/>
      <c r="W141" s="59"/>
      <c r="X141" s="59"/>
      <c r="Y141" s="59"/>
      <c r="Z141" s="59"/>
    </row>
    <row r="142" spans="1:26" ht="15.75" x14ac:dyDescent="0.25">
      <c r="A142" s="72"/>
      <c r="B142" s="5"/>
      <c r="C142" s="5"/>
      <c r="D142" s="5"/>
      <c r="E142" s="5"/>
      <c r="F142" s="73"/>
      <c r="G142" s="5"/>
      <c r="H142" s="5"/>
      <c r="I142" s="5"/>
      <c r="J142" s="5"/>
      <c r="K142" s="5"/>
      <c r="L142" s="5"/>
      <c r="M142" s="5"/>
      <c r="N142" s="5"/>
      <c r="O142" s="58"/>
      <c r="P142" s="58"/>
      <c r="Q142" s="59"/>
      <c r="R142" s="59"/>
      <c r="S142" s="5"/>
      <c r="W142" s="59"/>
      <c r="X142" s="59"/>
      <c r="Y142" s="59"/>
      <c r="Z142" s="59"/>
    </row>
    <row r="143" spans="1:26" ht="15.75" x14ac:dyDescent="0.25">
      <c r="A143" s="72"/>
      <c r="B143" s="5"/>
      <c r="C143" s="5"/>
      <c r="D143" s="5"/>
      <c r="E143" s="5"/>
      <c r="F143" s="73"/>
      <c r="G143" s="5"/>
      <c r="H143" s="5"/>
      <c r="I143" s="5"/>
      <c r="J143" s="5"/>
      <c r="K143" s="5"/>
      <c r="L143" s="5"/>
      <c r="M143" s="5"/>
      <c r="N143" s="5"/>
      <c r="O143" s="58"/>
      <c r="P143" s="58"/>
      <c r="Q143" s="59"/>
      <c r="R143" s="59"/>
      <c r="S143" s="5"/>
      <c r="W143" s="59"/>
      <c r="X143" s="59"/>
      <c r="Y143" s="59"/>
      <c r="Z143" s="59"/>
    </row>
    <row r="144" spans="1:26" ht="15.75" x14ac:dyDescent="0.25">
      <c r="A144" s="72"/>
      <c r="B144" s="5"/>
      <c r="C144" s="5"/>
      <c r="D144" s="5"/>
      <c r="E144" s="5"/>
      <c r="F144" s="73"/>
      <c r="G144" s="5"/>
      <c r="H144" s="5"/>
      <c r="I144" s="5"/>
      <c r="J144" s="5"/>
      <c r="K144" s="5"/>
      <c r="L144" s="5"/>
      <c r="M144" s="5"/>
      <c r="N144" s="5"/>
      <c r="O144" s="58"/>
      <c r="P144" s="58"/>
      <c r="Q144" s="59"/>
      <c r="R144" s="59"/>
      <c r="S144" s="5"/>
      <c r="W144" s="59"/>
      <c r="X144" s="59"/>
      <c r="Y144" s="59"/>
      <c r="Z144" s="59"/>
    </row>
    <row r="145" spans="1:26" ht="15.75" x14ac:dyDescent="0.25">
      <c r="A145" s="72"/>
      <c r="B145" s="5"/>
      <c r="C145" s="5"/>
      <c r="D145" s="5"/>
      <c r="E145" s="5"/>
      <c r="F145" s="73"/>
      <c r="G145" s="5"/>
      <c r="H145" s="5"/>
      <c r="I145" s="5"/>
      <c r="J145" s="5"/>
      <c r="K145" s="5"/>
      <c r="L145" s="5"/>
      <c r="M145" s="5"/>
      <c r="N145" s="5"/>
      <c r="O145" s="58"/>
      <c r="P145" s="58"/>
      <c r="Q145" s="59"/>
      <c r="R145" s="59"/>
      <c r="S145" s="5"/>
      <c r="W145" s="59"/>
      <c r="X145" s="59"/>
      <c r="Y145" s="59"/>
      <c r="Z145" s="59"/>
    </row>
    <row r="146" spans="1:26" ht="15.75" x14ac:dyDescent="0.25">
      <c r="A146" s="72"/>
      <c r="B146" s="5"/>
      <c r="C146" s="5"/>
      <c r="D146" s="5"/>
      <c r="E146" s="5"/>
      <c r="F146" s="73"/>
      <c r="G146" s="5"/>
      <c r="H146" s="5"/>
      <c r="I146" s="5"/>
      <c r="J146" s="5"/>
      <c r="K146" s="5"/>
      <c r="L146" s="5"/>
      <c r="M146" s="5"/>
      <c r="N146" s="5"/>
      <c r="O146" s="58"/>
      <c r="P146" s="58"/>
      <c r="Q146" s="59"/>
      <c r="R146" s="59"/>
      <c r="S146" s="5"/>
      <c r="W146" s="59"/>
      <c r="X146" s="59"/>
      <c r="Y146" s="59"/>
      <c r="Z146" s="59"/>
    </row>
    <row r="147" spans="1:26" ht="15.75" x14ac:dyDescent="0.25">
      <c r="A147" s="72"/>
      <c r="B147" s="5"/>
      <c r="C147" s="5"/>
      <c r="D147" s="5"/>
      <c r="E147" s="5"/>
      <c r="F147" s="73"/>
      <c r="G147" s="5"/>
      <c r="H147" s="5"/>
      <c r="I147" s="5"/>
      <c r="J147" s="5"/>
      <c r="K147" s="5"/>
      <c r="L147" s="5"/>
      <c r="M147" s="5"/>
      <c r="N147" s="5"/>
      <c r="O147" s="58"/>
      <c r="P147" s="58"/>
      <c r="Q147" s="59"/>
      <c r="R147" s="59"/>
      <c r="S147" s="5"/>
      <c r="W147" s="59"/>
      <c r="X147" s="59"/>
      <c r="Y147" s="59"/>
      <c r="Z147" s="59"/>
    </row>
    <row r="148" spans="1:26" ht="15.75" x14ac:dyDescent="0.25">
      <c r="A148" s="72"/>
      <c r="B148" s="5"/>
      <c r="C148" s="5"/>
      <c r="D148" s="5"/>
      <c r="E148" s="5"/>
      <c r="F148" s="73"/>
      <c r="G148" s="5"/>
      <c r="H148" s="5"/>
      <c r="I148" s="5"/>
      <c r="J148" s="5"/>
      <c r="K148" s="5"/>
      <c r="L148" s="5"/>
      <c r="M148" s="5"/>
      <c r="N148" s="5"/>
      <c r="O148" s="58"/>
      <c r="P148" s="58"/>
      <c r="Q148" s="59"/>
      <c r="R148" s="59"/>
      <c r="S148" s="5"/>
      <c r="W148" s="59"/>
      <c r="X148" s="59"/>
      <c r="Y148" s="59"/>
      <c r="Z148" s="59"/>
    </row>
    <row r="149" spans="1:26" ht="15.75" x14ac:dyDescent="0.25">
      <c r="A149" s="72"/>
      <c r="B149" s="5"/>
      <c r="C149" s="5"/>
      <c r="D149" s="5"/>
      <c r="E149" s="5"/>
      <c r="F149" s="73"/>
      <c r="G149" s="5"/>
      <c r="H149" s="5"/>
      <c r="I149" s="5"/>
      <c r="J149" s="5"/>
      <c r="K149" s="5"/>
      <c r="L149" s="5"/>
      <c r="M149" s="5"/>
      <c r="N149" s="5"/>
      <c r="O149" s="58"/>
      <c r="P149" s="58"/>
      <c r="Q149" s="59"/>
      <c r="R149" s="59"/>
      <c r="S149" s="5"/>
      <c r="W149" s="59"/>
      <c r="X149" s="59"/>
      <c r="Y149" s="59"/>
      <c r="Z149" s="59"/>
    </row>
    <row r="150" spans="1:26" ht="15.75" x14ac:dyDescent="0.25">
      <c r="A150" s="72"/>
      <c r="B150" s="5"/>
      <c r="C150" s="5"/>
      <c r="D150" s="5"/>
      <c r="E150" s="5"/>
      <c r="F150" s="73"/>
      <c r="G150" s="5"/>
      <c r="H150" s="5"/>
      <c r="I150" s="5"/>
      <c r="J150" s="5"/>
      <c r="K150" s="5"/>
      <c r="L150" s="5"/>
      <c r="M150" s="5"/>
      <c r="N150" s="5"/>
      <c r="O150" s="58"/>
      <c r="P150" s="58"/>
      <c r="Q150" s="59"/>
      <c r="R150" s="59"/>
      <c r="S150" s="5"/>
      <c r="W150" s="59"/>
      <c r="X150" s="59"/>
      <c r="Y150" s="59"/>
      <c r="Z150" s="59"/>
    </row>
    <row r="151" spans="1:26" ht="15.75" x14ac:dyDescent="0.25">
      <c r="A151" s="72"/>
      <c r="B151" s="5"/>
      <c r="C151" s="5"/>
      <c r="D151" s="5"/>
      <c r="E151" s="5"/>
      <c r="F151" s="73"/>
      <c r="G151" s="5"/>
      <c r="H151" s="5"/>
      <c r="I151" s="5"/>
      <c r="J151" s="5"/>
      <c r="K151" s="5"/>
      <c r="L151" s="5"/>
      <c r="M151" s="5"/>
      <c r="N151" s="5"/>
      <c r="O151" s="58"/>
      <c r="P151" s="58"/>
      <c r="Q151" s="59"/>
      <c r="R151" s="59"/>
      <c r="S151" s="5"/>
      <c r="W151" s="59"/>
      <c r="X151" s="59"/>
      <c r="Y151" s="59"/>
      <c r="Z151" s="59"/>
    </row>
    <row r="152" spans="1:26" ht="15.75" x14ac:dyDescent="0.25">
      <c r="A152" s="72"/>
      <c r="B152" s="5"/>
      <c r="C152" s="5"/>
      <c r="D152" s="5"/>
      <c r="E152" s="5"/>
      <c r="F152" s="73"/>
      <c r="G152" s="5"/>
      <c r="H152" s="5"/>
      <c r="I152" s="5"/>
      <c r="J152" s="5"/>
      <c r="K152" s="5"/>
      <c r="L152" s="5"/>
      <c r="M152" s="5"/>
      <c r="N152" s="5"/>
      <c r="O152" s="58"/>
      <c r="P152" s="58"/>
      <c r="Q152" s="59"/>
      <c r="R152" s="59"/>
      <c r="S152" s="5"/>
      <c r="W152" s="59"/>
      <c r="X152" s="59"/>
      <c r="Y152" s="59"/>
      <c r="Z152" s="59"/>
    </row>
    <row r="153" spans="1:26" ht="15.75" x14ac:dyDescent="0.25">
      <c r="A153" s="72"/>
      <c r="B153" s="5"/>
      <c r="C153" s="5"/>
      <c r="D153" s="5"/>
      <c r="E153" s="5"/>
      <c r="F153" s="73"/>
      <c r="G153" s="5"/>
      <c r="H153" s="5"/>
      <c r="I153" s="5"/>
      <c r="J153" s="5"/>
      <c r="K153" s="5"/>
      <c r="L153" s="5"/>
      <c r="M153" s="5"/>
      <c r="N153" s="5"/>
      <c r="O153" s="58"/>
      <c r="P153" s="58"/>
      <c r="Q153" s="59"/>
      <c r="R153" s="59"/>
      <c r="S153" s="5"/>
      <c r="W153" s="59"/>
      <c r="X153" s="59"/>
      <c r="Y153" s="59"/>
      <c r="Z153" s="59"/>
    </row>
    <row r="154" spans="1:26" ht="15.75" x14ac:dyDescent="0.25">
      <c r="A154" s="72"/>
      <c r="B154" s="5"/>
      <c r="C154" s="5"/>
      <c r="D154" s="5"/>
      <c r="E154" s="5"/>
      <c r="F154" s="73"/>
      <c r="G154" s="5"/>
      <c r="H154" s="5"/>
      <c r="I154" s="5"/>
      <c r="J154" s="5"/>
      <c r="K154" s="5"/>
      <c r="L154" s="5"/>
      <c r="M154" s="5"/>
      <c r="N154" s="5"/>
      <c r="O154" s="58"/>
      <c r="P154" s="58"/>
      <c r="Q154" s="59"/>
      <c r="R154" s="59"/>
      <c r="S154" s="5"/>
      <c r="W154" s="59"/>
      <c r="X154" s="59"/>
      <c r="Y154" s="59"/>
      <c r="Z154" s="59"/>
    </row>
    <row r="155" spans="1:26" ht="15.75" x14ac:dyDescent="0.25">
      <c r="A155" s="72"/>
      <c r="B155" s="5"/>
      <c r="C155" s="5"/>
      <c r="D155" s="5"/>
      <c r="E155" s="5"/>
      <c r="F155" s="73"/>
      <c r="G155" s="5"/>
      <c r="H155" s="5"/>
      <c r="I155" s="5"/>
      <c r="J155" s="5"/>
      <c r="K155" s="5"/>
      <c r="L155" s="5"/>
      <c r="M155" s="5"/>
      <c r="N155" s="5"/>
      <c r="O155" s="58"/>
      <c r="P155" s="58"/>
      <c r="Q155" s="59"/>
      <c r="R155" s="59"/>
      <c r="S155" s="5"/>
      <c r="W155" s="59"/>
      <c r="X155" s="59"/>
      <c r="Y155" s="59"/>
      <c r="Z155" s="59"/>
    </row>
    <row r="156" spans="1:26" ht="15.75" x14ac:dyDescent="0.25">
      <c r="A156" s="72"/>
      <c r="B156" s="5"/>
      <c r="C156" s="5"/>
      <c r="D156" s="5"/>
      <c r="E156" s="5"/>
      <c r="F156" s="73"/>
      <c r="G156" s="5"/>
      <c r="H156" s="5"/>
      <c r="I156" s="5"/>
      <c r="J156" s="5"/>
      <c r="K156" s="5"/>
      <c r="L156" s="5"/>
      <c r="M156" s="5"/>
      <c r="N156" s="5"/>
      <c r="O156" s="58"/>
      <c r="P156" s="58"/>
      <c r="Q156" s="59"/>
      <c r="R156" s="59"/>
      <c r="S156" s="5"/>
      <c r="W156" s="59"/>
      <c r="X156" s="59"/>
      <c r="Y156" s="59"/>
      <c r="Z156" s="59"/>
    </row>
    <row r="157" spans="1:26" ht="15.75" x14ac:dyDescent="0.25">
      <c r="A157" s="72"/>
      <c r="B157" s="5"/>
      <c r="C157" s="5"/>
      <c r="D157" s="5"/>
      <c r="E157" s="5"/>
      <c r="F157" s="73"/>
      <c r="G157" s="5"/>
      <c r="H157" s="5"/>
      <c r="I157" s="5"/>
      <c r="J157" s="5"/>
      <c r="K157" s="5"/>
      <c r="L157" s="5"/>
      <c r="M157" s="5"/>
      <c r="N157" s="5"/>
      <c r="O157" s="58"/>
      <c r="P157" s="58"/>
      <c r="Q157" s="59"/>
      <c r="R157" s="59"/>
      <c r="S157" s="5"/>
      <c r="W157" s="59"/>
      <c r="X157" s="59"/>
      <c r="Y157" s="59"/>
      <c r="Z157" s="59"/>
    </row>
    <row r="158" spans="1:26" ht="15.75" x14ac:dyDescent="0.25">
      <c r="A158" s="72"/>
      <c r="B158" s="5"/>
      <c r="C158" s="5"/>
      <c r="D158" s="5"/>
      <c r="E158" s="5"/>
      <c r="F158" s="73"/>
      <c r="G158" s="5"/>
      <c r="H158" s="5"/>
      <c r="I158" s="5"/>
      <c r="J158" s="5"/>
      <c r="K158" s="5"/>
      <c r="L158" s="5"/>
      <c r="M158" s="5"/>
      <c r="N158" s="5"/>
      <c r="O158" s="58"/>
      <c r="P158" s="58"/>
      <c r="Q158" s="59"/>
      <c r="R158" s="59"/>
      <c r="S158" s="5"/>
      <c r="W158" s="59"/>
      <c r="X158" s="59"/>
      <c r="Y158" s="59"/>
      <c r="Z158" s="59"/>
    </row>
    <row r="159" spans="1:26" ht="15.75" x14ac:dyDescent="0.25">
      <c r="A159" s="72"/>
      <c r="B159" s="5"/>
      <c r="C159" s="5"/>
      <c r="D159" s="5"/>
      <c r="E159" s="5"/>
      <c r="F159" s="73"/>
      <c r="G159" s="5"/>
      <c r="H159" s="5"/>
      <c r="I159" s="5"/>
      <c r="J159" s="5"/>
      <c r="K159" s="5"/>
      <c r="L159" s="5"/>
      <c r="M159" s="5"/>
      <c r="N159" s="5"/>
      <c r="O159" s="58"/>
      <c r="P159" s="58"/>
      <c r="Q159" s="59"/>
      <c r="R159" s="59"/>
      <c r="S159" s="5"/>
      <c r="W159" s="59"/>
      <c r="X159" s="59"/>
      <c r="Y159" s="59"/>
      <c r="Z159" s="59"/>
    </row>
    <row r="160" spans="1:26" ht="15.75" x14ac:dyDescent="0.25">
      <c r="A160" s="72"/>
      <c r="B160" s="5"/>
      <c r="C160" s="5"/>
      <c r="D160" s="5"/>
      <c r="E160" s="5"/>
      <c r="F160" s="73"/>
      <c r="G160" s="5"/>
      <c r="H160" s="5"/>
      <c r="I160" s="5"/>
      <c r="J160" s="5"/>
      <c r="K160" s="5"/>
      <c r="L160" s="5"/>
      <c r="M160" s="5"/>
      <c r="N160" s="5"/>
      <c r="O160" s="58"/>
      <c r="P160" s="58"/>
      <c r="Q160" s="59"/>
      <c r="R160" s="59"/>
      <c r="S160" s="5"/>
      <c r="W160" s="59"/>
      <c r="X160" s="59"/>
      <c r="Y160" s="59"/>
      <c r="Z160" s="59"/>
    </row>
    <row r="161" spans="1:26" ht="15.75" x14ac:dyDescent="0.25">
      <c r="A161" s="72"/>
      <c r="B161" s="5"/>
      <c r="C161" s="5"/>
      <c r="D161" s="5"/>
      <c r="E161" s="5"/>
      <c r="F161" s="73"/>
      <c r="G161" s="5"/>
      <c r="H161" s="5"/>
      <c r="I161" s="5"/>
      <c r="J161" s="5"/>
      <c r="K161" s="5"/>
      <c r="L161" s="5"/>
      <c r="M161" s="5"/>
      <c r="N161" s="5"/>
      <c r="O161" s="58"/>
      <c r="P161" s="58"/>
      <c r="Q161" s="59"/>
      <c r="R161" s="59"/>
      <c r="S161" s="5"/>
      <c r="W161" s="59"/>
      <c r="X161" s="59"/>
      <c r="Y161" s="59"/>
      <c r="Z161" s="59"/>
    </row>
    <row r="162" spans="1:26" ht="15.75" x14ac:dyDescent="0.25">
      <c r="A162" s="72"/>
      <c r="B162" s="5"/>
      <c r="C162" s="5"/>
      <c r="D162" s="5"/>
      <c r="E162" s="5"/>
      <c r="F162" s="73"/>
      <c r="G162" s="5"/>
      <c r="H162" s="5"/>
      <c r="I162" s="5"/>
      <c r="J162" s="5"/>
      <c r="K162" s="5"/>
      <c r="L162" s="5"/>
      <c r="M162" s="5"/>
      <c r="N162" s="5"/>
      <c r="O162" s="58"/>
      <c r="P162" s="58"/>
      <c r="Q162" s="59"/>
      <c r="R162" s="59"/>
      <c r="S162" s="5"/>
      <c r="W162" s="59"/>
      <c r="X162" s="59"/>
      <c r="Y162" s="59"/>
      <c r="Z162" s="59"/>
    </row>
    <row r="163" spans="1:26" ht="15.75" x14ac:dyDescent="0.25">
      <c r="A163" s="72"/>
      <c r="B163" s="5"/>
      <c r="C163" s="5"/>
      <c r="D163" s="5"/>
      <c r="E163" s="5"/>
      <c r="F163" s="73"/>
      <c r="G163" s="5"/>
      <c r="H163" s="5"/>
      <c r="I163" s="5"/>
      <c r="J163" s="5"/>
      <c r="K163" s="5"/>
      <c r="L163" s="5"/>
      <c r="M163" s="5"/>
      <c r="N163" s="5"/>
      <c r="O163" s="58"/>
      <c r="P163" s="58"/>
      <c r="Q163" s="59"/>
      <c r="R163" s="59"/>
      <c r="S163" s="5"/>
      <c r="W163" s="59"/>
      <c r="X163" s="59"/>
      <c r="Y163" s="59"/>
      <c r="Z163" s="59"/>
    </row>
    <row r="164" spans="1:26" ht="15.75" x14ac:dyDescent="0.25">
      <c r="A164" s="72"/>
      <c r="B164" s="5"/>
      <c r="C164" s="5"/>
      <c r="D164" s="5"/>
      <c r="E164" s="5"/>
      <c r="F164" s="73"/>
      <c r="G164" s="5"/>
      <c r="H164" s="5"/>
      <c r="I164" s="5"/>
      <c r="J164" s="5"/>
      <c r="K164" s="5"/>
      <c r="L164" s="5"/>
      <c r="M164" s="5"/>
      <c r="N164" s="5"/>
      <c r="O164" s="58"/>
      <c r="P164" s="58"/>
      <c r="Q164" s="59"/>
      <c r="R164" s="59"/>
      <c r="S164" s="5"/>
      <c r="W164" s="59"/>
      <c r="X164" s="59"/>
      <c r="Y164" s="59"/>
      <c r="Z164" s="59"/>
    </row>
    <row r="165" spans="1:26" ht="15.75" x14ac:dyDescent="0.25">
      <c r="A165" s="72"/>
      <c r="B165" s="5"/>
      <c r="C165" s="5"/>
      <c r="D165" s="5"/>
      <c r="E165" s="5"/>
      <c r="F165" s="73"/>
      <c r="G165" s="5"/>
      <c r="H165" s="5"/>
      <c r="I165" s="5"/>
      <c r="J165" s="5"/>
      <c r="K165" s="5"/>
      <c r="L165" s="5"/>
      <c r="M165" s="5"/>
      <c r="N165" s="5"/>
      <c r="O165" s="58"/>
      <c r="P165" s="58"/>
      <c r="Q165" s="59"/>
      <c r="R165" s="59"/>
      <c r="S165" s="5"/>
      <c r="W165" s="59"/>
      <c r="X165" s="59"/>
      <c r="Y165" s="59"/>
      <c r="Z165" s="59"/>
    </row>
    <row r="166" spans="1:26" ht="15.75" x14ac:dyDescent="0.25">
      <c r="A166" s="72"/>
      <c r="B166" s="5"/>
      <c r="C166" s="5"/>
      <c r="D166" s="5"/>
      <c r="E166" s="5"/>
      <c r="F166" s="73"/>
      <c r="G166" s="5"/>
      <c r="H166" s="5"/>
      <c r="I166" s="5"/>
      <c r="J166" s="5"/>
      <c r="K166" s="5"/>
      <c r="L166" s="5"/>
      <c r="M166" s="5"/>
      <c r="N166" s="5"/>
      <c r="O166" s="58"/>
      <c r="P166" s="58"/>
      <c r="Q166" s="59"/>
      <c r="R166" s="59"/>
      <c r="S166" s="5"/>
      <c r="W166" s="59"/>
      <c r="X166" s="59"/>
      <c r="Y166" s="59"/>
      <c r="Z166" s="59"/>
    </row>
    <row r="167" spans="1:26" ht="15.75" x14ac:dyDescent="0.25">
      <c r="A167" s="72"/>
      <c r="B167" s="5"/>
      <c r="C167" s="5"/>
      <c r="D167" s="5"/>
      <c r="E167" s="5"/>
      <c r="F167" s="73"/>
      <c r="G167" s="5"/>
      <c r="H167" s="5"/>
      <c r="I167" s="5"/>
      <c r="J167" s="5"/>
      <c r="K167" s="5"/>
      <c r="L167" s="5"/>
      <c r="M167" s="5"/>
      <c r="N167" s="5"/>
      <c r="O167" s="58"/>
      <c r="P167" s="58"/>
      <c r="Q167" s="59"/>
      <c r="R167" s="59"/>
      <c r="S167" s="5"/>
      <c r="W167" s="59"/>
      <c r="X167" s="59"/>
      <c r="Y167" s="59"/>
      <c r="Z167" s="59"/>
    </row>
    <row r="168" spans="1:26" ht="15.75" x14ac:dyDescent="0.25">
      <c r="A168" s="72"/>
      <c r="B168" s="5"/>
      <c r="C168" s="5"/>
      <c r="D168" s="5"/>
      <c r="E168" s="5"/>
      <c r="F168" s="73"/>
      <c r="G168" s="5"/>
      <c r="H168" s="5"/>
      <c r="I168" s="5"/>
      <c r="J168" s="5"/>
      <c r="K168" s="5"/>
      <c r="L168" s="5"/>
      <c r="M168" s="5"/>
      <c r="N168" s="5"/>
      <c r="O168" s="58"/>
      <c r="P168" s="58"/>
      <c r="Q168" s="59"/>
      <c r="R168" s="59"/>
      <c r="S168" s="5"/>
      <c r="W168" s="59"/>
      <c r="X168" s="59"/>
      <c r="Y168" s="59"/>
      <c r="Z168" s="59"/>
    </row>
    <row r="169" spans="1:26" ht="15.75" x14ac:dyDescent="0.25">
      <c r="A169" s="72"/>
      <c r="B169" s="5"/>
      <c r="C169" s="5"/>
      <c r="D169" s="5"/>
      <c r="E169" s="5"/>
      <c r="F169" s="73"/>
      <c r="G169" s="5"/>
      <c r="H169" s="5"/>
      <c r="I169" s="5"/>
      <c r="J169" s="5"/>
      <c r="K169" s="5"/>
      <c r="L169" s="5"/>
      <c r="M169" s="5"/>
      <c r="N169" s="5"/>
      <c r="O169" s="58"/>
      <c r="P169" s="58"/>
      <c r="Q169" s="59"/>
      <c r="R169" s="59"/>
      <c r="S169" s="5"/>
      <c r="W169" s="59"/>
      <c r="X169" s="59"/>
      <c r="Y169" s="59"/>
      <c r="Z169" s="59"/>
    </row>
    <row r="170" spans="1:26" ht="15.75" x14ac:dyDescent="0.25">
      <c r="A170" s="72"/>
      <c r="B170" s="5"/>
      <c r="C170" s="5"/>
      <c r="D170" s="5"/>
      <c r="E170" s="5"/>
      <c r="F170" s="73"/>
      <c r="G170" s="5"/>
      <c r="H170" s="5"/>
      <c r="I170" s="5"/>
      <c r="J170" s="5"/>
      <c r="K170" s="5"/>
      <c r="L170" s="5"/>
      <c r="M170" s="5"/>
      <c r="N170" s="5"/>
      <c r="O170" s="58"/>
      <c r="P170" s="58"/>
      <c r="Q170" s="59"/>
      <c r="R170" s="59"/>
      <c r="S170" s="5"/>
      <c r="W170" s="59"/>
      <c r="X170" s="59"/>
      <c r="Y170" s="59"/>
      <c r="Z170" s="59"/>
    </row>
    <row r="171" spans="1:26" ht="15.75" x14ac:dyDescent="0.25">
      <c r="A171" s="72"/>
      <c r="B171" s="5"/>
      <c r="C171" s="5"/>
      <c r="D171" s="5"/>
      <c r="E171" s="5"/>
      <c r="F171" s="73"/>
      <c r="G171" s="5"/>
      <c r="H171" s="5"/>
      <c r="I171" s="5"/>
      <c r="J171" s="5"/>
      <c r="K171" s="5"/>
      <c r="L171" s="5"/>
      <c r="M171" s="5"/>
      <c r="N171" s="5"/>
      <c r="O171" s="58"/>
      <c r="P171" s="58"/>
      <c r="Q171" s="59"/>
      <c r="R171" s="59"/>
      <c r="S171" s="5"/>
      <c r="W171" s="59"/>
      <c r="X171" s="59"/>
      <c r="Y171" s="59"/>
      <c r="Z171" s="59"/>
    </row>
    <row r="172" spans="1:26" ht="15.75" x14ac:dyDescent="0.25">
      <c r="A172" s="72"/>
      <c r="B172" s="5"/>
      <c r="C172" s="5"/>
      <c r="D172" s="5"/>
      <c r="E172" s="5"/>
      <c r="F172" s="73"/>
      <c r="G172" s="5"/>
      <c r="H172" s="5"/>
      <c r="I172" s="5"/>
      <c r="J172" s="5"/>
      <c r="K172" s="5"/>
      <c r="L172" s="5"/>
      <c r="M172" s="5"/>
      <c r="N172" s="5"/>
      <c r="O172" s="58"/>
      <c r="P172" s="58"/>
      <c r="Q172" s="59"/>
      <c r="R172" s="59"/>
      <c r="S172" s="5"/>
      <c r="W172" s="59"/>
      <c r="X172" s="59"/>
      <c r="Y172" s="59"/>
      <c r="Z172" s="59"/>
    </row>
    <row r="173" spans="1:26" ht="15.75" x14ac:dyDescent="0.25">
      <c r="A173" s="72"/>
      <c r="B173" s="5"/>
      <c r="C173" s="5"/>
      <c r="D173" s="5"/>
      <c r="E173" s="5"/>
      <c r="F173" s="73"/>
      <c r="G173" s="5"/>
      <c r="H173" s="5"/>
      <c r="I173" s="5"/>
      <c r="J173" s="5"/>
      <c r="K173" s="5"/>
      <c r="L173" s="5"/>
      <c r="M173" s="5"/>
      <c r="N173" s="5"/>
      <c r="O173" s="58"/>
      <c r="P173" s="58"/>
      <c r="Q173" s="59"/>
      <c r="R173" s="59"/>
      <c r="S173" s="5"/>
      <c r="W173" s="59"/>
      <c r="X173" s="59"/>
      <c r="Y173" s="59"/>
      <c r="Z173" s="59"/>
    </row>
    <row r="174" spans="1:26" ht="15.75" x14ac:dyDescent="0.25">
      <c r="A174" s="72"/>
      <c r="B174" s="5"/>
      <c r="C174" s="5"/>
      <c r="D174" s="5"/>
      <c r="E174" s="5"/>
      <c r="F174" s="73"/>
      <c r="G174" s="5"/>
      <c r="H174" s="5"/>
      <c r="I174" s="5"/>
      <c r="J174" s="5"/>
      <c r="K174" s="5"/>
      <c r="L174" s="5"/>
      <c r="M174" s="5"/>
      <c r="N174" s="5"/>
      <c r="O174" s="58"/>
      <c r="P174" s="58"/>
      <c r="Q174" s="59"/>
      <c r="R174" s="59"/>
      <c r="S174" s="5"/>
      <c r="W174" s="59"/>
      <c r="X174" s="59"/>
      <c r="Y174" s="59"/>
      <c r="Z174" s="59"/>
    </row>
    <row r="175" spans="1:26" ht="15.75" x14ac:dyDescent="0.25">
      <c r="A175" s="72"/>
      <c r="B175" s="5"/>
      <c r="C175" s="5"/>
      <c r="D175" s="5"/>
      <c r="E175" s="5"/>
      <c r="F175" s="73"/>
      <c r="G175" s="5"/>
      <c r="H175" s="5"/>
      <c r="I175" s="5"/>
      <c r="J175" s="5"/>
      <c r="K175" s="5"/>
      <c r="L175" s="5"/>
      <c r="M175" s="5"/>
      <c r="N175" s="5"/>
      <c r="O175" s="58"/>
      <c r="P175" s="58"/>
      <c r="Q175" s="59"/>
      <c r="R175" s="59"/>
      <c r="S175" s="5"/>
      <c r="W175" s="59"/>
      <c r="X175" s="59"/>
      <c r="Y175" s="59"/>
      <c r="Z175" s="59"/>
    </row>
    <row r="176" spans="1:26" ht="15.75" x14ac:dyDescent="0.25">
      <c r="A176" s="72"/>
      <c r="B176" s="5"/>
      <c r="C176" s="5"/>
      <c r="D176" s="5"/>
      <c r="E176" s="5"/>
      <c r="F176" s="73"/>
      <c r="G176" s="5"/>
      <c r="H176" s="5"/>
      <c r="I176" s="5"/>
      <c r="J176" s="5"/>
      <c r="K176" s="5"/>
      <c r="L176" s="5"/>
      <c r="M176" s="5"/>
      <c r="N176" s="5"/>
      <c r="O176" s="58"/>
      <c r="P176" s="58"/>
      <c r="Q176" s="59"/>
      <c r="R176" s="59"/>
      <c r="S176" s="5"/>
      <c r="W176" s="59"/>
      <c r="X176" s="59"/>
      <c r="Y176" s="59"/>
      <c r="Z176" s="59"/>
    </row>
    <row r="177" spans="1:26" ht="15.75" x14ac:dyDescent="0.25">
      <c r="A177" s="72"/>
      <c r="B177" s="5"/>
      <c r="C177" s="5"/>
      <c r="D177" s="5"/>
      <c r="E177" s="5"/>
      <c r="F177" s="73"/>
      <c r="G177" s="5"/>
      <c r="H177" s="5"/>
      <c r="I177" s="5"/>
      <c r="J177" s="5"/>
      <c r="K177" s="5"/>
      <c r="L177" s="5"/>
      <c r="M177" s="5"/>
      <c r="N177" s="5"/>
      <c r="O177" s="58"/>
      <c r="P177" s="58"/>
      <c r="Q177" s="59"/>
      <c r="R177" s="59"/>
      <c r="S177" s="5"/>
      <c r="W177" s="59"/>
      <c r="X177" s="59"/>
      <c r="Y177" s="59"/>
      <c r="Z177" s="59"/>
    </row>
    <row r="178" spans="1:26" ht="15.75" x14ac:dyDescent="0.25">
      <c r="A178" s="72"/>
      <c r="B178" s="5"/>
      <c r="C178" s="5"/>
      <c r="D178" s="5"/>
      <c r="E178" s="5"/>
      <c r="F178" s="73"/>
      <c r="G178" s="5"/>
      <c r="H178" s="5"/>
      <c r="I178" s="5"/>
      <c r="J178" s="5"/>
      <c r="K178" s="5"/>
      <c r="L178" s="5"/>
      <c r="M178" s="5"/>
      <c r="N178" s="5"/>
      <c r="O178" s="58"/>
      <c r="P178" s="58"/>
      <c r="Q178" s="59"/>
      <c r="R178" s="59"/>
      <c r="S178" s="5"/>
      <c r="W178" s="59"/>
      <c r="X178" s="59"/>
      <c r="Y178" s="59"/>
      <c r="Z178" s="59"/>
    </row>
    <row r="179" spans="1:26" ht="15.75" x14ac:dyDescent="0.25">
      <c r="A179" s="72"/>
      <c r="B179" s="5"/>
      <c r="C179" s="5"/>
      <c r="D179" s="5"/>
      <c r="E179" s="5"/>
      <c r="F179" s="73"/>
      <c r="G179" s="5"/>
      <c r="H179" s="5"/>
      <c r="I179" s="5"/>
      <c r="J179" s="5"/>
      <c r="K179" s="5"/>
      <c r="L179" s="5"/>
      <c r="M179" s="5"/>
      <c r="N179" s="5"/>
      <c r="O179" s="58"/>
      <c r="P179" s="58"/>
      <c r="Q179" s="59"/>
      <c r="R179" s="59"/>
      <c r="S179" s="5"/>
      <c r="W179" s="59"/>
      <c r="X179" s="59"/>
      <c r="Y179" s="59"/>
      <c r="Z179" s="59"/>
    </row>
    <row r="180" spans="1:26" ht="15.75" x14ac:dyDescent="0.25">
      <c r="A180" s="72"/>
      <c r="B180" s="5"/>
      <c r="C180" s="5"/>
      <c r="D180" s="5"/>
      <c r="E180" s="5"/>
      <c r="F180" s="73"/>
      <c r="G180" s="5"/>
      <c r="H180" s="5"/>
      <c r="I180" s="5"/>
      <c r="J180" s="5"/>
      <c r="K180" s="5"/>
      <c r="L180" s="5"/>
      <c r="M180" s="5"/>
      <c r="N180" s="5"/>
      <c r="O180" s="58"/>
      <c r="P180" s="58"/>
      <c r="Q180" s="59"/>
      <c r="R180" s="59"/>
      <c r="S180" s="5"/>
      <c r="W180" s="59"/>
      <c r="X180" s="59"/>
      <c r="Y180" s="59"/>
      <c r="Z180" s="59"/>
    </row>
    <row r="181" spans="1:26" ht="15.75" x14ac:dyDescent="0.25">
      <c r="A181" s="72"/>
      <c r="B181" s="5"/>
      <c r="C181" s="5"/>
      <c r="D181" s="5"/>
      <c r="E181" s="5"/>
      <c r="F181" s="73"/>
      <c r="G181" s="5"/>
      <c r="H181" s="5"/>
      <c r="I181" s="5"/>
      <c r="J181" s="5"/>
      <c r="K181" s="5"/>
      <c r="L181" s="5"/>
      <c r="M181" s="5"/>
      <c r="N181" s="5"/>
      <c r="O181" s="58"/>
      <c r="P181" s="58"/>
      <c r="Q181" s="59"/>
      <c r="R181" s="59"/>
      <c r="S181" s="5"/>
      <c r="W181" s="59"/>
      <c r="X181" s="59"/>
      <c r="Y181" s="59"/>
      <c r="Z181" s="59"/>
    </row>
    <row r="182" spans="1:26" ht="15.75" x14ac:dyDescent="0.25">
      <c r="A182" s="72"/>
      <c r="B182" s="5"/>
      <c r="C182" s="5"/>
      <c r="D182" s="5"/>
      <c r="E182" s="5"/>
      <c r="F182" s="73"/>
      <c r="G182" s="5"/>
      <c r="H182" s="5"/>
      <c r="I182" s="5"/>
      <c r="J182" s="5"/>
      <c r="K182" s="5"/>
      <c r="L182" s="5"/>
      <c r="M182" s="5"/>
      <c r="N182" s="5"/>
      <c r="O182" s="58"/>
      <c r="P182" s="58"/>
      <c r="Q182" s="59"/>
      <c r="R182" s="59"/>
      <c r="S182" s="5"/>
      <c r="W182" s="59"/>
      <c r="X182" s="59"/>
      <c r="Y182" s="59"/>
      <c r="Z182" s="59"/>
    </row>
    <row r="183" spans="1:26" ht="15.75" x14ac:dyDescent="0.25">
      <c r="A183" s="72"/>
      <c r="B183" s="5"/>
      <c r="C183" s="5"/>
      <c r="D183" s="5"/>
      <c r="E183" s="5"/>
      <c r="F183" s="73"/>
      <c r="G183" s="5"/>
      <c r="H183" s="5"/>
      <c r="I183" s="5"/>
      <c r="J183" s="5"/>
      <c r="K183" s="5"/>
      <c r="L183" s="5"/>
      <c r="M183" s="5"/>
      <c r="N183" s="5"/>
      <c r="O183" s="58"/>
      <c r="P183" s="58"/>
      <c r="Q183" s="59"/>
      <c r="R183" s="59"/>
      <c r="S183" s="5"/>
      <c r="W183" s="59"/>
      <c r="X183" s="59"/>
      <c r="Y183" s="59"/>
      <c r="Z183" s="59"/>
    </row>
    <row r="184" spans="1:26" ht="15.75" x14ac:dyDescent="0.25">
      <c r="A184" s="72"/>
      <c r="B184" s="5"/>
      <c r="C184" s="5"/>
      <c r="D184" s="5"/>
      <c r="E184" s="5"/>
      <c r="F184" s="73"/>
      <c r="G184" s="5"/>
      <c r="H184" s="5"/>
      <c r="I184" s="5"/>
      <c r="J184" s="5"/>
      <c r="K184" s="5"/>
      <c r="L184" s="5"/>
      <c r="M184" s="5"/>
      <c r="N184" s="5"/>
      <c r="O184" s="58"/>
      <c r="P184" s="58"/>
      <c r="Q184" s="59"/>
      <c r="R184" s="59"/>
      <c r="S184" s="5"/>
      <c r="W184" s="59"/>
      <c r="X184" s="59"/>
      <c r="Y184" s="59"/>
      <c r="Z184" s="59"/>
    </row>
    <row r="185" spans="1:26" ht="15.75" x14ac:dyDescent="0.25">
      <c r="A185" s="72"/>
      <c r="B185" s="5"/>
      <c r="C185" s="5"/>
      <c r="D185" s="5"/>
      <c r="E185" s="5"/>
      <c r="F185" s="73"/>
      <c r="G185" s="5"/>
      <c r="H185" s="5"/>
      <c r="I185" s="5"/>
      <c r="J185" s="5"/>
      <c r="K185" s="5"/>
      <c r="L185" s="5"/>
      <c r="M185" s="5"/>
      <c r="N185" s="5"/>
      <c r="O185" s="58"/>
      <c r="P185" s="58"/>
      <c r="Q185" s="59"/>
      <c r="R185" s="59"/>
      <c r="S185" s="5"/>
      <c r="W185" s="59"/>
      <c r="X185" s="59"/>
      <c r="Y185" s="59"/>
      <c r="Z185" s="59"/>
    </row>
    <row r="186" spans="1:26" ht="15.75" x14ac:dyDescent="0.25">
      <c r="A186" s="72"/>
      <c r="B186" s="5"/>
      <c r="C186" s="5"/>
      <c r="D186" s="5"/>
      <c r="E186" s="5"/>
      <c r="F186" s="73"/>
      <c r="G186" s="5"/>
      <c r="H186" s="5"/>
      <c r="I186" s="5"/>
      <c r="J186" s="5"/>
      <c r="K186" s="5"/>
      <c r="L186" s="5"/>
      <c r="M186" s="5"/>
      <c r="N186" s="5"/>
      <c r="O186" s="58"/>
      <c r="P186" s="58"/>
      <c r="Q186" s="59"/>
      <c r="R186" s="59"/>
      <c r="S186" s="5"/>
      <c r="W186" s="59"/>
      <c r="X186" s="59"/>
      <c r="Y186" s="59"/>
      <c r="Z186" s="59"/>
    </row>
    <row r="187" spans="1:26" ht="15.75" x14ac:dyDescent="0.25">
      <c r="A187" s="72"/>
      <c r="B187" s="5"/>
      <c r="C187" s="5"/>
      <c r="D187" s="5"/>
      <c r="E187" s="5"/>
      <c r="F187" s="73"/>
      <c r="G187" s="5"/>
      <c r="H187" s="5"/>
      <c r="I187" s="5"/>
      <c r="J187" s="5"/>
      <c r="K187" s="5"/>
      <c r="L187" s="5"/>
      <c r="M187" s="5"/>
      <c r="N187" s="5"/>
      <c r="O187" s="58"/>
      <c r="P187" s="58"/>
      <c r="Q187" s="59"/>
      <c r="R187" s="59"/>
      <c r="S187" s="5"/>
      <c r="W187" s="59"/>
      <c r="X187" s="59"/>
      <c r="Y187" s="59"/>
      <c r="Z187" s="59"/>
    </row>
    <row r="188" spans="1:26" ht="15.75" x14ac:dyDescent="0.25">
      <c r="A188" s="72"/>
      <c r="B188" s="5"/>
      <c r="C188" s="5"/>
      <c r="D188" s="5"/>
      <c r="E188" s="5"/>
      <c r="F188" s="73"/>
      <c r="G188" s="5"/>
      <c r="H188" s="5"/>
      <c r="I188" s="5"/>
      <c r="J188" s="5"/>
      <c r="K188" s="5"/>
      <c r="L188" s="5"/>
      <c r="M188" s="5"/>
      <c r="N188" s="5"/>
      <c r="O188" s="58"/>
      <c r="P188" s="58"/>
      <c r="Q188" s="59"/>
      <c r="R188" s="59"/>
      <c r="S188" s="5"/>
      <c r="W188" s="59"/>
      <c r="X188" s="59"/>
      <c r="Y188" s="59"/>
      <c r="Z188" s="59"/>
    </row>
    <row r="189" spans="1:26" ht="15.75" x14ac:dyDescent="0.25">
      <c r="A189" s="72"/>
      <c r="B189" s="5"/>
      <c r="C189" s="5"/>
      <c r="D189" s="5"/>
      <c r="E189" s="5"/>
      <c r="F189" s="73"/>
      <c r="G189" s="5"/>
      <c r="H189" s="5"/>
      <c r="I189" s="5"/>
      <c r="J189" s="5"/>
      <c r="K189" s="5"/>
      <c r="L189" s="5"/>
      <c r="M189" s="5"/>
      <c r="N189" s="5"/>
      <c r="O189" s="58"/>
      <c r="P189" s="58"/>
      <c r="Q189" s="59"/>
      <c r="R189" s="59"/>
      <c r="S189" s="5"/>
      <c r="W189" s="59"/>
      <c r="X189" s="59"/>
      <c r="Y189" s="59"/>
      <c r="Z189" s="59"/>
    </row>
    <row r="190" spans="1:26" ht="15.75" x14ac:dyDescent="0.25">
      <c r="A190" s="72"/>
      <c r="B190" s="5"/>
      <c r="C190" s="5"/>
      <c r="D190" s="5"/>
      <c r="E190" s="5"/>
      <c r="F190" s="73"/>
      <c r="G190" s="5"/>
      <c r="H190" s="5"/>
      <c r="I190" s="5"/>
      <c r="J190" s="5"/>
      <c r="K190" s="5"/>
      <c r="L190" s="5"/>
      <c r="M190" s="5"/>
      <c r="N190" s="5"/>
      <c r="O190" s="58"/>
      <c r="P190" s="58"/>
      <c r="Q190" s="59"/>
      <c r="R190" s="59"/>
      <c r="S190" s="5"/>
      <c r="W190" s="59"/>
      <c r="X190" s="59"/>
      <c r="Y190" s="59"/>
      <c r="Z190" s="59"/>
    </row>
    <row r="191" spans="1:26" ht="15.75" x14ac:dyDescent="0.25">
      <c r="A191" s="72"/>
      <c r="B191" s="5"/>
      <c r="C191" s="5"/>
      <c r="D191" s="5"/>
      <c r="E191" s="5"/>
      <c r="F191" s="73"/>
      <c r="G191" s="5"/>
      <c r="H191" s="5"/>
      <c r="I191" s="5"/>
      <c r="J191" s="5"/>
      <c r="K191" s="5"/>
      <c r="L191" s="5"/>
      <c r="M191" s="5"/>
      <c r="N191" s="5"/>
      <c r="O191" s="58"/>
      <c r="P191" s="58"/>
      <c r="Q191" s="59"/>
      <c r="R191" s="59"/>
      <c r="S191" s="5"/>
      <c r="W191" s="59"/>
      <c r="X191" s="59"/>
      <c r="Y191" s="59"/>
      <c r="Z191" s="59"/>
    </row>
    <row r="192" spans="1:26" ht="15.75" x14ac:dyDescent="0.25">
      <c r="A192" s="72"/>
      <c r="B192" s="5"/>
      <c r="C192" s="5"/>
      <c r="D192" s="5"/>
      <c r="E192" s="5"/>
      <c r="F192" s="73"/>
      <c r="G192" s="5"/>
      <c r="H192" s="5"/>
      <c r="I192" s="5"/>
      <c r="J192" s="5"/>
      <c r="K192" s="5"/>
      <c r="L192" s="5"/>
      <c r="M192" s="5"/>
      <c r="N192" s="5"/>
      <c r="O192" s="58"/>
      <c r="P192" s="58"/>
      <c r="Q192" s="59"/>
      <c r="R192" s="59"/>
      <c r="S192" s="5"/>
      <c r="W192" s="59"/>
      <c r="X192" s="59"/>
      <c r="Y192" s="59"/>
      <c r="Z192" s="59"/>
    </row>
    <row r="193" spans="1:26" ht="15.75" x14ac:dyDescent="0.25">
      <c r="A193" s="72"/>
      <c r="B193" s="5"/>
      <c r="C193" s="5"/>
      <c r="D193" s="5"/>
      <c r="E193" s="5"/>
      <c r="F193" s="73"/>
      <c r="G193" s="5"/>
      <c r="H193" s="5"/>
      <c r="I193" s="5"/>
      <c r="J193" s="5"/>
      <c r="K193" s="5"/>
      <c r="L193" s="5"/>
      <c r="M193" s="5"/>
      <c r="N193" s="5"/>
      <c r="O193" s="58"/>
      <c r="P193" s="58"/>
      <c r="Q193" s="59"/>
      <c r="R193" s="59"/>
      <c r="S193" s="5"/>
      <c r="W193" s="59"/>
      <c r="X193" s="59"/>
      <c r="Y193" s="59"/>
      <c r="Z193" s="59"/>
    </row>
    <row r="194" spans="1:26" ht="15.75" x14ac:dyDescent="0.25">
      <c r="A194" s="72"/>
      <c r="B194" s="5"/>
      <c r="C194" s="5"/>
      <c r="D194" s="5"/>
      <c r="E194" s="5"/>
      <c r="F194" s="73"/>
      <c r="G194" s="5"/>
      <c r="H194" s="5"/>
      <c r="I194" s="5"/>
      <c r="J194" s="5"/>
      <c r="K194" s="5"/>
      <c r="L194" s="5"/>
      <c r="M194" s="5"/>
      <c r="N194" s="5"/>
      <c r="O194" s="58"/>
      <c r="P194" s="58"/>
      <c r="Q194" s="59"/>
      <c r="R194" s="59"/>
      <c r="S194" s="5"/>
      <c r="W194" s="59"/>
      <c r="X194" s="59"/>
      <c r="Y194" s="59"/>
      <c r="Z194" s="59"/>
    </row>
    <row r="195" spans="1:26" ht="15.75" x14ac:dyDescent="0.25">
      <c r="A195" s="72"/>
      <c r="B195" s="5"/>
      <c r="C195" s="5"/>
      <c r="D195" s="5"/>
      <c r="E195" s="5"/>
      <c r="F195" s="73"/>
      <c r="G195" s="5"/>
      <c r="H195" s="5"/>
      <c r="I195" s="5"/>
      <c r="J195" s="5"/>
      <c r="K195" s="5"/>
      <c r="L195" s="5"/>
      <c r="M195" s="5"/>
      <c r="N195" s="5"/>
      <c r="O195" s="58"/>
      <c r="P195" s="58"/>
      <c r="Q195" s="59"/>
      <c r="R195" s="59"/>
      <c r="S195" s="5"/>
      <c r="W195" s="59"/>
      <c r="X195" s="59"/>
      <c r="Y195" s="59"/>
      <c r="Z195" s="59"/>
    </row>
    <row r="196" spans="1:26" ht="15.75" x14ac:dyDescent="0.25">
      <c r="A196" s="72"/>
      <c r="B196" s="5"/>
      <c r="C196" s="5"/>
      <c r="D196" s="5"/>
      <c r="E196" s="5"/>
      <c r="F196" s="73"/>
      <c r="G196" s="5"/>
      <c r="H196" s="5"/>
      <c r="I196" s="5"/>
      <c r="J196" s="5"/>
      <c r="K196" s="5"/>
      <c r="L196" s="5"/>
      <c r="M196" s="5"/>
      <c r="N196" s="5"/>
      <c r="O196" s="58"/>
      <c r="P196" s="58"/>
      <c r="Q196" s="59"/>
      <c r="R196" s="59"/>
      <c r="S196" s="5"/>
      <c r="W196" s="59"/>
      <c r="X196" s="59"/>
      <c r="Y196" s="59"/>
      <c r="Z196" s="59"/>
    </row>
    <row r="197" spans="1:26" ht="15.75" x14ac:dyDescent="0.25">
      <c r="A197" s="72"/>
      <c r="B197" s="5"/>
      <c r="C197" s="5"/>
      <c r="D197" s="5"/>
      <c r="E197" s="5"/>
      <c r="F197" s="73"/>
      <c r="G197" s="5"/>
      <c r="H197" s="5"/>
      <c r="I197" s="5"/>
      <c r="J197" s="5"/>
      <c r="K197" s="5"/>
      <c r="L197" s="5"/>
      <c r="M197" s="5"/>
      <c r="N197" s="5"/>
      <c r="O197" s="58"/>
      <c r="P197" s="58"/>
      <c r="Q197" s="59"/>
      <c r="R197" s="59"/>
      <c r="S197" s="5"/>
      <c r="W197" s="59"/>
      <c r="X197" s="59"/>
      <c r="Y197" s="59"/>
      <c r="Z197" s="59"/>
    </row>
    <row r="198" spans="1:26" ht="15.75" x14ac:dyDescent="0.25">
      <c r="A198" s="72"/>
      <c r="B198" s="5"/>
      <c r="C198" s="5"/>
      <c r="D198" s="5"/>
      <c r="E198" s="5"/>
      <c r="F198" s="73"/>
      <c r="G198" s="5"/>
      <c r="H198" s="5"/>
      <c r="I198" s="5"/>
      <c r="J198" s="5"/>
      <c r="K198" s="5"/>
      <c r="L198" s="5"/>
      <c r="M198" s="5"/>
      <c r="N198" s="5"/>
      <c r="O198" s="58"/>
      <c r="P198" s="58"/>
      <c r="Q198" s="59"/>
      <c r="R198" s="59"/>
      <c r="S198" s="5"/>
      <c r="W198" s="59"/>
      <c r="X198" s="59"/>
      <c r="Y198" s="59"/>
      <c r="Z198" s="59"/>
    </row>
    <row r="199" spans="1:26" ht="15.75" x14ac:dyDescent="0.25">
      <c r="A199" s="72"/>
      <c r="B199" s="5"/>
      <c r="C199" s="5"/>
      <c r="D199" s="5"/>
      <c r="E199" s="5"/>
      <c r="F199" s="73"/>
      <c r="G199" s="5"/>
      <c r="H199" s="5"/>
      <c r="I199" s="5"/>
      <c r="J199" s="5"/>
      <c r="K199" s="5"/>
      <c r="L199" s="5"/>
      <c r="M199" s="5"/>
      <c r="N199" s="5"/>
      <c r="O199" s="58"/>
      <c r="P199" s="58"/>
      <c r="Q199" s="59"/>
      <c r="R199" s="59"/>
      <c r="S199" s="5"/>
      <c r="W199" s="59"/>
      <c r="X199" s="59"/>
      <c r="Y199" s="59"/>
      <c r="Z199" s="59"/>
    </row>
    <row r="200" spans="1:26" ht="15.75" x14ac:dyDescent="0.25">
      <c r="A200" s="72"/>
      <c r="B200" s="5"/>
      <c r="C200" s="5"/>
      <c r="D200" s="5"/>
      <c r="E200" s="5"/>
      <c r="F200" s="73"/>
      <c r="G200" s="5"/>
      <c r="H200" s="5"/>
      <c r="I200" s="5"/>
      <c r="J200" s="5"/>
      <c r="K200" s="5"/>
      <c r="L200" s="5"/>
      <c r="M200" s="5"/>
      <c r="N200" s="5"/>
      <c r="O200" s="58"/>
      <c r="P200" s="58"/>
      <c r="Q200" s="59"/>
      <c r="R200" s="59"/>
      <c r="S200" s="5"/>
      <c r="W200" s="59"/>
      <c r="X200" s="59"/>
      <c r="Y200" s="59"/>
      <c r="Z200" s="59"/>
    </row>
    <row r="201" spans="1:26" ht="15.75" x14ac:dyDescent="0.25">
      <c r="A201" s="72"/>
      <c r="B201" s="5"/>
      <c r="C201" s="5"/>
      <c r="D201" s="5"/>
      <c r="E201" s="5"/>
      <c r="F201" s="73"/>
      <c r="G201" s="5"/>
      <c r="H201" s="5"/>
      <c r="I201" s="5"/>
      <c r="J201" s="5"/>
      <c r="K201" s="5"/>
      <c r="L201" s="5"/>
      <c r="M201" s="5"/>
      <c r="N201" s="5"/>
      <c r="O201" s="58"/>
      <c r="P201" s="58"/>
      <c r="Q201" s="59"/>
      <c r="R201" s="59"/>
      <c r="S201" s="5"/>
      <c r="W201" s="59"/>
      <c r="X201" s="59"/>
      <c r="Y201" s="59"/>
      <c r="Z201" s="59"/>
    </row>
    <row r="202" spans="1:26" ht="15.75" x14ac:dyDescent="0.25">
      <c r="A202" s="72"/>
      <c r="B202" s="5"/>
      <c r="C202" s="5"/>
      <c r="D202" s="5"/>
      <c r="E202" s="5"/>
      <c r="F202" s="73"/>
      <c r="G202" s="5"/>
      <c r="H202" s="5"/>
      <c r="I202" s="5"/>
      <c r="J202" s="5"/>
      <c r="K202" s="5"/>
      <c r="L202" s="5"/>
      <c r="M202" s="5"/>
      <c r="N202" s="5"/>
      <c r="O202" s="58"/>
      <c r="P202" s="58"/>
      <c r="Q202" s="59"/>
      <c r="R202" s="59"/>
      <c r="S202" s="5"/>
      <c r="W202" s="59"/>
      <c r="X202" s="59"/>
      <c r="Y202" s="59"/>
      <c r="Z202" s="59"/>
    </row>
    <row r="203" spans="1:26" ht="15.75" x14ac:dyDescent="0.25">
      <c r="A203" s="72"/>
      <c r="B203" s="5"/>
      <c r="C203" s="5"/>
      <c r="D203" s="5"/>
      <c r="E203" s="5"/>
      <c r="F203" s="73"/>
      <c r="G203" s="5"/>
      <c r="H203" s="5"/>
      <c r="I203" s="5"/>
      <c r="J203" s="5"/>
      <c r="K203" s="5"/>
      <c r="L203" s="5"/>
      <c r="M203" s="5"/>
      <c r="N203" s="5"/>
      <c r="O203" s="58"/>
      <c r="P203" s="58"/>
      <c r="Q203" s="59"/>
      <c r="R203" s="59"/>
      <c r="S203" s="5"/>
      <c r="W203" s="59"/>
      <c r="X203" s="59"/>
      <c r="Y203" s="59"/>
      <c r="Z203" s="59"/>
    </row>
    <row r="204" spans="1:26" ht="15.75" x14ac:dyDescent="0.25">
      <c r="A204" s="72"/>
      <c r="B204" s="5"/>
      <c r="C204" s="5"/>
      <c r="D204" s="5"/>
      <c r="E204" s="5"/>
      <c r="F204" s="73"/>
      <c r="G204" s="5"/>
      <c r="H204" s="5"/>
      <c r="I204" s="5"/>
      <c r="J204" s="5"/>
      <c r="K204" s="5"/>
      <c r="L204" s="5"/>
      <c r="M204" s="5"/>
      <c r="N204" s="5"/>
      <c r="O204" s="58"/>
      <c r="P204" s="58"/>
      <c r="Q204" s="59"/>
      <c r="R204" s="59"/>
      <c r="S204" s="5"/>
      <c r="W204" s="59"/>
      <c r="X204" s="59"/>
      <c r="Y204" s="59"/>
      <c r="Z204" s="59"/>
    </row>
    <row r="205" spans="1:26" ht="15.75" x14ac:dyDescent="0.25">
      <c r="A205" s="72"/>
      <c r="B205" s="5"/>
      <c r="C205" s="5"/>
      <c r="D205" s="5"/>
      <c r="E205" s="5"/>
      <c r="F205" s="73"/>
      <c r="G205" s="5"/>
      <c r="H205" s="5"/>
      <c r="I205" s="5"/>
      <c r="J205" s="5"/>
      <c r="K205" s="5"/>
      <c r="L205" s="5"/>
      <c r="M205" s="5"/>
      <c r="N205" s="5"/>
      <c r="O205" s="58"/>
      <c r="P205" s="58"/>
      <c r="Q205" s="59"/>
      <c r="R205" s="59"/>
      <c r="S205" s="5"/>
      <c r="W205" s="59"/>
      <c r="X205" s="59"/>
      <c r="Y205" s="59"/>
      <c r="Z205" s="59"/>
    </row>
    <row r="206" spans="1:26" ht="15.75" x14ac:dyDescent="0.25">
      <c r="A206" s="72"/>
      <c r="B206" s="5"/>
      <c r="C206" s="5"/>
      <c r="D206" s="5"/>
      <c r="E206" s="5"/>
      <c r="F206" s="73"/>
      <c r="G206" s="5"/>
      <c r="H206" s="5"/>
      <c r="I206" s="5"/>
      <c r="J206" s="5"/>
      <c r="K206" s="5"/>
      <c r="L206" s="5"/>
      <c r="M206" s="5"/>
      <c r="N206" s="5"/>
      <c r="O206" s="58"/>
      <c r="P206" s="58"/>
      <c r="Q206" s="59"/>
      <c r="R206" s="59"/>
      <c r="S206" s="5"/>
      <c r="W206" s="59"/>
      <c r="X206" s="59"/>
      <c r="Y206" s="59"/>
      <c r="Z206" s="59"/>
    </row>
    <row r="207" spans="1:26" ht="15.75" x14ac:dyDescent="0.25">
      <c r="A207" s="72"/>
      <c r="B207" s="5"/>
      <c r="C207" s="5"/>
      <c r="D207" s="5"/>
      <c r="E207" s="5"/>
      <c r="F207" s="73"/>
      <c r="G207" s="5"/>
      <c r="H207" s="5"/>
      <c r="I207" s="5"/>
      <c r="J207" s="5"/>
      <c r="K207" s="5"/>
      <c r="L207" s="5"/>
      <c r="M207" s="5"/>
      <c r="N207" s="5"/>
      <c r="O207" s="58"/>
      <c r="P207" s="58"/>
      <c r="Q207" s="59"/>
      <c r="R207" s="59"/>
      <c r="S207" s="5"/>
      <c r="W207" s="59"/>
      <c r="X207" s="59"/>
      <c r="Y207" s="59"/>
      <c r="Z207" s="59"/>
    </row>
    <row r="208" spans="1:26" ht="15.75" x14ac:dyDescent="0.25">
      <c r="A208" s="72"/>
      <c r="B208" s="5"/>
      <c r="C208" s="5"/>
      <c r="D208" s="5"/>
      <c r="E208" s="5"/>
      <c r="F208" s="73"/>
      <c r="G208" s="5"/>
      <c r="H208" s="5"/>
      <c r="I208" s="5"/>
      <c r="J208" s="5"/>
      <c r="K208" s="5"/>
      <c r="L208" s="5"/>
      <c r="M208" s="5"/>
      <c r="N208" s="5"/>
      <c r="O208" s="58"/>
      <c r="P208" s="58"/>
      <c r="Q208" s="59"/>
      <c r="R208" s="59"/>
      <c r="S208" s="5"/>
      <c r="W208" s="59"/>
      <c r="X208" s="59"/>
      <c r="Y208" s="59"/>
      <c r="Z208" s="59"/>
    </row>
    <row r="209" spans="1:26" ht="15.75" x14ac:dyDescent="0.25">
      <c r="A209" s="72"/>
      <c r="B209" s="5"/>
      <c r="C209" s="5"/>
      <c r="D209" s="5"/>
      <c r="E209" s="5"/>
      <c r="F209" s="73"/>
      <c r="G209" s="5"/>
      <c r="H209" s="5"/>
      <c r="I209" s="5"/>
      <c r="J209" s="5"/>
      <c r="K209" s="5"/>
      <c r="L209" s="5"/>
      <c r="M209" s="5"/>
      <c r="N209" s="5"/>
      <c r="O209" s="58"/>
      <c r="P209" s="58"/>
      <c r="Q209" s="59"/>
      <c r="R209" s="59"/>
      <c r="S209" s="5"/>
      <c r="W209" s="59"/>
      <c r="X209" s="59"/>
      <c r="Y209" s="59"/>
      <c r="Z209" s="59"/>
    </row>
    <row r="210" spans="1:26" ht="15.75" x14ac:dyDescent="0.25">
      <c r="A210" s="72"/>
      <c r="B210" s="5"/>
      <c r="C210" s="5"/>
      <c r="D210" s="5"/>
      <c r="E210" s="5"/>
      <c r="F210" s="73"/>
      <c r="G210" s="5"/>
      <c r="H210" s="5"/>
      <c r="I210" s="5"/>
      <c r="J210" s="5"/>
      <c r="K210" s="5"/>
      <c r="L210" s="5"/>
      <c r="M210" s="5"/>
      <c r="N210" s="5"/>
      <c r="O210" s="58"/>
      <c r="P210" s="58"/>
      <c r="Q210" s="59"/>
      <c r="R210" s="59"/>
      <c r="S210" s="5"/>
      <c r="W210" s="59"/>
      <c r="X210" s="59"/>
      <c r="Y210" s="59"/>
      <c r="Z210" s="59"/>
    </row>
    <row r="211" spans="1:26" ht="15.75" x14ac:dyDescent="0.25">
      <c r="A211" s="72"/>
      <c r="B211" s="5"/>
      <c r="C211" s="5"/>
      <c r="D211" s="5"/>
      <c r="E211" s="5"/>
      <c r="F211" s="73"/>
      <c r="G211" s="5"/>
      <c r="H211" s="5"/>
      <c r="I211" s="5"/>
      <c r="J211" s="5"/>
      <c r="K211" s="5"/>
      <c r="L211" s="5"/>
      <c r="M211" s="5"/>
      <c r="N211" s="5"/>
      <c r="O211" s="58"/>
      <c r="P211" s="58"/>
      <c r="Q211" s="59"/>
      <c r="R211" s="59"/>
      <c r="S211" s="5"/>
      <c r="W211" s="59"/>
      <c r="X211" s="59"/>
      <c r="Y211" s="59"/>
      <c r="Z211" s="59"/>
    </row>
    <row r="212" spans="1:26" ht="15.75" x14ac:dyDescent="0.25">
      <c r="A212" s="72"/>
      <c r="B212" s="5"/>
      <c r="C212" s="5"/>
      <c r="D212" s="5"/>
      <c r="E212" s="5"/>
      <c r="F212" s="73"/>
      <c r="G212" s="5"/>
      <c r="H212" s="5"/>
      <c r="I212" s="5"/>
      <c r="J212" s="5"/>
      <c r="K212" s="5"/>
      <c r="L212" s="5"/>
      <c r="M212" s="5"/>
      <c r="N212" s="5"/>
      <c r="O212" s="58"/>
      <c r="P212" s="58"/>
      <c r="Q212" s="59"/>
      <c r="R212" s="59"/>
      <c r="S212" s="5"/>
      <c r="W212" s="59"/>
      <c r="X212" s="59"/>
      <c r="Y212" s="59"/>
      <c r="Z212" s="59"/>
    </row>
    <row r="213" spans="1:26" ht="15.75" x14ac:dyDescent="0.25">
      <c r="A213" s="72"/>
      <c r="B213" s="5"/>
      <c r="C213" s="5"/>
      <c r="D213" s="5"/>
      <c r="E213" s="5"/>
      <c r="F213" s="73"/>
      <c r="G213" s="5"/>
      <c r="H213" s="5"/>
      <c r="I213" s="5"/>
      <c r="J213" s="5"/>
      <c r="K213" s="5"/>
      <c r="L213" s="5"/>
      <c r="M213" s="5"/>
      <c r="N213" s="5"/>
      <c r="O213" s="58"/>
      <c r="P213" s="58"/>
      <c r="Q213" s="59"/>
      <c r="R213" s="59"/>
      <c r="S213" s="5"/>
      <c r="W213" s="59"/>
      <c r="X213" s="59"/>
      <c r="Y213" s="59"/>
      <c r="Z213" s="59"/>
    </row>
    <row r="214" spans="1:26" ht="15.75" x14ac:dyDescent="0.25">
      <c r="A214" s="72"/>
      <c r="B214" s="5"/>
      <c r="C214" s="5"/>
      <c r="D214" s="5"/>
      <c r="E214" s="5"/>
      <c r="F214" s="73"/>
      <c r="G214" s="5"/>
      <c r="H214" s="5"/>
      <c r="I214" s="5"/>
      <c r="J214" s="5"/>
      <c r="K214" s="5"/>
      <c r="L214" s="5"/>
      <c r="M214" s="5"/>
      <c r="N214" s="5"/>
      <c r="O214" s="58"/>
      <c r="P214" s="58"/>
      <c r="Q214" s="59"/>
      <c r="R214" s="59"/>
      <c r="S214" s="5"/>
      <c r="W214" s="59"/>
      <c r="X214" s="59"/>
      <c r="Y214" s="59"/>
      <c r="Z214" s="59"/>
    </row>
    <row r="215" spans="1:26" ht="15.75" x14ac:dyDescent="0.25">
      <c r="A215" s="72"/>
      <c r="B215" s="5"/>
      <c r="C215" s="5"/>
      <c r="D215" s="5"/>
      <c r="E215" s="5"/>
      <c r="F215" s="73"/>
      <c r="G215" s="5"/>
      <c r="H215" s="5"/>
      <c r="I215" s="5"/>
      <c r="J215" s="5"/>
      <c r="K215" s="5"/>
      <c r="L215" s="5"/>
      <c r="M215" s="5"/>
      <c r="N215" s="5"/>
      <c r="O215" s="58"/>
      <c r="P215" s="58"/>
      <c r="Q215" s="59"/>
      <c r="R215" s="59"/>
      <c r="S215" s="5"/>
      <c r="W215" s="59"/>
      <c r="X215" s="59"/>
      <c r="Y215" s="59"/>
      <c r="Z215" s="59"/>
    </row>
    <row r="216" spans="1:26" ht="15.75" x14ac:dyDescent="0.25">
      <c r="A216" s="72"/>
      <c r="B216" s="5"/>
      <c r="C216" s="5"/>
      <c r="D216" s="5"/>
      <c r="E216" s="5"/>
      <c r="F216" s="73"/>
      <c r="G216" s="5"/>
      <c r="H216" s="5"/>
      <c r="I216" s="5"/>
      <c r="J216" s="5"/>
      <c r="K216" s="5"/>
      <c r="L216" s="5"/>
      <c r="M216" s="5"/>
      <c r="N216" s="5"/>
      <c r="O216" s="58"/>
      <c r="P216" s="58"/>
      <c r="Q216" s="59"/>
      <c r="R216" s="59"/>
      <c r="S216" s="5"/>
      <c r="W216" s="59"/>
      <c r="X216" s="59"/>
      <c r="Y216" s="59"/>
      <c r="Z216" s="59"/>
    </row>
    <row r="217" spans="1:26" ht="15.75" x14ac:dyDescent="0.25">
      <c r="A217" s="72"/>
      <c r="B217" s="5"/>
      <c r="C217" s="5"/>
      <c r="D217" s="5"/>
      <c r="E217" s="5"/>
      <c r="F217" s="73"/>
      <c r="G217" s="5"/>
      <c r="H217" s="5"/>
      <c r="I217" s="5"/>
      <c r="J217" s="5"/>
      <c r="K217" s="5"/>
      <c r="L217" s="5"/>
      <c r="M217" s="5"/>
      <c r="N217" s="5"/>
      <c r="O217" s="58"/>
      <c r="P217" s="58"/>
      <c r="Q217" s="59"/>
      <c r="R217" s="59"/>
      <c r="S217" s="5"/>
      <c r="W217" s="59"/>
      <c r="X217" s="59"/>
      <c r="Y217" s="59"/>
      <c r="Z217" s="59"/>
    </row>
    <row r="218" spans="1:26" ht="15.75" x14ac:dyDescent="0.25">
      <c r="A218" s="72"/>
      <c r="B218" s="5"/>
      <c r="C218" s="5"/>
      <c r="D218" s="5"/>
      <c r="E218" s="5"/>
      <c r="F218" s="73"/>
      <c r="G218" s="5"/>
      <c r="H218" s="5"/>
      <c r="I218" s="5"/>
      <c r="J218" s="5"/>
      <c r="K218" s="5"/>
      <c r="L218" s="5"/>
      <c r="M218" s="5"/>
      <c r="N218" s="5"/>
      <c r="O218" s="58"/>
      <c r="P218" s="58"/>
      <c r="Q218" s="59"/>
      <c r="R218" s="59"/>
      <c r="S218" s="5"/>
      <c r="W218" s="59"/>
      <c r="X218" s="59"/>
      <c r="Y218" s="59"/>
      <c r="Z218" s="59"/>
    </row>
    <row r="219" spans="1:26" ht="15.75" x14ac:dyDescent="0.25">
      <c r="A219" s="72"/>
      <c r="B219" s="5"/>
      <c r="C219" s="5"/>
      <c r="D219" s="5"/>
      <c r="E219" s="5"/>
      <c r="F219" s="73"/>
      <c r="G219" s="5"/>
      <c r="H219" s="5"/>
      <c r="I219" s="5"/>
      <c r="J219" s="5"/>
      <c r="K219" s="5"/>
      <c r="L219" s="5"/>
      <c r="M219" s="5"/>
      <c r="N219" s="5"/>
      <c r="O219" s="58"/>
      <c r="P219" s="58"/>
      <c r="Q219" s="59"/>
      <c r="R219" s="59"/>
      <c r="S219" s="5"/>
      <c r="W219" s="59"/>
      <c r="X219" s="59"/>
      <c r="Y219" s="59"/>
      <c r="Z219" s="59"/>
    </row>
    <row r="220" spans="1:26" ht="15.75" x14ac:dyDescent="0.25">
      <c r="A220" s="72"/>
      <c r="B220" s="5"/>
      <c r="C220" s="5"/>
      <c r="D220" s="5"/>
      <c r="E220" s="5"/>
      <c r="F220" s="73"/>
      <c r="G220" s="5"/>
      <c r="H220" s="5"/>
      <c r="I220" s="5"/>
      <c r="J220" s="5"/>
      <c r="K220" s="5"/>
      <c r="L220" s="5"/>
      <c r="M220" s="5"/>
      <c r="N220" s="5"/>
      <c r="O220" s="58"/>
      <c r="P220" s="58"/>
      <c r="Q220" s="59"/>
      <c r="R220" s="59"/>
      <c r="S220" s="5"/>
      <c r="W220" s="59"/>
      <c r="X220" s="59"/>
      <c r="Y220" s="59"/>
      <c r="Z220" s="59"/>
    </row>
    <row r="221" spans="1:26" ht="15.75" x14ac:dyDescent="0.25">
      <c r="A221" s="72"/>
      <c r="B221" s="5"/>
      <c r="C221" s="5"/>
      <c r="D221" s="5"/>
      <c r="E221" s="5"/>
      <c r="F221" s="73"/>
      <c r="G221" s="5"/>
      <c r="H221" s="5"/>
      <c r="I221" s="5"/>
      <c r="J221" s="5"/>
      <c r="K221" s="5"/>
      <c r="L221" s="5"/>
      <c r="M221" s="5"/>
      <c r="N221" s="5"/>
      <c r="O221" s="58"/>
      <c r="P221" s="58"/>
      <c r="Q221" s="59"/>
      <c r="R221" s="59"/>
      <c r="S221" s="5"/>
      <c r="W221" s="59"/>
      <c r="X221" s="59"/>
      <c r="Y221" s="59"/>
      <c r="Z221" s="59"/>
    </row>
    <row r="222" spans="1:26" ht="15.75" x14ac:dyDescent="0.25">
      <c r="A222" s="72"/>
      <c r="B222" s="5"/>
      <c r="C222" s="5"/>
      <c r="D222" s="5"/>
      <c r="E222" s="5"/>
      <c r="F222" s="73"/>
      <c r="G222" s="5"/>
      <c r="H222" s="5"/>
      <c r="I222" s="5"/>
      <c r="J222" s="5"/>
      <c r="K222" s="5"/>
      <c r="L222" s="5"/>
      <c r="M222" s="5"/>
      <c r="N222" s="5"/>
      <c r="O222" s="58"/>
      <c r="P222" s="58"/>
      <c r="Q222" s="59"/>
      <c r="R222" s="59"/>
      <c r="S222" s="5"/>
      <c r="W222" s="59"/>
      <c r="X222" s="59"/>
      <c r="Y222" s="59"/>
      <c r="Z222" s="59"/>
    </row>
    <row r="223" spans="1:26" ht="15.75" x14ac:dyDescent="0.25">
      <c r="A223" s="72"/>
      <c r="B223" s="5"/>
      <c r="C223" s="5"/>
      <c r="D223" s="5"/>
      <c r="E223" s="5"/>
      <c r="F223" s="73"/>
      <c r="G223" s="5"/>
      <c r="H223" s="5"/>
      <c r="I223" s="5"/>
      <c r="J223" s="5"/>
      <c r="K223" s="5"/>
      <c r="L223" s="5"/>
      <c r="M223" s="5"/>
      <c r="N223" s="5"/>
      <c r="O223" s="58"/>
      <c r="P223" s="58"/>
      <c r="Q223" s="59"/>
      <c r="R223" s="59"/>
      <c r="S223" s="5"/>
      <c r="W223" s="59"/>
      <c r="X223" s="59"/>
      <c r="Y223" s="59"/>
      <c r="Z223" s="59"/>
    </row>
    <row r="224" spans="1:26" ht="15.75" x14ac:dyDescent="0.25">
      <c r="A224" s="72"/>
      <c r="B224" s="5"/>
      <c r="C224" s="5"/>
      <c r="D224" s="5"/>
      <c r="E224" s="5"/>
      <c r="F224" s="73"/>
      <c r="G224" s="5"/>
      <c r="H224" s="5"/>
      <c r="I224" s="5"/>
      <c r="J224" s="5"/>
      <c r="K224" s="5"/>
      <c r="L224" s="5"/>
      <c r="M224" s="5"/>
      <c r="N224" s="5"/>
      <c r="O224" s="58"/>
      <c r="P224" s="58"/>
      <c r="Q224" s="59"/>
      <c r="R224" s="59"/>
      <c r="S224" s="5"/>
      <c r="W224" s="59"/>
      <c r="X224" s="59"/>
      <c r="Y224" s="59"/>
      <c r="Z224" s="59"/>
    </row>
    <row r="225" spans="1:26" ht="15.75" x14ac:dyDescent="0.25">
      <c r="A225" s="72"/>
      <c r="B225" s="5"/>
      <c r="C225" s="5"/>
      <c r="D225" s="5"/>
      <c r="E225" s="5"/>
      <c r="F225" s="73"/>
      <c r="G225" s="5"/>
      <c r="H225" s="5"/>
      <c r="I225" s="5"/>
      <c r="J225" s="5"/>
      <c r="K225" s="5"/>
      <c r="L225" s="5"/>
      <c r="M225" s="5"/>
      <c r="N225" s="5"/>
      <c r="O225" s="58"/>
      <c r="P225" s="58"/>
      <c r="Q225" s="59"/>
      <c r="R225" s="59"/>
      <c r="S225" s="5"/>
      <c r="W225" s="59"/>
      <c r="X225" s="59"/>
      <c r="Y225" s="59"/>
      <c r="Z225" s="59"/>
    </row>
    <row r="226" spans="1:26" ht="15.75" x14ac:dyDescent="0.25">
      <c r="A226" s="72"/>
      <c r="B226" s="5"/>
      <c r="C226" s="5"/>
      <c r="D226" s="5"/>
      <c r="E226" s="5"/>
      <c r="F226" s="73"/>
      <c r="G226" s="5"/>
      <c r="H226" s="5"/>
      <c r="I226" s="5"/>
      <c r="J226" s="5"/>
      <c r="K226" s="5"/>
      <c r="L226" s="5"/>
      <c r="M226" s="5"/>
      <c r="N226" s="5"/>
      <c r="O226" s="58"/>
      <c r="P226" s="58"/>
      <c r="Q226" s="59"/>
      <c r="R226" s="59"/>
      <c r="S226" s="5"/>
      <c r="W226" s="59"/>
      <c r="X226" s="59"/>
      <c r="Y226" s="59"/>
      <c r="Z226" s="59"/>
    </row>
    <row r="227" spans="1:26" ht="15.75" x14ac:dyDescent="0.25">
      <c r="A227" s="72"/>
      <c r="B227" s="5"/>
      <c r="C227" s="5"/>
      <c r="D227" s="5"/>
      <c r="E227" s="5"/>
      <c r="F227" s="73"/>
      <c r="G227" s="5"/>
      <c r="H227" s="5"/>
      <c r="I227" s="5"/>
      <c r="J227" s="5"/>
      <c r="K227" s="5"/>
      <c r="L227" s="5"/>
      <c r="M227" s="5"/>
      <c r="N227" s="5"/>
      <c r="O227" s="58"/>
      <c r="P227" s="58"/>
      <c r="Q227" s="59"/>
      <c r="R227" s="59"/>
      <c r="S227" s="5"/>
      <c r="W227" s="59"/>
      <c r="X227" s="59"/>
      <c r="Y227" s="59"/>
      <c r="Z227" s="59"/>
    </row>
    <row r="228" spans="1:26" ht="15.75" x14ac:dyDescent="0.25">
      <c r="A228" s="72"/>
      <c r="B228" s="5"/>
      <c r="C228" s="5"/>
      <c r="D228" s="5"/>
      <c r="E228" s="5"/>
      <c r="F228" s="73"/>
      <c r="G228" s="5"/>
      <c r="H228" s="5"/>
      <c r="I228" s="5"/>
      <c r="J228" s="5"/>
      <c r="K228" s="5"/>
      <c r="L228" s="5"/>
      <c r="M228" s="5"/>
      <c r="N228" s="5"/>
      <c r="O228" s="58"/>
      <c r="P228" s="58"/>
      <c r="Q228" s="59"/>
      <c r="R228" s="59"/>
      <c r="S228" s="5"/>
      <c r="W228" s="59"/>
      <c r="X228" s="59"/>
      <c r="Y228" s="59"/>
      <c r="Z228" s="59"/>
    </row>
    <row r="229" spans="1:26" ht="15.75" x14ac:dyDescent="0.25">
      <c r="A229" s="72"/>
      <c r="B229" s="5"/>
      <c r="C229" s="5"/>
      <c r="D229" s="5"/>
      <c r="E229" s="5"/>
      <c r="F229" s="73"/>
      <c r="G229" s="5"/>
      <c r="H229" s="5"/>
      <c r="I229" s="5"/>
      <c r="J229" s="5"/>
      <c r="K229" s="5"/>
      <c r="L229" s="5"/>
      <c r="M229" s="5"/>
      <c r="N229" s="5"/>
      <c r="O229" s="58"/>
      <c r="P229" s="58"/>
      <c r="Q229" s="59"/>
      <c r="R229" s="59"/>
      <c r="S229" s="5"/>
      <c r="W229" s="59"/>
      <c r="X229" s="59"/>
      <c r="Y229" s="59"/>
      <c r="Z229" s="59"/>
    </row>
    <row r="230" spans="1:26" ht="15.75" x14ac:dyDescent="0.25">
      <c r="A230" s="72"/>
      <c r="B230" s="5"/>
      <c r="C230" s="5"/>
      <c r="D230" s="5"/>
      <c r="E230" s="5"/>
      <c r="F230" s="73"/>
      <c r="G230" s="5"/>
      <c r="H230" s="5"/>
      <c r="I230" s="5"/>
      <c r="J230" s="5"/>
      <c r="K230" s="5"/>
      <c r="L230" s="5"/>
      <c r="M230" s="5"/>
      <c r="N230" s="5"/>
      <c r="O230" s="58"/>
      <c r="P230" s="58"/>
      <c r="Q230" s="59"/>
      <c r="R230" s="59"/>
      <c r="S230" s="5"/>
      <c r="W230" s="59"/>
      <c r="X230" s="59"/>
      <c r="Y230" s="59"/>
      <c r="Z230" s="59"/>
    </row>
    <row r="231" spans="1:26" ht="15.75" x14ac:dyDescent="0.25">
      <c r="A231" s="72"/>
      <c r="B231" s="5"/>
      <c r="C231" s="5"/>
      <c r="D231" s="5"/>
      <c r="E231" s="5"/>
      <c r="F231" s="73"/>
      <c r="G231" s="5"/>
      <c r="H231" s="5"/>
      <c r="I231" s="5"/>
      <c r="J231" s="5"/>
      <c r="K231" s="5"/>
      <c r="L231" s="5"/>
      <c r="M231" s="5"/>
      <c r="N231" s="5"/>
      <c r="O231" s="58"/>
      <c r="P231" s="58"/>
      <c r="Q231" s="59"/>
      <c r="R231" s="59"/>
      <c r="S231" s="5"/>
      <c r="W231" s="59"/>
      <c r="X231" s="59"/>
      <c r="Y231" s="59"/>
      <c r="Z231" s="59"/>
    </row>
    <row r="232" spans="1:26" ht="15.75" x14ac:dyDescent="0.25">
      <c r="A232" s="72"/>
      <c r="B232" s="5"/>
      <c r="C232" s="5"/>
      <c r="D232" s="5"/>
      <c r="E232" s="5"/>
      <c r="F232" s="73"/>
      <c r="G232" s="5"/>
      <c r="H232" s="5"/>
      <c r="I232" s="5"/>
      <c r="J232" s="5"/>
      <c r="K232" s="5"/>
      <c r="L232" s="5"/>
      <c r="M232" s="5"/>
      <c r="N232" s="5"/>
      <c r="O232" s="58"/>
      <c r="P232" s="58"/>
      <c r="Q232" s="59"/>
      <c r="R232" s="59"/>
      <c r="S232" s="5"/>
      <c r="W232" s="59"/>
      <c r="X232" s="59"/>
      <c r="Y232" s="59"/>
      <c r="Z232" s="59"/>
    </row>
    <row r="233" spans="1:26" ht="15.75" x14ac:dyDescent="0.25">
      <c r="A233" s="72"/>
      <c r="B233" s="5"/>
      <c r="C233" s="5"/>
      <c r="D233" s="5"/>
      <c r="E233" s="5"/>
      <c r="F233" s="73"/>
      <c r="G233" s="5"/>
      <c r="H233" s="5"/>
      <c r="I233" s="5"/>
      <c r="J233" s="5"/>
      <c r="K233" s="5"/>
      <c r="L233" s="5"/>
      <c r="M233" s="5"/>
      <c r="N233" s="5"/>
      <c r="O233" s="58"/>
      <c r="P233" s="58"/>
      <c r="Q233" s="59"/>
      <c r="R233" s="59"/>
      <c r="S233" s="5"/>
      <c r="W233" s="59"/>
      <c r="X233" s="59"/>
      <c r="Y233" s="59"/>
      <c r="Z233" s="59"/>
    </row>
    <row r="234" spans="1:26" ht="15.75" x14ac:dyDescent="0.25">
      <c r="A234" s="72"/>
      <c r="B234" s="5"/>
      <c r="C234" s="5"/>
      <c r="D234" s="5"/>
      <c r="E234" s="5"/>
      <c r="F234" s="73"/>
      <c r="G234" s="5"/>
      <c r="H234" s="5"/>
      <c r="I234" s="5"/>
      <c r="J234" s="5"/>
      <c r="K234" s="5"/>
      <c r="L234" s="5"/>
      <c r="M234" s="5"/>
      <c r="N234" s="5"/>
      <c r="O234" s="58"/>
      <c r="P234" s="58"/>
      <c r="Q234" s="59"/>
      <c r="R234" s="59"/>
      <c r="S234" s="5"/>
      <c r="W234" s="59"/>
      <c r="X234" s="59"/>
      <c r="Y234" s="59"/>
      <c r="Z234" s="59"/>
    </row>
    <row r="235" spans="1:26" ht="15.75" x14ac:dyDescent="0.25">
      <c r="A235" s="72"/>
      <c r="B235" s="5"/>
      <c r="C235" s="5"/>
      <c r="D235" s="5"/>
      <c r="E235" s="5"/>
      <c r="F235" s="73"/>
      <c r="G235" s="5"/>
      <c r="H235" s="5"/>
      <c r="I235" s="5"/>
      <c r="J235" s="5"/>
      <c r="K235" s="5"/>
      <c r="L235" s="5"/>
      <c r="M235" s="5"/>
      <c r="N235" s="5"/>
      <c r="O235" s="58"/>
      <c r="P235" s="58"/>
      <c r="Q235" s="59"/>
      <c r="R235" s="59"/>
      <c r="S235" s="5"/>
      <c r="W235" s="59"/>
      <c r="X235" s="59"/>
      <c r="Y235" s="59"/>
      <c r="Z235" s="59"/>
    </row>
    <row r="236" spans="1:26" ht="15.75" x14ac:dyDescent="0.25">
      <c r="A236" s="72"/>
      <c r="B236" s="5"/>
      <c r="C236" s="5"/>
      <c r="D236" s="5"/>
      <c r="E236" s="5"/>
      <c r="F236" s="73"/>
      <c r="G236" s="5"/>
      <c r="H236" s="5"/>
      <c r="I236" s="5"/>
      <c r="J236" s="5"/>
      <c r="K236" s="5"/>
      <c r="L236" s="5"/>
      <c r="M236" s="5"/>
      <c r="N236" s="5"/>
      <c r="O236" s="58"/>
      <c r="P236" s="58"/>
      <c r="Q236" s="59"/>
      <c r="R236" s="59"/>
      <c r="S236" s="5"/>
      <c r="W236" s="59"/>
      <c r="X236" s="59"/>
      <c r="Y236" s="59"/>
      <c r="Z236" s="59"/>
    </row>
    <row r="237" spans="1:26" ht="15.75" x14ac:dyDescent="0.25">
      <c r="A237" s="72"/>
      <c r="B237" s="5"/>
      <c r="C237" s="5"/>
      <c r="D237" s="5"/>
      <c r="E237" s="5"/>
      <c r="F237" s="73"/>
      <c r="G237" s="5"/>
      <c r="H237" s="5"/>
      <c r="I237" s="5"/>
      <c r="J237" s="5"/>
      <c r="K237" s="5"/>
      <c r="L237" s="5"/>
      <c r="M237" s="5"/>
      <c r="N237" s="5"/>
      <c r="O237" s="58"/>
      <c r="P237" s="58"/>
      <c r="Q237" s="59"/>
      <c r="R237" s="59"/>
      <c r="S237" s="5"/>
      <c r="W237" s="59"/>
      <c r="X237" s="59"/>
      <c r="Y237" s="59"/>
      <c r="Z237" s="59"/>
    </row>
    <row r="238" spans="1:26" ht="15.75" x14ac:dyDescent="0.25">
      <c r="A238" s="72"/>
      <c r="B238" s="5"/>
      <c r="C238" s="5"/>
      <c r="D238" s="5"/>
      <c r="E238" s="5"/>
      <c r="F238" s="73"/>
      <c r="G238" s="5"/>
      <c r="H238" s="5"/>
      <c r="I238" s="5"/>
      <c r="J238" s="5"/>
      <c r="K238" s="5"/>
      <c r="L238" s="5"/>
      <c r="M238" s="5"/>
      <c r="N238" s="5"/>
      <c r="O238" s="58"/>
      <c r="P238" s="58"/>
      <c r="Q238" s="59"/>
      <c r="R238" s="59"/>
      <c r="S238" s="5"/>
      <c r="W238" s="59"/>
      <c r="X238" s="59"/>
      <c r="Y238" s="59"/>
      <c r="Z238" s="59"/>
    </row>
    <row r="239" spans="1:26" ht="15.75" x14ac:dyDescent="0.25">
      <c r="A239" s="72"/>
      <c r="B239" s="5"/>
      <c r="C239" s="5"/>
      <c r="D239" s="5"/>
      <c r="E239" s="5"/>
      <c r="F239" s="73"/>
      <c r="G239" s="5"/>
      <c r="H239" s="5"/>
      <c r="I239" s="5"/>
      <c r="J239" s="5"/>
      <c r="K239" s="5"/>
      <c r="L239" s="5"/>
      <c r="M239" s="5"/>
      <c r="N239" s="5"/>
      <c r="O239" s="58"/>
      <c r="P239" s="58"/>
      <c r="Q239" s="59"/>
      <c r="R239" s="59"/>
      <c r="S239" s="5"/>
      <c r="W239" s="59"/>
      <c r="X239" s="59"/>
      <c r="Y239" s="59"/>
      <c r="Z239" s="59"/>
    </row>
    <row r="240" spans="1:26" ht="15.75" x14ac:dyDescent="0.25">
      <c r="A240" s="72"/>
      <c r="B240" s="5"/>
      <c r="C240" s="5"/>
      <c r="D240" s="5"/>
      <c r="E240" s="5"/>
      <c r="F240" s="73"/>
      <c r="G240" s="5"/>
      <c r="H240" s="5"/>
      <c r="I240" s="5"/>
      <c r="J240" s="5"/>
      <c r="K240" s="5"/>
      <c r="L240" s="5"/>
      <c r="M240" s="5"/>
      <c r="N240" s="5"/>
      <c r="O240" s="58"/>
      <c r="P240" s="58"/>
      <c r="Q240" s="59"/>
      <c r="R240" s="59"/>
      <c r="S240" s="5"/>
      <c r="W240" s="59"/>
      <c r="X240" s="59"/>
      <c r="Y240" s="59"/>
      <c r="Z240" s="59"/>
    </row>
    <row r="241" spans="1:26" ht="15.75" x14ac:dyDescent="0.25">
      <c r="A241" s="72"/>
      <c r="B241" s="5"/>
      <c r="C241" s="5"/>
      <c r="D241" s="5"/>
      <c r="E241" s="5"/>
      <c r="F241" s="73"/>
      <c r="G241" s="5"/>
      <c r="H241" s="5"/>
      <c r="I241" s="5"/>
      <c r="J241" s="5"/>
      <c r="K241" s="5"/>
      <c r="L241" s="5"/>
      <c r="M241" s="5"/>
      <c r="N241" s="5"/>
      <c r="O241" s="58"/>
      <c r="P241" s="58"/>
      <c r="Q241" s="59"/>
      <c r="R241" s="59"/>
      <c r="S241" s="5"/>
      <c r="W241" s="59"/>
      <c r="X241" s="59"/>
      <c r="Y241" s="59"/>
      <c r="Z241" s="59"/>
    </row>
    <row r="242" spans="1:26" ht="15.75" x14ac:dyDescent="0.25">
      <c r="A242" s="72"/>
      <c r="B242" s="5"/>
      <c r="C242" s="5"/>
      <c r="D242" s="5"/>
      <c r="E242" s="5"/>
      <c r="F242" s="73"/>
      <c r="G242" s="5"/>
      <c r="H242" s="5"/>
      <c r="I242" s="5"/>
      <c r="J242" s="5"/>
      <c r="K242" s="5"/>
      <c r="L242" s="5"/>
      <c r="M242" s="5"/>
      <c r="N242" s="5"/>
      <c r="O242" s="58"/>
      <c r="P242" s="58"/>
      <c r="Q242" s="59"/>
      <c r="R242" s="59"/>
      <c r="S242" s="5"/>
      <c r="W242" s="59"/>
      <c r="X242" s="59"/>
      <c r="Y242" s="59"/>
      <c r="Z242" s="59"/>
    </row>
    <row r="243" spans="1:26" ht="15.75" x14ac:dyDescent="0.25">
      <c r="A243" s="72"/>
      <c r="B243" s="5"/>
      <c r="C243" s="5"/>
      <c r="D243" s="5"/>
      <c r="E243" s="5"/>
      <c r="F243" s="73"/>
      <c r="G243" s="5"/>
      <c r="H243" s="5"/>
      <c r="I243" s="5"/>
      <c r="J243" s="5"/>
      <c r="K243" s="5"/>
      <c r="L243" s="5"/>
      <c r="M243" s="5"/>
      <c r="N243" s="5"/>
      <c r="O243" s="58"/>
      <c r="P243" s="58"/>
      <c r="Q243" s="59"/>
      <c r="R243" s="59"/>
      <c r="S243" s="5"/>
      <c r="W243" s="59"/>
      <c r="X243" s="59"/>
      <c r="Y243" s="59"/>
      <c r="Z243" s="59"/>
    </row>
    <row r="244" spans="1:26" ht="15.75" x14ac:dyDescent="0.25">
      <c r="A244" s="72"/>
      <c r="B244" s="5"/>
      <c r="C244" s="5"/>
      <c r="D244" s="5"/>
      <c r="E244" s="5"/>
      <c r="F244" s="73"/>
      <c r="G244" s="5"/>
      <c r="H244" s="5"/>
      <c r="I244" s="5"/>
      <c r="J244" s="5"/>
      <c r="K244" s="5"/>
      <c r="L244" s="5"/>
      <c r="M244" s="5"/>
      <c r="N244" s="5"/>
      <c r="O244" s="58"/>
      <c r="P244" s="58"/>
      <c r="Q244" s="59"/>
      <c r="R244" s="59"/>
      <c r="S244" s="5"/>
      <c r="W244" s="59"/>
      <c r="X244" s="59"/>
      <c r="Y244" s="59"/>
      <c r="Z244" s="59"/>
    </row>
    <row r="245" spans="1:26" ht="15.75" x14ac:dyDescent="0.25">
      <c r="A245" s="72"/>
      <c r="B245" s="5"/>
      <c r="C245" s="5"/>
      <c r="D245" s="5"/>
      <c r="E245" s="5"/>
      <c r="F245" s="73"/>
      <c r="G245" s="5"/>
      <c r="H245" s="5"/>
      <c r="I245" s="5"/>
      <c r="J245" s="5"/>
      <c r="K245" s="5"/>
      <c r="L245" s="5"/>
      <c r="M245" s="5"/>
      <c r="N245" s="5"/>
      <c r="O245" s="58"/>
      <c r="P245" s="58"/>
      <c r="Q245" s="59"/>
      <c r="R245" s="59"/>
      <c r="S245" s="5"/>
      <c r="W245" s="59"/>
      <c r="X245" s="59"/>
      <c r="Y245" s="59"/>
      <c r="Z245" s="59"/>
    </row>
    <row r="246" spans="1:26" ht="15.75" x14ac:dyDescent="0.25">
      <c r="A246" s="72"/>
      <c r="B246" s="5"/>
      <c r="C246" s="5"/>
      <c r="D246" s="5"/>
      <c r="E246" s="5"/>
      <c r="F246" s="73"/>
      <c r="G246" s="5"/>
      <c r="H246" s="5"/>
      <c r="I246" s="5"/>
      <c r="J246" s="5"/>
      <c r="K246" s="5"/>
      <c r="L246" s="5"/>
      <c r="M246" s="5"/>
      <c r="N246" s="5"/>
      <c r="O246" s="58"/>
      <c r="P246" s="58"/>
      <c r="Q246" s="59"/>
      <c r="R246" s="59"/>
      <c r="S246" s="5"/>
      <c r="W246" s="59"/>
      <c r="X246" s="59"/>
      <c r="Y246" s="59"/>
      <c r="Z246" s="59"/>
    </row>
    <row r="247" spans="1:26" ht="15.75" x14ac:dyDescent="0.25">
      <c r="A247" s="72"/>
      <c r="B247" s="5"/>
      <c r="C247" s="5"/>
      <c r="D247" s="5"/>
      <c r="E247" s="5"/>
      <c r="F247" s="73"/>
      <c r="G247" s="5"/>
      <c r="H247" s="5"/>
      <c r="I247" s="5"/>
      <c r="J247" s="5"/>
      <c r="K247" s="5"/>
      <c r="L247" s="5"/>
      <c r="M247" s="5"/>
      <c r="N247" s="5"/>
      <c r="O247" s="58"/>
      <c r="P247" s="58"/>
      <c r="Q247" s="59"/>
      <c r="R247" s="59"/>
      <c r="S247" s="5"/>
      <c r="W247" s="59"/>
      <c r="X247" s="59"/>
      <c r="Y247" s="59"/>
      <c r="Z247" s="59"/>
    </row>
    <row r="248" spans="1:26" ht="15.75" x14ac:dyDescent="0.25">
      <c r="A248" s="72"/>
      <c r="B248" s="5"/>
      <c r="C248" s="5"/>
      <c r="D248" s="5"/>
      <c r="E248" s="5"/>
      <c r="F248" s="73"/>
      <c r="G248" s="5"/>
      <c r="H248" s="5"/>
      <c r="I248" s="5"/>
      <c r="J248" s="5"/>
      <c r="K248" s="5"/>
      <c r="L248" s="5"/>
      <c r="M248" s="5"/>
      <c r="N248" s="5"/>
      <c r="O248" s="58"/>
      <c r="P248" s="58"/>
      <c r="Q248" s="59"/>
      <c r="R248" s="59"/>
      <c r="S248" s="5"/>
      <c r="W248" s="59"/>
      <c r="X248" s="59"/>
      <c r="Y248" s="59"/>
      <c r="Z248" s="59"/>
    </row>
    <row r="249" spans="1:26" ht="15.75" x14ac:dyDescent="0.25">
      <c r="A249" s="72"/>
      <c r="B249" s="5"/>
      <c r="C249" s="5"/>
      <c r="D249" s="5"/>
      <c r="E249" s="5"/>
      <c r="F249" s="73"/>
      <c r="G249" s="5"/>
      <c r="H249" s="5"/>
      <c r="I249" s="5"/>
      <c r="J249" s="5"/>
      <c r="K249" s="5"/>
      <c r="L249" s="5"/>
      <c r="M249" s="5"/>
      <c r="N249" s="5"/>
      <c r="O249" s="58"/>
      <c r="P249" s="58"/>
      <c r="Q249" s="59"/>
      <c r="R249" s="59"/>
      <c r="S249" s="5"/>
      <c r="W249" s="59"/>
      <c r="X249" s="59"/>
      <c r="Y249" s="59"/>
      <c r="Z249" s="59"/>
    </row>
    <row r="250" spans="1:26" ht="15.75" x14ac:dyDescent="0.25">
      <c r="A250" s="72"/>
      <c r="B250" s="5"/>
      <c r="C250" s="5"/>
      <c r="D250" s="5"/>
      <c r="E250" s="5"/>
      <c r="F250" s="73"/>
      <c r="G250" s="5"/>
      <c r="H250" s="5"/>
      <c r="I250" s="5"/>
      <c r="J250" s="5"/>
      <c r="K250" s="5"/>
      <c r="L250" s="5"/>
      <c r="M250" s="5"/>
      <c r="N250" s="5"/>
      <c r="O250" s="58"/>
      <c r="P250" s="58"/>
      <c r="Q250" s="59"/>
      <c r="R250" s="59"/>
      <c r="S250" s="5"/>
      <c r="W250" s="59"/>
      <c r="X250" s="59"/>
      <c r="Y250" s="59"/>
      <c r="Z250" s="59"/>
    </row>
    <row r="251" spans="1:26" ht="15.75" x14ac:dyDescent="0.25">
      <c r="A251" s="72"/>
      <c r="B251" s="5"/>
      <c r="C251" s="5"/>
      <c r="D251" s="5"/>
      <c r="E251" s="5"/>
      <c r="F251" s="73"/>
      <c r="G251" s="5"/>
      <c r="H251" s="5"/>
      <c r="I251" s="5"/>
      <c r="J251" s="5"/>
      <c r="K251" s="5"/>
      <c r="L251" s="5"/>
      <c r="M251" s="5"/>
      <c r="N251" s="5"/>
      <c r="O251" s="58"/>
      <c r="P251" s="58"/>
      <c r="Q251" s="59"/>
      <c r="R251" s="59"/>
      <c r="S251" s="5"/>
      <c r="W251" s="59"/>
      <c r="X251" s="59"/>
      <c r="Y251" s="59"/>
      <c r="Z251" s="59"/>
    </row>
    <row r="252" spans="1:26" ht="15.75" x14ac:dyDescent="0.25">
      <c r="A252" s="72"/>
      <c r="B252" s="5"/>
      <c r="C252" s="5"/>
      <c r="D252" s="5"/>
      <c r="E252" s="5"/>
      <c r="F252" s="73"/>
      <c r="G252" s="5"/>
      <c r="H252" s="5"/>
      <c r="I252" s="5"/>
      <c r="J252" s="5"/>
      <c r="K252" s="5"/>
      <c r="L252" s="5"/>
      <c r="M252" s="5"/>
      <c r="N252" s="5"/>
      <c r="O252" s="58"/>
      <c r="P252" s="58"/>
      <c r="Q252" s="59"/>
      <c r="R252" s="59"/>
      <c r="S252" s="5"/>
      <c r="W252" s="59"/>
      <c r="X252" s="59"/>
      <c r="Y252" s="59"/>
      <c r="Z252" s="59"/>
    </row>
    <row r="253" spans="1:26" ht="15.75" x14ac:dyDescent="0.25">
      <c r="A253" s="72"/>
      <c r="B253" s="5"/>
      <c r="C253" s="5"/>
      <c r="D253" s="5"/>
      <c r="E253" s="5"/>
      <c r="F253" s="73"/>
      <c r="G253" s="5"/>
      <c r="H253" s="5"/>
      <c r="I253" s="5"/>
      <c r="J253" s="5"/>
      <c r="K253" s="5"/>
      <c r="L253" s="5"/>
      <c r="M253" s="5"/>
      <c r="N253" s="5"/>
      <c r="O253" s="58"/>
      <c r="P253" s="58"/>
      <c r="Q253" s="59"/>
      <c r="R253" s="59"/>
      <c r="S253" s="5"/>
      <c r="W253" s="59"/>
      <c r="X253" s="59"/>
      <c r="Y253" s="59"/>
      <c r="Z253" s="59"/>
    </row>
    <row r="254" spans="1:26" ht="15.75" x14ac:dyDescent="0.25">
      <c r="A254" s="72"/>
      <c r="B254" s="5"/>
      <c r="C254" s="5"/>
      <c r="D254" s="5"/>
      <c r="E254" s="5"/>
      <c r="F254" s="73"/>
      <c r="G254" s="5"/>
      <c r="H254" s="5"/>
      <c r="I254" s="5"/>
      <c r="J254" s="5"/>
      <c r="K254" s="5"/>
      <c r="L254" s="5"/>
      <c r="M254" s="5"/>
      <c r="N254" s="5"/>
      <c r="O254" s="58"/>
      <c r="P254" s="58"/>
      <c r="Q254" s="59"/>
      <c r="R254" s="59"/>
      <c r="S254" s="5"/>
      <c r="W254" s="59"/>
      <c r="X254" s="59"/>
      <c r="Y254" s="59"/>
      <c r="Z254" s="59"/>
    </row>
    <row r="255" spans="1:26" ht="15.75" x14ac:dyDescent="0.25">
      <c r="A255" s="72"/>
      <c r="B255" s="5"/>
      <c r="C255" s="5"/>
      <c r="D255" s="5"/>
      <c r="E255" s="5"/>
      <c r="F255" s="73"/>
      <c r="G255" s="5"/>
      <c r="H255" s="5"/>
      <c r="I255" s="5"/>
      <c r="J255" s="5"/>
      <c r="K255" s="5"/>
      <c r="L255" s="5"/>
      <c r="M255" s="5"/>
      <c r="N255" s="5"/>
      <c r="O255" s="58"/>
      <c r="P255" s="58"/>
      <c r="Q255" s="59"/>
      <c r="R255" s="59"/>
      <c r="S255" s="5"/>
      <c r="W255" s="59"/>
      <c r="X255" s="59"/>
      <c r="Y255" s="59"/>
      <c r="Z255" s="59"/>
    </row>
    <row r="256" spans="1:26" ht="15.75" x14ac:dyDescent="0.25">
      <c r="A256" s="72"/>
      <c r="B256" s="5"/>
      <c r="C256" s="5"/>
      <c r="D256" s="5"/>
      <c r="E256" s="5"/>
      <c r="F256" s="73"/>
      <c r="G256" s="5"/>
      <c r="H256" s="5"/>
      <c r="I256" s="5"/>
      <c r="J256" s="5"/>
      <c r="K256" s="5"/>
      <c r="L256" s="5"/>
      <c r="M256" s="5"/>
      <c r="N256" s="5"/>
      <c r="O256" s="58"/>
      <c r="P256" s="58"/>
      <c r="Q256" s="59"/>
      <c r="R256" s="59"/>
      <c r="S256" s="5"/>
      <c r="W256" s="59"/>
      <c r="X256" s="59"/>
      <c r="Y256" s="59"/>
      <c r="Z256" s="59"/>
    </row>
    <row r="257" spans="1:26" ht="15.75" x14ac:dyDescent="0.25">
      <c r="A257" s="72"/>
      <c r="B257" s="5"/>
      <c r="C257" s="5"/>
      <c r="D257" s="5"/>
      <c r="E257" s="5"/>
      <c r="F257" s="73"/>
      <c r="G257" s="5"/>
      <c r="H257" s="5"/>
      <c r="I257" s="5"/>
      <c r="J257" s="5"/>
      <c r="K257" s="5"/>
      <c r="L257" s="5"/>
      <c r="M257" s="5"/>
      <c r="N257" s="5"/>
      <c r="O257" s="58"/>
      <c r="P257" s="58"/>
      <c r="Q257" s="59"/>
      <c r="R257" s="59"/>
      <c r="S257" s="5"/>
      <c r="W257" s="59"/>
      <c r="X257" s="59"/>
      <c r="Y257" s="59"/>
      <c r="Z257" s="59"/>
    </row>
    <row r="258" spans="1:26" ht="15.75" x14ac:dyDescent="0.25">
      <c r="A258" s="72"/>
      <c r="B258" s="5"/>
      <c r="C258" s="5"/>
      <c r="D258" s="5"/>
      <c r="E258" s="5"/>
      <c r="F258" s="73"/>
      <c r="G258" s="5"/>
      <c r="H258" s="5"/>
      <c r="I258" s="5"/>
      <c r="J258" s="5"/>
      <c r="K258" s="5"/>
      <c r="L258" s="5"/>
      <c r="M258" s="5"/>
      <c r="N258" s="5"/>
      <c r="O258" s="58"/>
      <c r="P258" s="58"/>
      <c r="Q258" s="59"/>
      <c r="R258" s="59"/>
      <c r="S258" s="5"/>
      <c r="W258" s="59"/>
      <c r="X258" s="59"/>
      <c r="Y258" s="59"/>
      <c r="Z258" s="59"/>
    </row>
    <row r="259" spans="1:26" ht="15.75" x14ac:dyDescent="0.25">
      <c r="A259" s="72"/>
      <c r="B259" s="5"/>
      <c r="C259" s="5"/>
      <c r="D259" s="5"/>
      <c r="E259" s="5"/>
      <c r="F259" s="73"/>
      <c r="G259" s="5"/>
      <c r="H259" s="5"/>
      <c r="I259" s="5"/>
      <c r="J259" s="5"/>
      <c r="K259" s="5"/>
      <c r="L259" s="5"/>
      <c r="M259" s="5"/>
      <c r="N259" s="5"/>
      <c r="O259" s="58"/>
      <c r="P259" s="58"/>
      <c r="Q259" s="59"/>
      <c r="R259" s="59"/>
      <c r="S259" s="5"/>
      <c r="W259" s="59"/>
      <c r="X259" s="59"/>
      <c r="Y259" s="59"/>
      <c r="Z259" s="59"/>
    </row>
    <row r="260" spans="1:26" ht="15.75" x14ac:dyDescent="0.25">
      <c r="A260" s="72"/>
      <c r="B260" s="5"/>
      <c r="C260" s="5"/>
      <c r="D260" s="5"/>
      <c r="E260" s="5"/>
      <c r="F260" s="73"/>
      <c r="G260" s="5"/>
      <c r="H260" s="5"/>
      <c r="I260" s="5"/>
      <c r="J260" s="5"/>
      <c r="K260" s="5"/>
      <c r="L260" s="5"/>
      <c r="M260" s="5"/>
      <c r="N260" s="5"/>
      <c r="O260" s="58"/>
      <c r="P260" s="58"/>
      <c r="Q260" s="59"/>
      <c r="R260" s="59"/>
      <c r="S260" s="5"/>
      <c r="W260" s="59"/>
      <c r="X260" s="59"/>
      <c r="Y260" s="59"/>
      <c r="Z260" s="59"/>
    </row>
    <row r="261" spans="1:26" ht="15.75" x14ac:dyDescent="0.25">
      <c r="A261" s="72"/>
      <c r="B261" s="5"/>
      <c r="C261" s="5"/>
      <c r="D261" s="5"/>
      <c r="E261" s="5"/>
      <c r="F261" s="73"/>
      <c r="G261" s="5"/>
      <c r="H261" s="5"/>
      <c r="I261" s="5"/>
      <c r="J261" s="5"/>
      <c r="K261" s="5"/>
      <c r="L261" s="5"/>
      <c r="M261" s="5"/>
      <c r="N261" s="5"/>
      <c r="O261" s="58"/>
      <c r="P261" s="58"/>
      <c r="Q261" s="59"/>
      <c r="R261" s="59"/>
      <c r="S261" s="5"/>
      <c r="W261" s="59"/>
      <c r="X261" s="59"/>
      <c r="Y261" s="59"/>
      <c r="Z261" s="59"/>
    </row>
    <row r="262" spans="1:26" ht="15.75" x14ac:dyDescent="0.25">
      <c r="A262" s="72"/>
      <c r="B262" s="5"/>
      <c r="C262" s="5"/>
      <c r="D262" s="5"/>
      <c r="E262" s="5"/>
      <c r="F262" s="73"/>
      <c r="G262" s="5"/>
      <c r="H262" s="5"/>
      <c r="I262" s="5"/>
      <c r="J262" s="5"/>
      <c r="K262" s="5"/>
      <c r="L262" s="5"/>
      <c r="M262" s="5"/>
      <c r="N262" s="5"/>
      <c r="O262" s="58"/>
      <c r="P262" s="58"/>
      <c r="Q262" s="59"/>
      <c r="R262" s="59"/>
      <c r="S262" s="5"/>
      <c r="W262" s="59"/>
      <c r="X262" s="59"/>
      <c r="Y262" s="59"/>
      <c r="Z262" s="59"/>
    </row>
    <row r="263" spans="1:26" ht="15.75" x14ac:dyDescent="0.25">
      <c r="A263" s="72"/>
      <c r="B263" s="5"/>
      <c r="C263" s="5"/>
      <c r="D263" s="5"/>
      <c r="E263" s="5"/>
      <c r="F263" s="73"/>
      <c r="G263" s="5"/>
      <c r="H263" s="5"/>
      <c r="I263" s="5"/>
      <c r="J263" s="5"/>
      <c r="K263" s="5"/>
      <c r="L263" s="5"/>
      <c r="M263" s="5"/>
      <c r="N263" s="5"/>
      <c r="O263" s="58"/>
      <c r="P263" s="58"/>
      <c r="Q263" s="59"/>
      <c r="R263" s="59"/>
      <c r="S263" s="5"/>
      <c r="W263" s="59"/>
      <c r="X263" s="59"/>
      <c r="Y263" s="59"/>
      <c r="Z263" s="59"/>
    </row>
    <row r="264" spans="1:26" ht="15.75" x14ac:dyDescent="0.25">
      <c r="A264" s="72"/>
      <c r="B264" s="5"/>
      <c r="C264" s="5"/>
      <c r="D264" s="5"/>
      <c r="E264" s="5"/>
      <c r="F264" s="73"/>
      <c r="G264" s="5"/>
      <c r="H264" s="5"/>
      <c r="I264" s="5"/>
      <c r="J264" s="5"/>
      <c r="K264" s="5"/>
      <c r="L264" s="5"/>
      <c r="M264" s="5"/>
      <c r="N264" s="5"/>
      <c r="O264" s="58"/>
      <c r="P264" s="58"/>
      <c r="Q264" s="59"/>
      <c r="R264" s="59"/>
      <c r="S264" s="5"/>
      <c r="W264" s="59"/>
      <c r="X264" s="59"/>
      <c r="Y264" s="59"/>
      <c r="Z264" s="59"/>
    </row>
    <row r="265" spans="1:26" ht="15.75" x14ac:dyDescent="0.25">
      <c r="A265" s="72"/>
      <c r="B265" s="5"/>
      <c r="C265" s="5"/>
      <c r="D265" s="5"/>
      <c r="E265" s="5"/>
      <c r="F265" s="73"/>
      <c r="G265" s="5"/>
      <c r="H265" s="5"/>
      <c r="I265" s="5"/>
      <c r="J265" s="5"/>
      <c r="K265" s="5"/>
      <c r="L265" s="5"/>
      <c r="M265" s="5"/>
      <c r="N265" s="5"/>
      <c r="O265" s="58"/>
      <c r="P265" s="58"/>
      <c r="Q265" s="59"/>
      <c r="R265" s="59"/>
      <c r="S265" s="5"/>
      <c r="W265" s="59"/>
      <c r="X265" s="59"/>
      <c r="Y265" s="59"/>
      <c r="Z265" s="59"/>
    </row>
    <row r="266" spans="1:26" ht="15.75" x14ac:dyDescent="0.25">
      <c r="A266" s="72"/>
      <c r="B266" s="5"/>
      <c r="C266" s="5"/>
      <c r="D266" s="5"/>
      <c r="E266" s="5"/>
      <c r="F266" s="73"/>
      <c r="G266" s="5"/>
      <c r="H266" s="5"/>
      <c r="I266" s="5"/>
      <c r="J266" s="5"/>
      <c r="K266" s="5"/>
      <c r="L266" s="5"/>
      <c r="M266" s="5"/>
      <c r="N266" s="5"/>
      <c r="O266" s="58"/>
      <c r="P266" s="58"/>
      <c r="Q266" s="59"/>
      <c r="R266" s="59"/>
      <c r="S266" s="5"/>
      <c r="W266" s="59"/>
      <c r="X266" s="59"/>
      <c r="Y266" s="59"/>
      <c r="Z266" s="59"/>
    </row>
    <row r="267" spans="1:26" ht="15.75" x14ac:dyDescent="0.25">
      <c r="A267" s="72"/>
      <c r="B267" s="5"/>
      <c r="C267" s="5"/>
      <c r="D267" s="5"/>
      <c r="E267" s="5"/>
      <c r="F267" s="73"/>
      <c r="G267" s="5"/>
      <c r="H267" s="5"/>
      <c r="I267" s="5"/>
      <c r="J267" s="5"/>
      <c r="K267" s="5"/>
      <c r="L267" s="5"/>
      <c r="M267" s="5"/>
      <c r="N267" s="5"/>
      <c r="O267" s="58"/>
      <c r="P267" s="58"/>
      <c r="Q267" s="59"/>
      <c r="R267" s="59"/>
      <c r="S267" s="5"/>
      <c r="W267" s="59"/>
      <c r="X267" s="59"/>
      <c r="Y267" s="59"/>
      <c r="Z267" s="59"/>
    </row>
    <row r="268" spans="1:26" ht="15.75" x14ac:dyDescent="0.25">
      <c r="A268" s="72"/>
      <c r="B268" s="5"/>
      <c r="C268" s="5"/>
      <c r="D268" s="5"/>
      <c r="E268" s="5"/>
      <c r="F268" s="73"/>
      <c r="G268" s="5"/>
      <c r="H268" s="5"/>
      <c r="I268" s="5"/>
      <c r="J268" s="5"/>
      <c r="K268" s="5"/>
      <c r="L268" s="5"/>
      <c r="M268" s="5"/>
      <c r="N268" s="5"/>
      <c r="O268" s="58"/>
      <c r="P268" s="58"/>
      <c r="Q268" s="59"/>
      <c r="R268" s="59"/>
      <c r="S268" s="5"/>
      <c r="W268" s="59"/>
      <c r="X268" s="59"/>
      <c r="Y268" s="59"/>
      <c r="Z268" s="59"/>
    </row>
    <row r="269" spans="1:26" ht="15.75" x14ac:dyDescent="0.25">
      <c r="A269" s="72"/>
      <c r="B269" s="5"/>
      <c r="C269" s="5"/>
      <c r="D269" s="5"/>
      <c r="E269" s="5"/>
      <c r="F269" s="73"/>
      <c r="G269" s="5"/>
      <c r="H269" s="5"/>
      <c r="I269" s="5"/>
      <c r="J269" s="5"/>
      <c r="K269" s="5"/>
      <c r="L269" s="5"/>
      <c r="M269" s="5"/>
      <c r="N269" s="5"/>
      <c r="O269" s="58"/>
      <c r="P269" s="58"/>
      <c r="Q269" s="59"/>
      <c r="R269" s="59"/>
      <c r="S269" s="5"/>
      <c r="W269" s="59"/>
      <c r="X269" s="59"/>
      <c r="Y269" s="59"/>
      <c r="Z269" s="59"/>
    </row>
    <row r="270" spans="1:26" ht="15.75" x14ac:dyDescent="0.25">
      <c r="A270" s="72"/>
      <c r="B270" s="5"/>
      <c r="C270" s="5"/>
      <c r="D270" s="5"/>
      <c r="E270" s="5"/>
      <c r="F270" s="73"/>
      <c r="G270" s="5"/>
      <c r="H270" s="5"/>
      <c r="I270" s="5"/>
      <c r="J270" s="5"/>
      <c r="K270" s="5"/>
      <c r="L270" s="5"/>
      <c r="M270" s="5"/>
      <c r="N270" s="5"/>
      <c r="O270" s="58"/>
      <c r="P270" s="58"/>
      <c r="Q270" s="59"/>
      <c r="R270" s="59"/>
      <c r="S270" s="5"/>
      <c r="W270" s="59"/>
      <c r="X270" s="59"/>
      <c r="Y270" s="59"/>
      <c r="Z270" s="59"/>
    </row>
    <row r="271" spans="1:26" ht="15.75" x14ac:dyDescent="0.25">
      <c r="A271" s="72"/>
      <c r="B271" s="5"/>
      <c r="C271" s="5"/>
      <c r="D271" s="5"/>
      <c r="E271" s="5"/>
      <c r="F271" s="73"/>
      <c r="G271" s="5"/>
      <c r="H271" s="5"/>
      <c r="I271" s="5"/>
      <c r="J271" s="5"/>
      <c r="K271" s="5"/>
      <c r="L271" s="5"/>
      <c r="M271" s="5"/>
      <c r="N271" s="5"/>
      <c r="O271" s="58"/>
      <c r="P271" s="58"/>
      <c r="Q271" s="59"/>
      <c r="R271" s="59"/>
      <c r="S271" s="5"/>
      <c r="W271" s="59"/>
      <c r="X271" s="59"/>
      <c r="Y271" s="59"/>
      <c r="Z271" s="59"/>
    </row>
    <row r="272" spans="1:26" ht="15.75" x14ac:dyDescent="0.25">
      <c r="A272" s="72"/>
      <c r="B272" s="5"/>
      <c r="C272" s="5"/>
      <c r="D272" s="5"/>
      <c r="E272" s="5"/>
      <c r="F272" s="73"/>
      <c r="G272" s="5"/>
      <c r="H272" s="5"/>
      <c r="I272" s="5"/>
      <c r="J272" s="5"/>
      <c r="K272" s="5"/>
      <c r="L272" s="5"/>
      <c r="M272" s="5"/>
      <c r="N272" s="5"/>
      <c r="O272" s="58"/>
      <c r="P272" s="58"/>
      <c r="Q272" s="59"/>
      <c r="R272" s="59"/>
      <c r="S272" s="5"/>
      <c r="W272" s="59"/>
      <c r="X272" s="59"/>
      <c r="Y272" s="59"/>
      <c r="Z272" s="59"/>
    </row>
    <row r="273" spans="1:26" ht="15.75" x14ac:dyDescent="0.25">
      <c r="A273" s="72"/>
      <c r="B273" s="5"/>
      <c r="C273" s="5"/>
      <c r="D273" s="5"/>
      <c r="E273" s="5"/>
      <c r="F273" s="73"/>
      <c r="G273" s="5"/>
      <c r="H273" s="5"/>
      <c r="I273" s="5"/>
      <c r="J273" s="5"/>
      <c r="K273" s="5"/>
      <c r="L273" s="5"/>
      <c r="M273" s="5"/>
      <c r="N273" s="5"/>
      <c r="O273" s="58"/>
      <c r="P273" s="58"/>
      <c r="Q273" s="59"/>
      <c r="R273" s="59"/>
      <c r="S273" s="5"/>
      <c r="W273" s="59"/>
      <c r="X273" s="59"/>
      <c r="Y273" s="59"/>
      <c r="Z273" s="59"/>
    </row>
    <row r="274" spans="1:26" ht="15.75" x14ac:dyDescent="0.25">
      <c r="A274" s="72"/>
      <c r="B274" s="5"/>
      <c r="C274" s="5"/>
      <c r="D274" s="5"/>
      <c r="E274" s="5"/>
      <c r="F274" s="73"/>
      <c r="G274" s="5"/>
      <c r="H274" s="5"/>
      <c r="I274" s="5"/>
      <c r="J274" s="5"/>
      <c r="K274" s="5"/>
      <c r="L274" s="5"/>
      <c r="M274" s="5"/>
      <c r="N274" s="5"/>
      <c r="O274" s="58"/>
      <c r="P274" s="58"/>
      <c r="Q274" s="59"/>
      <c r="R274" s="59"/>
      <c r="S274" s="5"/>
      <c r="W274" s="59"/>
      <c r="X274" s="59"/>
      <c r="Y274" s="59"/>
      <c r="Z274" s="59"/>
    </row>
    <row r="275" spans="1:26" ht="15.75" x14ac:dyDescent="0.25">
      <c r="A275" s="72"/>
      <c r="B275" s="5"/>
      <c r="C275" s="5"/>
      <c r="D275" s="5"/>
      <c r="E275" s="5"/>
      <c r="F275" s="73"/>
      <c r="G275" s="5"/>
      <c r="H275" s="5"/>
      <c r="I275" s="5"/>
      <c r="J275" s="5"/>
      <c r="K275" s="5"/>
      <c r="L275" s="5"/>
      <c r="M275" s="5"/>
      <c r="N275" s="5"/>
      <c r="O275" s="58"/>
      <c r="P275" s="58"/>
      <c r="Q275" s="59"/>
      <c r="R275" s="59"/>
      <c r="S275" s="5"/>
      <c r="W275" s="59"/>
      <c r="X275" s="59"/>
      <c r="Y275" s="59"/>
      <c r="Z275" s="59"/>
    </row>
    <row r="276" spans="1:26" ht="15.75" x14ac:dyDescent="0.25">
      <c r="A276" s="72"/>
      <c r="B276" s="5"/>
      <c r="C276" s="5"/>
      <c r="D276" s="5"/>
      <c r="E276" s="5"/>
      <c r="F276" s="73"/>
      <c r="G276" s="5"/>
      <c r="H276" s="5"/>
      <c r="I276" s="5"/>
      <c r="J276" s="5"/>
      <c r="K276" s="5"/>
      <c r="L276" s="5"/>
      <c r="M276" s="5"/>
      <c r="N276" s="5"/>
      <c r="O276" s="58"/>
      <c r="P276" s="58"/>
      <c r="Q276" s="59"/>
      <c r="R276" s="59"/>
      <c r="S276" s="5"/>
      <c r="W276" s="59"/>
      <c r="X276" s="59"/>
      <c r="Y276" s="59"/>
      <c r="Z276" s="59"/>
    </row>
    <row r="277" spans="1:26" ht="15.75" x14ac:dyDescent="0.25">
      <c r="A277" s="72"/>
      <c r="B277" s="5"/>
      <c r="C277" s="5"/>
      <c r="D277" s="5"/>
      <c r="E277" s="5"/>
      <c r="F277" s="73"/>
      <c r="G277" s="5"/>
      <c r="H277" s="5"/>
      <c r="I277" s="5"/>
      <c r="J277" s="5"/>
      <c r="K277" s="5"/>
      <c r="L277" s="5"/>
      <c r="M277" s="5"/>
      <c r="N277" s="5"/>
      <c r="O277" s="58"/>
      <c r="P277" s="58"/>
      <c r="Q277" s="59"/>
      <c r="R277" s="59"/>
      <c r="S277" s="5"/>
      <c r="W277" s="59"/>
      <c r="X277" s="59"/>
      <c r="Y277" s="59"/>
      <c r="Z277" s="59"/>
    </row>
    <row r="278" spans="1:26" ht="15.75" x14ac:dyDescent="0.25">
      <c r="A278" s="72"/>
      <c r="B278" s="5"/>
      <c r="C278" s="5"/>
      <c r="D278" s="5"/>
      <c r="E278" s="5"/>
      <c r="F278" s="73"/>
      <c r="G278" s="5"/>
      <c r="H278" s="5"/>
      <c r="I278" s="5"/>
      <c r="J278" s="5"/>
      <c r="K278" s="5"/>
      <c r="L278" s="5"/>
      <c r="M278" s="5"/>
      <c r="N278" s="5"/>
      <c r="O278" s="58"/>
      <c r="P278" s="58"/>
      <c r="Q278" s="59"/>
      <c r="R278" s="59"/>
      <c r="S278" s="5"/>
      <c r="W278" s="59"/>
      <c r="X278" s="59"/>
      <c r="Y278" s="59"/>
      <c r="Z278" s="59"/>
    </row>
    <row r="279" spans="1:26" ht="15.75" x14ac:dyDescent="0.25">
      <c r="A279" s="72"/>
      <c r="B279" s="5"/>
      <c r="C279" s="5"/>
      <c r="D279" s="5"/>
      <c r="E279" s="5"/>
      <c r="F279" s="73"/>
      <c r="G279" s="5"/>
      <c r="H279" s="5"/>
      <c r="I279" s="5"/>
      <c r="J279" s="5"/>
      <c r="K279" s="5"/>
      <c r="L279" s="5"/>
      <c r="M279" s="5"/>
      <c r="N279" s="5"/>
      <c r="O279" s="58"/>
      <c r="P279" s="58"/>
      <c r="Q279" s="59"/>
      <c r="R279" s="59"/>
      <c r="S279" s="5"/>
      <c r="W279" s="59"/>
      <c r="X279" s="59"/>
      <c r="Y279" s="59"/>
      <c r="Z279" s="59"/>
    </row>
    <row r="280" spans="1:26" ht="15.75" x14ac:dyDescent="0.25">
      <c r="A280" s="72"/>
      <c r="B280" s="5"/>
      <c r="C280" s="5"/>
      <c r="D280" s="5"/>
      <c r="E280" s="5"/>
      <c r="F280" s="73"/>
      <c r="G280" s="5"/>
      <c r="H280" s="5"/>
      <c r="I280" s="5"/>
      <c r="J280" s="5"/>
      <c r="K280" s="5"/>
      <c r="L280" s="5"/>
      <c r="M280" s="5"/>
      <c r="N280" s="5"/>
      <c r="O280" s="58"/>
      <c r="P280" s="58"/>
      <c r="Q280" s="59"/>
      <c r="R280" s="59"/>
      <c r="S280" s="5"/>
      <c r="W280" s="59"/>
      <c r="X280" s="59"/>
      <c r="Y280" s="59"/>
      <c r="Z280" s="59"/>
    </row>
    <row r="281" spans="1:26" ht="15.75" x14ac:dyDescent="0.25">
      <c r="A281" s="72"/>
      <c r="B281" s="5"/>
      <c r="C281" s="5"/>
      <c r="D281" s="5"/>
      <c r="E281" s="5"/>
      <c r="F281" s="73"/>
      <c r="G281" s="5"/>
      <c r="H281" s="5"/>
      <c r="I281" s="5"/>
      <c r="J281" s="5"/>
      <c r="K281" s="5"/>
      <c r="L281" s="5"/>
      <c r="M281" s="5"/>
      <c r="N281" s="5"/>
      <c r="O281" s="58"/>
      <c r="P281" s="58"/>
      <c r="Q281" s="59"/>
      <c r="R281" s="59"/>
      <c r="S281" s="5"/>
      <c r="W281" s="59"/>
      <c r="X281" s="59"/>
      <c r="Y281" s="59"/>
      <c r="Z281" s="59"/>
    </row>
    <row r="282" spans="1:26" ht="15.75" x14ac:dyDescent="0.25">
      <c r="A282" s="72"/>
      <c r="B282" s="5"/>
      <c r="C282" s="5"/>
      <c r="D282" s="5"/>
      <c r="E282" s="5"/>
      <c r="F282" s="73"/>
      <c r="G282" s="5"/>
      <c r="H282" s="5"/>
      <c r="I282" s="5"/>
      <c r="J282" s="5"/>
      <c r="K282" s="5"/>
      <c r="L282" s="5"/>
      <c r="M282" s="5"/>
      <c r="N282" s="5"/>
      <c r="O282" s="58"/>
      <c r="P282" s="58"/>
      <c r="Q282" s="59"/>
      <c r="R282" s="59"/>
      <c r="S282" s="5"/>
      <c r="W282" s="59"/>
      <c r="X282" s="59"/>
      <c r="Y282" s="59"/>
      <c r="Z282" s="59"/>
    </row>
    <row r="283" spans="1:26" ht="15.75" x14ac:dyDescent="0.25">
      <c r="A283" s="72"/>
      <c r="B283" s="5"/>
      <c r="C283" s="5"/>
      <c r="D283" s="5"/>
      <c r="E283" s="5"/>
      <c r="F283" s="73"/>
      <c r="G283" s="5"/>
      <c r="H283" s="5"/>
      <c r="I283" s="5"/>
      <c r="J283" s="5"/>
      <c r="K283" s="5"/>
      <c r="L283" s="5"/>
      <c r="M283" s="5"/>
      <c r="N283" s="5"/>
      <c r="O283" s="58"/>
      <c r="P283" s="58"/>
      <c r="Q283" s="59"/>
      <c r="R283" s="59"/>
      <c r="S283" s="5"/>
      <c r="W283" s="59"/>
      <c r="X283" s="59"/>
      <c r="Y283" s="59"/>
      <c r="Z283" s="59"/>
    </row>
    <row r="284" spans="1:26" ht="15.75" x14ac:dyDescent="0.25">
      <c r="A284" s="72"/>
      <c r="B284" s="5"/>
      <c r="C284" s="5"/>
      <c r="D284" s="5"/>
      <c r="E284" s="5"/>
      <c r="F284" s="73"/>
      <c r="G284" s="5"/>
      <c r="H284" s="5"/>
      <c r="I284" s="5"/>
      <c r="J284" s="5"/>
      <c r="K284" s="5"/>
      <c r="L284" s="5"/>
      <c r="M284" s="5"/>
      <c r="N284" s="5"/>
      <c r="O284" s="58"/>
      <c r="P284" s="58"/>
      <c r="Q284" s="59"/>
      <c r="R284" s="59"/>
      <c r="S284" s="5"/>
      <c r="W284" s="59"/>
      <c r="X284" s="59"/>
      <c r="Y284" s="59"/>
      <c r="Z284" s="59"/>
    </row>
    <row r="285" spans="1:26" ht="15.75" x14ac:dyDescent="0.25">
      <c r="A285" s="72"/>
      <c r="B285" s="5"/>
      <c r="C285" s="5"/>
      <c r="D285" s="5"/>
      <c r="E285" s="5"/>
      <c r="F285" s="73"/>
      <c r="G285" s="5"/>
      <c r="H285" s="5"/>
      <c r="I285" s="5"/>
      <c r="J285" s="5"/>
      <c r="K285" s="5"/>
      <c r="L285" s="5"/>
      <c r="M285" s="5"/>
      <c r="N285" s="5"/>
      <c r="O285" s="58"/>
      <c r="P285" s="58"/>
      <c r="Q285" s="59"/>
      <c r="R285" s="59"/>
      <c r="S285" s="5"/>
      <c r="W285" s="59"/>
      <c r="X285" s="59"/>
      <c r="Y285" s="59"/>
      <c r="Z285" s="59"/>
    </row>
    <row r="286" spans="1:26" ht="15.75" x14ac:dyDescent="0.25">
      <c r="A286" s="72"/>
      <c r="B286" s="5"/>
      <c r="C286" s="5"/>
      <c r="D286" s="5"/>
      <c r="E286" s="5"/>
      <c r="F286" s="73"/>
      <c r="G286" s="5"/>
      <c r="H286" s="5"/>
      <c r="I286" s="5"/>
      <c r="J286" s="5"/>
      <c r="K286" s="5"/>
      <c r="L286" s="5"/>
      <c r="M286" s="5"/>
      <c r="N286" s="5"/>
      <c r="O286" s="58"/>
      <c r="P286" s="58"/>
      <c r="Q286" s="59"/>
      <c r="R286" s="59"/>
      <c r="S286" s="5"/>
      <c r="W286" s="59"/>
      <c r="X286" s="59"/>
      <c r="Y286" s="59"/>
      <c r="Z286" s="59"/>
    </row>
    <row r="287" spans="1:26" ht="15.75" x14ac:dyDescent="0.25">
      <c r="A287" s="72"/>
      <c r="B287" s="5"/>
      <c r="C287" s="5"/>
      <c r="D287" s="5"/>
      <c r="E287" s="5"/>
      <c r="F287" s="73"/>
      <c r="G287" s="5"/>
      <c r="H287" s="5"/>
      <c r="I287" s="5"/>
      <c r="J287" s="5"/>
      <c r="K287" s="5"/>
      <c r="L287" s="5"/>
      <c r="M287" s="5"/>
      <c r="N287" s="5"/>
      <c r="O287" s="58"/>
      <c r="P287" s="58"/>
      <c r="Q287" s="59"/>
      <c r="R287" s="59"/>
      <c r="S287" s="5"/>
      <c r="W287" s="59"/>
      <c r="X287" s="59"/>
      <c r="Y287" s="59"/>
      <c r="Z287" s="59"/>
    </row>
    <row r="288" spans="1:26" ht="15.75" x14ac:dyDescent="0.25">
      <c r="A288" s="72"/>
      <c r="B288" s="5"/>
      <c r="C288" s="5"/>
      <c r="D288" s="5"/>
      <c r="E288" s="5"/>
      <c r="F288" s="73"/>
      <c r="G288" s="5"/>
      <c r="H288" s="5"/>
      <c r="I288" s="5"/>
      <c r="J288" s="5"/>
      <c r="K288" s="5"/>
      <c r="L288" s="5"/>
      <c r="M288" s="5"/>
      <c r="N288" s="5"/>
      <c r="O288" s="58"/>
      <c r="P288" s="58"/>
      <c r="Q288" s="59"/>
      <c r="R288" s="59"/>
      <c r="S288" s="5"/>
      <c r="W288" s="59"/>
      <c r="X288" s="59"/>
      <c r="Y288" s="59"/>
      <c r="Z288" s="59"/>
    </row>
    <row r="289" spans="1:26" ht="15.75" x14ac:dyDescent="0.25">
      <c r="A289" s="72"/>
      <c r="B289" s="5"/>
      <c r="C289" s="5"/>
      <c r="D289" s="5"/>
      <c r="E289" s="5"/>
      <c r="F289" s="73"/>
      <c r="G289" s="5"/>
      <c r="H289" s="5"/>
      <c r="I289" s="5"/>
      <c r="J289" s="5"/>
      <c r="K289" s="5"/>
      <c r="L289" s="5"/>
      <c r="M289" s="5"/>
      <c r="N289" s="5"/>
      <c r="O289" s="58"/>
      <c r="P289" s="58"/>
      <c r="Q289" s="59"/>
      <c r="R289" s="59"/>
      <c r="S289" s="5"/>
      <c r="W289" s="59"/>
      <c r="X289" s="59"/>
      <c r="Y289" s="59"/>
      <c r="Z289" s="59"/>
    </row>
    <row r="290" spans="1:26" ht="15.75" x14ac:dyDescent="0.25">
      <c r="A290" s="72"/>
      <c r="B290" s="5"/>
      <c r="C290" s="5"/>
      <c r="D290" s="5"/>
      <c r="E290" s="5"/>
      <c r="F290" s="73"/>
      <c r="G290" s="5"/>
      <c r="H290" s="5"/>
      <c r="I290" s="5"/>
      <c r="J290" s="5"/>
      <c r="K290" s="5"/>
      <c r="L290" s="5"/>
      <c r="M290" s="5"/>
      <c r="N290" s="5"/>
      <c r="O290" s="58"/>
      <c r="P290" s="58"/>
      <c r="Q290" s="59"/>
      <c r="R290" s="59"/>
      <c r="S290" s="5"/>
      <c r="W290" s="59"/>
      <c r="X290" s="59"/>
      <c r="Y290" s="59"/>
      <c r="Z290" s="59"/>
    </row>
    <row r="291" spans="1:26" ht="15.75" x14ac:dyDescent="0.25">
      <c r="A291" s="72"/>
      <c r="B291" s="5"/>
      <c r="C291" s="5"/>
      <c r="D291" s="5"/>
      <c r="E291" s="5"/>
      <c r="F291" s="73"/>
      <c r="G291" s="5"/>
      <c r="H291" s="5"/>
      <c r="I291" s="5"/>
      <c r="J291" s="5"/>
      <c r="K291" s="5"/>
      <c r="L291" s="5"/>
      <c r="M291" s="5"/>
      <c r="N291" s="5"/>
      <c r="O291" s="58"/>
      <c r="P291" s="58"/>
      <c r="Q291" s="59"/>
      <c r="R291" s="59"/>
      <c r="S291" s="5"/>
      <c r="W291" s="59"/>
      <c r="X291" s="59"/>
      <c r="Y291" s="59"/>
      <c r="Z291" s="59"/>
    </row>
    <row r="292" spans="1:26" ht="15.75" x14ac:dyDescent="0.25">
      <c r="A292" s="72"/>
      <c r="B292" s="5"/>
      <c r="C292" s="5"/>
      <c r="D292" s="5"/>
      <c r="E292" s="5"/>
      <c r="F292" s="73"/>
      <c r="G292" s="5"/>
      <c r="H292" s="5"/>
      <c r="I292" s="5"/>
      <c r="J292" s="5"/>
      <c r="K292" s="5"/>
      <c r="L292" s="5"/>
      <c r="M292" s="5"/>
      <c r="N292" s="5"/>
      <c r="O292" s="58"/>
      <c r="P292" s="58"/>
      <c r="Q292" s="59"/>
      <c r="R292" s="59"/>
      <c r="S292" s="5"/>
      <c r="W292" s="59"/>
      <c r="X292" s="59"/>
      <c r="Y292" s="59"/>
      <c r="Z292" s="59"/>
    </row>
    <row r="293" spans="1:26" ht="15.75" x14ac:dyDescent="0.25">
      <c r="A293" s="72"/>
      <c r="B293" s="5"/>
      <c r="C293" s="5"/>
      <c r="D293" s="5"/>
      <c r="E293" s="5"/>
      <c r="F293" s="73"/>
      <c r="G293" s="5"/>
      <c r="H293" s="5"/>
      <c r="I293" s="5"/>
      <c r="J293" s="5"/>
      <c r="K293" s="5"/>
      <c r="L293" s="5"/>
      <c r="M293" s="5"/>
      <c r="N293" s="5"/>
      <c r="O293" s="58"/>
      <c r="P293" s="58"/>
      <c r="Q293" s="59"/>
      <c r="R293" s="59"/>
      <c r="S293" s="5"/>
      <c r="W293" s="59"/>
      <c r="X293" s="59"/>
      <c r="Y293" s="59"/>
      <c r="Z293" s="59"/>
    </row>
    <row r="294" spans="1:26" ht="15.75" x14ac:dyDescent="0.25">
      <c r="A294" s="72"/>
      <c r="B294" s="5"/>
      <c r="C294" s="5"/>
      <c r="D294" s="5"/>
      <c r="E294" s="5"/>
      <c r="F294" s="73"/>
      <c r="G294" s="5"/>
      <c r="H294" s="5"/>
      <c r="I294" s="5"/>
      <c r="J294" s="5"/>
      <c r="K294" s="5"/>
      <c r="L294" s="5"/>
      <c r="M294" s="5"/>
      <c r="N294" s="5"/>
      <c r="O294" s="58"/>
      <c r="P294" s="58"/>
      <c r="Q294" s="59"/>
      <c r="R294" s="59"/>
      <c r="S294" s="5"/>
      <c r="W294" s="59"/>
      <c r="X294" s="59"/>
      <c r="Y294" s="59"/>
      <c r="Z294" s="59"/>
    </row>
    <row r="295" spans="1:26" ht="15.75" x14ac:dyDescent="0.25">
      <c r="A295" s="72"/>
      <c r="B295" s="5"/>
      <c r="C295" s="5"/>
      <c r="D295" s="5"/>
      <c r="E295" s="5"/>
      <c r="F295" s="73"/>
      <c r="G295" s="5"/>
      <c r="H295" s="5"/>
      <c r="I295" s="5"/>
      <c r="J295" s="5"/>
      <c r="K295" s="5"/>
      <c r="L295" s="5"/>
      <c r="M295" s="5"/>
      <c r="N295" s="5"/>
      <c r="O295" s="58"/>
      <c r="P295" s="58"/>
      <c r="Q295" s="59"/>
      <c r="R295" s="59"/>
      <c r="S295" s="5"/>
      <c r="W295" s="59"/>
      <c r="X295" s="59"/>
      <c r="Y295" s="59"/>
      <c r="Z295" s="59"/>
    </row>
    <row r="296" spans="1:26" ht="15.75" x14ac:dyDescent="0.25">
      <c r="A296" s="72"/>
      <c r="B296" s="5"/>
      <c r="C296" s="5"/>
      <c r="D296" s="5"/>
      <c r="E296" s="5"/>
      <c r="F296" s="73"/>
      <c r="G296" s="5"/>
      <c r="H296" s="5"/>
      <c r="I296" s="5"/>
      <c r="J296" s="5"/>
      <c r="K296" s="5"/>
      <c r="L296" s="5"/>
      <c r="M296" s="5"/>
      <c r="N296" s="5"/>
      <c r="O296" s="58"/>
      <c r="P296" s="58"/>
      <c r="Q296" s="59"/>
      <c r="R296" s="59"/>
      <c r="S296" s="5"/>
      <c r="W296" s="59"/>
      <c r="X296" s="59"/>
      <c r="Y296" s="59"/>
      <c r="Z296" s="59"/>
    </row>
    <row r="297" spans="1:26" ht="15.75" x14ac:dyDescent="0.25">
      <c r="A297" s="72"/>
      <c r="B297" s="5"/>
      <c r="C297" s="5"/>
      <c r="D297" s="5"/>
      <c r="E297" s="5"/>
      <c r="F297" s="73"/>
      <c r="G297" s="5"/>
      <c r="H297" s="5"/>
      <c r="I297" s="5"/>
      <c r="J297" s="5"/>
      <c r="K297" s="5"/>
      <c r="L297" s="5"/>
      <c r="M297" s="5"/>
      <c r="N297" s="5"/>
      <c r="O297" s="58"/>
      <c r="P297" s="58"/>
      <c r="Q297" s="59"/>
      <c r="R297" s="59"/>
      <c r="S297" s="5"/>
      <c r="W297" s="59"/>
      <c r="X297" s="59"/>
      <c r="Y297" s="59"/>
      <c r="Z297" s="59"/>
    </row>
    <row r="298" spans="1:26" ht="15.75" x14ac:dyDescent="0.25">
      <c r="A298" s="72"/>
      <c r="B298" s="5"/>
      <c r="C298" s="5"/>
      <c r="D298" s="5"/>
      <c r="E298" s="5"/>
      <c r="F298" s="73"/>
      <c r="G298" s="5"/>
      <c r="H298" s="5"/>
      <c r="I298" s="5"/>
      <c r="J298" s="5"/>
      <c r="K298" s="5"/>
      <c r="L298" s="5"/>
      <c r="M298" s="5"/>
      <c r="N298" s="5"/>
      <c r="O298" s="58"/>
      <c r="P298" s="58"/>
      <c r="Q298" s="59"/>
      <c r="R298" s="59"/>
      <c r="S298" s="5"/>
      <c r="W298" s="59"/>
      <c r="X298" s="59"/>
      <c r="Y298" s="59"/>
      <c r="Z298" s="59"/>
    </row>
    <row r="299" spans="1:26" ht="15.75" x14ac:dyDescent="0.25">
      <c r="A299" s="72"/>
      <c r="B299" s="5"/>
      <c r="C299" s="5"/>
      <c r="D299" s="5"/>
      <c r="E299" s="5"/>
      <c r="F299" s="73"/>
      <c r="G299" s="5"/>
      <c r="H299" s="5"/>
      <c r="I299" s="5"/>
      <c r="J299" s="5"/>
      <c r="K299" s="5"/>
      <c r="L299" s="5"/>
      <c r="M299" s="5"/>
      <c r="N299" s="5"/>
      <c r="O299" s="58"/>
      <c r="P299" s="58"/>
      <c r="Q299" s="59"/>
      <c r="R299" s="59"/>
      <c r="S299" s="5"/>
      <c r="W299" s="59"/>
      <c r="X299" s="59"/>
      <c r="Y299" s="59"/>
      <c r="Z299" s="59"/>
    </row>
    <row r="300" spans="1:26" ht="15.75" x14ac:dyDescent="0.25">
      <c r="A300" s="72"/>
      <c r="B300" s="5"/>
      <c r="C300" s="5"/>
      <c r="D300" s="5"/>
      <c r="E300" s="5"/>
      <c r="F300" s="73"/>
      <c r="G300" s="5"/>
      <c r="H300" s="5"/>
      <c r="I300" s="5"/>
      <c r="J300" s="5"/>
      <c r="K300" s="5"/>
      <c r="L300" s="5"/>
      <c r="M300" s="5"/>
      <c r="N300" s="5"/>
      <c r="O300" s="58"/>
      <c r="P300" s="58"/>
      <c r="Q300" s="59"/>
      <c r="R300" s="59"/>
      <c r="S300" s="5"/>
      <c r="W300" s="59"/>
      <c r="X300" s="59"/>
      <c r="Y300" s="59"/>
      <c r="Z300" s="59"/>
    </row>
    <row r="301" spans="1:26" ht="15.75" x14ac:dyDescent="0.25">
      <c r="A301" s="72"/>
      <c r="B301" s="5"/>
      <c r="C301" s="5"/>
      <c r="D301" s="5"/>
      <c r="E301" s="5"/>
      <c r="F301" s="73"/>
      <c r="G301" s="5"/>
      <c r="H301" s="5"/>
      <c r="I301" s="5"/>
      <c r="J301" s="5"/>
      <c r="K301" s="5"/>
      <c r="L301" s="5"/>
      <c r="M301" s="5"/>
      <c r="N301" s="5"/>
      <c r="O301" s="58"/>
      <c r="P301" s="58"/>
      <c r="Q301" s="59"/>
      <c r="R301" s="59"/>
      <c r="S301" s="5"/>
      <c r="W301" s="59"/>
      <c r="X301" s="59"/>
      <c r="Y301" s="59"/>
      <c r="Z301" s="59"/>
    </row>
    <row r="302" spans="1:26" ht="15.75" x14ac:dyDescent="0.25">
      <c r="A302" s="72"/>
      <c r="B302" s="5"/>
      <c r="C302" s="5"/>
      <c r="D302" s="5"/>
      <c r="E302" s="5"/>
      <c r="F302" s="73"/>
      <c r="G302" s="5"/>
      <c r="H302" s="5"/>
      <c r="I302" s="5"/>
      <c r="J302" s="5"/>
      <c r="K302" s="5"/>
      <c r="L302" s="5"/>
      <c r="M302" s="5"/>
      <c r="N302" s="5"/>
      <c r="O302" s="58"/>
      <c r="P302" s="58"/>
      <c r="Q302" s="59"/>
      <c r="R302" s="59"/>
      <c r="S302" s="5"/>
      <c r="W302" s="59"/>
      <c r="X302" s="59"/>
      <c r="Y302" s="59"/>
      <c r="Z302" s="59"/>
    </row>
    <row r="303" spans="1:26" ht="15.75" x14ac:dyDescent="0.25">
      <c r="A303" s="72"/>
      <c r="B303" s="5"/>
      <c r="C303" s="5"/>
      <c r="D303" s="5"/>
      <c r="E303" s="5"/>
      <c r="F303" s="73"/>
      <c r="G303" s="5"/>
      <c r="H303" s="5"/>
      <c r="I303" s="5"/>
      <c r="J303" s="5"/>
      <c r="K303" s="5"/>
      <c r="L303" s="5"/>
      <c r="M303" s="5"/>
      <c r="N303" s="5"/>
      <c r="O303" s="58"/>
      <c r="P303" s="58"/>
      <c r="Q303" s="59"/>
      <c r="R303" s="59"/>
      <c r="S303" s="5"/>
      <c r="W303" s="59"/>
      <c r="X303" s="59"/>
      <c r="Y303" s="59"/>
      <c r="Z303" s="59"/>
    </row>
    <row r="304" spans="1:26" ht="15.75" x14ac:dyDescent="0.25">
      <c r="A304" s="72"/>
      <c r="B304" s="5"/>
      <c r="C304" s="5"/>
      <c r="D304" s="5"/>
      <c r="E304" s="5"/>
      <c r="F304" s="73"/>
      <c r="G304" s="5"/>
      <c r="H304" s="5"/>
      <c r="I304" s="5"/>
      <c r="J304" s="5"/>
      <c r="K304" s="5"/>
      <c r="L304" s="5"/>
      <c r="M304" s="5"/>
      <c r="N304" s="5"/>
      <c r="O304" s="58"/>
      <c r="P304" s="58"/>
      <c r="Q304" s="59"/>
      <c r="R304" s="59"/>
      <c r="S304" s="5"/>
      <c r="W304" s="59"/>
      <c r="X304" s="59"/>
      <c r="Y304" s="59"/>
      <c r="Z304" s="59"/>
    </row>
    <row r="305" spans="1:26" ht="15.75" x14ac:dyDescent="0.25">
      <c r="A305" s="72"/>
      <c r="B305" s="5"/>
      <c r="C305" s="5"/>
      <c r="D305" s="5"/>
      <c r="E305" s="5"/>
      <c r="F305" s="73"/>
      <c r="G305" s="5"/>
      <c r="H305" s="5"/>
      <c r="I305" s="5"/>
      <c r="J305" s="5"/>
      <c r="K305" s="5"/>
      <c r="L305" s="5"/>
      <c r="M305" s="5"/>
      <c r="N305" s="5"/>
      <c r="O305" s="58"/>
      <c r="P305" s="58"/>
      <c r="Q305" s="59"/>
      <c r="R305" s="59"/>
      <c r="S305" s="5"/>
      <c r="W305" s="59"/>
      <c r="X305" s="59"/>
      <c r="Y305" s="59"/>
      <c r="Z305" s="59"/>
    </row>
    <row r="306" spans="1:26" ht="15.75" x14ac:dyDescent="0.25">
      <c r="A306" s="72"/>
      <c r="B306" s="5"/>
      <c r="C306" s="5"/>
      <c r="D306" s="5"/>
      <c r="E306" s="5"/>
      <c r="F306" s="73"/>
      <c r="G306" s="5"/>
      <c r="H306" s="5"/>
      <c r="I306" s="5"/>
      <c r="J306" s="5"/>
      <c r="K306" s="5"/>
      <c r="L306" s="5"/>
      <c r="M306" s="5"/>
      <c r="N306" s="5"/>
      <c r="O306" s="58"/>
      <c r="P306" s="58"/>
      <c r="Q306" s="59"/>
      <c r="R306" s="59"/>
      <c r="S306" s="5"/>
      <c r="W306" s="59"/>
      <c r="X306" s="59"/>
      <c r="Y306" s="59"/>
      <c r="Z306" s="59"/>
    </row>
    <row r="307" spans="1:26" ht="15.75" x14ac:dyDescent="0.25">
      <c r="A307" s="72"/>
      <c r="B307" s="5"/>
      <c r="C307" s="5"/>
      <c r="D307" s="5"/>
      <c r="E307" s="5"/>
      <c r="F307" s="73"/>
      <c r="G307" s="5"/>
      <c r="H307" s="5"/>
      <c r="I307" s="5"/>
      <c r="J307" s="5"/>
      <c r="K307" s="5"/>
      <c r="L307" s="5"/>
      <c r="M307" s="5"/>
      <c r="N307" s="5"/>
      <c r="O307" s="58"/>
      <c r="P307" s="58"/>
      <c r="Q307" s="59"/>
      <c r="R307" s="59"/>
      <c r="S307" s="5"/>
      <c r="W307" s="59"/>
      <c r="X307" s="59"/>
      <c r="Y307" s="59"/>
      <c r="Z307" s="59"/>
    </row>
    <row r="308" spans="1:26" ht="15.75" x14ac:dyDescent="0.25">
      <c r="A308" s="72"/>
      <c r="B308" s="5"/>
      <c r="C308" s="5"/>
      <c r="D308" s="5"/>
      <c r="E308" s="5"/>
      <c r="F308" s="73"/>
      <c r="G308" s="5"/>
      <c r="H308" s="5"/>
      <c r="I308" s="5"/>
      <c r="J308" s="5"/>
      <c r="K308" s="5"/>
      <c r="L308" s="5"/>
      <c r="M308" s="5"/>
      <c r="N308" s="5"/>
      <c r="O308" s="58"/>
      <c r="P308" s="58"/>
      <c r="Q308" s="59"/>
      <c r="R308" s="59"/>
      <c r="S308" s="5"/>
      <c r="W308" s="59"/>
      <c r="X308" s="59"/>
      <c r="Y308" s="59"/>
      <c r="Z308" s="59"/>
    </row>
    <row r="309" spans="1:26" ht="15.75" x14ac:dyDescent="0.25">
      <c r="A309" s="72"/>
      <c r="B309" s="5"/>
      <c r="C309" s="5"/>
      <c r="D309" s="5"/>
      <c r="E309" s="5"/>
      <c r="F309" s="73"/>
      <c r="G309" s="5"/>
      <c r="H309" s="5"/>
      <c r="I309" s="5"/>
      <c r="J309" s="5"/>
      <c r="K309" s="5"/>
      <c r="L309" s="5"/>
      <c r="M309" s="5"/>
      <c r="N309" s="5"/>
      <c r="O309" s="58"/>
      <c r="P309" s="58"/>
      <c r="Q309" s="59"/>
      <c r="R309" s="59"/>
      <c r="S309" s="5"/>
      <c r="W309" s="59"/>
      <c r="X309" s="59"/>
      <c r="Y309" s="59"/>
      <c r="Z309" s="59"/>
    </row>
    <row r="310" spans="1:26" ht="15.75" x14ac:dyDescent="0.25">
      <c r="A310" s="72"/>
      <c r="B310" s="5"/>
      <c r="C310" s="5"/>
      <c r="D310" s="5"/>
      <c r="E310" s="5"/>
      <c r="F310" s="73"/>
      <c r="G310" s="5"/>
      <c r="H310" s="5"/>
      <c r="I310" s="5"/>
      <c r="J310" s="5"/>
      <c r="K310" s="5"/>
      <c r="L310" s="5"/>
      <c r="M310" s="5"/>
      <c r="N310" s="5"/>
      <c r="O310" s="58"/>
      <c r="P310" s="58"/>
      <c r="Q310" s="59"/>
      <c r="R310" s="59"/>
      <c r="S310" s="5"/>
      <c r="W310" s="59"/>
      <c r="X310" s="59"/>
      <c r="Y310" s="59"/>
      <c r="Z310" s="59"/>
    </row>
    <row r="311" spans="1:26" ht="15.75" x14ac:dyDescent="0.25">
      <c r="A311" s="72"/>
      <c r="B311" s="5"/>
      <c r="C311" s="5"/>
      <c r="D311" s="5"/>
      <c r="E311" s="5"/>
      <c r="F311" s="73"/>
      <c r="G311" s="5"/>
      <c r="H311" s="5"/>
      <c r="I311" s="5"/>
      <c r="J311" s="5"/>
      <c r="K311" s="5"/>
      <c r="L311" s="5"/>
      <c r="M311" s="5"/>
      <c r="N311" s="5"/>
      <c r="O311" s="58"/>
      <c r="P311" s="58"/>
      <c r="Q311" s="59"/>
      <c r="R311" s="59"/>
      <c r="S311" s="5"/>
      <c r="W311" s="59"/>
      <c r="X311" s="59"/>
      <c r="Y311" s="59"/>
      <c r="Z311" s="59"/>
    </row>
    <row r="312" spans="1:26" ht="15.75" x14ac:dyDescent="0.25">
      <c r="A312" s="72"/>
      <c r="B312" s="5"/>
      <c r="C312" s="5"/>
      <c r="D312" s="5"/>
      <c r="E312" s="5"/>
      <c r="F312" s="73"/>
      <c r="G312" s="5"/>
      <c r="H312" s="5"/>
      <c r="I312" s="5"/>
      <c r="J312" s="5"/>
      <c r="K312" s="5"/>
      <c r="L312" s="5"/>
      <c r="M312" s="5"/>
      <c r="N312" s="5"/>
      <c r="O312" s="58"/>
      <c r="P312" s="58"/>
      <c r="Q312" s="59"/>
      <c r="R312" s="59"/>
      <c r="S312" s="5"/>
      <c r="W312" s="59"/>
      <c r="X312" s="59"/>
      <c r="Y312" s="59"/>
      <c r="Z312" s="59"/>
    </row>
    <row r="313" spans="1:26" ht="15.75" x14ac:dyDescent="0.25">
      <c r="A313" s="72"/>
      <c r="B313" s="5"/>
      <c r="C313" s="5"/>
      <c r="D313" s="5"/>
      <c r="E313" s="5"/>
      <c r="F313" s="73"/>
      <c r="G313" s="5"/>
      <c r="H313" s="5"/>
      <c r="I313" s="5"/>
      <c r="J313" s="5"/>
      <c r="K313" s="5"/>
      <c r="L313" s="5"/>
      <c r="M313" s="5"/>
      <c r="N313" s="5"/>
      <c r="O313" s="58"/>
      <c r="P313" s="58"/>
      <c r="Q313" s="59"/>
      <c r="R313" s="59"/>
      <c r="S313" s="5"/>
      <c r="W313" s="59"/>
      <c r="X313" s="59"/>
      <c r="Y313" s="59"/>
      <c r="Z313" s="59"/>
    </row>
    <row r="314" spans="1:26" ht="15.75" x14ac:dyDescent="0.25">
      <c r="A314" s="72"/>
      <c r="B314" s="5"/>
      <c r="C314" s="5"/>
      <c r="D314" s="5"/>
      <c r="E314" s="5"/>
      <c r="F314" s="73"/>
      <c r="G314" s="5"/>
      <c r="H314" s="5"/>
      <c r="I314" s="5"/>
      <c r="J314" s="5"/>
      <c r="K314" s="5"/>
      <c r="L314" s="5"/>
      <c r="M314" s="5"/>
      <c r="N314" s="5"/>
      <c r="O314" s="58"/>
      <c r="P314" s="58"/>
      <c r="Q314" s="59"/>
      <c r="R314" s="59"/>
      <c r="S314" s="5"/>
      <c r="W314" s="59"/>
      <c r="X314" s="59"/>
      <c r="Y314" s="59"/>
      <c r="Z314" s="59"/>
    </row>
    <row r="315" spans="1:26" ht="15.75" x14ac:dyDescent="0.25">
      <c r="A315" s="72"/>
      <c r="B315" s="5"/>
      <c r="C315" s="5"/>
      <c r="D315" s="5"/>
      <c r="E315" s="5"/>
      <c r="F315" s="73"/>
      <c r="G315" s="5"/>
      <c r="H315" s="5"/>
      <c r="I315" s="5"/>
      <c r="J315" s="5"/>
      <c r="K315" s="5"/>
      <c r="L315" s="5"/>
      <c r="M315" s="5"/>
      <c r="N315" s="5"/>
      <c r="O315" s="58"/>
      <c r="P315" s="58"/>
      <c r="Q315" s="59"/>
      <c r="R315" s="59"/>
      <c r="S315" s="5"/>
      <c r="W315" s="59"/>
      <c r="X315" s="59"/>
      <c r="Y315" s="59"/>
      <c r="Z315" s="59"/>
    </row>
    <row r="316" spans="1:26" ht="15.75" x14ac:dyDescent="0.25">
      <c r="A316" s="72"/>
      <c r="B316" s="5"/>
      <c r="C316" s="5"/>
      <c r="D316" s="5"/>
      <c r="E316" s="5"/>
      <c r="F316" s="73"/>
      <c r="G316" s="5"/>
      <c r="H316" s="5"/>
      <c r="I316" s="5"/>
      <c r="J316" s="5"/>
      <c r="K316" s="5"/>
      <c r="L316" s="5"/>
      <c r="M316" s="5"/>
      <c r="N316" s="5"/>
      <c r="O316" s="58"/>
      <c r="P316" s="58"/>
      <c r="Q316" s="59"/>
      <c r="R316" s="59"/>
      <c r="S316" s="5"/>
      <c r="W316" s="59"/>
      <c r="X316" s="59"/>
      <c r="Y316" s="59"/>
      <c r="Z316" s="59"/>
    </row>
    <row r="317" spans="1:26" ht="15.75" x14ac:dyDescent="0.25">
      <c r="A317" s="72"/>
      <c r="B317" s="5"/>
      <c r="C317" s="5"/>
      <c r="D317" s="5"/>
      <c r="E317" s="5"/>
      <c r="F317" s="73"/>
      <c r="G317" s="5"/>
      <c r="H317" s="5"/>
      <c r="I317" s="5"/>
      <c r="J317" s="5"/>
      <c r="K317" s="5"/>
      <c r="L317" s="5"/>
      <c r="M317" s="5"/>
      <c r="N317" s="5"/>
      <c r="O317" s="58"/>
      <c r="P317" s="58"/>
      <c r="Q317" s="59"/>
      <c r="R317" s="59"/>
      <c r="S317" s="5"/>
      <c r="W317" s="59"/>
      <c r="X317" s="59"/>
      <c r="Y317" s="59"/>
      <c r="Z317" s="59"/>
    </row>
    <row r="318" spans="1:26" ht="15.75" x14ac:dyDescent="0.25">
      <c r="A318" s="72"/>
      <c r="B318" s="5"/>
      <c r="C318" s="5"/>
      <c r="D318" s="5"/>
      <c r="E318" s="5"/>
      <c r="F318" s="73"/>
      <c r="G318" s="5"/>
      <c r="H318" s="5"/>
      <c r="I318" s="5"/>
      <c r="J318" s="5"/>
      <c r="K318" s="5"/>
      <c r="L318" s="5"/>
      <c r="M318" s="5"/>
      <c r="N318" s="5"/>
      <c r="O318" s="58"/>
      <c r="P318" s="58"/>
      <c r="Q318" s="59"/>
      <c r="R318" s="59"/>
      <c r="S318" s="5"/>
      <c r="W318" s="59"/>
      <c r="X318" s="59"/>
      <c r="Y318" s="59"/>
      <c r="Z318" s="59"/>
    </row>
    <row r="319" spans="1:26" ht="15.75" x14ac:dyDescent="0.25">
      <c r="A319" s="72"/>
      <c r="B319" s="5"/>
      <c r="C319" s="5"/>
      <c r="D319" s="5"/>
      <c r="E319" s="5"/>
      <c r="F319" s="73"/>
      <c r="G319" s="5"/>
      <c r="H319" s="5"/>
      <c r="I319" s="5"/>
      <c r="J319" s="5"/>
      <c r="K319" s="5"/>
      <c r="L319" s="5"/>
      <c r="M319" s="5"/>
      <c r="N319" s="5"/>
      <c r="O319" s="58"/>
      <c r="P319" s="58"/>
      <c r="Q319" s="59"/>
      <c r="R319" s="59"/>
      <c r="S319" s="5"/>
      <c r="W319" s="59"/>
      <c r="X319" s="59"/>
      <c r="Y319" s="59"/>
      <c r="Z319" s="59"/>
    </row>
    <row r="320" spans="1:26" ht="15.75" x14ac:dyDescent="0.25">
      <c r="A320" s="72"/>
      <c r="B320" s="5"/>
      <c r="C320" s="5"/>
      <c r="D320" s="5"/>
      <c r="E320" s="5"/>
      <c r="F320" s="73"/>
      <c r="G320" s="5"/>
      <c r="H320" s="5"/>
      <c r="I320" s="5"/>
      <c r="J320" s="5"/>
      <c r="K320" s="5"/>
      <c r="L320" s="5"/>
      <c r="M320" s="5"/>
      <c r="N320" s="5"/>
      <c r="O320" s="58"/>
      <c r="P320" s="58"/>
      <c r="Q320" s="59"/>
      <c r="R320" s="59"/>
      <c r="S320" s="5"/>
      <c r="W320" s="59"/>
      <c r="X320" s="59"/>
      <c r="Y320" s="59"/>
      <c r="Z320" s="59"/>
    </row>
    <row r="321" spans="1:26" ht="15.75" x14ac:dyDescent="0.25">
      <c r="A321" s="72"/>
      <c r="B321" s="5"/>
      <c r="C321" s="5"/>
      <c r="D321" s="5"/>
      <c r="E321" s="5"/>
      <c r="F321" s="73"/>
      <c r="G321" s="5"/>
      <c r="H321" s="5"/>
      <c r="I321" s="5"/>
      <c r="J321" s="5"/>
      <c r="K321" s="5"/>
      <c r="L321" s="5"/>
      <c r="M321" s="5"/>
      <c r="N321" s="5"/>
      <c r="O321" s="58"/>
      <c r="P321" s="58"/>
      <c r="Q321" s="59"/>
      <c r="R321" s="59"/>
      <c r="S321" s="5"/>
      <c r="W321" s="59"/>
      <c r="X321" s="59"/>
      <c r="Y321" s="59"/>
      <c r="Z321" s="59"/>
    </row>
    <row r="322" spans="1:26" ht="15.75" x14ac:dyDescent="0.25">
      <c r="A322" s="72"/>
      <c r="B322" s="5"/>
      <c r="C322" s="5"/>
      <c r="D322" s="5"/>
      <c r="E322" s="5"/>
      <c r="F322" s="73"/>
      <c r="G322" s="5"/>
      <c r="H322" s="5"/>
      <c r="I322" s="5"/>
      <c r="J322" s="5"/>
      <c r="K322" s="5"/>
      <c r="L322" s="5"/>
      <c r="M322" s="5"/>
      <c r="N322" s="5"/>
      <c r="O322" s="58"/>
      <c r="P322" s="58"/>
      <c r="Q322" s="59"/>
      <c r="R322" s="59"/>
      <c r="S322" s="5"/>
      <c r="W322" s="59"/>
      <c r="X322" s="59"/>
      <c r="Y322" s="59"/>
      <c r="Z322" s="59"/>
    </row>
    <row r="323" spans="1:26" ht="15.75" x14ac:dyDescent="0.25">
      <c r="A323" s="72"/>
      <c r="B323" s="5"/>
      <c r="C323" s="5"/>
      <c r="D323" s="5"/>
      <c r="E323" s="5"/>
      <c r="F323" s="73"/>
      <c r="G323" s="5"/>
      <c r="H323" s="5"/>
      <c r="I323" s="5"/>
      <c r="J323" s="5"/>
      <c r="K323" s="5"/>
      <c r="L323" s="5"/>
      <c r="M323" s="5"/>
      <c r="N323" s="5"/>
      <c r="O323" s="58"/>
      <c r="P323" s="58"/>
      <c r="Q323" s="59"/>
      <c r="R323" s="59"/>
      <c r="S323" s="5"/>
      <c r="W323" s="59"/>
      <c r="X323" s="59"/>
      <c r="Y323" s="59"/>
      <c r="Z323" s="59"/>
    </row>
    <row r="324" spans="1:26" ht="15.75" x14ac:dyDescent="0.25">
      <c r="A324" s="72"/>
      <c r="B324" s="5"/>
      <c r="C324" s="5"/>
      <c r="D324" s="5"/>
      <c r="E324" s="5"/>
      <c r="F324" s="73"/>
      <c r="G324" s="5"/>
      <c r="H324" s="5"/>
      <c r="I324" s="5"/>
      <c r="J324" s="5"/>
      <c r="K324" s="5"/>
      <c r="L324" s="5"/>
      <c r="M324" s="5"/>
      <c r="N324" s="5"/>
      <c r="O324" s="58"/>
      <c r="P324" s="58"/>
      <c r="Q324" s="59"/>
      <c r="R324" s="59"/>
      <c r="S324" s="5"/>
      <c r="W324" s="59"/>
      <c r="X324" s="59"/>
      <c r="Y324" s="59"/>
      <c r="Z324" s="59"/>
    </row>
    <row r="325" spans="1:26" ht="15.75" x14ac:dyDescent="0.25">
      <c r="A325" s="72"/>
      <c r="B325" s="5"/>
      <c r="C325" s="5"/>
      <c r="D325" s="5"/>
      <c r="E325" s="5"/>
      <c r="F325" s="73"/>
      <c r="G325" s="5"/>
      <c r="H325" s="5"/>
      <c r="I325" s="5"/>
      <c r="J325" s="5"/>
      <c r="K325" s="5"/>
      <c r="L325" s="5"/>
      <c r="M325" s="5"/>
      <c r="N325" s="5"/>
      <c r="O325" s="58"/>
      <c r="P325" s="58"/>
      <c r="Q325" s="59"/>
      <c r="R325" s="59"/>
      <c r="S325" s="5"/>
      <c r="W325" s="59"/>
      <c r="X325" s="59"/>
      <c r="Y325" s="59"/>
      <c r="Z325" s="59"/>
    </row>
    <row r="326" spans="1:26" ht="15.75" x14ac:dyDescent="0.25">
      <c r="A326" s="72"/>
      <c r="B326" s="5"/>
      <c r="C326" s="5"/>
      <c r="D326" s="5"/>
      <c r="E326" s="5"/>
      <c r="F326" s="73"/>
      <c r="G326" s="5"/>
      <c r="H326" s="5"/>
      <c r="I326" s="5"/>
      <c r="J326" s="5"/>
      <c r="K326" s="5"/>
      <c r="L326" s="5"/>
      <c r="M326" s="5"/>
      <c r="N326" s="5"/>
      <c r="O326" s="58"/>
      <c r="P326" s="58"/>
      <c r="Q326" s="59"/>
      <c r="R326" s="59"/>
      <c r="S326" s="5"/>
      <c r="W326" s="59"/>
      <c r="X326" s="59"/>
      <c r="Y326" s="59"/>
      <c r="Z326" s="59"/>
    </row>
    <row r="327" spans="1:26" ht="15.75" x14ac:dyDescent="0.25">
      <c r="A327" s="72"/>
      <c r="B327" s="5"/>
      <c r="C327" s="5"/>
      <c r="D327" s="5"/>
      <c r="E327" s="5"/>
      <c r="F327" s="73"/>
      <c r="G327" s="5"/>
      <c r="H327" s="5"/>
      <c r="I327" s="5"/>
      <c r="J327" s="5"/>
      <c r="K327" s="5"/>
      <c r="L327" s="5"/>
      <c r="M327" s="5"/>
      <c r="N327" s="5"/>
      <c r="O327" s="58"/>
      <c r="P327" s="58"/>
      <c r="Q327" s="59"/>
      <c r="R327" s="59"/>
      <c r="S327" s="5"/>
      <c r="W327" s="59"/>
      <c r="X327" s="59"/>
      <c r="Y327" s="59"/>
      <c r="Z327" s="59"/>
    </row>
    <row r="328" spans="1:26" ht="15.75" x14ac:dyDescent="0.25">
      <c r="A328" s="72"/>
      <c r="B328" s="5"/>
      <c r="C328" s="5"/>
      <c r="D328" s="5"/>
      <c r="E328" s="5"/>
      <c r="F328" s="73"/>
      <c r="G328" s="5"/>
      <c r="H328" s="5"/>
      <c r="I328" s="5"/>
      <c r="J328" s="5"/>
      <c r="K328" s="5"/>
      <c r="L328" s="5"/>
      <c r="M328" s="5"/>
      <c r="N328" s="5"/>
      <c r="O328" s="58"/>
      <c r="P328" s="58"/>
      <c r="Q328" s="59"/>
      <c r="R328" s="59"/>
      <c r="S328" s="5"/>
      <c r="W328" s="59"/>
      <c r="X328" s="59"/>
      <c r="Y328" s="59"/>
      <c r="Z328" s="59"/>
    </row>
    <row r="329" spans="1:26" ht="15.75" x14ac:dyDescent="0.25">
      <c r="A329" s="72"/>
      <c r="B329" s="5"/>
      <c r="C329" s="5"/>
      <c r="D329" s="5"/>
      <c r="E329" s="5"/>
      <c r="F329" s="73"/>
      <c r="G329" s="5"/>
      <c r="H329" s="5"/>
      <c r="I329" s="5"/>
      <c r="J329" s="5"/>
      <c r="K329" s="5"/>
      <c r="L329" s="5"/>
      <c r="M329" s="5"/>
      <c r="N329" s="5"/>
      <c r="O329" s="58"/>
      <c r="P329" s="58"/>
      <c r="Q329" s="59"/>
      <c r="R329" s="59"/>
      <c r="S329" s="5"/>
      <c r="W329" s="59"/>
      <c r="X329" s="59"/>
      <c r="Y329" s="59"/>
      <c r="Z329" s="59"/>
    </row>
    <row r="330" spans="1:26" ht="15.75" x14ac:dyDescent="0.25">
      <c r="A330" s="72"/>
      <c r="B330" s="5"/>
      <c r="C330" s="5"/>
      <c r="D330" s="5"/>
      <c r="E330" s="5"/>
      <c r="F330" s="73"/>
      <c r="G330" s="5"/>
      <c r="H330" s="5"/>
      <c r="I330" s="5"/>
      <c r="J330" s="5"/>
      <c r="K330" s="5"/>
      <c r="L330" s="5"/>
      <c r="M330" s="5"/>
      <c r="N330" s="5"/>
      <c r="O330" s="58"/>
      <c r="P330" s="58"/>
      <c r="Q330" s="59"/>
      <c r="R330" s="59"/>
      <c r="S330" s="5"/>
      <c r="W330" s="59"/>
      <c r="X330" s="59"/>
      <c r="Y330" s="59"/>
      <c r="Z330" s="59"/>
    </row>
    <row r="331" spans="1:26" ht="15.75" x14ac:dyDescent="0.25">
      <c r="A331" s="72"/>
      <c r="B331" s="5"/>
      <c r="C331" s="5"/>
      <c r="D331" s="5"/>
      <c r="E331" s="5"/>
      <c r="F331" s="73"/>
      <c r="G331" s="5"/>
      <c r="H331" s="5"/>
      <c r="I331" s="5"/>
      <c r="J331" s="5"/>
      <c r="K331" s="5"/>
      <c r="L331" s="5"/>
      <c r="M331" s="5"/>
      <c r="N331" s="5"/>
      <c r="O331" s="58"/>
      <c r="P331" s="58"/>
      <c r="Q331" s="59"/>
      <c r="R331" s="59"/>
      <c r="S331" s="5"/>
      <c r="W331" s="59"/>
      <c r="X331" s="59"/>
      <c r="Y331" s="59"/>
      <c r="Z331" s="59"/>
    </row>
    <row r="332" spans="1:26" ht="15.75" x14ac:dyDescent="0.25">
      <c r="A332" s="72"/>
      <c r="B332" s="5"/>
      <c r="C332" s="5"/>
      <c r="D332" s="5"/>
      <c r="E332" s="5"/>
      <c r="F332" s="73"/>
      <c r="G332" s="5"/>
      <c r="H332" s="5"/>
      <c r="I332" s="5"/>
      <c r="J332" s="5"/>
      <c r="K332" s="5"/>
      <c r="L332" s="5"/>
      <c r="M332" s="5"/>
      <c r="N332" s="5"/>
      <c r="O332" s="58"/>
      <c r="P332" s="58"/>
      <c r="Q332" s="59"/>
      <c r="R332" s="59"/>
      <c r="S332" s="5"/>
      <c r="W332" s="59"/>
      <c r="X332" s="59"/>
      <c r="Y332" s="59"/>
      <c r="Z332" s="59"/>
    </row>
    <row r="333" spans="1:26" ht="15.75" x14ac:dyDescent="0.25">
      <c r="A333" s="72"/>
      <c r="B333" s="5"/>
      <c r="C333" s="5"/>
      <c r="D333" s="5"/>
      <c r="E333" s="5"/>
      <c r="F333" s="73"/>
      <c r="G333" s="5"/>
      <c r="H333" s="5"/>
      <c r="I333" s="5"/>
      <c r="J333" s="5"/>
      <c r="K333" s="5"/>
      <c r="L333" s="5"/>
      <c r="M333" s="5"/>
      <c r="N333" s="5"/>
      <c r="O333" s="58"/>
      <c r="P333" s="58"/>
      <c r="Q333" s="59"/>
      <c r="R333" s="59"/>
      <c r="S333" s="5"/>
      <c r="W333" s="59"/>
      <c r="X333" s="59"/>
      <c r="Y333" s="59"/>
      <c r="Z333" s="59"/>
    </row>
    <row r="334" spans="1:26" ht="15.75" x14ac:dyDescent="0.25">
      <c r="A334" s="72"/>
      <c r="B334" s="5"/>
      <c r="C334" s="5"/>
      <c r="D334" s="5"/>
      <c r="E334" s="5"/>
      <c r="F334" s="73"/>
      <c r="G334" s="5"/>
      <c r="H334" s="5"/>
      <c r="I334" s="5"/>
      <c r="J334" s="5"/>
      <c r="K334" s="5"/>
      <c r="L334" s="5"/>
      <c r="M334" s="5"/>
      <c r="N334" s="5"/>
      <c r="O334" s="58"/>
      <c r="P334" s="58"/>
      <c r="Q334" s="59"/>
      <c r="R334" s="59"/>
      <c r="S334" s="5"/>
      <c r="W334" s="59"/>
      <c r="X334" s="59"/>
      <c r="Y334" s="59"/>
      <c r="Z334" s="59"/>
    </row>
    <row r="335" spans="1:26" ht="15.75" x14ac:dyDescent="0.25">
      <c r="A335" s="72"/>
      <c r="B335" s="5"/>
      <c r="C335" s="5"/>
      <c r="D335" s="5"/>
      <c r="E335" s="5"/>
      <c r="F335" s="73"/>
      <c r="G335" s="5"/>
      <c r="H335" s="5"/>
      <c r="I335" s="5"/>
      <c r="J335" s="5"/>
      <c r="K335" s="5"/>
      <c r="L335" s="5"/>
      <c r="M335" s="5"/>
      <c r="N335" s="5"/>
      <c r="O335" s="58"/>
      <c r="P335" s="58"/>
      <c r="Q335" s="59"/>
      <c r="R335" s="59"/>
      <c r="S335" s="5"/>
      <c r="W335" s="59"/>
      <c r="X335" s="59"/>
      <c r="Y335" s="59"/>
      <c r="Z335" s="59"/>
    </row>
    <row r="336" spans="1:26" ht="15.75" x14ac:dyDescent="0.25">
      <c r="A336" s="72"/>
      <c r="B336" s="5"/>
      <c r="C336" s="5"/>
      <c r="D336" s="5"/>
      <c r="E336" s="5"/>
      <c r="F336" s="73"/>
      <c r="G336" s="5"/>
      <c r="H336" s="5"/>
      <c r="I336" s="5"/>
      <c r="J336" s="5"/>
      <c r="K336" s="5"/>
      <c r="L336" s="5"/>
      <c r="M336" s="5"/>
      <c r="N336" s="5"/>
      <c r="O336" s="58"/>
      <c r="P336" s="58"/>
      <c r="Q336" s="59"/>
      <c r="R336" s="59"/>
      <c r="S336" s="5"/>
      <c r="W336" s="59"/>
      <c r="X336" s="59"/>
      <c r="Y336" s="59"/>
      <c r="Z336" s="59"/>
    </row>
    <row r="337" spans="1:26" ht="15.75" x14ac:dyDescent="0.25">
      <c r="A337" s="72"/>
      <c r="B337" s="5"/>
      <c r="C337" s="5"/>
      <c r="D337" s="5"/>
      <c r="E337" s="5"/>
      <c r="F337" s="73"/>
      <c r="G337" s="5"/>
      <c r="H337" s="5"/>
      <c r="I337" s="5"/>
      <c r="J337" s="5"/>
      <c r="K337" s="5"/>
      <c r="L337" s="5"/>
      <c r="M337" s="5"/>
      <c r="N337" s="5"/>
      <c r="O337" s="58"/>
      <c r="P337" s="58"/>
      <c r="Q337" s="59"/>
      <c r="R337" s="59"/>
      <c r="S337" s="5"/>
      <c r="W337" s="59"/>
      <c r="X337" s="59"/>
      <c r="Y337" s="59"/>
      <c r="Z337" s="59"/>
    </row>
    <row r="338" spans="1:26" ht="15.75" x14ac:dyDescent="0.25">
      <c r="A338" s="72"/>
      <c r="B338" s="5"/>
      <c r="C338" s="5"/>
      <c r="D338" s="5"/>
      <c r="E338" s="5"/>
      <c r="F338" s="73"/>
      <c r="G338" s="5"/>
      <c r="H338" s="5"/>
      <c r="I338" s="5"/>
      <c r="J338" s="5"/>
      <c r="K338" s="5"/>
      <c r="L338" s="5"/>
      <c r="M338" s="5"/>
      <c r="N338" s="5"/>
      <c r="O338" s="58"/>
      <c r="P338" s="58"/>
      <c r="Q338" s="59"/>
      <c r="R338" s="59"/>
      <c r="S338" s="5"/>
      <c r="W338" s="59"/>
      <c r="X338" s="59"/>
      <c r="Y338" s="59"/>
      <c r="Z338" s="59"/>
    </row>
    <row r="339" spans="1:26" ht="15.75" x14ac:dyDescent="0.25">
      <c r="A339" s="72"/>
      <c r="B339" s="5"/>
      <c r="C339" s="5"/>
      <c r="D339" s="5"/>
      <c r="E339" s="5"/>
      <c r="F339" s="73"/>
      <c r="G339" s="5"/>
      <c r="H339" s="5"/>
      <c r="I339" s="5"/>
      <c r="J339" s="5"/>
      <c r="K339" s="5"/>
      <c r="L339" s="5"/>
      <c r="M339" s="5"/>
      <c r="N339" s="5"/>
      <c r="O339" s="58"/>
      <c r="P339" s="58"/>
      <c r="Q339" s="59"/>
      <c r="R339" s="59"/>
      <c r="S339" s="5"/>
      <c r="W339" s="59"/>
      <c r="X339" s="59"/>
      <c r="Y339" s="59"/>
      <c r="Z339" s="59"/>
    </row>
    <row r="340" spans="1:26" ht="15.75" x14ac:dyDescent="0.25">
      <c r="A340" s="72"/>
      <c r="B340" s="5"/>
      <c r="C340" s="5"/>
      <c r="D340" s="5"/>
      <c r="E340" s="5"/>
      <c r="F340" s="73"/>
      <c r="G340" s="5"/>
      <c r="H340" s="5"/>
      <c r="I340" s="5"/>
      <c r="J340" s="5"/>
      <c r="K340" s="5"/>
      <c r="L340" s="5"/>
      <c r="M340" s="5"/>
      <c r="N340" s="5"/>
      <c r="O340" s="58"/>
      <c r="P340" s="58"/>
      <c r="Q340" s="59"/>
      <c r="R340" s="59"/>
      <c r="S340" s="5"/>
      <c r="W340" s="59"/>
      <c r="X340" s="59"/>
      <c r="Y340" s="59"/>
      <c r="Z340" s="59"/>
    </row>
    <row r="341" spans="1:26" ht="15.75" x14ac:dyDescent="0.25">
      <c r="A341" s="72"/>
      <c r="B341" s="5"/>
      <c r="C341" s="5"/>
      <c r="D341" s="5"/>
      <c r="E341" s="5"/>
      <c r="F341" s="73"/>
      <c r="G341" s="5"/>
      <c r="H341" s="5"/>
      <c r="I341" s="5"/>
      <c r="J341" s="5"/>
      <c r="K341" s="5"/>
      <c r="L341" s="5"/>
      <c r="M341" s="5"/>
      <c r="N341" s="5"/>
      <c r="O341" s="58"/>
      <c r="P341" s="58"/>
      <c r="Q341" s="59"/>
      <c r="R341" s="59"/>
      <c r="S341" s="5"/>
      <c r="W341" s="59"/>
      <c r="X341" s="59"/>
      <c r="Y341" s="59"/>
      <c r="Z341" s="59"/>
    </row>
    <row r="342" spans="1:26" ht="15.75" x14ac:dyDescent="0.25">
      <c r="A342" s="72"/>
      <c r="B342" s="5"/>
      <c r="C342" s="5"/>
      <c r="D342" s="5"/>
      <c r="E342" s="5"/>
      <c r="F342" s="73"/>
      <c r="G342" s="5"/>
      <c r="H342" s="5"/>
      <c r="I342" s="5"/>
      <c r="J342" s="5"/>
      <c r="K342" s="5"/>
      <c r="L342" s="5"/>
      <c r="M342" s="5"/>
      <c r="N342" s="5"/>
      <c r="O342" s="58"/>
      <c r="P342" s="58"/>
      <c r="Q342" s="59"/>
      <c r="R342" s="59"/>
      <c r="S342" s="5"/>
      <c r="W342" s="59"/>
      <c r="X342" s="59"/>
      <c r="Y342" s="59"/>
      <c r="Z342" s="59"/>
    </row>
    <row r="343" spans="1:26" ht="15.75" x14ac:dyDescent="0.25">
      <c r="A343" s="72"/>
      <c r="B343" s="5"/>
      <c r="C343" s="5"/>
      <c r="D343" s="5"/>
      <c r="E343" s="5"/>
      <c r="F343" s="73"/>
      <c r="G343" s="5"/>
      <c r="H343" s="5"/>
      <c r="I343" s="5"/>
      <c r="J343" s="5"/>
      <c r="K343" s="5"/>
      <c r="L343" s="5"/>
      <c r="M343" s="5"/>
      <c r="N343" s="5"/>
      <c r="O343" s="58"/>
      <c r="P343" s="58"/>
      <c r="Q343" s="59"/>
      <c r="R343" s="59"/>
      <c r="S343" s="5"/>
      <c r="W343" s="59"/>
      <c r="X343" s="59"/>
      <c r="Y343" s="59"/>
      <c r="Z343" s="59"/>
    </row>
    <row r="344" spans="1:26" ht="15.75" x14ac:dyDescent="0.25">
      <c r="A344" s="72"/>
      <c r="B344" s="5"/>
      <c r="C344" s="5"/>
      <c r="D344" s="5"/>
      <c r="E344" s="5"/>
      <c r="F344" s="73"/>
      <c r="G344" s="5"/>
      <c r="H344" s="5"/>
      <c r="I344" s="5"/>
      <c r="J344" s="5"/>
      <c r="K344" s="5"/>
      <c r="L344" s="5"/>
      <c r="M344" s="5"/>
      <c r="N344" s="5"/>
      <c r="O344" s="58"/>
      <c r="P344" s="58"/>
      <c r="Q344" s="59"/>
      <c r="R344" s="59"/>
      <c r="S344" s="5"/>
      <c r="W344" s="59"/>
      <c r="X344" s="59"/>
      <c r="Y344" s="59"/>
      <c r="Z344" s="59"/>
    </row>
    <row r="345" spans="1:26" ht="15.75" x14ac:dyDescent="0.25">
      <c r="A345" s="72"/>
      <c r="B345" s="5"/>
      <c r="C345" s="5"/>
      <c r="D345" s="5"/>
      <c r="E345" s="5"/>
      <c r="F345" s="73"/>
      <c r="G345" s="5"/>
      <c r="H345" s="5"/>
      <c r="I345" s="5"/>
      <c r="J345" s="5"/>
      <c r="K345" s="5"/>
      <c r="L345" s="5"/>
      <c r="M345" s="5"/>
      <c r="N345" s="5"/>
      <c r="O345" s="58"/>
      <c r="P345" s="58"/>
      <c r="Q345" s="59"/>
      <c r="R345" s="59"/>
      <c r="S345" s="5"/>
      <c r="W345" s="59"/>
      <c r="X345" s="59"/>
      <c r="Y345" s="59"/>
      <c r="Z345" s="59"/>
    </row>
    <row r="346" spans="1:26" ht="15.75" x14ac:dyDescent="0.25">
      <c r="A346" s="72"/>
      <c r="B346" s="5"/>
      <c r="C346" s="5"/>
      <c r="D346" s="5"/>
      <c r="E346" s="5"/>
      <c r="F346" s="73"/>
      <c r="G346" s="5"/>
      <c r="H346" s="5"/>
      <c r="I346" s="5"/>
      <c r="J346" s="5"/>
      <c r="K346" s="5"/>
      <c r="L346" s="5"/>
      <c r="M346" s="5"/>
      <c r="N346" s="5"/>
      <c r="O346" s="58"/>
      <c r="P346" s="58"/>
      <c r="Q346" s="59"/>
      <c r="R346" s="59"/>
      <c r="S346" s="5"/>
      <c r="W346" s="59"/>
      <c r="X346" s="59"/>
      <c r="Y346" s="59"/>
      <c r="Z346" s="59"/>
    </row>
    <row r="347" spans="1:26" ht="15.75" x14ac:dyDescent="0.25">
      <c r="A347" s="72"/>
      <c r="B347" s="5"/>
      <c r="C347" s="5"/>
      <c r="D347" s="5"/>
      <c r="E347" s="5"/>
      <c r="F347" s="73"/>
      <c r="G347" s="5"/>
      <c r="H347" s="5"/>
      <c r="I347" s="5"/>
      <c r="J347" s="5"/>
      <c r="K347" s="5"/>
      <c r="L347" s="5"/>
      <c r="M347" s="5"/>
      <c r="N347" s="5"/>
      <c r="O347" s="58"/>
      <c r="P347" s="58"/>
      <c r="Q347" s="59"/>
      <c r="R347" s="59"/>
      <c r="S347" s="5"/>
      <c r="W347" s="59"/>
      <c r="X347" s="59"/>
      <c r="Y347" s="59"/>
      <c r="Z347" s="59"/>
    </row>
    <row r="348" spans="1:26" ht="15.75" x14ac:dyDescent="0.25">
      <c r="A348" s="72"/>
      <c r="B348" s="5"/>
      <c r="C348" s="5"/>
      <c r="D348" s="5"/>
      <c r="E348" s="5"/>
      <c r="F348" s="73"/>
      <c r="G348" s="5"/>
      <c r="H348" s="5"/>
      <c r="I348" s="5"/>
      <c r="J348" s="5"/>
      <c r="K348" s="5"/>
      <c r="L348" s="5"/>
      <c r="M348" s="5"/>
      <c r="N348" s="5"/>
      <c r="O348" s="58"/>
      <c r="P348" s="58"/>
      <c r="Q348" s="59"/>
      <c r="R348" s="59"/>
      <c r="S348" s="5"/>
      <c r="W348" s="59"/>
      <c r="X348" s="59"/>
      <c r="Y348" s="59"/>
      <c r="Z348" s="59"/>
    </row>
    <row r="349" spans="1:26" ht="15.75" x14ac:dyDescent="0.25">
      <c r="A349" s="72"/>
      <c r="B349" s="5"/>
      <c r="C349" s="5"/>
      <c r="D349" s="5"/>
      <c r="E349" s="5"/>
      <c r="F349" s="73"/>
      <c r="G349" s="5"/>
      <c r="H349" s="5"/>
      <c r="I349" s="5"/>
      <c r="J349" s="5"/>
      <c r="K349" s="5"/>
      <c r="L349" s="5"/>
      <c r="M349" s="5"/>
      <c r="N349" s="5"/>
      <c r="O349" s="58"/>
      <c r="P349" s="58"/>
      <c r="Q349" s="59"/>
      <c r="R349" s="59"/>
      <c r="S349" s="5"/>
      <c r="W349" s="59"/>
      <c r="X349" s="59"/>
      <c r="Y349" s="59"/>
      <c r="Z349" s="59"/>
    </row>
    <row r="350" spans="1:26" ht="15.75" x14ac:dyDescent="0.25">
      <c r="A350" s="72"/>
      <c r="B350" s="5"/>
      <c r="C350" s="5"/>
      <c r="D350" s="5"/>
      <c r="E350" s="5"/>
      <c r="F350" s="73"/>
      <c r="G350" s="5"/>
      <c r="H350" s="5"/>
      <c r="I350" s="5"/>
      <c r="J350" s="5"/>
      <c r="K350" s="5"/>
      <c r="L350" s="5"/>
      <c r="M350" s="5"/>
      <c r="N350" s="5"/>
      <c r="O350" s="58"/>
      <c r="P350" s="58"/>
      <c r="Q350" s="59"/>
      <c r="R350" s="59"/>
      <c r="S350" s="5"/>
      <c r="W350" s="59"/>
      <c r="X350" s="59"/>
      <c r="Y350" s="59"/>
      <c r="Z350" s="59"/>
    </row>
    <row r="351" spans="1:26" ht="15.75" x14ac:dyDescent="0.25">
      <c r="A351" s="72"/>
      <c r="B351" s="5"/>
      <c r="C351" s="5"/>
      <c r="D351" s="5"/>
      <c r="E351" s="5"/>
      <c r="F351" s="73"/>
      <c r="G351" s="5"/>
      <c r="H351" s="5"/>
      <c r="I351" s="5"/>
      <c r="J351" s="5"/>
      <c r="K351" s="5"/>
      <c r="L351" s="5"/>
      <c r="M351" s="5"/>
      <c r="N351" s="5"/>
      <c r="O351" s="58"/>
      <c r="P351" s="58"/>
      <c r="Q351" s="59"/>
      <c r="R351" s="59"/>
      <c r="S351" s="5"/>
      <c r="W351" s="59"/>
      <c r="X351" s="59"/>
      <c r="Y351" s="59"/>
      <c r="Z351" s="59"/>
    </row>
    <row r="352" spans="1:26" ht="15.75" x14ac:dyDescent="0.25">
      <c r="A352" s="72"/>
      <c r="B352" s="5"/>
      <c r="C352" s="5"/>
      <c r="D352" s="5"/>
      <c r="E352" s="5"/>
      <c r="F352" s="73"/>
      <c r="G352" s="5"/>
      <c r="H352" s="5"/>
      <c r="I352" s="5"/>
      <c r="J352" s="5"/>
      <c r="K352" s="5"/>
      <c r="L352" s="5"/>
      <c r="M352" s="5"/>
      <c r="N352" s="5"/>
      <c r="O352" s="58"/>
      <c r="P352" s="58"/>
      <c r="Q352" s="59"/>
      <c r="R352" s="59"/>
      <c r="S352" s="5"/>
      <c r="W352" s="59"/>
      <c r="X352" s="59"/>
      <c r="Y352" s="59"/>
      <c r="Z352" s="59"/>
    </row>
    <row r="353" spans="1:26" ht="15.75" x14ac:dyDescent="0.25">
      <c r="A353" s="72"/>
      <c r="B353" s="5"/>
      <c r="C353" s="5"/>
      <c r="D353" s="5"/>
      <c r="E353" s="5"/>
      <c r="F353" s="73"/>
      <c r="G353" s="5"/>
      <c r="H353" s="5"/>
      <c r="I353" s="5"/>
      <c r="J353" s="5"/>
      <c r="K353" s="5"/>
      <c r="L353" s="5"/>
      <c r="M353" s="5"/>
      <c r="N353" s="5"/>
      <c r="O353" s="58"/>
      <c r="P353" s="58"/>
      <c r="Q353" s="59"/>
      <c r="R353" s="59"/>
      <c r="S353" s="5"/>
      <c r="W353" s="59"/>
      <c r="X353" s="59"/>
      <c r="Y353" s="59"/>
      <c r="Z353" s="59"/>
    </row>
    <row r="354" spans="1:26" ht="15.75" x14ac:dyDescent="0.25">
      <c r="A354" s="72"/>
      <c r="B354" s="5"/>
      <c r="C354" s="5"/>
      <c r="D354" s="5"/>
      <c r="E354" s="5"/>
      <c r="F354" s="73"/>
      <c r="G354" s="5"/>
      <c r="H354" s="5"/>
      <c r="I354" s="5"/>
      <c r="J354" s="5"/>
      <c r="K354" s="5"/>
      <c r="L354" s="5"/>
      <c r="M354" s="5"/>
      <c r="N354" s="5"/>
      <c r="O354" s="58"/>
      <c r="P354" s="58"/>
      <c r="Q354" s="59"/>
      <c r="R354" s="59"/>
      <c r="S354" s="5"/>
      <c r="W354" s="59"/>
      <c r="X354" s="59"/>
      <c r="Y354" s="59"/>
      <c r="Z354" s="59"/>
    </row>
    <row r="355" spans="1:26" ht="15.75" x14ac:dyDescent="0.25">
      <c r="A355" s="72"/>
      <c r="B355" s="5"/>
      <c r="C355" s="5"/>
      <c r="D355" s="5"/>
      <c r="E355" s="5"/>
      <c r="F355" s="73"/>
      <c r="G355" s="5"/>
      <c r="H355" s="5"/>
      <c r="I355" s="5"/>
      <c r="J355" s="5"/>
      <c r="K355" s="5"/>
      <c r="L355" s="5"/>
      <c r="M355" s="5"/>
      <c r="N355" s="5"/>
      <c r="O355" s="58"/>
      <c r="P355" s="58"/>
      <c r="Q355" s="59"/>
      <c r="R355" s="59"/>
      <c r="S355" s="5"/>
      <c r="W355" s="59"/>
      <c r="X355" s="59"/>
      <c r="Y355" s="59"/>
      <c r="Z355" s="59"/>
    </row>
    <row r="356" spans="1:26" ht="15.75" x14ac:dyDescent="0.25">
      <c r="A356" s="72"/>
      <c r="B356" s="5"/>
      <c r="C356" s="5"/>
      <c r="D356" s="5"/>
      <c r="E356" s="5"/>
      <c r="F356" s="73"/>
      <c r="G356" s="5"/>
      <c r="H356" s="5"/>
      <c r="I356" s="5"/>
      <c r="J356" s="5"/>
      <c r="K356" s="5"/>
      <c r="L356" s="5"/>
      <c r="M356" s="5"/>
      <c r="N356" s="5"/>
      <c r="O356" s="58"/>
      <c r="P356" s="58"/>
      <c r="Q356" s="59"/>
      <c r="R356" s="59"/>
      <c r="S356" s="5"/>
      <c r="W356" s="59"/>
      <c r="X356" s="59"/>
      <c r="Y356" s="59"/>
      <c r="Z356" s="59"/>
    </row>
    <row r="357" spans="1:26" ht="15.75" x14ac:dyDescent="0.25">
      <c r="A357" s="72"/>
      <c r="B357" s="5"/>
      <c r="C357" s="5"/>
      <c r="D357" s="5"/>
      <c r="E357" s="5"/>
      <c r="F357" s="73"/>
      <c r="G357" s="5"/>
      <c r="H357" s="5"/>
      <c r="I357" s="5"/>
      <c r="J357" s="5"/>
      <c r="K357" s="5"/>
      <c r="L357" s="5"/>
      <c r="M357" s="5"/>
      <c r="N357" s="5"/>
      <c r="O357" s="58"/>
      <c r="P357" s="58"/>
      <c r="Q357" s="59"/>
      <c r="R357" s="59"/>
      <c r="S357" s="5"/>
      <c r="W357" s="59"/>
      <c r="X357" s="59"/>
      <c r="Y357" s="59"/>
      <c r="Z357" s="59"/>
    </row>
    <row r="358" spans="1:26" ht="15.75" x14ac:dyDescent="0.25">
      <c r="A358" s="72"/>
      <c r="B358" s="5"/>
      <c r="C358" s="5"/>
      <c r="D358" s="5"/>
      <c r="E358" s="5"/>
      <c r="F358" s="73"/>
      <c r="G358" s="5"/>
      <c r="H358" s="5"/>
      <c r="I358" s="5"/>
      <c r="J358" s="5"/>
      <c r="K358" s="5"/>
      <c r="L358" s="5"/>
      <c r="M358" s="5"/>
      <c r="N358" s="5"/>
      <c r="O358" s="58"/>
      <c r="P358" s="58"/>
      <c r="Q358" s="59"/>
      <c r="R358" s="59"/>
      <c r="S358" s="5"/>
      <c r="W358" s="59"/>
      <c r="X358" s="59"/>
      <c r="Y358" s="59"/>
      <c r="Z358" s="59"/>
    </row>
    <row r="359" spans="1:26" ht="15.75" x14ac:dyDescent="0.25">
      <c r="A359" s="72"/>
      <c r="B359" s="5"/>
      <c r="C359" s="5"/>
      <c r="D359" s="5"/>
      <c r="E359" s="5"/>
      <c r="F359" s="73"/>
      <c r="G359" s="5"/>
      <c r="H359" s="5"/>
      <c r="I359" s="5"/>
      <c r="J359" s="5"/>
      <c r="K359" s="5"/>
      <c r="L359" s="5"/>
      <c r="M359" s="5"/>
      <c r="N359" s="5"/>
      <c r="O359" s="58"/>
      <c r="P359" s="58"/>
      <c r="Q359" s="59"/>
      <c r="R359" s="59"/>
      <c r="S359" s="5"/>
      <c r="W359" s="59"/>
      <c r="X359" s="59"/>
      <c r="Y359" s="59"/>
      <c r="Z359" s="59"/>
    </row>
    <row r="360" spans="1:26" ht="15.75" x14ac:dyDescent="0.25">
      <c r="A360" s="72"/>
      <c r="B360" s="5"/>
      <c r="C360" s="5"/>
      <c r="D360" s="5"/>
      <c r="E360" s="5"/>
      <c r="F360" s="73"/>
      <c r="G360" s="5"/>
      <c r="H360" s="5"/>
      <c r="I360" s="5"/>
      <c r="J360" s="5"/>
      <c r="K360" s="5"/>
      <c r="L360" s="5"/>
      <c r="M360" s="5"/>
      <c r="N360" s="5"/>
      <c r="O360" s="58"/>
      <c r="P360" s="58"/>
      <c r="Q360" s="59"/>
      <c r="R360" s="59"/>
      <c r="S360" s="5"/>
      <c r="W360" s="59"/>
      <c r="X360" s="59"/>
      <c r="Y360" s="59"/>
      <c r="Z360" s="59"/>
    </row>
    <row r="361" spans="1:26" ht="15.75" x14ac:dyDescent="0.25">
      <c r="A361" s="72"/>
      <c r="B361" s="5"/>
      <c r="C361" s="5"/>
      <c r="D361" s="5"/>
      <c r="E361" s="5"/>
      <c r="F361" s="73"/>
      <c r="G361" s="5"/>
      <c r="H361" s="5"/>
      <c r="I361" s="5"/>
      <c r="J361" s="5"/>
      <c r="K361" s="5"/>
      <c r="L361" s="5"/>
      <c r="M361" s="5"/>
      <c r="N361" s="5"/>
      <c r="O361" s="58"/>
      <c r="P361" s="58"/>
      <c r="Q361" s="59"/>
      <c r="R361" s="59"/>
      <c r="S361" s="5"/>
      <c r="W361" s="59"/>
      <c r="X361" s="59"/>
      <c r="Y361" s="59"/>
      <c r="Z361" s="59"/>
    </row>
    <row r="362" spans="1:26" ht="15.75" x14ac:dyDescent="0.25">
      <c r="A362" s="72"/>
      <c r="B362" s="5"/>
      <c r="C362" s="5"/>
      <c r="D362" s="5"/>
      <c r="E362" s="5"/>
      <c r="F362" s="73"/>
      <c r="G362" s="5"/>
      <c r="H362" s="5"/>
      <c r="I362" s="5"/>
      <c r="J362" s="5"/>
      <c r="K362" s="5"/>
      <c r="L362" s="5"/>
      <c r="M362" s="5"/>
      <c r="N362" s="5"/>
      <c r="O362" s="58"/>
      <c r="P362" s="58"/>
      <c r="Q362" s="59"/>
      <c r="R362" s="59"/>
      <c r="S362" s="5"/>
      <c r="W362" s="59"/>
      <c r="X362" s="59"/>
      <c r="Y362" s="59"/>
      <c r="Z362" s="59"/>
    </row>
    <row r="363" spans="1:26" ht="15.75" x14ac:dyDescent="0.25">
      <c r="A363" s="72"/>
      <c r="B363" s="5"/>
      <c r="C363" s="5"/>
      <c r="D363" s="5"/>
      <c r="E363" s="5"/>
      <c r="F363" s="73"/>
      <c r="G363" s="5"/>
      <c r="H363" s="5"/>
      <c r="I363" s="5"/>
      <c r="J363" s="5"/>
      <c r="K363" s="5"/>
      <c r="L363" s="5"/>
      <c r="M363" s="5"/>
      <c r="N363" s="5"/>
      <c r="O363" s="58"/>
      <c r="P363" s="58"/>
      <c r="Q363" s="59"/>
      <c r="R363" s="59"/>
      <c r="S363" s="5"/>
      <c r="W363" s="59"/>
      <c r="X363" s="59"/>
      <c r="Y363" s="59"/>
      <c r="Z363" s="59"/>
    </row>
    <row r="364" spans="1:26" ht="15.75" x14ac:dyDescent="0.25">
      <c r="A364" s="72"/>
      <c r="B364" s="5"/>
      <c r="C364" s="5"/>
      <c r="D364" s="5"/>
      <c r="E364" s="5"/>
      <c r="F364" s="73"/>
      <c r="G364" s="5"/>
      <c r="H364" s="5"/>
      <c r="I364" s="5"/>
      <c r="J364" s="5"/>
      <c r="K364" s="5"/>
      <c r="L364" s="5"/>
      <c r="M364" s="5"/>
      <c r="N364" s="5"/>
      <c r="O364" s="58"/>
      <c r="P364" s="58"/>
      <c r="Q364" s="59"/>
      <c r="R364" s="59"/>
      <c r="S364" s="5"/>
      <c r="W364" s="59"/>
      <c r="X364" s="59"/>
      <c r="Y364" s="59"/>
      <c r="Z364" s="59"/>
    </row>
    <row r="365" spans="1:26" ht="15.75" x14ac:dyDescent="0.25">
      <c r="A365" s="72"/>
      <c r="B365" s="5"/>
      <c r="C365" s="5"/>
      <c r="D365" s="5"/>
      <c r="E365" s="5"/>
      <c r="F365" s="73"/>
      <c r="G365" s="5"/>
      <c r="H365" s="5"/>
      <c r="I365" s="5"/>
      <c r="J365" s="5"/>
      <c r="K365" s="5"/>
      <c r="L365" s="5"/>
      <c r="M365" s="5"/>
      <c r="N365" s="5"/>
      <c r="O365" s="58"/>
      <c r="P365" s="58"/>
      <c r="Q365" s="59"/>
      <c r="R365" s="59"/>
      <c r="S365" s="5"/>
      <c r="W365" s="59"/>
      <c r="X365" s="59"/>
      <c r="Y365" s="59"/>
      <c r="Z365" s="59"/>
    </row>
    <row r="366" spans="1:26" ht="15.75" x14ac:dyDescent="0.25">
      <c r="A366" s="72"/>
      <c r="B366" s="5"/>
      <c r="C366" s="5"/>
      <c r="D366" s="5"/>
      <c r="E366" s="5"/>
      <c r="F366" s="73"/>
      <c r="G366" s="5"/>
      <c r="H366" s="5"/>
      <c r="I366" s="5"/>
      <c r="J366" s="5"/>
      <c r="K366" s="5"/>
      <c r="L366" s="5"/>
      <c r="M366" s="5"/>
      <c r="N366" s="5"/>
      <c r="O366" s="58"/>
      <c r="P366" s="58"/>
      <c r="Q366" s="59"/>
      <c r="R366" s="59"/>
      <c r="S366" s="5"/>
      <c r="W366" s="59"/>
      <c r="X366" s="59"/>
      <c r="Y366" s="59"/>
      <c r="Z366" s="59"/>
    </row>
    <row r="367" spans="1:26" ht="15.75" x14ac:dyDescent="0.25">
      <c r="A367" s="72"/>
      <c r="B367" s="5"/>
      <c r="C367" s="5"/>
      <c r="D367" s="5"/>
      <c r="E367" s="5"/>
      <c r="F367" s="73"/>
      <c r="G367" s="5"/>
      <c r="H367" s="5"/>
      <c r="I367" s="5"/>
      <c r="J367" s="5"/>
      <c r="K367" s="5"/>
      <c r="L367" s="5"/>
      <c r="M367" s="5"/>
      <c r="N367" s="5"/>
      <c r="O367" s="58"/>
      <c r="P367" s="58"/>
      <c r="Q367" s="59"/>
      <c r="R367" s="59"/>
      <c r="S367" s="5"/>
      <c r="W367" s="59"/>
      <c r="X367" s="59"/>
      <c r="Y367" s="59"/>
      <c r="Z367" s="59"/>
    </row>
    <row r="368" spans="1:26" ht="15.75" x14ac:dyDescent="0.25">
      <c r="A368" s="72"/>
      <c r="B368" s="5"/>
      <c r="C368" s="5"/>
      <c r="D368" s="5"/>
      <c r="E368" s="5"/>
      <c r="F368" s="73"/>
      <c r="G368" s="5"/>
      <c r="H368" s="5"/>
      <c r="I368" s="5"/>
      <c r="J368" s="5"/>
      <c r="K368" s="5"/>
      <c r="L368" s="5"/>
      <c r="M368" s="5"/>
      <c r="N368" s="5"/>
      <c r="O368" s="58"/>
      <c r="P368" s="58"/>
      <c r="Q368" s="59"/>
      <c r="R368" s="59"/>
      <c r="S368" s="5"/>
      <c r="W368" s="59"/>
      <c r="X368" s="59"/>
      <c r="Y368" s="59"/>
      <c r="Z368" s="59"/>
    </row>
    <row r="369" spans="1:26" ht="15.75" x14ac:dyDescent="0.25">
      <c r="A369" s="72"/>
      <c r="B369" s="5"/>
      <c r="C369" s="5"/>
      <c r="D369" s="5"/>
      <c r="E369" s="5"/>
      <c r="F369" s="73"/>
      <c r="G369" s="5"/>
      <c r="H369" s="5"/>
      <c r="I369" s="5"/>
      <c r="J369" s="5"/>
      <c r="K369" s="5"/>
      <c r="L369" s="5"/>
      <c r="M369" s="5"/>
      <c r="N369" s="5"/>
      <c r="O369" s="58"/>
      <c r="P369" s="58"/>
      <c r="Q369" s="59"/>
      <c r="R369" s="59"/>
      <c r="S369" s="5"/>
      <c r="W369" s="59"/>
      <c r="X369" s="59"/>
      <c r="Y369" s="59"/>
      <c r="Z369" s="59"/>
    </row>
    <row r="370" spans="1:26" ht="15.75" x14ac:dyDescent="0.25">
      <c r="A370" s="72"/>
      <c r="B370" s="5"/>
      <c r="C370" s="5"/>
      <c r="D370" s="5"/>
      <c r="E370" s="5"/>
      <c r="F370" s="73"/>
      <c r="G370" s="5"/>
      <c r="H370" s="5"/>
      <c r="I370" s="5"/>
      <c r="J370" s="5"/>
      <c r="K370" s="5"/>
      <c r="L370" s="5"/>
      <c r="M370" s="5"/>
      <c r="N370" s="5"/>
      <c r="O370" s="58"/>
      <c r="P370" s="58"/>
      <c r="Q370" s="59"/>
      <c r="R370" s="59"/>
      <c r="S370" s="5"/>
      <c r="W370" s="59"/>
      <c r="X370" s="59"/>
      <c r="Y370" s="59"/>
      <c r="Z370" s="59"/>
    </row>
    <row r="371" spans="1:26" ht="15.75" x14ac:dyDescent="0.25">
      <c r="A371" s="72"/>
      <c r="B371" s="5"/>
      <c r="C371" s="5"/>
      <c r="D371" s="5"/>
      <c r="E371" s="5"/>
      <c r="F371" s="73"/>
      <c r="G371" s="5"/>
      <c r="H371" s="5"/>
      <c r="I371" s="5"/>
      <c r="J371" s="5"/>
      <c r="K371" s="5"/>
      <c r="L371" s="5"/>
      <c r="M371" s="5"/>
      <c r="N371" s="5"/>
      <c r="O371" s="58"/>
      <c r="P371" s="58"/>
      <c r="Q371" s="59"/>
      <c r="R371" s="59"/>
      <c r="S371" s="5"/>
      <c r="W371" s="59"/>
      <c r="X371" s="59"/>
      <c r="Y371" s="59"/>
      <c r="Z371" s="59"/>
    </row>
    <row r="372" spans="1:26" ht="15.75" x14ac:dyDescent="0.25">
      <c r="A372" s="72"/>
      <c r="B372" s="5"/>
      <c r="C372" s="5"/>
      <c r="D372" s="5"/>
      <c r="E372" s="5"/>
      <c r="F372" s="73"/>
      <c r="G372" s="5"/>
      <c r="H372" s="5"/>
      <c r="I372" s="5"/>
      <c r="J372" s="5"/>
      <c r="K372" s="5"/>
      <c r="L372" s="5"/>
      <c r="M372" s="5"/>
      <c r="N372" s="5"/>
      <c r="O372" s="58"/>
      <c r="P372" s="58"/>
      <c r="Q372" s="59"/>
      <c r="R372" s="59"/>
      <c r="S372" s="5"/>
      <c r="W372" s="59"/>
      <c r="X372" s="59"/>
      <c r="Y372" s="59"/>
      <c r="Z372" s="59"/>
    </row>
    <row r="373" spans="1:26" ht="15.75" x14ac:dyDescent="0.25">
      <c r="A373" s="72"/>
      <c r="B373" s="5"/>
      <c r="C373" s="5"/>
      <c r="D373" s="5"/>
      <c r="E373" s="5"/>
      <c r="F373" s="73"/>
      <c r="G373" s="5"/>
      <c r="H373" s="5"/>
      <c r="I373" s="5"/>
      <c r="J373" s="5"/>
      <c r="K373" s="5"/>
      <c r="L373" s="5"/>
      <c r="M373" s="5"/>
      <c r="N373" s="5"/>
      <c r="O373" s="58"/>
      <c r="P373" s="58"/>
      <c r="Q373" s="59"/>
      <c r="R373" s="59"/>
      <c r="S373" s="5"/>
      <c r="W373" s="59"/>
      <c r="X373" s="59"/>
      <c r="Y373" s="59"/>
      <c r="Z373" s="59"/>
    </row>
    <row r="374" spans="1:26" ht="15.75" x14ac:dyDescent="0.25">
      <c r="A374" s="72"/>
      <c r="B374" s="5"/>
      <c r="C374" s="5"/>
      <c r="D374" s="5"/>
      <c r="E374" s="5"/>
      <c r="F374" s="73"/>
      <c r="G374" s="5"/>
      <c r="H374" s="5"/>
      <c r="I374" s="5"/>
      <c r="J374" s="5"/>
      <c r="K374" s="5"/>
      <c r="L374" s="5"/>
      <c r="M374" s="5"/>
      <c r="N374" s="5"/>
      <c r="O374" s="58"/>
      <c r="P374" s="58"/>
      <c r="Q374" s="59"/>
      <c r="R374" s="59"/>
      <c r="S374" s="5"/>
      <c r="W374" s="59"/>
      <c r="X374" s="59"/>
      <c r="Y374" s="59"/>
      <c r="Z374" s="59"/>
    </row>
    <row r="375" spans="1:26" ht="15.75" x14ac:dyDescent="0.25">
      <c r="A375" s="72"/>
      <c r="B375" s="5"/>
      <c r="C375" s="5"/>
      <c r="D375" s="5"/>
      <c r="E375" s="5"/>
      <c r="F375" s="73"/>
      <c r="G375" s="5"/>
      <c r="H375" s="5"/>
      <c r="I375" s="5"/>
      <c r="J375" s="5"/>
      <c r="K375" s="5"/>
      <c r="L375" s="5"/>
      <c r="M375" s="5"/>
      <c r="N375" s="5"/>
      <c r="O375" s="58"/>
      <c r="P375" s="58"/>
      <c r="Q375" s="59"/>
      <c r="R375" s="59"/>
      <c r="S375" s="5"/>
      <c r="W375" s="59"/>
      <c r="X375" s="59"/>
      <c r="Y375" s="59"/>
      <c r="Z375" s="59"/>
    </row>
    <row r="376" spans="1:26" ht="15.75" x14ac:dyDescent="0.25">
      <c r="A376" s="72"/>
      <c r="B376" s="5"/>
      <c r="C376" s="5"/>
      <c r="D376" s="5"/>
      <c r="E376" s="5"/>
      <c r="F376" s="73"/>
      <c r="G376" s="5"/>
      <c r="H376" s="5"/>
      <c r="I376" s="5"/>
      <c r="J376" s="5"/>
      <c r="K376" s="5"/>
      <c r="L376" s="5"/>
      <c r="M376" s="5"/>
      <c r="N376" s="5"/>
      <c r="O376" s="58"/>
      <c r="P376" s="58"/>
      <c r="Q376" s="59"/>
      <c r="R376" s="59"/>
      <c r="S376" s="5"/>
      <c r="W376" s="59"/>
      <c r="X376" s="59"/>
      <c r="Y376" s="59"/>
      <c r="Z376" s="59"/>
    </row>
    <row r="377" spans="1:26" ht="15.75" x14ac:dyDescent="0.25">
      <c r="A377" s="72"/>
      <c r="B377" s="5"/>
      <c r="C377" s="5"/>
      <c r="D377" s="5"/>
      <c r="E377" s="5"/>
      <c r="F377" s="73"/>
      <c r="G377" s="5"/>
      <c r="H377" s="5"/>
      <c r="I377" s="5"/>
      <c r="J377" s="5"/>
      <c r="K377" s="5"/>
      <c r="L377" s="5"/>
      <c r="M377" s="5"/>
      <c r="N377" s="5"/>
      <c r="O377" s="58"/>
      <c r="P377" s="58"/>
      <c r="Q377" s="59"/>
      <c r="R377" s="59"/>
      <c r="S377" s="5"/>
      <c r="W377" s="59"/>
      <c r="X377" s="59"/>
      <c r="Y377" s="59"/>
      <c r="Z377" s="59"/>
    </row>
    <row r="378" spans="1:26" ht="15.75" x14ac:dyDescent="0.25">
      <c r="A378" s="72"/>
      <c r="B378" s="5"/>
      <c r="C378" s="5"/>
      <c r="D378" s="5"/>
      <c r="E378" s="5"/>
      <c r="F378" s="73"/>
      <c r="G378" s="5"/>
      <c r="H378" s="5"/>
      <c r="I378" s="5"/>
      <c r="J378" s="5"/>
      <c r="K378" s="5"/>
      <c r="L378" s="5"/>
      <c r="M378" s="5"/>
      <c r="N378" s="5"/>
      <c r="O378" s="58"/>
      <c r="P378" s="58"/>
      <c r="Q378" s="59"/>
      <c r="R378" s="59"/>
      <c r="S378" s="5"/>
      <c r="W378" s="59"/>
      <c r="X378" s="59"/>
      <c r="Y378" s="59"/>
      <c r="Z378" s="59"/>
    </row>
    <row r="379" spans="1:26" ht="15.75" x14ac:dyDescent="0.25">
      <c r="A379" s="72"/>
      <c r="B379" s="5"/>
      <c r="C379" s="5"/>
      <c r="D379" s="5"/>
      <c r="E379" s="5"/>
      <c r="F379" s="73"/>
      <c r="G379" s="5"/>
      <c r="H379" s="5"/>
      <c r="I379" s="5"/>
      <c r="J379" s="5"/>
      <c r="K379" s="5"/>
      <c r="L379" s="5"/>
      <c r="M379" s="5"/>
      <c r="N379" s="5"/>
      <c r="O379" s="58"/>
      <c r="P379" s="58"/>
      <c r="Q379" s="59"/>
      <c r="R379" s="59"/>
      <c r="S379" s="5"/>
      <c r="W379" s="59"/>
      <c r="X379" s="59"/>
      <c r="Y379" s="59"/>
      <c r="Z379" s="59"/>
    </row>
    <row r="380" spans="1:26" ht="15.75" x14ac:dyDescent="0.25">
      <c r="A380" s="72"/>
      <c r="B380" s="5"/>
      <c r="C380" s="5"/>
      <c r="D380" s="5"/>
      <c r="E380" s="5"/>
      <c r="F380" s="73"/>
      <c r="G380" s="5"/>
      <c r="H380" s="5"/>
      <c r="I380" s="5"/>
      <c r="J380" s="5"/>
      <c r="K380" s="5"/>
      <c r="L380" s="5"/>
      <c r="M380" s="5"/>
      <c r="N380" s="5"/>
      <c r="O380" s="58"/>
      <c r="P380" s="58"/>
      <c r="Q380" s="59"/>
      <c r="R380" s="59"/>
      <c r="S380" s="5"/>
      <c r="W380" s="59"/>
      <c r="X380" s="59"/>
      <c r="Y380" s="59"/>
      <c r="Z380" s="59"/>
    </row>
    <row r="381" spans="1:26" ht="15.75" x14ac:dyDescent="0.25">
      <c r="A381" s="72"/>
      <c r="B381" s="5"/>
      <c r="C381" s="5"/>
      <c r="D381" s="5"/>
      <c r="E381" s="5"/>
      <c r="F381" s="73"/>
      <c r="G381" s="5"/>
      <c r="H381" s="5"/>
      <c r="I381" s="5"/>
      <c r="J381" s="5"/>
      <c r="K381" s="5"/>
      <c r="L381" s="5"/>
      <c r="M381" s="5"/>
      <c r="N381" s="5"/>
      <c r="O381" s="58"/>
      <c r="P381" s="58"/>
      <c r="Q381" s="59"/>
      <c r="R381" s="59"/>
      <c r="S381" s="5"/>
      <c r="W381" s="59"/>
      <c r="X381" s="59"/>
      <c r="Y381" s="59"/>
      <c r="Z381" s="59"/>
    </row>
    <row r="382" spans="1:26" ht="15.75" x14ac:dyDescent="0.25">
      <c r="A382" s="72"/>
      <c r="B382" s="5"/>
      <c r="C382" s="5"/>
      <c r="D382" s="5"/>
      <c r="E382" s="5"/>
      <c r="F382" s="73"/>
      <c r="G382" s="5"/>
      <c r="H382" s="5"/>
      <c r="I382" s="5"/>
      <c r="J382" s="5"/>
      <c r="K382" s="5"/>
      <c r="L382" s="5"/>
      <c r="M382" s="5"/>
      <c r="N382" s="5"/>
      <c r="O382" s="58"/>
      <c r="P382" s="58"/>
      <c r="Q382" s="59"/>
      <c r="R382" s="59"/>
      <c r="S382" s="5"/>
      <c r="W382" s="59"/>
      <c r="X382" s="59"/>
      <c r="Y382" s="59"/>
      <c r="Z382" s="59"/>
    </row>
    <row r="383" spans="1:26" ht="15.75" x14ac:dyDescent="0.25">
      <c r="A383" s="72"/>
      <c r="B383" s="5"/>
      <c r="C383" s="5"/>
      <c r="D383" s="5"/>
      <c r="E383" s="5"/>
      <c r="F383" s="73"/>
      <c r="G383" s="5"/>
      <c r="H383" s="5"/>
      <c r="I383" s="5"/>
      <c r="J383" s="5"/>
      <c r="K383" s="5"/>
      <c r="L383" s="5"/>
      <c r="M383" s="5"/>
      <c r="N383" s="5"/>
      <c r="O383" s="58"/>
      <c r="P383" s="58"/>
      <c r="Q383" s="59"/>
      <c r="R383" s="59"/>
      <c r="S383" s="5"/>
      <c r="W383" s="59"/>
      <c r="X383" s="59"/>
      <c r="Y383" s="59"/>
      <c r="Z383" s="59"/>
    </row>
    <row r="384" spans="1:26" ht="15.75" x14ac:dyDescent="0.25">
      <c r="A384" s="72"/>
      <c r="B384" s="5"/>
      <c r="C384" s="5"/>
      <c r="D384" s="5"/>
      <c r="E384" s="5"/>
      <c r="F384" s="73"/>
      <c r="G384" s="5"/>
      <c r="H384" s="5"/>
      <c r="I384" s="5"/>
      <c r="J384" s="5"/>
      <c r="K384" s="5"/>
      <c r="L384" s="5"/>
      <c r="M384" s="5"/>
      <c r="N384" s="5"/>
      <c r="O384" s="58"/>
      <c r="P384" s="58"/>
      <c r="Q384" s="59"/>
      <c r="R384" s="59"/>
      <c r="S384" s="5"/>
      <c r="W384" s="59"/>
      <c r="X384" s="59"/>
      <c r="Y384" s="59"/>
      <c r="Z384" s="59"/>
    </row>
    <row r="385" spans="1:26" ht="15.75" x14ac:dyDescent="0.25">
      <c r="A385" s="72"/>
      <c r="B385" s="5"/>
      <c r="C385" s="5"/>
      <c r="D385" s="5"/>
      <c r="E385" s="5"/>
      <c r="F385" s="73"/>
      <c r="G385" s="5"/>
      <c r="H385" s="5"/>
      <c r="I385" s="5"/>
      <c r="J385" s="5"/>
      <c r="K385" s="5"/>
      <c r="L385" s="5"/>
      <c r="M385" s="5"/>
      <c r="N385" s="5"/>
      <c r="O385" s="58"/>
      <c r="P385" s="58"/>
      <c r="Q385" s="59"/>
      <c r="R385" s="59"/>
      <c r="S385" s="5"/>
      <c r="W385" s="59"/>
      <c r="X385" s="59"/>
      <c r="Y385" s="59"/>
      <c r="Z385" s="59"/>
    </row>
    <row r="386" spans="1:26" ht="15.75" x14ac:dyDescent="0.25">
      <c r="A386" s="72"/>
      <c r="B386" s="5"/>
      <c r="C386" s="5"/>
      <c r="D386" s="5"/>
      <c r="E386" s="5"/>
      <c r="F386" s="73"/>
      <c r="G386" s="5"/>
      <c r="H386" s="5"/>
      <c r="I386" s="5"/>
      <c r="J386" s="5"/>
      <c r="K386" s="5"/>
      <c r="L386" s="5"/>
      <c r="M386" s="5"/>
      <c r="N386" s="5"/>
      <c r="O386" s="58"/>
      <c r="P386" s="58"/>
      <c r="Q386" s="59"/>
      <c r="R386" s="59"/>
      <c r="S386" s="5"/>
      <c r="W386" s="59"/>
      <c r="X386" s="59"/>
      <c r="Y386" s="59"/>
      <c r="Z386" s="59"/>
    </row>
    <row r="387" spans="1:26" ht="15.75" x14ac:dyDescent="0.25">
      <c r="A387" s="72"/>
      <c r="B387" s="5"/>
      <c r="C387" s="5"/>
      <c r="D387" s="5"/>
      <c r="E387" s="5"/>
      <c r="F387" s="73"/>
      <c r="G387" s="5"/>
      <c r="H387" s="5"/>
      <c r="I387" s="5"/>
      <c r="J387" s="5"/>
      <c r="K387" s="5"/>
      <c r="L387" s="5"/>
      <c r="M387" s="5"/>
      <c r="N387" s="5"/>
      <c r="O387" s="58"/>
      <c r="P387" s="58"/>
      <c r="Q387" s="59"/>
      <c r="R387" s="59"/>
      <c r="S387" s="5"/>
      <c r="W387" s="59"/>
      <c r="X387" s="59"/>
      <c r="Y387" s="59"/>
      <c r="Z387" s="59"/>
    </row>
    <row r="388" spans="1:26" ht="15.75" x14ac:dyDescent="0.25">
      <c r="A388" s="72"/>
      <c r="B388" s="5"/>
      <c r="C388" s="5"/>
      <c r="D388" s="5"/>
      <c r="E388" s="5"/>
      <c r="F388" s="73"/>
      <c r="G388" s="5"/>
      <c r="H388" s="5"/>
      <c r="I388" s="5"/>
      <c r="J388" s="5"/>
      <c r="K388" s="5"/>
      <c r="L388" s="5"/>
      <c r="M388" s="5"/>
      <c r="N388" s="5"/>
      <c r="O388" s="58"/>
      <c r="P388" s="58"/>
      <c r="Q388" s="59"/>
      <c r="R388" s="59"/>
      <c r="S388" s="5"/>
      <c r="W388" s="59"/>
      <c r="X388" s="59"/>
      <c r="Y388" s="59"/>
      <c r="Z388" s="59"/>
    </row>
    <row r="389" spans="1:26" ht="15.75" x14ac:dyDescent="0.25">
      <c r="A389" s="72"/>
      <c r="B389" s="5"/>
      <c r="C389" s="5"/>
      <c r="D389" s="5"/>
      <c r="E389" s="5"/>
      <c r="F389" s="73"/>
      <c r="G389" s="5"/>
      <c r="H389" s="5"/>
      <c r="I389" s="5"/>
      <c r="J389" s="5"/>
      <c r="K389" s="5"/>
      <c r="L389" s="5"/>
      <c r="M389" s="5"/>
      <c r="N389" s="5"/>
      <c r="O389" s="58"/>
      <c r="P389" s="58"/>
      <c r="Q389" s="59"/>
      <c r="R389" s="59"/>
      <c r="S389" s="5"/>
      <c r="W389" s="59"/>
      <c r="X389" s="59"/>
      <c r="Y389" s="59"/>
      <c r="Z389" s="59"/>
    </row>
    <row r="390" spans="1:26" ht="15.75" x14ac:dyDescent="0.25">
      <c r="A390" s="72"/>
      <c r="B390" s="5"/>
      <c r="C390" s="5"/>
      <c r="D390" s="5"/>
      <c r="E390" s="5"/>
      <c r="F390" s="73"/>
      <c r="G390" s="5"/>
      <c r="H390" s="5"/>
      <c r="I390" s="5"/>
      <c r="J390" s="5"/>
      <c r="K390" s="5"/>
      <c r="L390" s="5"/>
      <c r="M390" s="5"/>
      <c r="N390" s="5"/>
      <c r="O390" s="58"/>
      <c r="P390" s="58"/>
      <c r="Q390" s="59"/>
      <c r="R390" s="59"/>
      <c r="S390" s="5"/>
      <c r="W390" s="59"/>
      <c r="X390" s="59"/>
      <c r="Y390" s="59"/>
      <c r="Z390" s="59"/>
    </row>
    <row r="391" spans="1:26" ht="15.75" x14ac:dyDescent="0.25">
      <c r="A391" s="72"/>
      <c r="B391" s="5"/>
      <c r="C391" s="5"/>
      <c r="D391" s="5"/>
      <c r="E391" s="5"/>
      <c r="F391" s="73"/>
      <c r="G391" s="5"/>
      <c r="H391" s="5"/>
      <c r="I391" s="5"/>
      <c r="J391" s="5"/>
      <c r="K391" s="5"/>
      <c r="L391" s="5"/>
      <c r="M391" s="5"/>
      <c r="N391" s="5"/>
      <c r="O391" s="58"/>
      <c r="P391" s="58"/>
      <c r="Q391" s="59"/>
      <c r="R391" s="59"/>
      <c r="S391" s="5"/>
      <c r="W391" s="59"/>
      <c r="X391" s="59"/>
      <c r="Y391" s="59"/>
      <c r="Z391" s="59"/>
    </row>
    <row r="392" spans="1:26" ht="15.75" x14ac:dyDescent="0.25">
      <c r="A392" s="72"/>
      <c r="B392" s="5"/>
      <c r="C392" s="5"/>
      <c r="D392" s="5"/>
      <c r="E392" s="5"/>
      <c r="F392" s="73"/>
      <c r="G392" s="5"/>
      <c r="H392" s="5"/>
      <c r="I392" s="5"/>
      <c r="J392" s="5"/>
      <c r="K392" s="5"/>
      <c r="L392" s="5"/>
      <c r="M392" s="5"/>
      <c r="N392" s="5"/>
      <c r="O392" s="58"/>
      <c r="P392" s="58"/>
      <c r="Q392" s="59"/>
      <c r="R392" s="59"/>
      <c r="S392" s="5"/>
      <c r="W392" s="59"/>
      <c r="X392" s="59"/>
      <c r="Y392" s="59"/>
      <c r="Z392" s="59"/>
    </row>
    <row r="393" spans="1:26" ht="15.75" x14ac:dyDescent="0.25">
      <c r="A393" s="72"/>
      <c r="B393" s="5"/>
      <c r="C393" s="5"/>
      <c r="D393" s="5"/>
      <c r="E393" s="5"/>
      <c r="F393" s="73"/>
      <c r="G393" s="5"/>
      <c r="H393" s="5"/>
      <c r="I393" s="5"/>
      <c r="J393" s="5"/>
      <c r="K393" s="5"/>
      <c r="L393" s="5"/>
      <c r="M393" s="5"/>
      <c r="N393" s="5"/>
      <c r="O393" s="58"/>
      <c r="P393" s="58"/>
      <c r="Q393" s="59"/>
      <c r="R393" s="59"/>
      <c r="S393" s="5"/>
      <c r="W393" s="59"/>
      <c r="X393" s="59"/>
      <c r="Y393" s="59"/>
      <c r="Z393" s="59"/>
    </row>
    <row r="394" spans="1:26" ht="15.75" x14ac:dyDescent="0.25">
      <c r="A394" s="72"/>
      <c r="B394" s="5"/>
      <c r="C394" s="5"/>
      <c r="D394" s="5"/>
      <c r="E394" s="5"/>
      <c r="F394" s="73"/>
      <c r="G394" s="5"/>
      <c r="H394" s="5"/>
      <c r="I394" s="5"/>
      <c r="J394" s="5"/>
      <c r="K394" s="5"/>
      <c r="L394" s="5"/>
      <c r="M394" s="5"/>
      <c r="N394" s="5"/>
      <c r="O394" s="58"/>
      <c r="P394" s="58"/>
      <c r="Q394" s="59"/>
      <c r="R394" s="59"/>
      <c r="S394" s="5"/>
      <c r="W394" s="59"/>
      <c r="X394" s="59"/>
      <c r="Y394" s="59"/>
      <c r="Z394" s="59"/>
    </row>
    <row r="395" spans="1:26" ht="15.75" x14ac:dyDescent="0.25">
      <c r="A395" s="72"/>
      <c r="B395" s="5"/>
      <c r="C395" s="5"/>
      <c r="D395" s="5"/>
      <c r="E395" s="5"/>
      <c r="F395" s="73"/>
      <c r="G395" s="5"/>
      <c r="H395" s="5"/>
      <c r="I395" s="5"/>
      <c r="J395" s="5"/>
      <c r="K395" s="5"/>
      <c r="L395" s="5"/>
      <c r="M395" s="5"/>
      <c r="N395" s="5"/>
      <c r="O395" s="58"/>
      <c r="P395" s="58"/>
      <c r="Q395" s="59"/>
      <c r="R395" s="59"/>
      <c r="S395" s="5"/>
      <c r="W395" s="59"/>
      <c r="X395" s="59"/>
      <c r="Y395" s="59"/>
      <c r="Z395" s="59"/>
    </row>
    <row r="396" spans="1:26" ht="15.75" x14ac:dyDescent="0.25">
      <c r="A396" s="72"/>
      <c r="B396" s="5"/>
      <c r="C396" s="5"/>
      <c r="D396" s="5"/>
      <c r="E396" s="5"/>
      <c r="F396" s="73"/>
      <c r="G396" s="5"/>
      <c r="H396" s="5"/>
      <c r="I396" s="5"/>
      <c r="J396" s="5"/>
      <c r="K396" s="5"/>
      <c r="L396" s="5"/>
      <c r="M396" s="5"/>
      <c r="N396" s="5"/>
      <c r="O396" s="58"/>
      <c r="P396" s="58"/>
      <c r="Q396" s="59"/>
      <c r="R396" s="59"/>
      <c r="S396" s="5"/>
      <c r="W396" s="59"/>
      <c r="X396" s="59"/>
      <c r="Y396" s="59"/>
      <c r="Z396" s="59"/>
    </row>
    <row r="397" spans="1:26" ht="15.75" x14ac:dyDescent="0.25">
      <c r="A397" s="72"/>
      <c r="B397" s="5"/>
      <c r="C397" s="5"/>
      <c r="D397" s="5"/>
      <c r="E397" s="5"/>
      <c r="F397" s="73"/>
      <c r="G397" s="5"/>
      <c r="H397" s="5"/>
      <c r="I397" s="5"/>
      <c r="J397" s="5"/>
      <c r="K397" s="5"/>
      <c r="L397" s="5"/>
      <c r="M397" s="5"/>
      <c r="N397" s="5"/>
      <c r="O397" s="58"/>
      <c r="P397" s="58"/>
      <c r="Q397" s="59"/>
      <c r="R397" s="59"/>
      <c r="S397" s="5"/>
      <c r="W397" s="59"/>
      <c r="X397" s="59"/>
      <c r="Y397" s="59"/>
      <c r="Z397" s="59"/>
    </row>
    <row r="398" spans="1:26" ht="15.75" x14ac:dyDescent="0.25">
      <c r="A398" s="72"/>
      <c r="B398" s="5"/>
      <c r="C398" s="5"/>
      <c r="D398" s="5"/>
      <c r="E398" s="5"/>
      <c r="F398" s="73"/>
      <c r="G398" s="5"/>
      <c r="H398" s="5"/>
      <c r="I398" s="5"/>
      <c r="J398" s="5"/>
      <c r="K398" s="5"/>
      <c r="L398" s="5"/>
      <c r="M398" s="5"/>
      <c r="N398" s="5"/>
      <c r="O398" s="58"/>
      <c r="P398" s="58"/>
      <c r="Q398" s="59"/>
      <c r="R398" s="59"/>
      <c r="S398" s="5"/>
      <c r="W398" s="59"/>
      <c r="X398" s="59"/>
      <c r="Y398" s="59"/>
      <c r="Z398" s="59"/>
    </row>
    <row r="399" spans="1:26" ht="15.75" x14ac:dyDescent="0.25">
      <c r="A399" s="72"/>
      <c r="B399" s="5"/>
      <c r="C399" s="5"/>
      <c r="D399" s="5"/>
      <c r="E399" s="5"/>
      <c r="F399" s="73"/>
      <c r="G399" s="5"/>
      <c r="H399" s="5"/>
      <c r="I399" s="5"/>
      <c r="J399" s="5"/>
      <c r="K399" s="5"/>
      <c r="L399" s="5"/>
      <c r="M399" s="5"/>
      <c r="N399" s="5"/>
      <c r="O399" s="58"/>
      <c r="P399" s="58"/>
      <c r="Q399" s="59"/>
      <c r="R399" s="59"/>
      <c r="S399" s="5"/>
      <c r="W399" s="59"/>
      <c r="X399" s="59"/>
      <c r="Y399" s="59"/>
      <c r="Z399" s="59"/>
    </row>
    <row r="400" spans="1:26" ht="15.75" x14ac:dyDescent="0.25">
      <c r="A400" s="72"/>
      <c r="B400" s="5"/>
      <c r="C400" s="5"/>
      <c r="D400" s="5"/>
      <c r="E400" s="5"/>
      <c r="F400" s="73"/>
      <c r="G400" s="5"/>
      <c r="H400" s="5"/>
      <c r="I400" s="5"/>
      <c r="J400" s="5"/>
      <c r="K400" s="5"/>
      <c r="L400" s="5"/>
      <c r="M400" s="5"/>
      <c r="N400" s="5"/>
      <c r="O400" s="58"/>
      <c r="P400" s="58"/>
      <c r="Q400" s="59"/>
      <c r="R400" s="59"/>
      <c r="S400" s="5"/>
      <c r="W400" s="59"/>
      <c r="X400" s="59"/>
      <c r="Y400" s="59"/>
      <c r="Z400" s="59"/>
    </row>
    <row r="401" spans="1:26" ht="15.75" x14ac:dyDescent="0.25">
      <c r="A401" s="72"/>
      <c r="B401" s="5"/>
      <c r="C401" s="5"/>
      <c r="D401" s="5"/>
      <c r="E401" s="5"/>
      <c r="F401" s="73"/>
      <c r="G401" s="5"/>
      <c r="H401" s="5"/>
      <c r="I401" s="5"/>
      <c r="J401" s="5"/>
      <c r="K401" s="5"/>
      <c r="L401" s="5"/>
      <c r="M401" s="5"/>
      <c r="N401" s="5"/>
      <c r="O401" s="58"/>
      <c r="P401" s="58"/>
      <c r="Q401" s="59"/>
      <c r="R401" s="59"/>
      <c r="S401" s="5"/>
      <c r="W401" s="59"/>
      <c r="X401" s="59"/>
      <c r="Y401" s="59"/>
      <c r="Z401" s="59"/>
    </row>
    <row r="402" spans="1:26" ht="15.75" x14ac:dyDescent="0.25">
      <c r="A402" s="72"/>
      <c r="B402" s="5"/>
      <c r="C402" s="5"/>
      <c r="D402" s="5"/>
      <c r="E402" s="5"/>
      <c r="F402" s="73"/>
      <c r="G402" s="5"/>
      <c r="H402" s="5"/>
      <c r="I402" s="5"/>
      <c r="J402" s="5"/>
      <c r="K402" s="5"/>
      <c r="L402" s="5"/>
      <c r="M402" s="5"/>
      <c r="N402" s="5"/>
      <c r="O402" s="58"/>
      <c r="P402" s="58"/>
      <c r="Q402" s="59"/>
      <c r="R402" s="59"/>
      <c r="S402" s="5"/>
      <c r="W402" s="59"/>
      <c r="X402" s="59"/>
      <c r="Y402" s="59"/>
      <c r="Z402" s="59"/>
    </row>
    <row r="403" spans="1:26" ht="15.75" x14ac:dyDescent="0.25">
      <c r="A403" s="72"/>
      <c r="B403" s="5"/>
      <c r="C403" s="5"/>
      <c r="D403" s="5"/>
      <c r="E403" s="5"/>
      <c r="F403" s="73"/>
      <c r="G403" s="5"/>
      <c r="H403" s="5"/>
      <c r="I403" s="5"/>
      <c r="J403" s="5"/>
      <c r="K403" s="5"/>
      <c r="L403" s="5"/>
      <c r="M403" s="5"/>
      <c r="N403" s="5"/>
      <c r="O403" s="58"/>
      <c r="P403" s="58"/>
      <c r="Q403" s="59"/>
      <c r="R403" s="59"/>
      <c r="S403" s="5"/>
      <c r="W403" s="59"/>
      <c r="X403" s="59"/>
      <c r="Y403" s="59"/>
      <c r="Z403" s="59"/>
    </row>
    <row r="404" spans="1:26" ht="15.75" x14ac:dyDescent="0.25">
      <c r="A404" s="72"/>
      <c r="B404" s="5"/>
      <c r="C404" s="5"/>
      <c r="D404" s="5"/>
      <c r="E404" s="5"/>
      <c r="F404" s="73"/>
      <c r="G404" s="5"/>
      <c r="H404" s="5"/>
      <c r="I404" s="5"/>
      <c r="J404" s="5"/>
      <c r="K404" s="5"/>
      <c r="L404" s="5"/>
      <c r="M404" s="5"/>
      <c r="N404" s="5"/>
      <c r="O404" s="58"/>
      <c r="P404" s="58"/>
      <c r="Q404" s="59"/>
      <c r="R404" s="59"/>
      <c r="S404" s="5"/>
      <c r="W404" s="59"/>
      <c r="X404" s="59"/>
      <c r="Y404" s="59"/>
      <c r="Z404" s="59"/>
    </row>
    <row r="405" spans="1:26" ht="15.75" x14ac:dyDescent="0.25">
      <c r="A405" s="72"/>
      <c r="B405" s="5"/>
      <c r="C405" s="5"/>
      <c r="D405" s="5"/>
      <c r="E405" s="5"/>
      <c r="F405" s="73"/>
      <c r="G405" s="5"/>
      <c r="H405" s="5"/>
      <c r="I405" s="5"/>
      <c r="J405" s="5"/>
      <c r="K405" s="5"/>
      <c r="L405" s="5"/>
      <c r="M405" s="5"/>
      <c r="N405" s="5"/>
      <c r="O405" s="58"/>
      <c r="P405" s="58"/>
      <c r="Q405" s="59"/>
      <c r="R405" s="59"/>
      <c r="S405" s="5"/>
      <c r="W405" s="59"/>
      <c r="X405" s="59"/>
      <c r="Y405" s="59"/>
      <c r="Z405" s="59"/>
    </row>
    <row r="406" spans="1:26" ht="15.75" x14ac:dyDescent="0.25">
      <c r="A406" s="72"/>
      <c r="B406" s="5"/>
      <c r="C406" s="5"/>
      <c r="D406" s="5"/>
      <c r="E406" s="5"/>
      <c r="F406" s="73"/>
      <c r="G406" s="5"/>
      <c r="H406" s="5"/>
      <c r="I406" s="5"/>
      <c r="J406" s="5"/>
      <c r="K406" s="5"/>
      <c r="L406" s="5"/>
      <c r="M406" s="5"/>
      <c r="N406" s="5"/>
      <c r="O406" s="58"/>
      <c r="P406" s="58"/>
      <c r="Q406" s="59"/>
      <c r="R406" s="59"/>
      <c r="S406" s="5"/>
      <c r="W406" s="59"/>
      <c r="X406" s="59"/>
      <c r="Y406" s="59"/>
      <c r="Z406" s="59"/>
    </row>
    <row r="407" spans="1:26" ht="15.75" x14ac:dyDescent="0.25">
      <c r="A407" s="72"/>
      <c r="B407" s="5"/>
      <c r="C407" s="5"/>
      <c r="D407" s="5"/>
      <c r="E407" s="5"/>
      <c r="F407" s="73"/>
      <c r="G407" s="5"/>
      <c r="H407" s="5"/>
      <c r="I407" s="5"/>
      <c r="J407" s="5"/>
      <c r="K407" s="5"/>
      <c r="L407" s="5"/>
      <c r="M407" s="5"/>
      <c r="N407" s="5"/>
      <c r="O407" s="58"/>
      <c r="P407" s="58"/>
      <c r="Q407" s="59"/>
      <c r="R407" s="59"/>
      <c r="S407" s="5"/>
      <c r="W407" s="59"/>
      <c r="X407" s="59"/>
      <c r="Y407" s="59"/>
      <c r="Z407" s="59"/>
    </row>
    <row r="408" spans="1:26" ht="15.75" x14ac:dyDescent="0.25">
      <c r="A408" s="72"/>
      <c r="B408" s="5"/>
      <c r="C408" s="5"/>
      <c r="D408" s="5"/>
      <c r="E408" s="5"/>
      <c r="F408" s="73"/>
      <c r="G408" s="5"/>
      <c r="H408" s="5"/>
      <c r="I408" s="5"/>
      <c r="J408" s="5"/>
      <c r="K408" s="5"/>
      <c r="L408" s="5"/>
      <c r="M408" s="5"/>
      <c r="N408" s="5"/>
      <c r="O408" s="58"/>
      <c r="P408" s="58"/>
      <c r="Q408" s="59"/>
      <c r="R408" s="59"/>
      <c r="S408" s="5"/>
      <c r="W408" s="59"/>
      <c r="X408" s="59"/>
      <c r="Y408" s="59"/>
      <c r="Z408" s="59"/>
    </row>
    <row r="409" spans="1:26" ht="15.75" x14ac:dyDescent="0.25">
      <c r="A409" s="72"/>
      <c r="B409" s="5"/>
      <c r="C409" s="5"/>
      <c r="D409" s="5"/>
      <c r="E409" s="5"/>
      <c r="F409" s="73"/>
      <c r="G409" s="5"/>
      <c r="H409" s="5"/>
      <c r="I409" s="5"/>
      <c r="J409" s="5"/>
      <c r="K409" s="5"/>
      <c r="L409" s="5"/>
      <c r="M409" s="5"/>
      <c r="N409" s="5"/>
      <c r="O409" s="58"/>
      <c r="P409" s="58"/>
      <c r="Q409" s="59"/>
      <c r="R409" s="59"/>
      <c r="S409" s="5"/>
      <c r="W409" s="59"/>
      <c r="X409" s="59"/>
      <c r="Y409" s="59"/>
      <c r="Z409" s="59"/>
    </row>
    <row r="410" spans="1:26" ht="15.75" x14ac:dyDescent="0.25">
      <c r="A410" s="72"/>
      <c r="B410" s="5"/>
      <c r="C410" s="5"/>
      <c r="D410" s="5"/>
      <c r="E410" s="5"/>
      <c r="F410" s="73"/>
      <c r="G410" s="5"/>
      <c r="H410" s="5"/>
      <c r="I410" s="5"/>
      <c r="J410" s="5"/>
      <c r="K410" s="5"/>
      <c r="L410" s="5"/>
      <c r="M410" s="5"/>
      <c r="N410" s="5"/>
      <c r="O410" s="58"/>
      <c r="P410" s="58"/>
      <c r="Q410" s="59"/>
      <c r="R410" s="59"/>
      <c r="S410" s="5"/>
      <c r="W410" s="59"/>
      <c r="X410" s="59"/>
      <c r="Y410" s="59"/>
      <c r="Z410" s="59"/>
    </row>
    <row r="411" spans="1:26" ht="15.75" x14ac:dyDescent="0.25">
      <c r="A411" s="72"/>
      <c r="B411" s="5"/>
      <c r="C411" s="5"/>
      <c r="D411" s="5"/>
      <c r="E411" s="5"/>
      <c r="F411" s="73"/>
      <c r="G411" s="5"/>
      <c r="H411" s="5"/>
      <c r="I411" s="5"/>
      <c r="J411" s="5"/>
      <c r="K411" s="5"/>
      <c r="L411" s="5"/>
      <c r="M411" s="5"/>
      <c r="N411" s="5"/>
      <c r="O411" s="58"/>
      <c r="P411" s="58"/>
      <c r="Q411" s="59"/>
      <c r="R411" s="59"/>
      <c r="S411" s="5"/>
      <c r="W411" s="59"/>
      <c r="X411" s="59"/>
      <c r="Y411" s="59"/>
      <c r="Z411" s="59"/>
    </row>
    <row r="412" spans="1:26" ht="15.75" x14ac:dyDescent="0.25">
      <c r="A412" s="72"/>
      <c r="B412" s="5"/>
      <c r="C412" s="5"/>
      <c r="D412" s="5"/>
      <c r="E412" s="5"/>
      <c r="F412" s="73"/>
      <c r="G412" s="5"/>
      <c r="H412" s="5"/>
      <c r="I412" s="5"/>
      <c r="J412" s="5"/>
      <c r="K412" s="5"/>
      <c r="L412" s="5"/>
      <c r="M412" s="5"/>
      <c r="N412" s="5"/>
      <c r="O412" s="58"/>
      <c r="P412" s="58"/>
      <c r="Q412" s="59"/>
      <c r="R412" s="59"/>
      <c r="S412" s="5"/>
      <c r="W412" s="59"/>
      <c r="X412" s="59"/>
      <c r="Y412" s="59"/>
      <c r="Z412" s="59"/>
    </row>
    <row r="413" spans="1:26" ht="15.75" x14ac:dyDescent="0.25">
      <c r="A413" s="72"/>
      <c r="B413" s="5"/>
      <c r="C413" s="5"/>
      <c r="D413" s="5"/>
      <c r="E413" s="5"/>
      <c r="F413" s="73"/>
      <c r="G413" s="5"/>
      <c r="H413" s="5"/>
      <c r="I413" s="5"/>
      <c r="J413" s="5"/>
      <c r="K413" s="5"/>
      <c r="L413" s="5"/>
      <c r="M413" s="5"/>
      <c r="N413" s="5"/>
      <c r="O413" s="58"/>
      <c r="P413" s="58"/>
      <c r="Q413" s="59"/>
      <c r="R413" s="59"/>
      <c r="S413" s="5"/>
      <c r="W413" s="59"/>
      <c r="X413" s="59"/>
      <c r="Y413" s="59"/>
      <c r="Z413" s="59"/>
    </row>
    <row r="414" spans="1:26" ht="15.75" x14ac:dyDescent="0.25">
      <c r="A414" s="72"/>
      <c r="B414" s="5"/>
      <c r="C414" s="5"/>
      <c r="D414" s="5"/>
      <c r="E414" s="5"/>
      <c r="F414" s="73"/>
      <c r="G414" s="5"/>
      <c r="H414" s="5"/>
      <c r="I414" s="5"/>
      <c r="J414" s="5"/>
      <c r="K414" s="5"/>
      <c r="L414" s="5"/>
      <c r="M414" s="5"/>
      <c r="N414" s="5"/>
      <c r="O414" s="58"/>
      <c r="P414" s="58"/>
      <c r="Q414" s="59"/>
      <c r="R414" s="59"/>
      <c r="S414" s="5"/>
      <c r="W414" s="59"/>
      <c r="X414" s="59"/>
      <c r="Y414" s="59"/>
      <c r="Z414" s="59"/>
    </row>
    <row r="415" spans="1:26" ht="15.75" x14ac:dyDescent="0.25">
      <c r="A415" s="72"/>
      <c r="B415" s="5"/>
      <c r="C415" s="5"/>
      <c r="D415" s="5"/>
      <c r="E415" s="5"/>
      <c r="F415" s="73"/>
      <c r="G415" s="5"/>
      <c r="H415" s="5"/>
      <c r="I415" s="5"/>
      <c r="J415" s="5"/>
      <c r="K415" s="5"/>
      <c r="L415" s="5"/>
      <c r="M415" s="5"/>
      <c r="N415" s="5"/>
      <c r="O415" s="58"/>
      <c r="P415" s="58"/>
      <c r="Q415" s="59"/>
      <c r="R415" s="59"/>
      <c r="S415" s="5"/>
      <c r="W415" s="59"/>
      <c r="X415" s="59"/>
      <c r="Y415" s="59"/>
      <c r="Z415" s="59"/>
    </row>
    <row r="416" spans="1:26" ht="15.75" x14ac:dyDescent="0.25">
      <c r="A416" s="72"/>
      <c r="B416" s="5"/>
      <c r="C416" s="5"/>
      <c r="D416" s="5"/>
      <c r="E416" s="5"/>
      <c r="F416" s="73"/>
      <c r="G416" s="5"/>
      <c r="H416" s="5"/>
      <c r="I416" s="5"/>
      <c r="J416" s="5"/>
      <c r="K416" s="5"/>
      <c r="L416" s="5"/>
      <c r="M416" s="5"/>
      <c r="N416" s="5"/>
      <c r="O416" s="58"/>
      <c r="P416" s="58"/>
      <c r="Q416" s="59"/>
      <c r="R416" s="59"/>
      <c r="S416" s="5"/>
      <c r="W416" s="59"/>
      <c r="X416" s="59"/>
      <c r="Y416" s="59"/>
      <c r="Z416" s="59"/>
    </row>
    <row r="417" spans="1:26" ht="15.75" x14ac:dyDescent="0.25">
      <c r="A417" s="72"/>
      <c r="B417" s="5"/>
      <c r="C417" s="5"/>
      <c r="D417" s="5"/>
      <c r="E417" s="5"/>
      <c r="F417" s="73"/>
      <c r="G417" s="5"/>
      <c r="H417" s="5"/>
      <c r="I417" s="5"/>
      <c r="J417" s="5"/>
      <c r="K417" s="5"/>
      <c r="L417" s="5"/>
      <c r="M417" s="5"/>
      <c r="N417" s="5"/>
      <c r="O417" s="58"/>
      <c r="P417" s="58"/>
      <c r="Q417" s="59"/>
      <c r="R417" s="59"/>
      <c r="S417" s="5"/>
      <c r="W417" s="59"/>
      <c r="X417" s="59"/>
      <c r="Y417" s="59"/>
      <c r="Z417" s="59"/>
    </row>
    <row r="418" spans="1:26" ht="15.75" x14ac:dyDescent="0.25">
      <c r="A418" s="72"/>
      <c r="B418" s="5"/>
      <c r="C418" s="5"/>
      <c r="D418" s="5"/>
      <c r="E418" s="5"/>
      <c r="F418" s="73"/>
      <c r="G418" s="5"/>
      <c r="H418" s="5"/>
      <c r="I418" s="5"/>
      <c r="J418" s="5"/>
      <c r="K418" s="5"/>
      <c r="L418" s="5"/>
      <c r="M418" s="5"/>
      <c r="N418" s="5"/>
      <c r="O418" s="58"/>
      <c r="P418" s="58"/>
      <c r="Q418" s="59"/>
      <c r="R418" s="59"/>
      <c r="S418" s="5"/>
      <c r="W418" s="59"/>
      <c r="X418" s="59"/>
      <c r="Y418" s="59"/>
      <c r="Z418" s="59"/>
    </row>
    <row r="419" spans="1:26" ht="15.75" x14ac:dyDescent="0.25">
      <c r="A419" s="72"/>
      <c r="B419" s="5"/>
      <c r="C419" s="5"/>
      <c r="D419" s="5"/>
      <c r="E419" s="5"/>
      <c r="F419" s="73"/>
      <c r="G419" s="5"/>
      <c r="H419" s="5"/>
      <c r="I419" s="5"/>
      <c r="J419" s="5"/>
      <c r="K419" s="5"/>
      <c r="L419" s="5"/>
      <c r="M419" s="5"/>
      <c r="N419" s="5"/>
      <c r="O419" s="58"/>
      <c r="P419" s="58"/>
      <c r="Q419" s="59"/>
      <c r="R419" s="59"/>
      <c r="S419" s="5"/>
      <c r="W419" s="59"/>
      <c r="X419" s="59"/>
      <c r="Y419" s="59"/>
      <c r="Z419" s="59"/>
    </row>
    <row r="420" spans="1:26" ht="15.75" x14ac:dyDescent="0.25">
      <c r="A420" s="72"/>
      <c r="B420" s="5"/>
      <c r="C420" s="5"/>
      <c r="D420" s="5"/>
      <c r="E420" s="5"/>
      <c r="F420" s="73"/>
      <c r="G420" s="5"/>
      <c r="H420" s="5"/>
      <c r="I420" s="5"/>
      <c r="J420" s="5"/>
      <c r="K420" s="5"/>
      <c r="L420" s="5"/>
      <c r="M420" s="5"/>
      <c r="N420" s="5"/>
      <c r="O420" s="58"/>
      <c r="P420" s="58"/>
      <c r="Q420" s="59"/>
      <c r="R420" s="59"/>
      <c r="S420" s="5"/>
      <c r="W420" s="59"/>
      <c r="X420" s="59"/>
      <c r="Y420" s="59"/>
      <c r="Z420" s="59"/>
    </row>
    <row r="421" spans="1:26" ht="15.75" x14ac:dyDescent="0.25">
      <c r="A421" s="72"/>
      <c r="B421" s="5"/>
      <c r="C421" s="5"/>
      <c r="D421" s="5"/>
      <c r="E421" s="5"/>
      <c r="F421" s="73"/>
      <c r="G421" s="5"/>
      <c r="H421" s="5"/>
      <c r="I421" s="5"/>
      <c r="J421" s="5"/>
      <c r="K421" s="5"/>
      <c r="L421" s="5"/>
      <c r="M421" s="5"/>
      <c r="N421" s="5"/>
      <c r="O421" s="58"/>
      <c r="P421" s="58"/>
      <c r="Q421" s="59"/>
      <c r="R421" s="59"/>
      <c r="S421" s="5"/>
      <c r="W421" s="59"/>
      <c r="X421" s="59"/>
      <c r="Y421" s="59"/>
      <c r="Z421" s="59"/>
    </row>
    <row r="422" spans="1:26" ht="15.75" x14ac:dyDescent="0.25">
      <c r="A422" s="72"/>
      <c r="B422" s="5"/>
      <c r="C422" s="5"/>
      <c r="D422" s="5"/>
      <c r="E422" s="5"/>
      <c r="F422" s="73"/>
      <c r="G422" s="5"/>
      <c r="H422" s="5"/>
      <c r="I422" s="5"/>
      <c r="J422" s="5"/>
      <c r="K422" s="5"/>
      <c r="L422" s="5"/>
      <c r="M422" s="5"/>
      <c r="N422" s="5"/>
      <c r="O422" s="58"/>
      <c r="P422" s="58"/>
      <c r="Q422" s="59"/>
      <c r="R422" s="59"/>
      <c r="S422" s="5"/>
      <c r="W422" s="59"/>
      <c r="X422" s="59"/>
      <c r="Y422" s="59"/>
      <c r="Z422" s="59"/>
    </row>
    <row r="423" spans="1:26" ht="15.75" x14ac:dyDescent="0.25">
      <c r="A423" s="72"/>
      <c r="B423" s="5"/>
      <c r="C423" s="5"/>
      <c r="D423" s="5"/>
      <c r="E423" s="5"/>
      <c r="F423" s="73"/>
      <c r="G423" s="5"/>
      <c r="H423" s="5"/>
      <c r="I423" s="5"/>
      <c r="J423" s="5"/>
      <c r="K423" s="5"/>
      <c r="L423" s="5"/>
      <c r="M423" s="5"/>
      <c r="N423" s="5"/>
      <c r="O423" s="58"/>
      <c r="P423" s="58"/>
      <c r="Q423" s="59"/>
      <c r="R423" s="59"/>
      <c r="S423" s="5"/>
      <c r="W423" s="59"/>
      <c r="X423" s="59"/>
      <c r="Y423" s="59"/>
      <c r="Z423" s="59"/>
    </row>
    <row r="424" spans="1:26" ht="15.75" x14ac:dyDescent="0.25">
      <c r="A424" s="72"/>
      <c r="B424" s="5"/>
      <c r="C424" s="5"/>
      <c r="D424" s="5"/>
      <c r="E424" s="5"/>
      <c r="F424" s="73"/>
      <c r="G424" s="5"/>
      <c r="H424" s="5"/>
      <c r="I424" s="5"/>
      <c r="J424" s="5"/>
      <c r="K424" s="5"/>
      <c r="L424" s="5"/>
      <c r="M424" s="5"/>
      <c r="N424" s="5"/>
      <c r="O424" s="58"/>
      <c r="P424" s="58"/>
      <c r="Q424" s="59"/>
      <c r="R424" s="59"/>
      <c r="S424" s="5"/>
      <c r="W424" s="59"/>
      <c r="X424" s="59"/>
      <c r="Y424" s="59"/>
      <c r="Z424" s="59"/>
    </row>
    <row r="425" spans="1:26" ht="15.75" x14ac:dyDescent="0.25">
      <c r="A425" s="72"/>
      <c r="B425" s="5"/>
      <c r="C425" s="5"/>
      <c r="D425" s="5"/>
      <c r="E425" s="5"/>
      <c r="F425" s="73"/>
      <c r="G425" s="5"/>
      <c r="H425" s="5"/>
      <c r="I425" s="5"/>
      <c r="J425" s="5"/>
      <c r="K425" s="5"/>
      <c r="L425" s="5"/>
      <c r="M425" s="5"/>
      <c r="N425" s="5"/>
      <c r="O425" s="58"/>
      <c r="P425" s="58"/>
      <c r="Q425" s="59"/>
      <c r="R425" s="59"/>
      <c r="S425" s="5"/>
      <c r="W425" s="59"/>
      <c r="X425" s="59"/>
      <c r="Y425" s="59"/>
      <c r="Z425" s="59"/>
    </row>
    <row r="426" spans="1:26" ht="15.75" x14ac:dyDescent="0.25">
      <c r="A426" s="72"/>
      <c r="B426" s="5"/>
      <c r="C426" s="5"/>
      <c r="D426" s="5"/>
      <c r="E426" s="5"/>
      <c r="F426" s="73"/>
      <c r="G426" s="5"/>
      <c r="H426" s="5"/>
      <c r="I426" s="5"/>
      <c r="J426" s="5"/>
      <c r="K426" s="5"/>
      <c r="L426" s="5"/>
      <c r="M426" s="5"/>
      <c r="N426" s="5"/>
      <c r="O426" s="58"/>
      <c r="P426" s="58"/>
      <c r="Q426" s="59"/>
      <c r="R426" s="59"/>
      <c r="S426" s="5"/>
      <c r="W426" s="59"/>
      <c r="X426" s="59"/>
      <c r="Y426" s="59"/>
      <c r="Z426" s="59"/>
    </row>
    <row r="427" spans="1:26" ht="15.75" x14ac:dyDescent="0.25">
      <c r="A427" s="72"/>
      <c r="B427" s="5"/>
      <c r="C427" s="5"/>
      <c r="D427" s="5"/>
      <c r="E427" s="5"/>
      <c r="F427" s="73"/>
      <c r="G427" s="5"/>
      <c r="H427" s="5"/>
      <c r="I427" s="5"/>
      <c r="J427" s="5"/>
      <c r="K427" s="5"/>
      <c r="L427" s="5"/>
      <c r="M427" s="5"/>
      <c r="N427" s="5"/>
      <c r="O427" s="58"/>
      <c r="P427" s="58"/>
      <c r="Q427" s="59"/>
      <c r="R427" s="59"/>
      <c r="S427" s="5"/>
      <c r="W427" s="59"/>
      <c r="X427" s="59"/>
      <c r="Y427" s="59"/>
      <c r="Z427" s="59"/>
    </row>
    <row r="428" spans="1:26" ht="15.75" x14ac:dyDescent="0.25">
      <c r="A428" s="72"/>
      <c r="B428" s="5"/>
      <c r="C428" s="5"/>
      <c r="D428" s="5"/>
      <c r="E428" s="5"/>
      <c r="F428" s="73"/>
      <c r="G428" s="5"/>
      <c r="H428" s="5"/>
      <c r="I428" s="5"/>
      <c r="J428" s="5"/>
      <c r="K428" s="5"/>
      <c r="L428" s="5"/>
      <c r="M428" s="5"/>
      <c r="N428" s="5"/>
      <c r="O428" s="58"/>
      <c r="P428" s="58"/>
      <c r="Q428" s="59"/>
      <c r="R428" s="59"/>
      <c r="S428" s="5"/>
      <c r="W428" s="59"/>
      <c r="X428" s="59"/>
      <c r="Y428" s="59"/>
      <c r="Z428" s="59"/>
    </row>
    <row r="429" spans="1:26" ht="15.75" x14ac:dyDescent="0.25">
      <c r="A429" s="72"/>
      <c r="B429" s="5"/>
      <c r="C429" s="5"/>
      <c r="D429" s="5"/>
      <c r="E429" s="5"/>
      <c r="F429" s="73"/>
      <c r="G429" s="5"/>
      <c r="H429" s="5"/>
      <c r="I429" s="5"/>
      <c r="J429" s="5"/>
      <c r="K429" s="5"/>
      <c r="L429" s="5"/>
      <c r="M429" s="5"/>
      <c r="N429" s="5"/>
      <c r="O429" s="58"/>
      <c r="P429" s="58"/>
      <c r="Q429" s="59"/>
      <c r="R429" s="59"/>
      <c r="S429" s="5"/>
      <c r="W429" s="59"/>
      <c r="X429" s="59"/>
      <c r="Y429" s="59"/>
      <c r="Z429" s="59"/>
    </row>
    <row r="430" spans="1:26" ht="15.75" x14ac:dyDescent="0.25">
      <c r="A430" s="72"/>
      <c r="B430" s="5"/>
      <c r="C430" s="5"/>
      <c r="D430" s="5"/>
      <c r="E430" s="5"/>
      <c r="F430" s="73"/>
      <c r="G430" s="5"/>
      <c r="H430" s="5"/>
      <c r="I430" s="5"/>
      <c r="J430" s="5"/>
      <c r="K430" s="5"/>
      <c r="L430" s="5"/>
      <c r="M430" s="5"/>
      <c r="N430" s="5"/>
      <c r="O430" s="58"/>
      <c r="P430" s="58"/>
      <c r="Q430" s="59"/>
      <c r="R430" s="59"/>
      <c r="S430" s="5"/>
      <c r="W430" s="59"/>
      <c r="X430" s="59"/>
      <c r="Y430" s="59"/>
      <c r="Z430" s="59"/>
    </row>
    <row r="431" spans="1:26" ht="15.75" x14ac:dyDescent="0.25">
      <c r="A431" s="72"/>
      <c r="B431" s="5"/>
      <c r="C431" s="5"/>
      <c r="D431" s="5"/>
      <c r="E431" s="5"/>
      <c r="F431" s="73"/>
      <c r="G431" s="5"/>
      <c r="H431" s="5"/>
      <c r="I431" s="5"/>
      <c r="J431" s="5"/>
      <c r="K431" s="5"/>
      <c r="L431" s="5"/>
      <c r="M431" s="5"/>
      <c r="N431" s="5"/>
      <c r="O431" s="58"/>
      <c r="P431" s="58"/>
      <c r="Q431" s="59"/>
      <c r="R431" s="59"/>
      <c r="S431" s="5"/>
      <c r="W431" s="59"/>
      <c r="X431" s="59"/>
      <c r="Y431" s="59"/>
      <c r="Z431" s="59"/>
    </row>
    <row r="432" spans="1:26" ht="15.75" x14ac:dyDescent="0.25">
      <c r="A432" s="72"/>
      <c r="B432" s="5"/>
      <c r="C432" s="5"/>
      <c r="D432" s="5"/>
      <c r="E432" s="5"/>
      <c r="F432" s="73"/>
      <c r="G432" s="5"/>
      <c r="H432" s="5"/>
      <c r="I432" s="5"/>
      <c r="J432" s="5"/>
      <c r="K432" s="5"/>
      <c r="L432" s="5"/>
      <c r="M432" s="5"/>
      <c r="N432" s="5"/>
      <c r="O432" s="58"/>
      <c r="P432" s="58"/>
      <c r="Q432" s="59"/>
      <c r="R432" s="59"/>
      <c r="S432" s="5"/>
      <c r="W432" s="59"/>
      <c r="X432" s="59"/>
      <c r="Y432" s="59"/>
      <c r="Z432" s="59"/>
    </row>
    <row r="433" spans="1:26" ht="15.75" x14ac:dyDescent="0.25">
      <c r="A433" s="72"/>
      <c r="B433" s="5"/>
      <c r="C433" s="5"/>
      <c r="D433" s="5"/>
      <c r="E433" s="5"/>
      <c r="F433" s="73"/>
      <c r="G433" s="5"/>
      <c r="H433" s="5"/>
      <c r="I433" s="5"/>
      <c r="J433" s="5"/>
      <c r="K433" s="5"/>
      <c r="L433" s="5"/>
      <c r="M433" s="5"/>
      <c r="N433" s="5"/>
      <c r="O433" s="58"/>
      <c r="P433" s="58"/>
      <c r="Q433" s="59"/>
      <c r="R433" s="59"/>
      <c r="S433" s="5"/>
      <c r="W433" s="59"/>
      <c r="X433" s="59"/>
      <c r="Y433" s="59"/>
      <c r="Z433" s="59"/>
    </row>
    <row r="434" spans="1:26" ht="15.75" x14ac:dyDescent="0.25">
      <c r="A434" s="72"/>
      <c r="B434" s="5"/>
      <c r="C434" s="5"/>
      <c r="D434" s="5"/>
      <c r="E434" s="5"/>
      <c r="F434" s="73"/>
      <c r="G434" s="5"/>
      <c r="H434" s="5"/>
      <c r="I434" s="5"/>
      <c r="J434" s="5"/>
      <c r="K434" s="5"/>
      <c r="L434" s="5"/>
      <c r="M434" s="5"/>
      <c r="N434" s="5"/>
      <c r="O434" s="58"/>
      <c r="P434" s="58"/>
      <c r="Q434" s="59"/>
      <c r="R434" s="59"/>
      <c r="S434" s="5"/>
      <c r="W434" s="59"/>
      <c r="X434" s="59"/>
      <c r="Y434" s="59"/>
      <c r="Z434" s="59"/>
    </row>
    <row r="435" spans="1:26" ht="15.75" x14ac:dyDescent="0.25">
      <c r="A435" s="72"/>
      <c r="B435" s="5"/>
      <c r="C435" s="5"/>
      <c r="D435" s="5"/>
      <c r="E435" s="5"/>
      <c r="F435" s="73"/>
      <c r="G435" s="5"/>
      <c r="H435" s="5"/>
      <c r="I435" s="5"/>
      <c r="J435" s="5"/>
      <c r="K435" s="5"/>
      <c r="L435" s="5"/>
      <c r="M435" s="5"/>
      <c r="N435" s="5"/>
      <c r="O435" s="58"/>
      <c r="P435" s="58"/>
      <c r="Q435" s="59"/>
      <c r="R435" s="59"/>
      <c r="S435" s="5"/>
      <c r="W435" s="59"/>
      <c r="X435" s="59"/>
      <c r="Y435" s="59"/>
      <c r="Z435" s="59"/>
    </row>
    <row r="436" spans="1:26" ht="15.75" x14ac:dyDescent="0.25">
      <c r="A436" s="72"/>
      <c r="B436" s="5"/>
      <c r="C436" s="5"/>
      <c r="D436" s="5"/>
      <c r="E436" s="5"/>
      <c r="F436" s="73"/>
      <c r="G436" s="5"/>
      <c r="H436" s="5"/>
      <c r="I436" s="5"/>
      <c r="J436" s="5"/>
      <c r="K436" s="5"/>
      <c r="L436" s="5"/>
      <c r="M436" s="5"/>
      <c r="N436" s="5"/>
      <c r="O436" s="58"/>
      <c r="P436" s="58"/>
      <c r="Q436" s="59"/>
      <c r="R436" s="59"/>
      <c r="S436" s="5"/>
      <c r="W436" s="59"/>
      <c r="X436" s="59"/>
      <c r="Y436" s="59"/>
      <c r="Z436" s="59"/>
    </row>
    <row r="437" spans="1:26" ht="15.75" x14ac:dyDescent="0.25">
      <c r="A437" s="72"/>
      <c r="B437" s="5"/>
      <c r="C437" s="5"/>
      <c r="D437" s="5"/>
      <c r="E437" s="5"/>
      <c r="F437" s="73"/>
      <c r="G437" s="5"/>
      <c r="H437" s="5"/>
      <c r="I437" s="5"/>
      <c r="J437" s="5"/>
      <c r="K437" s="5"/>
      <c r="L437" s="5"/>
      <c r="M437" s="5"/>
      <c r="N437" s="5"/>
      <c r="O437" s="58"/>
      <c r="P437" s="58"/>
      <c r="Q437" s="59"/>
      <c r="R437" s="59"/>
      <c r="S437" s="5"/>
      <c r="W437" s="59"/>
      <c r="X437" s="59"/>
      <c r="Y437" s="59"/>
      <c r="Z437" s="59"/>
    </row>
    <row r="438" spans="1:26" ht="15.75" x14ac:dyDescent="0.25">
      <c r="A438" s="72"/>
      <c r="B438" s="5"/>
      <c r="C438" s="5"/>
      <c r="D438" s="5"/>
      <c r="E438" s="5"/>
      <c r="F438" s="73"/>
      <c r="G438" s="5"/>
      <c r="H438" s="5"/>
      <c r="I438" s="5"/>
      <c r="J438" s="5"/>
      <c r="K438" s="5"/>
      <c r="L438" s="5"/>
      <c r="M438" s="5"/>
      <c r="N438" s="5"/>
      <c r="O438" s="58"/>
      <c r="P438" s="58"/>
      <c r="Q438" s="59"/>
      <c r="R438" s="59"/>
      <c r="S438" s="5"/>
      <c r="W438" s="59"/>
      <c r="X438" s="59"/>
      <c r="Y438" s="59"/>
      <c r="Z438" s="59"/>
    </row>
    <row r="439" spans="1:26" ht="15.75" x14ac:dyDescent="0.25">
      <c r="A439" s="72"/>
      <c r="B439" s="5"/>
      <c r="C439" s="5"/>
      <c r="D439" s="5"/>
      <c r="E439" s="5"/>
      <c r="F439" s="73"/>
      <c r="G439" s="5"/>
      <c r="H439" s="5"/>
      <c r="I439" s="5"/>
      <c r="J439" s="5"/>
      <c r="K439" s="5"/>
      <c r="L439" s="5"/>
      <c r="M439" s="5"/>
      <c r="N439" s="5"/>
      <c r="O439" s="58"/>
      <c r="P439" s="58"/>
      <c r="Q439" s="59"/>
      <c r="R439" s="59"/>
      <c r="S439" s="5"/>
      <c r="W439" s="59"/>
      <c r="X439" s="59"/>
      <c r="Y439" s="59"/>
      <c r="Z439" s="59"/>
    </row>
    <row r="440" spans="1:26" ht="15.75" x14ac:dyDescent="0.25">
      <c r="A440" s="72"/>
      <c r="B440" s="5"/>
      <c r="C440" s="5"/>
      <c r="D440" s="5"/>
      <c r="E440" s="5"/>
      <c r="F440" s="73"/>
      <c r="G440" s="5"/>
      <c r="H440" s="5"/>
      <c r="I440" s="5"/>
      <c r="J440" s="5"/>
      <c r="K440" s="5"/>
      <c r="L440" s="5"/>
      <c r="M440" s="5"/>
      <c r="N440" s="5"/>
      <c r="O440" s="58"/>
      <c r="P440" s="58"/>
      <c r="Q440" s="59"/>
      <c r="R440" s="59"/>
      <c r="S440" s="5"/>
      <c r="W440" s="59"/>
      <c r="X440" s="59"/>
      <c r="Y440" s="59"/>
      <c r="Z440" s="59"/>
    </row>
    <row r="441" spans="1:26" ht="15.75" x14ac:dyDescent="0.25">
      <c r="A441" s="72"/>
      <c r="B441" s="5"/>
      <c r="C441" s="5"/>
      <c r="D441" s="5"/>
      <c r="E441" s="5"/>
      <c r="F441" s="73"/>
      <c r="G441" s="5"/>
      <c r="H441" s="5"/>
      <c r="I441" s="5"/>
      <c r="J441" s="5"/>
      <c r="K441" s="5"/>
      <c r="L441" s="5"/>
      <c r="M441" s="5"/>
      <c r="N441" s="5"/>
      <c r="O441" s="58"/>
      <c r="P441" s="58"/>
      <c r="Q441" s="59"/>
      <c r="R441" s="59"/>
      <c r="S441" s="5"/>
      <c r="W441" s="59"/>
      <c r="X441" s="59"/>
      <c r="Y441" s="59"/>
      <c r="Z441" s="59"/>
    </row>
    <row r="442" spans="1:26" ht="15.75" x14ac:dyDescent="0.25">
      <c r="A442" s="72"/>
      <c r="B442" s="5"/>
      <c r="C442" s="5"/>
      <c r="D442" s="5"/>
      <c r="E442" s="5"/>
      <c r="F442" s="73"/>
      <c r="G442" s="5"/>
      <c r="H442" s="5"/>
      <c r="I442" s="5"/>
      <c r="J442" s="5"/>
      <c r="K442" s="5"/>
      <c r="L442" s="5"/>
      <c r="M442" s="5"/>
      <c r="N442" s="5"/>
      <c r="O442" s="58"/>
      <c r="P442" s="58"/>
      <c r="Q442" s="59"/>
      <c r="R442" s="59"/>
      <c r="S442" s="5"/>
      <c r="W442" s="59"/>
      <c r="X442" s="59"/>
      <c r="Y442" s="59"/>
      <c r="Z442" s="59"/>
    </row>
    <row r="443" spans="1:26" ht="15.75" x14ac:dyDescent="0.25">
      <c r="A443" s="72"/>
      <c r="B443" s="5"/>
      <c r="C443" s="5"/>
      <c r="D443" s="5"/>
      <c r="E443" s="5"/>
      <c r="F443" s="73"/>
      <c r="G443" s="5"/>
      <c r="H443" s="5"/>
      <c r="I443" s="5"/>
      <c r="J443" s="5"/>
      <c r="K443" s="5"/>
      <c r="L443" s="5"/>
      <c r="M443" s="5"/>
      <c r="N443" s="5"/>
      <c r="O443" s="58"/>
      <c r="P443" s="58"/>
      <c r="Q443" s="59"/>
      <c r="R443" s="59"/>
      <c r="S443" s="5"/>
      <c r="W443" s="59"/>
      <c r="X443" s="59"/>
      <c r="Y443" s="59"/>
      <c r="Z443" s="59"/>
    </row>
    <row r="444" spans="1:26" ht="15.75" x14ac:dyDescent="0.25">
      <c r="A444" s="72"/>
      <c r="B444" s="5"/>
      <c r="C444" s="5"/>
      <c r="D444" s="5"/>
      <c r="E444" s="5"/>
      <c r="F444" s="73"/>
      <c r="G444" s="5"/>
      <c r="H444" s="5"/>
      <c r="I444" s="5"/>
      <c r="J444" s="5"/>
      <c r="K444" s="5"/>
      <c r="L444" s="5"/>
      <c r="M444" s="5"/>
      <c r="N444" s="5"/>
      <c r="O444" s="58"/>
      <c r="P444" s="58"/>
      <c r="Q444" s="59"/>
      <c r="R444" s="59"/>
      <c r="S444" s="5"/>
      <c r="W444" s="59"/>
      <c r="X444" s="59"/>
      <c r="Y444" s="59"/>
      <c r="Z444" s="59"/>
    </row>
    <row r="445" spans="1:26" ht="15.75" x14ac:dyDescent="0.25">
      <c r="A445" s="72"/>
      <c r="B445" s="5"/>
      <c r="C445" s="5"/>
      <c r="D445" s="5"/>
      <c r="E445" s="5"/>
      <c r="F445" s="73"/>
      <c r="G445" s="5"/>
      <c r="H445" s="5"/>
      <c r="I445" s="5"/>
      <c r="J445" s="5"/>
      <c r="K445" s="5"/>
      <c r="L445" s="5"/>
      <c r="M445" s="5"/>
      <c r="N445" s="5"/>
      <c r="O445" s="58"/>
      <c r="P445" s="58"/>
      <c r="Q445" s="59"/>
      <c r="R445" s="59"/>
      <c r="S445" s="5"/>
      <c r="W445" s="59"/>
      <c r="X445" s="59"/>
      <c r="Y445" s="59"/>
      <c r="Z445" s="59"/>
    </row>
    <row r="446" spans="1:26" ht="15.75" x14ac:dyDescent="0.25">
      <c r="A446" s="72"/>
      <c r="B446" s="5"/>
      <c r="C446" s="5"/>
      <c r="D446" s="5"/>
      <c r="E446" s="5"/>
      <c r="F446" s="73"/>
      <c r="G446" s="5"/>
      <c r="H446" s="5"/>
      <c r="I446" s="5"/>
      <c r="J446" s="5"/>
      <c r="K446" s="5"/>
      <c r="L446" s="5"/>
      <c r="M446" s="5"/>
      <c r="N446" s="5"/>
      <c r="O446" s="58"/>
      <c r="P446" s="58"/>
      <c r="Q446" s="59"/>
      <c r="R446" s="59"/>
      <c r="S446" s="5"/>
      <c r="W446" s="59"/>
      <c r="X446" s="59"/>
      <c r="Y446" s="59"/>
      <c r="Z446" s="59"/>
    </row>
    <row r="447" spans="1:26" ht="15.75" x14ac:dyDescent="0.25">
      <c r="A447" s="72"/>
      <c r="B447" s="5"/>
      <c r="C447" s="5"/>
      <c r="D447" s="5"/>
      <c r="E447" s="5"/>
      <c r="F447" s="73"/>
      <c r="G447" s="5"/>
      <c r="H447" s="5"/>
      <c r="I447" s="5"/>
      <c r="J447" s="5"/>
      <c r="K447" s="5"/>
      <c r="L447" s="5"/>
      <c r="M447" s="5"/>
      <c r="N447" s="5"/>
      <c r="O447" s="58"/>
      <c r="P447" s="58"/>
      <c r="Q447" s="59"/>
      <c r="R447" s="59"/>
      <c r="S447" s="5"/>
      <c r="W447" s="59"/>
      <c r="X447" s="59"/>
      <c r="Y447" s="59"/>
      <c r="Z447" s="59"/>
    </row>
    <row r="448" spans="1:26" ht="15.75" x14ac:dyDescent="0.25">
      <c r="A448" s="72"/>
      <c r="B448" s="5"/>
      <c r="C448" s="5"/>
      <c r="D448" s="5"/>
      <c r="E448" s="5"/>
      <c r="F448" s="73"/>
      <c r="G448" s="5"/>
      <c r="H448" s="5"/>
      <c r="I448" s="5"/>
      <c r="J448" s="5"/>
      <c r="K448" s="5"/>
      <c r="L448" s="5"/>
      <c r="M448" s="5"/>
      <c r="N448" s="5"/>
      <c r="O448" s="58"/>
      <c r="P448" s="58"/>
      <c r="Q448" s="59"/>
      <c r="R448" s="59"/>
      <c r="S448" s="5"/>
      <c r="W448" s="59"/>
      <c r="X448" s="59"/>
      <c r="Y448" s="59"/>
      <c r="Z448" s="59"/>
    </row>
    <row r="449" spans="1:26" ht="15.75" x14ac:dyDescent="0.25">
      <c r="A449" s="72"/>
      <c r="B449" s="5"/>
      <c r="C449" s="5"/>
      <c r="D449" s="5"/>
      <c r="E449" s="5"/>
      <c r="F449" s="73"/>
      <c r="G449" s="5"/>
      <c r="H449" s="5"/>
      <c r="I449" s="5"/>
      <c r="J449" s="5"/>
      <c r="K449" s="5"/>
      <c r="L449" s="5"/>
      <c r="M449" s="5"/>
      <c r="N449" s="5"/>
      <c r="O449" s="58"/>
      <c r="P449" s="58"/>
      <c r="Q449" s="59"/>
      <c r="R449" s="59"/>
      <c r="S449" s="5"/>
      <c r="W449" s="59"/>
      <c r="X449" s="59"/>
      <c r="Y449" s="59"/>
      <c r="Z449" s="59"/>
    </row>
    <row r="450" spans="1:26" ht="15.75" x14ac:dyDescent="0.25">
      <c r="A450" s="72"/>
      <c r="B450" s="5"/>
      <c r="C450" s="5"/>
      <c r="D450" s="5"/>
      <c r="E450" s="5"/>
      <c r="F450" s="73"/>
      <c r="G450" s="5"/>
      <c r="H450" s="5"/>
      <c r="I450" s="5"/>
      <c r="J450" s="5"/>
      <c r="K450" s="5"/>
      <c r="L450" s="5"/>
      <c r="M450" s="5"/>
      <c r="N450" s="5"/>
      <c r="O450" s="58"/>
      <c r="P450" s="58"/>
      <c r="Q450" s="59"/>
      <c r="R450" s="59"/>
      <c r="S450" s="5"/>
      <c r="W450" s="59"/>
      <c r="X450" s="59"/>
      <c r="Y450" s="59"/>
      <c r="Z450" s="59"/>
    </row>
    <row r="451" spans="1:26" ht="15.75" x14ac:dyDescent="0.25">
      <c r="A451" s="72"/>
      <c r="B451" s="5"/>
      <c r="C451" s="5"/>
      <c r="D451" s="5"/>
      <c r="E451" s="5"/>
      <c r="F451" s="73"/>
      <c r="G451" s="5"/>
      <c r="H451" s="5"/>
      <c r="I451" s="5"/>
      <c r="J451" s="5"/>
      <c r="K451" s="5"/>
      <c r="L451" s="5"/>
      <c r="M451" s="5"/>
      <c r="N451" s="5"/>
      <c r="O451" s="58"/>
      <c r="P451" s="58"/>
      <c r="Q451" s="59"/>
      <c r="R451" s="59"/>
      <c r="S451" s="5"/>
      <c r="W451" s="59"/>
      <c r="X451" s="59"/>
      <c r="Y451" s="59"/>
      <c r="Z451" s="59"/>
    </row>
    <row r="452" spans="1:26" ht="15.75" x14ac:dyDescent="0.25">
      <c r="A452" s="72"/>
      <c r="B452" s="5"/>
      <c r="C452" s="5"/>
      <c r="D452" s="5"/>
      <c r="E452" s="5"/>
      <c r="F452" s="73"/>
      <c r="G452" s="5"/>
      <c r="H452" s="5"/>
      <c r="I452" s="5"/>
      <c r="J452" s="5"/>
      <c r="K452" s="5"/>
      <c r="L452" s="5"/>
      <c r="M452" s="5"/>
      <c r="N452" s="5"/>
      <c r="O452" s="58"/>
      <c r="P452" s="58"/>
      <c r="Q452" s="59"/>
      <c r="R452" s="59"/>
      <c r="S452" s="5"/>
      <c r="W452" s="59"/>
      <c r="X452" s="59"/>
      <c r="Y452" s="59"/>
      <c r="Z452" s="59"/>
    </row>
    <row r="453" spans="1:26" ht="15.75" x14ac:dyDescent="0.25">
      <c r="A453" s="72"/>
      <c r="B453" s="5"/>
      <c r="C453" s="5"/>
      <c r="D453" s="5"/>
      <c r="E453" s="5"/>
      <c r="F453" s="73"/>
      <c r="G453" s="5"/>
      <c r="H453" s="5"/>
      <c r="I453" s="5"/>
      <c r="J453" s="5"/>
      <c r="K453" s="5"/>
      <c r="L453" s="5"/>
      <c r="M453" s="5"/>
      <c r="N453" s="5"/>
      <c r="O453" s="58"/>
      <c r="P453" s="58"/>
      <c r="Q453" s="59"/>
      <c r="R453" s="59"/>
      <c r="S453" s="5"/>
      <c r="W453" s="59"/>
      <c r="X453" s="59"/>
      <c r="Y453" s="59"/>
      <c r="Z453" s="59"/>
    </row>
    <row r="454" spans="1:26" ht="15.75" x14ac:dyDescent="0.25">
      <c r="A454" s="72"/>
      <c r="B454" s="5"/>
      <c r="C454" s="5"/>
      <c r="D454" s="5"/>
      <c r="E454" s="5"/>
      <c r="F454" s="73"/>
      <c r="G454" s="5"/>
      <c r="H454" s="5"/>
      <c r="I454" s="5"/>
      <c r="J454" s="5"/>
      <c r="K454" s="5"/>
      <c r="L454" s="5"/>
      <c r="M454" s="5"/>
      <c r="N454" s="5"/>
      <c r="O454" s="58"/>
      <c r="P454" s="58"/>
      <c r="Q454" s="59"/>
      <c r="R454" s="59"/>
      <c r="S454" s="5"/>
      <c r="W454" s="59"/>
      <c r="X454" s="59"/>
      <c r="Y454" s="59"/>
      <c r="Z454" s="59"/>
    </row>
    <row r="455" spans="1:26" ht="15.75" x14ac:dyDescent="0.25">
      <c r="A455" s="72"/>
      <c r="B455" s="5"/>
      <c r="C455" s="5"/>
      <c r="D455" s="5"/>
      <c r="E455" s="5"/>
      <c r="F455" s="73"/>
      <c r="G455" s="5"/>
      <c r="H455" s="5"/>
      <c r="I455" s="5"/>
      <c r="J455" s="5"/>
      <c r="K455" s="5"/>
      <c r="L455" s="5"/>
      <c r="M455" s="5"/>
      <c r="N455" s="5"/>
      <c r="O455" s="58"/>
      <c r="P455" s="58"/>
      <c r="Q455" s="59"/>
      <c r="R455" s="59"/>
      <c r="S455" s="5"/>
      <c r="W455" s="59"/>
      <c r="X455" s="59"/>
      <c r="Y455" s="59"/>
      <c r="Z455" s="59"/>
    </row>
    <row r="456" spans="1:26" ht="15.75" x14ac:dyDescent="0.25">
      <c r="A456" s="72"/>
      <c r="B456" s="5"/>
      <c r="C456" s="5"/>
      <c r="D456" s="5"/>
      <c r="E456" s="5"/>
      <c r="F456" s="73"/>
      <c r="G456" s="5"/>
      <c r="H456" s="5"/>
      <c r="I456" s="5"/>
      <c r="J456" s="5"/>
      <c r="K456" s="5"/>
      <c r="L456" s="5"/>
      <c r="M456" s="5"/>
      <c r="N456" s="5"/>
      <c r="O456" s="58"/>
      <c r="P456" s="58"/>
      <c r="Q456" s="59"/>
      <c r="R456" s="59"/>
      <c r="S456" s="5"/>
      <c r="W456" s="59"/>
      <c r="X456" s="59"/>
      <c r="Y456" s="59"/>
      <c r="Z456" s="59"/>
    </row>
    <row r="457" spans="1:26" ht="15.75" x14ac:dyDescent="0.25">
      <c r="A457" s="72"/>
      <c r="B457" s="5"/>
      <c r="C457" s="5"/>
      <c r="D457" s="5"/>
      <c r="E457" s="5"/>
      <c r="F457" s="73"/>
      <c r="G457" s="5"/>
      <c r="H457" s="5"/>
      <c r="I457" s="5"/>
      <c r="J457" s="5"/>
      <c r="K457" s="5"/>
      <c r="L457" s="5"/>
      <c r="M457" s="5"/>
      <c r="N457" s="5"/>
      <c r="O457" s="58"/>
      <c r="P457" s="58"/>
      <c r="Q457" s="59"/>
      <c r="R457" s="59"/>
      <c r="S457" s="5"/>
      <c r="W457" s="59"/>
      <c r="X457" s="59"/>
      <c r="Y457" s="59"/>
      <c r="Z457" s="59"/>
    </row>
    <row r="458" spans="1:26" ht="15.75" x14ac:dyDescent="0.25">
      <c r="A458" s="72"/>
      <c r="B458" s="5"/>
      <c r="C458" s="5"/>
      <c r="D458" s="5"/>
      <c r="E458" s="5"/>
      <c r="F458" s="73"/>
      <c r="G458" s="5"/>
      <c r="H458" s="5"/>
      <c r="I458" s="5"/>
      <c r="J458" s="5"/>
      <c r="K458" s="5"/>
      <c r="L458" s="5"/>
      <c r="M458" s="5"/>
      <c r="N458" s="5"/>
      <c r="O458" s="58"/>
      <c r="P458" s="58"/>
      <c r="Q458" s="59"/>
      <c r="R458" s="59"/>
      <c r="S458" s="5"/>
      <c r="W458" s="59"/>
      <c r="X458" s="59"/>
      <c r="Y458" s="59"/>
      <c r="Z458" s="59"/>
    </row>
    <row r="459" spans="1:26" ht="15.75" x14ac:dyDescent="0.25">
      <c r="A459" s="72"/>
      <c r="B459" s="5"/>
      <c r="C459" s="5"/>
      <c r="D459" s="5"/>
      <c r="E459" s="5"/>
      <c r="F459" s="73"/>
      <c r="G459" s="5"/>
      <c r="H459" s="5"/>
      <c r="I459" s="5"/>
      <c r="J459" s="5"/>
      <c r="K459" s="5"/>
      <c r="L459" s="5"/>
      <c r="M459" s="5"/>
      <c r="N459" s="5"/>
      <c r="O459" s="58"/>
      <c r="P459" s="58"/>
      <c r="Q459" s="59"/>
      <c r="R459" s="59"/>
      <c r="S459" s="5"/>
      <c r="W459" s="59"/>
      <c r="X459" s="59"/>
      <c r="Y459" s="59"/>
      <c r="Z459" s="59"/>
    </row>
    <row r="460" spans="1:26" ht="15.75" x14ac:dyDescent="0.25">
      <c r="A460" s="72"/>
      <c r="B460" s="5"/>
      <c r="C460" s="5"/>
      <c r="D460" s="5"/>
      <c r="E460" s="5"/>
      <c r="F460" s="73"/>
      <c r="G460" s="5"/>
      <c r="H460" s="5"/>
      <c r="I460" s="5"/>
      <c r="J460" s="5"/>
      <c r="K460" s="5"/>
      <c r="L460" s="5"/>
      <c r="M460" s="5"/>
      <c r="N460" s="5"/>
      <c r="O460" s="58"/>
      <c r="P460" s="58"/>
      <c r="Q460" s="59"/>
      <c r="R460" s="59"/>
      <c r="S460" s="5"/>
      <c r="W460" s="59"/>
      <c r="X460" s="59"/>
      <c r="Y460" s="59"/>
      <c r="Z460" s="59"/>
    </row>
    <row r="461" spans="1:26" ht="15.75" x14ac:dyDescent="0.25">
      <c r="A461" s="72"/>
      <c r="B461" s="5"/>
      <c r="C461" s="5"/>
      <c r="D461" s="5"/>
      <c r="E461" s="5"/>
      <c r="F461" s="73"/>
      <c r="G461" s="5"/>
      <c r="H461" s="5"/>
      <c r="I461" s="5"/>
      <c r="J461" s="5"/>
      <c r="K461" s="5"/>
      <c r="L461" s="5"/>
      <c r="M461" s="5"/>
      <c r="N461" s="5"/>
      <c r="O461" s="58"/>
      <c r="P461" s="58"/>
      <c r="Q461" s="59"/>
      <c r="R461" s="59"/>
      <c r="S461" s="5"/>
      <c r="W461" s="59"/>
      <c r="X461" s="59"/>
      <c r="Y461" s="59"/>
      <c r="Z461" s="59"/>
    </row>
    <row r="462" spans="1:26" ht="15.75" x14ac:dyDescent="0.25">
      <c r="A462" s="72"/>
      <c r="B462" s="5"/>
      <c r="C462" s="5"/>
      <c r="D462" s="5"/>
      <c r="E462" s="5"/>
      <c r="F462" s="73"/>
      <c r="G462" s="5"/>
      <c r="H462" s="5"/>
      <c r="I462" s="5"/>
      <c r="J462" s="5"/>
      <c r="K462" s="5"/>
      <c r="L462" s="5"/>
      <c r="M462" s="5"/>
      <c r="N462" s="5"/>
      <c r="O462" s="58"/>
      <c r="P462" s="58"/>
      <c r="Q462" s="59"/>
      <c r="R462" s="59"/>
      <c r="S462" s="5"/>
      <c r="W462" s="59"/>
      <c r="X462" s="59"/>
      <c r="Y462" s="59"/>
      <c r="Z462" s="59"/>
    </row>
    <row r="463" spans="1:26" ht="15.75" x14ac:dyDescent="0.25">
      <c r="A463" s="72"/>
      <c r="B463" s="5"/>
      <c r="C463" s="5"/>
      <c r="D463" s="5"/>
      <c r="E463" s="5"/>
      <c r="F463" s="73"/>
      <c r="G463" s="5"/>
      <c r="H463" s="5"/>
      <c r="I463" s="5"/>
      <c r="J463" s="5"/>
      <c r="K463" s="5"/>
      <c r="L463" s="5"/>
      <c r="M463" s="5"/>
      <c r="N463" s="5"/>
      <c r="O463" s="58"/>
      <c r="P463" s="58"/>
      <c r="Q463" s="59"/>
      <c r="R463" s="59"/>
      <c r="S463" s="5"/>
      <c r="W463" s="59"/>
      <c r="X463" s="59"/>
      <c r="Y463" s="59"/>
      <c r="Z463" s="59"/>
    </row>
    <row r="464" spans="1:26" ht="15.75" x14ac:dyDescent="0.25">
      <c r="A464" s="72"/>
      <c r="B464" s="5"/>
      <c r="C464" s="5"/>
      <c r="D464" s="5"/>
      <c r="E464" s="5"/>
      <c r="F464" s="73"/>
      <c r="G464" s="5"/>
      <c r="H464" s="5"/>
      <c r="I464" s="5"/>
      <c r="J464" s="5"/>
      <c r="K464" s="5"/>
      <c r="L464" s="5"/>
      <c r="M464" s="5"/>
      <c r="N464" s="5"/>
      <c r="O464" s="58"/>
      <c r="P464" s="58"/>
      <c r="Q464" s="59"/>
      <c r="R464" s="59"/>
      <c r="S464" s="5"/>
      <c r="W464" s="59"/>
      <c r="X464" s="59"/>
      <c r="Y464" s="59"/>
      <c r="Z464" s="59"/>
    </row>
    <row r="465" spans="1:26" ht="15.75" x14ac:dyDescent="0.25">
      <c r="A465" s="72"/>
      <c r="B465" s="5"/>
      <c r="C465" s="5"/>
      <c r="D465" s="5"/>
      <c r="E465" s="5"/>
      <c r="F465" s="73"/>
      <c r="G465" s="5"/>
      <c r="H465" s="5"/>
      <c r="I465" s="5"/>
      <c r="J465" s="5"/>
      <c r="K465" s="5"/>
      <c r="L465" s="5"/>
      <c r="M465" s="5"/>
      <c r="N465" s="5"/>
      <c r="O465" s="58"/>
      <c r="P465" s="58"/>
      <c r="Q465" s="59"/>
      <c r="R465" s="59"/>
      <c r="S465" s="5"/>
      <c r="W465" s="59"/>
      <c r="X465" s="59"/>
      <c r="Y465" s="59"/>
      <c r="Z465" s="59"/>
    </row>
    <row r="466" spans="1:26" ht="15.75" x14ac:dyDescent="0.25">
      <c r="A466" s="72"/>
      <c r="B466" s="5"/>
      <c r="C466" s="5"/>
      <c r="D466" s="5"/>
      <c r="E466" s="5"/>
      <c r="F466" s="73"/>
      <c r="G466" s="5"/>
      <c r="H466" s="5"/>
      <c r="I466" s="5"/>
      <c r="J466" s="5"/>
      <c r="K466" s="5"/>
      <c r="L466" s="5"/>
      <c r="M466" s="5"/>
      <c r="N466" s="5"/>
      <c r="O466" s="58"/>
      <c r="P466" s="58"/>
      <c r="Q466" s="59"/>
      <c r="R466" s="59"/>
      <c r="S466" s="5"/>
      <c r="W466" s="59"/>
      <c r="X466" s="59"/>
      <c r="Y466" s="59"/>
      <c r="Z466" s="59"/>
    </row>
    <row r="467" spans="1:26" ht="15.75" x14ac:dyDescent="0.25">
      <c r="A467" s="72"/>
      <c r="B467" s="5"/>
      <c r="C467" s="5"/>
      <c r="D467" s="5"/>
      <c r="E467" s="5"/>
      <c r="F467" s="73"/>
      <c r="G467" s="5"/>
      <c r="H467" s="5"/>
      <c r="I467" s="5"/>
      <c r="J467" s="5"/>
      <c r="K467" s="5"/>
      <c r="L467" s="5"/>
      <c r="M467" s="5"/>
      <c r="N467" s="5"/>
      <c r="O467" s="58"/>
      <c r="P467" s="58"/>
      <c r="Q467" s="59"/>
      <c r="R467" s="59"/>
      <c r="S467" s="5"/>
      <c r="W467" s="59"/>
      <c r="X467" s="59"/>
      <c r="Y467" s="59"/>
      <c r="Z467" s="59"/>
    </row>
    <row r="468" spans="1:26" ht="15.75" x14ac:dyDescent="0.25">
      <c r="A468" s="72"/>
      <c r="B468" s="5"/>
      <c r="C468" s="5"/>
      <c r="D468" s="5"/>
      <c r="E468" s="5"/>
      <c r="F468" s="73"/>
      <c r="G468" s="5"/>
      <c r="H468" s="5"/>
      <c r="I468" s="5"/>
      <c r="J468" s="5"/>
      <c r="K468" s="5"/>
      <c r="L468" s="5"/>
      <c r="M468" s="5"/>
      <c r="N468" s="5"/>
      <c r="O468" s="58"/>
      <c r="P468" s="58"/>
      <c r="Q468" s="59"/>
      <c r="R468" s="59"/>
      <c r="S468" s="5"/>
      <c r="W468" s="59"/>
      <c r="X468" s="59"/>
      <c r="Y468" s="59"/>
      <c r="Z468" s="59"/>
    </row>
    <row r="469" spans="1:26" ht="15.75" x14ac:dyDescent="0.25">
      <c r="A469" s="72"/>
      <c r="B469" s="5"/>
      <c r="C469" s="5"/>
      <c r="D469" s="5"/>
      <c r="E469" s="5"/>
      <c r="F469" s="73"/>
      <c r="G469" s="5"/>
      <c r="H469" s="5"/>
      <c r="I469" s="5"/>
      <c r="J469" s="5"/>
      <c r="K469" s="5"/>
      <c r="L469" s="5"/>
      <c r="M469" s="5"/>
      <c r="N469" s="5"/>
      <c r="O469" s="58"/>
      <c r="P469" s="58"/>
      <c r="Q469" s="59"/>
      <c r="R469" s="59"/>
      <c r="S469" s="5"/>
      <c r="W469" s="59"/>
      <c r="X469" s="59"/>
      <c r="Y469" s="59"/>
      <c r="Z469" s="59"/>
    </row>
    <row r="470" spans="1:26" ht="15.75" x14ac:dyDescent="0.25">
      <c r="A470" s="72"/>
      <c r="B470" s="5"/>
      <c r="C470" s="5"/>
      <c r="D470" s="5"/>
      <c r="E470" s="5"/>
      <c r="F470" s="73"/>
      <c r="G470" s="5"/>
      <c r="H470" s="5"/>
      <c r="I470" s="5"/>
      <c r="J470" s="5"/>
      <c r="K470" s="5"/>
      <c r="L470" s="5"/>
      <c r="M470" s="5"/>
      <c r="N470" s="5"/>
      <c r="O470" s="58"/>
      <c r="P470" s="58"/>
      <c r="Q470" s="59"/>
      <c r="R470" s="59"/>
      <c r="S470" s="5"/>
      <c r="W470" s="59"/>
      <c r="X470" s="59"/>
      <c r="Y470" s="59"/>
      <c r="Z470" s="59"/>
    </row>
    <row r="471" spans="1:26" ht="15.75" x14ac:dyDescent="0.25">
      <c r="A471" s="72"/>
      <c r="B471" s="5"/>
      <c r="C471" s="5"/>
      <c r="D471" s="5"/>
      <c r="E471" s="5"/>
      <c r="F471" s="73"/>
      <c r="G471" s="5"/>
      <c r="H471" s="5"/>
      <c r="I471" s="5"/>
      <c r="J471" s="5"/>
      <c r="K471" s="5"/>
      <c r="L471" s="5"/>
      <c r="M471" s="5"/>
      <c r="N471" s="5"/>
      <c r="O471" s="58"/>
      <c r="P471" s="58"/>
      <c r="Q471" s="59"/>
      <c r="R471" s="59"/>
      <c r="S471" s="5"/>
      <c r="W471" s="59"/>
      <c r="X471" s="59"/>
      <c r="Y471" s="59"/>
      <c r="Z471" s="59"/>
    </row>
    <row r="472" spans="1:26" ht="15.75" x14ac:dyDescent="0.25">
      <c r="A472" s="72"/>
      <c r="B472" s="5"/>
      <c r="C472" s="5"/>
      <c r="D472" s="5"/>
      <c r="E472" s="5"/>
      <c r="F472" s="73"/>
      <c r="G472" s="5"/>
      <c r="H472" s="5"/>
      <c r="I472" s="5"/>
      <c r="J472" s="5"/>
      <c r="K472" s="5"/>
      <c r="L472" s="5"/>
      <c r="M472" s="5"/>
      <c r="N472" s="5"/>
      <c r="O472" s="58"/>
      <c r="P472" s="58"/>
      <c r="Q472" s="59"/>
      <c r="R472" s="59"/>
      <c r="S472" s="5"/>
      <c r="W472" s="59"/>
      <c r="X472" s="59"/>
      <c r="Y472" s="59"/>
      <c r="Z472" s="59"/>
    </row>
    <row r="473" spans="1:26" ht="15.75" x14ac:dyDescent="0.25">
      <c r="A473" s="72"/>
      <c r="B473" s="5"/>
      <c r="C473" s="5"/>
      <c r="D473" s="5"/>
      <c r="E473" s="5"/>
      <c r="F473" s="73"/>
      <c r="G473" s="5"/>
      <c r="H473" s="5"/>
      <c r="I473" s="5"/>
      <c r="J473" s="5"/>
      <c r="K473" s="5"/>
      <c r="L473" s="5"/>
      <c r="M473" s="5"/>
      <c r="N473" s="5"/>
      <c r="O473" s="58"/>
      <c r="P473" s="58"/>
      <c r="Q473" s="59"/>
      <c r="R473" s="59"/>
      <c r="S473" s="5"/>
      <c r="W473" s="59"/>
      <c r="X473" s="59"/>
      <c r="Y473" s="59"/>
      <c r="Z473" s="59"/>
    </row>
    <row r="474" spans="1:26" ht="15.75" x14ac:dyDescent="0.25">
      <c r="A474" s="72"/>
      <c r="B474" s="5"/>
      <c r="C474" s="5"/>
      <c r="D474" s="5"/>
      <c r="E474" s="5"/>
      <c r="F474" s="73"/>
      <c r="G474" s="5"/>
      <c r="H474" s="5"/>
      <c r="I474" s="5"/>
      <c r="J474" s="5"/>
      <c r="K474" s="5"/>
      <c r="L474" s="5"/>
      <c r="M474" s="5"/>
      <c r="N474" s="5"/>
      <c r="O474" s="58"/>
      <c r="P474" s="58"/>
      <c r="Q474" s="59"/>
      <c r="R474" s="59"/>
      <c r="S474" s="5"/>
      <c r="W474" s="59"/>
      <c r="X474" s="59"/>
      <c r="Y474" s="59"/>
      <c r="Z474" s="59"/>
    </row>
    <row r="475" spans="1:26" ht="15.75" x14ac:dyDescent="0.25">
      <c r="A475" s="72"/>
      <c r="B475" s="5"/>
      <c r="C475" s="5"/>
      <c r="D475" s="5"/>
      <c r="E475" s="5"/>
      <c r="F475" s="73"/>
      <c r="G475" s="5"/>
      <c r="H475" s="5"/>
      <c r="I475" s="5"/>
      <c r="J475" s="5"/>
      <c r="K475" s="5"/>
      <c r="L475" s="5"/>
      <c r="M475" s="5"/>
      <c r="N475" s="5"/>
      <c r="O475" s="58"/>
      <c r="P475" s="58"/>
      <c r="Q475" s="59"/>
      <c r="R475" s="59"/>
      <c r="S475" s="5"/>
      <c r="W475" s="59"/>
      <c r="X475" s="59"/>
      <c r="Y475" s="59"/>
      <c r="Z475" s="59"/>
    </row>
    <row r="476" spans="1:26" ht="15.75" x14ac:dyDescent="0.25">
      <c r="A476" s="72"/>
      <c r="B476" s="5"/>
      <c r="C476" s="5"/>
      <c r="D476" s="5"/>
      <c r="E476" s="5"/>
      <c r="F476" s="73"/>
      <c r="G476" s="5"/>
      <c r="H476" s="5"/>
      <c r="I476" s="5"/>
      <c r="J476" s="5"/>
      <c r="K476" s="5"/>
      <c r="L476" s="5"/>
      <c r="M476" s="5"/>
      <c r="N476" s="5"/>
      <c r="O476" s="58"/>
      <c r="P476" s="58"/>
      <c r="Q476" s="59"/>
      <c r="R476" s="59"/>
      <c r="S476" s="5"/>
      <c r="W476" s="59"/>
      <c r="X476" s="59"/>
      <c r="Y476" s="59"/>
      <c r="Z476" s="59"/>
    </row>
    <row r="477" spans="1:26" ht="15.75" x14ac:dyDescent="0.25">
      <c r="A477" s="72"/>
      <c r="B477" s="5"/>
      <c r="C477" s="5"/>
      <c r="D477" s="5"/>
      <c r="E477" s="5"/>
      <c r="F477" s="73"/>
      <c r="G477" s="5"/>
      <c r="H477" s="5"/>
      <c r="I477" s="5"/>
      <c r="J477" s="5"/>
      <c r="K477" s="5"/>
      <c r="L477" s="5"/>
      <c r="M477" s="5"/>
      <c r="N477" s="5"/>
      <c r="O477" s="58"/>
      <c r="P477" s="58"/>
      <c r="Q477" s="59"/>
      <c r="R477" s="59"/>
      <c r="S477" s="5"/>
      <c r="W477" s="59"/>
      <c r="X477" s="59"/>
      <c r="Y477" s="59"/>
      <c r="Z477" s="59"/>
    </row>
    <row r="478" spans="1:26" ht="15.75" x14ac:dyDescent="0.25">
      <c r="A478" s="72"/>
      <c r="B478" s="5"/>
      <c r="C478" s="5"/>
      <c r="D478" s="5"/>
      <c r="E478" s="5"/>
      <c r="F478" s="73"/>
      <c r="G478" s="5"/>
      <c r="H478" s="5"/>
      <c r="I478" s="5"/>
      <c r="J478" s="5"/>
      <c r="K478" s="5"/>
      <c r="L478" s="5"/>
      <c r="M478" s="5"/>
      <c r="N478" s="5"/>
      <c r="O478" s="58"/>
      <c r="P478" s="58"/>
      <c r="Q478" s="59"/>
      <c r="R478" s="59"/>
      <c r="S478" s="5"/>
      <c r="W478" s="59"/>
      <c r="X478" s="59"/>
      <c r="Y478" s="59"/>
      <c r="Z478" s="59"/>
    </row>
    <row r="479" spans="1:26" ht="15.75" x14ac:dyDescent="0.25">
      <c r="A479" s="72"/>
      <c r="B479" s="5"/>
      <c r="C479" s="5"/>
      <c r="D479" s="5"/>
      <c r="E479" s="5"/>
      <c r="F479" s="73"/>
      <c r="G479" s="5"/>
      <c r="H479" s="5"/>
      <c r="I479" s="5"/>
      <c r="J479" s="5"/>
      <c r="K479" s="5"/>
      <c r="L479" s="5"/>
      <c r="M479" s="5"/>
      <c r="N479" s="5"/>
      <c r="O479" s="58"/>
      <c r="P479" s="58"/>
      <c r="Q479" s="59"/>
      <c r="R479" s="59"/>
      <c r="S479" s="5"/>
      <c r="W479" s="59"/>
      <c r="X479" s="59"/>
      <c r="Y479" s="59"/>
      <c r="Z479" s="59"/>
    </row>
    <row r="480" spans="1:26" ht="15.75" x14ac:dyDescent="0.25">
      <c r="A480" s="72"/>
      <c r="B480" s="5"/>
      <c r="C480" s="5"/>
      <c r="D480" s="5"/>
      <c r="E480" s="5"/>
      <c r="F480" s="73"/>
      <c r="G480" s="5"/>
      <c r="H480" s="5"/>
      <c r="I480" s="5"/>
      <c r="J480" s="5"/>
      <c r="K480" s="5"/>
      <c r="L480" s="5"/>
      <c r="M480" s="5"/>
      <c r="N480" s="5"/>
      <c r="O480" s="58"/>
      <c r="P480" s="58"/>
      <c r="Q480" s="59"/>
      <c r="R480" s="59"/>
      <c r="S480" s="5"/>
      <c r="W480" s="59"/>
      <c r="X480" s="59"/>
      <c r="Y480" s="59"/>
      <c r="Z480" s="59"/>
    </row>
    <row r="481" spans="1:26" ht="15.75" x14ac:dyDescent="0.25">
      <c r="A481" s="72"/>
      <c r="B481" s="5"/>
      <c r="C481" s="5"/>
      <c r="D481" s="5"/>
      <c r="E481" s="5"/>
      <c r="F481" s="73"/>
      <c r="G481" s="5"/>
      <c r="H481" s="5"/>
      <c r="I481" s="5"/>
      <c r="J481" s="5"/>
      <c r="K481" s="5"/>
      <c r="L481" s="5"/>
      <c r="M481" s="5"/>
      <c r="N481" s="5"/>
      <c r="O481" s="58"/>
      <c r="P481" s="58"/>
      <c r="Q481" s="59"/>
      <c r="R481" s="59"/>
      <c r="S481" s="5"/>
      <c r="W481" s="59"/>
      <c r="X481" s="59"/>
      <c r="Y481" s="59"/>
      <c r="Z481" s="59"/>
    </row>
    <row r="482" spans="1:26" ht="15.75" x14ac:dyDescent="0.25">
      <c r="A482" s="72"/>
      <c r="B482" s="5"/>
      <c r="C482" s="5"/>
      <c r="D482" s="5"/>
      <c r="E482" s="5"/>
      <c r="F482" s="73"/>
      <c r="G482" s="5"/>
      <c r="H482" s="5"/>
      <c r="I482" s="5"/>
      <c r="J482" s="5"/>
      <c r="K482" s="5"/>
      <c r="L482" s="5"/>
      <c r="M482" s="5"/>
      <c r="N482" s="5"/>
      <c r="O482" s="58"/>
      <c r="P482" s="58"/>
      <c r="Q482" s="59"/>
      <c r="R482" s="59"/>
      <c r="S482" s="5"/>
      <c r="W482" s="59"/>
      <c r="X482" s="59"/>
      <c r="Y482" s="59"/>
      <c r="Z482" s="59"/>
    </row>
    <row r="483" spans="1:26" ht="15.75" x14ac:dyDescent="0.25">
      <c r="A483" s="72"/>
      <c r="B483" s="5"/>
      <c r="C483" s="5"/>
      <c r="D483" s="5"/>
      <c r="E483" s="5"/>
      <c r="F483" s="73"/>
      <c r="G483" s="5"/>
      <c r="H483" s="5"/>
      <c r="I483" s="5"/>
      <c r="J483" s="5"/>
      <c r="K483" s="5"/>
      <c r="L483" s="5"/>
      <c r="M483" s="5"/>
      <c r="N483" s="5"/>
      <c r="O483" s="58"/>
      <c r="P483" s="58"/>
      <c r="Q483" s="59"/>
      <c r="R483" s="59"/>
      <c r="S483" s="5"/>
      <c r="W483" s="59"/>
      <c r="X483" s="59"/>
      <c r="Y483" s="59"/>
      <c r="Z483" s="59"/>
    </row>
    <row r="484" spans="1:26" ht="15.75" x14ac:dyDescent="0.25">
      <c r="A484" s="72"/>
      <c r="B484" s="5"/>
      <c r="C484" s="5"/>
      <c r="D484" s="5"/>
      <c r="E484" s="5"/>
      <c r="F484" s="73"/>
      <c r="G484" s="5"/>
      <c r="H484" s="5"/>
      <c r="I484" s="5"/>
      <c r="J484" s="5"/>
      <c r="K484" s="5"/>
      <c r="L484" s="5"/>
      <c r="M484" s="5"/>
      <c r="N484" s="5"/>
      <c r="O484" s="58"/>
      <c r="P484" s="58"/>
      <c r="Q484" s="59"/>
      <c r="R484" s="59"/>
      <c r="S484" s="5"/>
      <c r="W484" s="59"/>
      <c r="X484" s="59"/>
      <c r="Y484" s="59"/>
      <c r="Z484" s="59"/>
    </row>
    <row r="485" spans="1:26" ht="15.75" x14ac:dyDescent="0.25">
      <c r="A485" s="72"/>
      <c r="B485" s="5"/>
      <c r="C485" s="5"/>
      <c r="D485" s="5"/>
      <c r="E485" s="5"/>
      <c r="F485" s="73"/>
      <c r="G485" s="5"/>
      <c r="H485" s="5"/>
      <c r="I485" s="5"/>
      <c r="J485" s="5"/>
      <c r="K485" s="5"/>
      <c r="L485" s="5"/>
      <c r="M485" s="5"/>
      <c r="N485" s="5"/>
      <c r="O485" s="58"/>
      <c r="P485" s="58"/>
      <c r="Q485" s="59"/>
      <c r="R485" s="59"/>
      <c r="S485" s="5"/>
      <c r="W485" s="59"/>
      <c r="X485" s="59"/>
      <c r="Y485" s="59"/>
      <c r="Z485" s="59"/>
    </row>
    <row r="486" spans="1:26" ht="15.75" x14ac:dyDescent="0.25">
      <c r="A486" s="72"/>
      <c r="B486" s="5"/>
      <c r="C486" s="5"/>
      <c r="D486" s="5"/>
      <c r="E486" s="5"/>
      <c r="F486" s="73"/>
      <c r="G486" s="5"/>
      <c r="H486" s="5"/>
      <c r="I486" s="5"/>
      <c r="J486" s="5"/>
      <c r="K486" s="5"/>
      <c r="L486" s="5"/>
      <c r="M486" s="5"/>
      <c r="N486" s="5"/>
      <c r="O486" s="58"/>
      <c r="P486" s="58"/>
      <c r="Q486" s="59"/>
      <c r="R486" s="59"/>
      <c r="S486" s="5"/>
      <c r="W486" s="59"/>
      <c r="X486" s="59"/>
      <c r="Y486" s="59"/>
      <c r="Z486" s="59"/>
    </row>
    <row r="487" spans="1:26" ht="15.75" x14ac:dyDescent="0.25">
      <c r="A487" s="72"/>
      <c r="B487" s="5"/>
      <c r="C487" s="5"/>
      <c r="D487" s="5"/>
      <c r="E487" s="5"/>
      <c r="F487" s="73"/>
      <c r="G487" s="5"/>
      <c r="H487" s="5"/>
      <c r="I487" s="5"/>
      <c r="J487" s="5"/>
      <c r="K487" s="5"/>
      <c r="L487" s="5"/>
      <c r="M487" s="5"/>
      <c r="N487" s="5"/>
      <c r="O487" s="58"/>
      <c r="P487" s="58"/>
      <c r="Q487" s="59"/>
      <c r="R487" s="59"/>
      <c r="S487" s="5"/>
      <c r="W487" s="59"/>
      <c r="X487" s="59"/>
      <c r="Y487" s="59"/>
      <c r="Z487" s="59"/>
    </row>
    <row r="488" spans="1:26" ht="15.75" x14ac:dyDescent="0.25">
      <c r="A488" s="72"/>
      <c r="B488" s="5"/>
      <c r="C488" s="5"/>
      <c r="D488" s="5"/>
      <c r="E488" s="5"/>
      <c r="F488" s="73"/>
      <c r="G488" s="5"/>
      <c r="H488" s="5"/>
      <c r="I488" s="5"/>
      <c r="J488" s="5"/>
      <c r="K488" s="5"/>
      <c r="L488" s="5"/>
      <c r="M488" s="5"/>
      <c r="N488" s="5"/>
      <c r="O488" s="58"/>
      <c r="P488" s="58"/>
      <c r="Q488" s="59"/>
      <c r="R488" s="59"/>
      <c r="S488" s="5"/>
      <c r="W488" s="59"/>
      <c r="X488" s="59"/>
      <c r="Y488" s="59"/>
      <c r="Z488" s="59"/>
    </row>
    <row r="489" spans="1:26" ht="15.75" x14ac:dyDescent="0.25">
      <c r="A489" s="72"/>
      <c r="B489" s="5"/>
      <c r="C489" s="5"/>
      <c r="D489" s="5"/>
      <c r="E489" s="5"/>
      <c r="F489" s="73"/>
      <c r="G489" s="5"/>
      <c r="H489" s="5"/>
      <c r="I489" s="5"/>
      <c r="J489" s="5"/>
      <c r="K489" s="5"/>
      <c r="L489" s="5"/>
      <c r="M489" s="5"/>
      <c r="N489" s="5"/>
      <c r="O489" s="58"/>
      <c r="P489" s="58"/>
      <c r="Q489" s="59"/>
      <c r="R489" s="59"/>
      <c r="S489" s="5"/>
      <c r="W489" s="59"/>
      <c r="X489" s="59"/>
      <c r="Y489" s="59"/>
      <c r="Z489" s="59"/>
    </row>
    <row r="490" spans="1:26" ht="15.75" x14ac:dyDescent="0.25">
      <c r="A490" s="72"/>
      <c r="B490" s="5"/>
      <c r="C490" s="5"/>
      <c r="D490" s="5"/>
      <c r="E490" s="5"/>
      <c r="F490" s="73"/>
      <c r="G490" s="5"/>
      <c r="H490" s="5"/>
      <c r="I490" s="5"/>
      <c r="J490" s="5"/>
      <c r="K490" s="5"/>
      <c r="L490" s="5"/>
      <c r="M490" s="5"/>
      <c r="N490" s="5"/>
      <c r="O490" s="58"/>
      <c r="P490" s="58"/>
      <c r="Q490" s="59"/>
      <c r="R490" s="59"/>
      <c r="S490" s="5"/>
      <c r="W490" s="59"/>
      <c r="X490" s="59"/>
      <c r="Y490" s="59"/>
      <c r="Z490" s="59"/>
    </row>
    <row r="491" spans="1:26" ht="15.75" x14ac:dyDescent="0.25">
      <c r="A491" s="72"/>
      <c r="B491" s="5"/>
      <c r="C491" s="5"/>
      <c r="D491" s="5"/>
      <c r="E491" s="5"/>
      <c r="F491" s="73"/>
      <c r="G491" s="5"/>
      <c r="H491" s="5"/>
      <c r="I491" s="5"/>
      <c r="J491" s="5"/>
      <c r="K491" s="5"/>
      <c r="L491" s="5"/>
      <c r="M491" s="5"/>
      <c r="N491" s="5"/>
      <c r="O491" s="58"/>
      <c r="P491" s="58"/>
      <c r="Q491" s="59"/>
      <c r="R491" s="59"/>
      <c r="S491" s="5"/>
      <c r="W491" s="59"/>
      <c r="X491" s="59"/>
      <c r="Y491" s="59"/>
      <c r="Z491" s="59"/>
    </row>
    <row r="492" spans="1:26" ht="15.75" x14ac:dyDescent="0.25">
      <c r="A492" s="72"/>
      <c r="B492" s="5"/>
      <c r="C492" s="5"/>
      <c r="D492" s="5"/>
      <c r="E492" s="5"/>
      <c r="F492" s="73"/>
      <c r="G492" s="5"/>
      <c r="H492" s="5"/>
      <c r="I492" s="5"/>
      <c r="J492" s="5"/>
      <c r="K492" s="5"/>
      <c r="L492" s="5"/>
      <c r="M492" s="5"/>
      <c r="N492" s="5"/>
      <c r="O492" s="58"/>
      <c r="P492" s="58"/>
      <c r="Q492" s="59"/>
      <c r="R492" s="59"/>
      <c r="S492" s="5"/>
      <c r="W492" s="59"/>
      <c r="X492" s="59"/>
      <c r="Y492" s="59"/>
      <c r="Z492" s="59"/>
    </row>
    <row r="493" spans="1:26" ht="15.75" x14ac:dyDescent="0.25">
      <c r="A493" s="72"/>
      <c r="B493" s="5"/>
      <c r="C493" s="5"/>
      <c r="D493" s="5"/>
      <c r="E493" s="5"/>
      <c r="F493" s="73"/>
      <c r="G493" s="5"/>
      <c r="H493" s="5"/>
      <c r="I493" s="5"/>
      <c r="J493" s="5"/>
      <c r="K493" s="5"/>
      <c r="L493" s="5"/>
      <c r="M493" s="5"/>
      <c r="N493" s="5"/>
      <c r="O493" s="58"/>
      <c r="P493" s="58"/>
      <c r="Q493" s="59"/>
      <c r="R493" s="59"/>
      <c r="S493" s="5"/>
      <c r="W493" s="59"/>
      <c r="X493" s="59"/>
      <c r="Y493" s="59"/>
      <c r="Z493" s="59"/>
    </row>
    <row r="494" spans="1:26" ht="15.75" x14ac:dyDescent="0.25">
      <c r="A494" s="72"/>
      <c r="B494" s="5"/>
      <c r="C494" s="5"/>
      <c r="D494" s="5"/>
      <c r="E494" s="5"/>
      <c r="F494" s="73"/>
      <c r="G494" s="5"/>
      <c r="H494" s="5"/>
      <c r="I494" s="5"/>
      <c r="J494" s="5"/>
      <c r="K494" s="5"/>
      <c r="L494" s="5"/>
      <c r="M494" s="5"/>
      <c r="N494" s="5"/>
      <c r="O494" s="58"/>
      <c r="P494" s="58"/>
      <c r="Q494" s="59"/>
      <c r="R494" s="59"/>
      <c r="S494" s="5"/>
      <c r="W494" s="59"/>
      <c r="X494" s="59"/>
      <c r="Y494" s="59"/>
      <c r="Z494" s="59"/>
    </row>
    <row r="495" spans="1:26" ht="15.75" x14ac:dyDescent="0.25">
      <c r="A495" s="72"/>
      <c r="B495" s="5"/>
      <c r="C495" s="5"/>
      <c r="D495" s="5"/>
      <c r="E495" s="5"/>
      <c r="F495" s="73"/>
      <c r="G495" s="5"/>
      <c r="H495" s="5"/>
      <c r="I495" s="5"/>
      <c r="J495" s="5"/>
      <c r="K495" s="5"/>
      <c r="L495" s="5"/>
      <c r="M495" s="5"/>
      <c r="N495" s="5"/>
      <c r="O495" s="58"/>
      <c r="P495" s="58"/>
      <c r="Q495" s="59"/>
      <c r="R495" s="59"/>
      <c r="S495" s="5"/>
      <c r="W495" s="59"/>
      <c r="X495" s="59"/>
      <c r="Y495" s="59"/>
      <c r="Z495" s="59"/>
    </row>
    <row r="496" spans="1:26" ht="15.75" x14ac:dyDescent="0.25">
      <c r="A496" s="72"/>
      <c r="B496" s="5"/>
      <c r="C496" s="5"/>
      <c r="D496" s="5"/>
      <c r="E496" s="5"/>
      <c r="F496" s="73"/>
      <c r="G496" s="5"/>
      <c r="H496" s="5"/>
      <c r="I496" s="5"/>
      <c r="J496" s="5"/>
      <c r="K496" s="5"/>
      <c r="L496" s="5"/>
      <c r="M496" s="5"/>
      <c r="N496" s="5"/>
      <c r="O496" s="58"/>
      <c r="P496" s="58"/>
      <c r="Q496" s="59"/>
      <c r="R496" s="59"/>
      <c r="S496" s="5"/>
      <c r="W496" s="59"/>
      <c r="X496" s="59"/>
      <c r="Y496" s="59"/>
      <c r="Z496" s="59"/>
    </row>
    <row r="497" spans="1:26" ht="15.75" x14ac:dyDescent="0.25">
      <c r="A497" s="72"/>
      <c r="B497" s="5"/>
      <c r="C497" s="5"/>
      <c r="D497" s="5"/>
      <c r="E497" s="5"/>
      <c r="F497" s="73"/>
      <c r="G497" s="5"/>
      <c r="H497" s="5"/>
      <c r="I497" s="5"/>
      <c r="J497" s="5"/>
      <c r="K497" s="5"/>
      <c r="L497" s="5"/>
      <c r="M497" s="5"/>
      <c r="N497" s="5"/>
      <c r="O497" s="58"/>
      <c r="P497" s="58"/>
      <c r="Q497" s="59"/>
      <c r="R497" s="59"/>
      <c r="S497" s="5"/>
      <c r="W497" s="59"/>
      <c r="X497" s="59"/>
      <c r="Y497" s="59"/>
      <c r="Z497" s="59"/>
    </row>
    <row r="498" spans="1:26" ht="15.75" x14ac:dyDescent="0.25">
      <c r="A498" s="72"/>
      <c r="B498" s="5"/>
      <c r="C498" s="5"/>
      <c r="D498" s="5"/>
      <c r="E498" s="5"/>
      <c r="F498" s="73"/>
      <c r="G498" s="5"/>
      <c r="H498" s="5"/>
      <c r="I498" s="5"/>
      <c r="J498" s="5"/>
      <c r="K498" s="5"/>
      <c r="L498" s="5"/>
      <c r="M498" s="5"/>
      <c r="N498" s="5"/>
      <c r="O498" s="58"/>
      <c r="P498" s="58"/>
      <c r="Q498" s="59"/>
      <c r="R498" s="59"/>
      <c r="S498" s="5"/>
      <c r="W498" s="59"/>
      <c r="X498" s="59"/>
      <c r="Y498" s="59"/>
      <c r="Z498" s="59"/>
    </row>
    <row r="499" spans="1:26" ht="15.75" x14ac:dyDescent="0.25">
      <c r="A499" s="72"/>
      <c r="B499" s="5"/>
      <c r="C499" s="5"/>
      <c r="D499" s="5"/>
      <c r="E499" s="5"/>
      <c r="F499" s="73"/>
      <c r="G499" s="5"/>
      <c r="H499" s="5"/>
      <c r="I499" s="5"/>
      <c r="J499" s="5"/>
      <c r="K499" s="5"/>
      <c r="L499" s="5"/>
      <c r="M499" s="5"/>
      <c r="N499" s="5"/>
      <c r="O499" s="58"/>
      <c r="P499" s="58"/>
      <c r="Q499" s="59"/>
      <c r="R499" s="59"/>
      <c r="S499" s="5"/>
      <c r="W499" s="59"/>
      <c r="X499" s="59"/>
      <c r="Y499" s="59"/>
      <c r="Z499" s="59"/>
    </row>
    <row r="500" spans="1:26" ht="15.75" x14ac:dyDescent="0.25">
      <c r="A500" s="72"/>
      <c r="B500" s="5"/>
      <c r="C500" s="5"/>
      <c r="D500" s="5"/>
      <c r="E500" s="5"/>
      <c r="F500" s="73"/>
      <c r="G500" s="5"/>
      <c r="H500" s="5"/>
      <c r="I500" s="5"/>
      <c r="J500" s="5"/>
      <c r="K500" s="5"/>
      <c r="L500" s="5"/>
      <c r="M500" s="5"/>
      <c r="N500" s="5"/>
      <c r="O500" s="58"/>
      <c r="P500" s="58"/>
      <c r="Q500" s="59"/>
      <c r="R500" s="59"/>
      <c r="S500" s="5"/>
      <c r="W500" s="59"/>
      <c r="X500" s="59"/>
      <c r="Y500" s="59"/>
      <c r="Z500" s="59"/>
    </row>
    <row r="501" spans="1:26" ht="15.75" x14ac:dyDescent="0.25">
      <c r="A501" s="72"/>
      <c r="B501" s="5"/>
      <c r="C501" s="5"/>
      <c r="D501" s="5"/>
      <c r="E501" s="5"/>
      <c r="F501" s="73"/>
      <c r="G501" s="5"/>
      <c r="H501" s="5"/>
      <c r="I501" s="5"/>
      <c r="J501" s="5"/>
      <c r="K501" s="5"/>
      <c r="L501" s="5"/>
      <c r="M501" s="5"/>
      <c r="N501" s="5"/>
      <c r="O501" s="58"/>
      <c r="P501" s="58"/>
      <c r="Q501" s="59"/>
      <c r="R501" s="59"/>
      <c r="S501" s="5"/>
      <c r="W501" s="59"/>
      <c r="X501" s="59"/>
      <c r="Y501" s="59"/>
      <c r="Z501" s="59"/>
    </row>
    <row r="502" spans="1:26" ht="15.75" x14ac:dyDescent="0.25">
      <c r="A502" s="72"/>
      <c r="B502" s="5"/>
      <c r="C502" s="5"/>
      <c r="D502" s="5"/>
      <c r="E502" s="5"/>
      <c r="F502" s="73"/>
      <c r="G502" s="5"/>
      <c r="H502" s="5"/>
      <c r="I502" s="5"/>
      <c r="J502" s="5"/>
      <c r="K502" s="5"/>
      <c r="L502" s="5"/>
      <c r="M502" s="5"/>
      <c r="N502" s="5"/>
      <c r="O502" s="58"/>
      <c r="P502" s="58"/>
      <c r="Q502" s="59"/>
      <c r="R502" s="59"/>
      <c r="S502" s="5"/>
      <c r="W502" s="59"/>
      <c r="X502" s="59"/>
      <c r="Y502" s="59"/>
      <c r="Z502" s="59"/>
    </row>
    <row r="503" spans="1:26" ht="15.75" x14ac:dyDescent="0.25">
      <c r="A503" s="72"/>
      <c r="B503" s="5"/>
      <c r="C503" s="5"/>
      <c r="D503" s="5"/>
      <c r="E503" s="5"/>
      <c r="F503" s="73"/>
      <c r="G503" s="5"/>
      <c r="H503" s="5"/>
      <c r="I503" s="5"/>
      <c r="J503" s="5"/>
      <c r="K503" s="5"/>
      <c r="L503" s="5"/>
      <c r="M503" s="5"/>
      <c r="N503" s="5"/>
      <c r="O503" s="58"/>
      <c r="P503" s="58"/>
      <c r="Q503" s="59"/>
      <c r="R503" s="59"/>
      <c r="S503" s="5"/>
      <c r="W503" s="59"/>
      <c r="X503" s="59"/>
      <c r="Y503" s="59"/>
      <c r="Z503" s="59"/>
    </row>
    <row r="504" spans="1:26" ht="15.75" x14ac:dyDescent="0.25">
      <c r="A504" s="72"/>
      <c r="B504" s="5"/>
      <c r="C504" s="5"/>
      <c r="D504" s="5"/>
      <c r="E504" s="5"/>
      <c r="F504" s="73"/>
      <c r="G504" s="5"/>
      <c r="H504" s="5"/>
      <c r="I504" s="5"/>
      <c r="J504" s="5"/>
      <c r="K504" s="5"/>
      <c r="L504" s="5"/>
      <c r="M504" s="5"/>
      <c r="N504" s="5"/>
      <c r="O504" s="58"/>
      <c r="P504" s="58"/>
      <c r="Q504" s="59"/>
      <c r="R504" s="59"/>
      <c r="S504" s="5"/>
      <c r="W504" s="59"/>
      <c r="X504" s="59"/>
      <c r="Y504" s="59"/>
      <c r="Z504" s="59"/>
    </row>
    <row r="505" spans="1:26" ht="15.75" x14ac:dyDescent="0.25">
      <c r="A505" s="72"/>
      <c r="B505" s="5"/>
      <c r="C505" s="5"/>
      <c r="D505" s="5"/>
      <c r="E505" s="5"/>
      <c r="F505" s="73"/>
      <c r="G505" s="5"/>
      <c r="H505" s="5"/>
      <c r="I505" s="5"/>
      <c r="J505" s="5"/>
      <c r="K505" s="5"/>
      <c r="L505" s="5"/>
      <c r="M505" s="5"/>
      <c r="N505" s="5"/>
      <c r="O505" s="58"/>
      <c r="P505" s="58"/>
      <c r="Q505" s="59"/>
      <c r="R505" s="59"/>
      <c r="S505" s="5"/>
      <c r="W505" s="59"/>
      <c r="X505" s="59"/>
      <c r="Y505" s="59"/>
      <c r="Z505" s="59"/>
    </row>
    <row r="506" spans="1:26" ht="15.75" x14ac:dyDescent="0.25">
      <c r="A506" s="72"/>
      <c r="B506" s="5"/>
      <c r="C506" s="5"/>
      <c r="D506" s="5"/>
      <c r="E506" s="5"/>
      <c r="F506" s="73"/>
      <c r="G506" s="5"/>
      <c r="H506" s="5"/>
      <c r="I506" s="5"/>
      <c r="J506" s="5"/>
      <c r="K506" s="5"/>
      <c r="L506" s="5"/>
      <c r="M506" s="5"/>
      <c r="N506" s="5"/>
      <c r="O506" s="58"/>
      <c r="P506" s="58"/>
      <c r="Q506" s="59"/>
      <c r="R506" s="59"/>
      <c r="S506" s="5"/>
      <c r="W506" s="59"/>
      <c r="X506" s="59"/>
      <c r="Y506" s="59"/>
      <c r="Z506" s="59"/>
    </row>
    <row r="507" spans="1:26" ht="15.75" x14ac:dyDescent="0.25">
      <c r="A507" s="72"/>
      <c r="B507" s="5"/>
      <c r="C507" s="5"/>
      <c r="D507" s="5"/>
      <c r="E507" s="5"/>
      <c r="F507" s="73"/>
      <c r="G507" s="5"/>
      <c r="H507" s="5"/>
      <c r="I507" s="5"/>
      <c r="J507" s="5"/>
      <c r="K507" s="5"/>
      <c r="L507" s="5"/>
      <c r="M507" s="5"/>
      <c r="N507" s="5"/>
      <c r="O507" s="58"/>
      <c r="P507" s="58"/>
      <c r="Q507" s="59"/>
      <c r="R507" s="59"/>
      <c r="S507" s="5"/>
      <c r="W507" s="59"/>
      <c r="X507" s="59"/>
      <c r="Y507" s="59"/>
      <c r="Z507" s="59"/>
    </row>
    <row r="508" spans="1:26" ht="15.75" x14ac:dyDescent="0.25">
      <c r="A508" s="72"/>
      <c r="B508" s="5"/>
      <c r="C508" s="5"/>
      <c r="D508" s="5"/>
      <c r="E508" s="5"/>
      <c r="F508" s="73"/>
      <c r="G508" s="5"/>
      <c r="H508" s="5"/>
      <c r="I508" s="5"/>
      <c r="J508" s="5"/>
      <c r="K508" s="5"/>
      <c r="L508" s="5"/>
      <c r="M508" s="5"/>
      <c r="N508" s="5"/>
      <c r="O508" s="58"/>
      <c r="P508" s="58"/>
      <c r="Q508" s="59"/>
      <c r="R508" s="59"/>
      <c r="S508" s="5"/>
      <c r="W508" s="59"/>
      <c r="X508" s="59"/>
      <c r="Y508" s="59"/>
      <c r="Z508" s="59"/>
    </row>
    <row r="509" spans="1:26" ht="15.75" x14ac:dyDescent="0.25">
      <c r="A509" s="72"/>
      <c r="B509" s="5"/>
      <c r="C509" s="5"/>
      <c r="D509" s="5"/>
      <c r="E509" s="5"/>
      <c r="F509" s="73"/>
      <c r="G509" s="5"/>
      <c r="H509" s="5"/>
      <c r="I509" s="5"/>
      <c r="J509" s="5"/>
      <c r="K509" s="5"/>
      <c r="L509" s="5"/>
      <c r="M509" s="5"/>
      <c r="N509" s="5"/>
      <c r="O509" s="58"/>
      <c r="P509" s="58"/>
      <c r="Q509" s="59"/>
      <c r="R509" s="59"/>
      <c r="S509" s="5"/>
      <c r="W509" s="59"/>
      <c r="X509" s="59"/>
      <c r="Y509" s="59"/>
      <c r="Z509" s="59"/>
    </row>
    <row r="510" spans="1:26" ht="15.75" x14ac:dyDescent="0.25">
      <c r="A510" s="72"/>
      <c r="B510" s="5"/>
      <c r="C510" s="5"/>
      <c r="D510" s="5"/>
      <c r="E510" s="5"/>
      <c r="F510" s="73"/>
      <c r="G510" s="5"/>
      <c r="H510" s="5"/>
      <c r="I510" s="5"/>
      <c r="J510" s="5"/>
      <c r="K510" s="5"/>
      <c r="L510" s="5"/>
      <c r="M510" s="5"/>
      <c r="N510" s="5"/>
      <c r="O510" s="58"/>
      <c r="P510" s="58"/>
      <c r="Q510" s="59"/>
      <c r="R510" s="59"/>
      <c r="S510" s="5"/>
      <c r="W510" s="59"/>
      <c r="X510" s="59"/>
      <c r="Y510" s="59"/>
      <c r="Z510" s="59"/>
    </row>
    <row r="511" spans="1:26" ht="15.75" x14ac:dyDescent="0.25">
      <c r="A511" s="72"/>
      <c r="B511" s="5"/>
      <c r="C511" s="5"/>
      <c r="D511" s="5"/>
      <c r="E511" s="5"/>
      <c r="F511" s="73"/>
      <c r="G511" s="5"/>
      <c r="H511" s="5"/>
      <c r="I511" s="5"/>
      <c r="J511" s="5"/>
      <c r="K511" s="5"/>
      <c r="L511" s="5"/>
      <c r="M511" s="5"/>
      <c r="N511" s="5"/>
      <c r="O511" s="58"/>
      <c r="P511" s="58"/>
      <c r="Q511" s="59"/>
      <c r="R511" s="59"/>
      <c r="S511" s="5"/>
      <c r="W511" s="59"/>
      <c r="X511" s="59"/>
      <c r="Y511" s="59"/>
      <c r="Z511" s="59"/>
    </row>
    <row r="512" spans="1:26" ht="15.75" x14ac:dyDescent="0.25">
      <c r="A512" s="72"/>
      <c r="B512" s="5"/>
      <c r="C512" s="5"/>
      <c r="D512" s="5"/>
      <c r="E512" s="5"/>
      <c r="F512" s="73"/>
      <c r="G512" s="5"/>
      <c r="H512" s="5"/>
      <c r="I512" s="5"/>
      <c r="J512" s="5"/>
      <c r="K512" s="5"/>
      <c r="L512" s="5"/>
      <c r="M512" s="5"/>
      <c r="N512" s="5"/>
      <c r="O512" s="58"/>
      <c r="P512" s="58"/>
      <c r="Q512" s="59"/>
      <c r="R512" s="59"/>
      <c r="S512" s="5"/>
      <c r="W512" s="59"/>
      <c r="X512" s="59"/>
      <c r="Y512" s="59"/>
      <c r="Z512" s="59"/>
    </row>
    <row r="513" spans="1:26" ht="15.75" x14ac:dyDescent="0.25">
      <c r="A513" s="72"/>
      <c r="B513" s="5"/>
      <c r="C513" s="5"/>
      <c r="D513" s="5"/>
      <c r="E513" s="5"/>
      <c r="F513" s="73"/>
      <c r="G513" s="5"/>
      <c r="H513" s="5"/>
      <c r="I513" s="5"/>
      <c r="J513" s="5"/>
      <c r="K513" s="5"/>
      <c r="L513" s="5"/>
      <c r="M513" s="5"/>
      <c r="N513" s="5"/>
      <c r="O513" s="58"/>
      <c r="P513" s="58"/>
      <c r="Q513" s="59"/>
      <c r="R513" s="59"/>
      <c r="S513" s="5"/>
      <c r="W513" s="59"/>
      <c r="X513" s="59"/>
      <c r="Y513" s="59"/>
      <c r="Z513" s="59"/>
    </row>
    <row r="514" spans="1:26" ht="15.75" x14ac:dyDescent="0.25">
      <c r="A514" s="72"/>
      <c r="B514" s="5"/>
      <c r="C514" s="5"/>
      <c r="D514" s="5"/>
      <c r="E514" s="5"/>
      <c r="F514" s="73"/>
      <c r="G514" s="5"/>
      <c r="H514" s="5"/>
      <c r="I514" s="5"/>
      <c r="J514" s="5"/>
      <c r="K514" s="5"/>
      <c r="L514" s="5"/>
      <c r="M514" s="5"/>
      <c r="N514" s="5"/>
      <c r="O514" s="58"/>
      <c r="P514" s="58"/>
      <c r="Q514" s="59"/>
      <c r="R514" s="59"/>
      <c r="S514" s="5"/>
      <c r="W514" s="59"/>
      <c r="X514" s="59"/>
      <c r="Y514" s="59"/>
      <c r="Z514" s="59"/>
    </row>
    <row r="515" spans="1:26" ht="15.75" x14ac:dyDescent="0.25">
      <c r="A515" s="72"/>
      <c r="B515" s="5"/>
      <c r="C515" s="5"/>
      <c r="D515" s="5"/>
      <c r="E515" s="5"/>
      <c r="F515" s="73"/>
      <c r="G515" s="5"/>
      <c r="H515" s="5"/>
      <c r="I515" s="5"/>
      <c r="J515" s="5"/>
      <c r="K515" s="5"/>
      <c r="L515" s="5"/>
      <c r="M515" s="5"/>
      <c r="N515" s="5"/>
      <c r="O515" s="58"/>
      <c r="P515" s="58"/>
      <c r="Q515" s="59"/>
      <c r="R515" s="59"/>
      <c r="S515" s="5"/>
      <c r="W515" s="59"/>
      <c r="X515" s="59"/>
      <c r="Y515" s="59"/>
      <c r="Z515" s="59"/>
    </row>
    <row r="516" spans="1:26" ht="15.75" x14ac:dyDescent="0.25">
      <c r="A516" s="72"/>
      <c r="B516" s="5"/>
      <c r="C516" s="5"/>
      <c r="D516" s="5"/>
      <c r="E516" s="5"/>
      <c r="F516" s="73"/>
      <c r="G516" s="5"/>
      <c r="H516" s="5"/>
      <c r="I516" s="5"/>
      <c r="J516" s="5"/>
      <c r="K516" s="5"/>
      <c r="L516" s="5"/>
      <c r="M516" s="5"/>
      <c r="N516" s="5"/>
      <c r="O516" s="58"/>
      <c r="P516" s="58"/>
      <c r="Q516" s="59"/>
      <c r="R516" s="59"/>
      <c r="S516" s="5"/>
      <c r="W516" s="59"/>
      <c r="X516" s="59"/>
      <c r="Y516" s="59"/>
      <c r="Z516" s="59"/>
    </row>
    <row r="517" spans="1:26" ht="15.75" x14ac:dyDescent="0.25">
      <c r="A517" s="72"/>
      <c r="B517" s="5"/>
      <c r="C517" s="5"/>
      <c r="D517" s="5"/>
      <c r="E517" s="5"/>
      <c r="F517" s="73"/>
      <c r="G517" s="5"/>
      <c r="H517" s="5"/>
      <c r="I517" s="5"/>
      <c r="J517" s="5"/>
      <c r="K517" s="5"/>
      <c r="L517" s="5"/>
      <c r="M517" s="5"/>
      <c r="N517" s="5"/>
      <c r="O517" s="58"/>
      <c r="P517" s="58"/>
      <c r="Q517" s="59"/>
      <c r="R517" s="59"/>
      <c r="S517" s="5"/>
      <c r="W517" s="59"/>
      <c r="X517" s="59"/>
      <c r="Y517" s="59"/>
      <c r="Z517" s="59"/>
    </row>
    <row r="518" spans="1:26" ht="15.75" x14ac:dyDescent="0.25">
      <c r="A518" s="72"/>
      <c r="B518" s="5"/>
      <c r="C518" s="5"/>
      <c r="D518" s="5"/>
      <c r="E518" s="5"/>
      <c r="F518" s="73"/>
      <c r="G518" s="5"/>
      <c r="H518" s="5"/>
      <c r="I518" s="5"/>
      <c r="J518" s="5"/>
      <c r="K518" s="5"/>
      <c r="L518" s="5"/>
      <c r="M518" s="5"/>
      <c r="N518" s="5"/>
      <c r="O518" s="58"/>
      <c r="P518" s="58"/>
      <c r="Q518" s="59"/>
      <c r="R518" s="59"/>
      <c r="S518" s="5"/>
      <c r="W518" s="59"/>
      <c r="X518" s="59"/>
      <c r="Y518" s="59"/>
      <c r="Z518" s="59"/>
    </row>
    <row r="519" spans="1:26" ht="15.75" x14ac:dyDescent="0.25">
      <c r="A519" s="72"/>
      <c r="B519" s="5"/>
      <c r="C519" s="5"/>
      <c r="D519" s="5"/>
      <c r="E519" s="5"/>
      <c r="F519" s="73"/>
      <c r="G519" s="5"/>
      <c r="H519" s="5"/>
      <c r="I519" s="5"/>
      <c r="J519" s="5"/>
      <c r="K519" s="5"/>
      <c r="L519" s="5"/>
      <c r="M519" s="5"/>
      <c r="N519" s="5"/>
      <c r="O519" s="58"/>
      <c r="P519" s="58"/>
      <c r="Q519" s="59"/>
      <c r="R519" s="59"/>
      <c r="S519" s="5"/>
      <c r="W519" s="59"/>
      <c r="X519" s="59"/>
      <c r="Y519" s="59"/>
      <c r="Z519" s="59"/>
    </row>
    <row r="520" spans="1:26" ht="15.75" x14ac:dyDescent="0.25">
      <c r="A520" s="72"/>
      <c r="B520" s="5"/>
      <c r="C520" s="5"/>
      <c r="D520" s="5"/>
      <c r="E520" s="5"/>
      <c r="F520" s="73"/>
      <c r="G520" s="5"/>
      <c r="H520" s="5"/>
      <c r="I520" s="5"/>
      <c r="J520" s="5"/>
      <c r="K520" s="5"/>
      <c r="L520" s="5"/>
      <c r="M520" s="5"/>
      <c r="N520" s="5"/>
      <c r="O520" s="58"/>
      <c r="P520" s="58"/>
      <c r="Q520" s="59"/>
      <c r="R520" s="59"/>
      <c r="S520" s="5"/>
      <c r="W520" s="59"/>
      <c r="X520" s="59"/>
      <c r="Y520" s="59"/>
      <c r="Z520" s="59"/>
    </row>
    <row r="521" spans="1:26" ht="15.75" x14ac:dyDescent="0.25">
      <c r="A521" s="72"/>
      <c r="B521" s="5"/>
      <c r="C521" s="5"/>
      <c r="D521" s="5"/>
      <c r="E521" s="5"/>
      <c r="F521" s="73"/>
      <c r="G521" s="5"/>
      <c r="H521" s="5"/>
      <c r="I521" s="5"/>
      <c r="J521" s="5"/>
      <c r="K521" s="5"/>
      <c r="L521" s="5"/>
      <c r="M521" s="5"/>
      <c r="N521" s="5"/>
      <c r="O521" s="58"/>
      <c r="P521" s="58"/>
      <c r="Q521" s="59"/>
      <c r="R521" s="59"/>
      <c r="S521" s="5"/>
      <c r="W521" s="59"/>
      <c r="X521" s="59"/>
      <c r="Y521" s="59"/>
      <c r="Z521" s="59"/>
    </row>
    <row r="522" spans="1:26" ht="15.75" x14ac:dyDescent="0.25">
      <c r="A522" s="72"/>
      <c r="B522" s="5"/>
      <c r="C522" s="5"/>
      <c r="D522" s="5"/>
      <c r="E522" s="5"/>
      <c r="F522" s="73"/>
      <c r="G522" s="5"/>
      <c r="H522" s="5"/>
      <c r="I522" s="5"/>
      <c r="J522" s="5"/>
      <c r="K522" s="5"/>
      <c r="L522" s="5"/>
      <c r="M522" s="5"/>
      <c r="N522" s="5"/>
      <c r="O522" s="58"/>
      <c r="P522" s="58"/>
      <c r="Q522" s="59"/>
      <c r="R522" s="59"/>
      <c r="S522" s="5"/>
      <c r="W522" s="59"/>
      <c r="X522" s="59"/>
      <c r="Y522" s="59"/>
      <c r="Z522" s="59"/>
    </row>
    <row r="523" spans="1:26" ht="15.75" x14ac:dyDescent="0.25">
      <c r="A523" s="72"/>
      <c r="B523" s="5"/>
      <c r="C523" s="5"/>
      <c r="D523" s="5"/>
      <c r="E523" s="5"/>
      <c r="F523" s="73"/>
      <c r="G523" s="5"/>
      <c r="H523" s="5"/>
      <c r="I523" s="5"/>
      <c r="J523" s="5"/>
      <c r="K523" s="5"/>
      <c r="L523" s="5"/>
      <c r="M523" s="5"/>
      <c r="N523" s="5"/>
      <c r="O523" s="58"/>
      <c r="P523" s="58"/>
      <c r="Q523" s="59"/>
      <c r="R523" s="59"/>
      <c r="S523" s="5"/>
      <c r="W523" s="59"/>
      <c r="X523" s="59"/>
      <c r="Y523" s="59"/>
      <c r="Z523" s="59"/>
    </row>
    <row r="524" spans="1:26" ht="15.75" x14ac:dyDescent="0.25">
      <c r="A524" s="72"/>
      <c r="B524" s="5"/>
      <c r="C524" s="5"/>
      <c r="D524" s="5"/>
      <c r="E524" s="5"/>
      <c r="F524" s="73"/>
      <c r="G524" s="5"/>
      <c r="H524" s="5"/>
      <c r="I524" s="5"/>
      <c r="J524" s="5"/>
      <c r="K524" s="5"/>
      <c r="L524" s="5"/>
      <c r="M524" s="5"/>
      <c r="N524" s="5"/>
      <c r="O524" s="58"/>
      <c r="P524" s="58"/>
      <c r="Q524" s="59"/>
      <c r="R524" s="59"/>
      <c r="S524" s="5"/>
      <c r="W524" s="59"/>
      <c r="X524" s="59"/>
      <c r="Y524" s="59"/>
      <c r="Z524" s="59"/>
    </row>
    <row r="525" spans="1:26" ht="15.75" x14ac:dyDescent="0.25">
      <c r="A525" s="72"/>
      <c r="B525" s="5"/>
      <c r="C525" s="5"/>
      <c r="D525" s="5"/>
      <c r="E525" s="5"/>
      <c r="F525" s="73"/>
      <c r="G525" s="5"/>
      <c r="H525" s="5"/>
      <c r="I525" s="5"/>
      <c r="J525" s="5"/>
      <c r="K525" s="5"/>
      <c r="L525" s="5"/>
      <c r="M525" s="5"/>
      <c r="N525" s="5"/>
      <c r="O525" s="58"/>
      <c r="P525" s="58"/>
      <c r="Q525" s="59"/>
      <c r="R525" s="59"/>
      <c r="S525" s="5"/>
      <c r="W525" s="59"/>
      <c r="X525" s="59"/>
      <c r="Y525" s="59"/>
      <c r="Z525" s="59"/>
    </row>
    <row r="526" spans="1:26" ht="15.75" x14ac:dyDescent="0.25">
      <c r="A526" s="72"/>
      <c r="B526" s="5"/>
      <c r="C526" s="5"/>
      <c r="D526" s="5"/>
      <c r="E526" s="5"/>
      <c r="F526" s="73"/>
      <c r="G526" s="5"/>
      <c r="H526" s="5"/>
      <c r="I526" s="5"/>
      <c r="J526" s="5"/>
      <c r="K526" s="5"/>
      <c r="L526" s="5"/>
      <c r="M526" s="5"/>
      <c r="N526" s="5"/>
      <c r="O526" s="58"/>
      <c r="P526" s="58"/>
      <c r="Q526" s="59"/>
      <c r="R526" s="59"/>
      <c r="S526" s="5"/>
      <c r="W526" s="59"/>
      <c r="X526" s="59"/>
      <c r="Y526" s="59"/>
      <c r="Z526" s="59"/>
    </row>
    <row r="527" spans="1:26" ht="15.75" x14ac:dyDescent="0.25">
      <c r="A527" s="72"/>
      <c r="B527" s="5"/>
      <c r="C527" s="5"/>
      <c r="D527" s="5"/>
      <c r="E527" s="5"/>
      <c r="F527" s="73"/>
      <c r="G527" s="5"/>
      <c r="H527" s="5"/>
      <c r="I527" s="5"/>
      <c r="J527" s="5"/>
      <c r="K527" s="5"/>
      <c r="L527" s="5"/>
      <c r="M527" s="5"/>
      <c r="N527" s="5"/>
      <c r="O527" s="58"/>
      <c r="P527" s="58"/>
      <c r="Q527" s="59"/>
      <c r="R527" s="59"/>
      <c r="S527" s="5"/>
      <c r="W527" s="59"/>
      <c r="X527" s="59"/>
      <c r="Y527" s="59"/>
      <c r="Z527" s="59"/>
    </row>
    <row r="528" spans="1:26" ht="15.75" x14ac:dyDescent="0.25">
      <c r="A528" s="72"/>
      <c r="B528" s="5"/>
      <c r="C528" s="5"/>
      <c r="D528" s="5"/>
      <c r="E528" s="5"/>
      <c r="F528" s="73"/>
      <c r="G528" s="5"/>
      <c r="H528" s="5"/>
      <c r="I528" s="5"/>
      <c r="J528" s="5"/>
      <c r="K528" s="5"/>
      <c r="L528" s="5"/>
      <c r="M528" s="5"/>
      <c r="N528" s="5"/>
      <c r="O528" s="58"/>
      <c r="P528" s="58"/>
      <c r="Q528" s="59"/>
      <c r="R528" s="59"/>
      <c r="S528" s="5"/>
      <c r="W528" s="59"/>
      <c r="X528" s="59"/>
      <c r="Y528" s="59"/>
      <c r="Z528" s="59"/>
    </row>
    <row r="529" spans="1:26" ht="15.75" x14ac:dyDescent="0.25">
      <c r="A529" s="72"/>
      <c r="B529" s="5"/>
      <c r="C529" s="5"/>
      <c r="D529" s="5"/>
      <c r="E529" s="5"/>
      <c r="F529" s="73"/>
      <c r="G529" s="5"/>
      <c r="H529" s="5"/>
      <c r="I529" s="5"/>
      <c r="J529" s="5"/>
      <c r="K529" s="5"/>
      <c r="L529" s="5"/>
      <c r="M529" s="5"/>
      <c r="N529" s="5"/>
      <c r="O529" s="58"/>
      <c r="P529" s="58"/>
      <c r="Q529" s="59"/>
      <c r="R529" s="59"/>
      <c r="S529" s="5"/>
      <c r="W529" s="59"/>
      <c r="X529" s="59"/>
      <c r="Y529" s="59"/>
      <c r="Z529" s="59"/>
    </row>
    <row r="530" spans="1:26" ht="15.75" x14ac:dyDescent="0.25">
      <c r="A530" s="72"/>
      <c r="B530" s="5"/>
      <c r="C530" s="5"/>
      <c r="D530" s="5"/>
      <c r="E530" s="5"/>
      <c r="F530" s="73"/>
      <c r="G530" s="5"/>
      <c r="H530" s="5"/>
      <c r="I530" s="5"/>
      <c r="J530" s="5"/>
      <c r="K530" s="5"/>
      <c r="L530" s="5"/>
      <c r="M530" s="5"/>
      <c r="N530" s="5"/>
      <c r="O530" s="58"/>
      <c r="P530" s="58"/>
      <c r="Q530" s="59"/>
      <c r="R530" s="59"/>
      <c r="S530" s="5"/>
      <c r="W530" s="59"/>
      <c r="X530" s="59"/>
      <c r="Y530" s="59"/>
      <c r="Z530" s="59"/>
    </row>
    <row r="531" spans="1:26" ht="15.75" x14ac:dyDescent="0.25">
      <c r="A531" s="72"/>
      <c r="B531" s="5"/>
      <c r="C531" s="5"/>
      <c r="D531" s="5"/>
      <c r="E531" s="5"/>
      <c r="F531" s="73"/>
      <c r="G531" s="5"/>
      <c r="H531" s="5"/>
      <c r="I531" s="5"/>
      <c r="J531" s="5"/>
      <c r="K531" s="5"/>
      <c r="L531" s="5"/>
      <c r="M531" s="5"/>
      <c r="N531" s="5"/>
      <c r="O531" s="58"/>
      <c r="P531" s="58"/>
      <c r="Q531" s="59"/>
      <c r="R531" s="59"/>
      <c r="S531" s="5"/>
      <c r="W531" s="59"/>
      <c r="X531" s="59"/>
      <c r="Y531" s="59"/>
      <c r="Z531" s="59"/>
    </row>
    <row r="532" spans="1:26" ht="15.75" x14ac:dyDescent="0.25">
      <c r="A532" s="72"/>
      <c r="B532" s="5"/>
      <c r="C532" s="5"/>
      <c r="D532" s="5"/>
      <c r="E532" s="5"/>
      <c r="F532" s="73"/>
      <c r="G532" s="5"/>
      <c r="H532" s="5"/>
      <c r="I532" s="5"/>
      <c r="J532" s="5"/>
      <c r="K532" s="5"/>
      <c r="L532" s="5"/>
      <c r="M532" s="5"/>
      <c r="N532" s="5"/>
      <c r="O532" s="58"/>
      <c r="P532" s="58"/>
      <c r="Q532" s="59"/>
      <c r="R532" s="59"/>
      <c r="S532" s="5"/>
      <c r="W532" s="59"/>
      <c r="X532" s="59"/>
      <c r="Y532" s="59"/>
      <c r="Z532" s="59"/>
    </row>
    <row r="533" spans="1:26" ht="15.75" x14ac:dyDescent="0.25">
      <c r="A533" s="72"/>
      <c r="B533" s="5"/>
      <c r="C533" s="5"/>
      <c r="D533" s="5"/>
      <c r="E533" s="5"/>
      <c r="F533" s="73"/>
      <c r="G533" s="5"/>
      <c r="H533" s="5"/>
      <c r="I533" s="5"/>
      <c r="J533" s="5"/>
      <c r="K533" s="5"/>
      <c r="L533" s="5"/>
      <c r="M533" s="5"/>
      <c r="N533" s="5"/>
      <c r="O533" s="58"/>
      <c r="P533" s="58"/>
      <c r="Q533" s="59"/>
      <c r="R533" s="59"/>
      <c r="S533" s="5"/>
      <c r="W533" s="59"/>
      <c r="X533" s="59"/>
      <c r="Y533" s="59"/>
      <c r="Z533" s="59"/>
    </row>
    <row r="534" spans="1:26" ht="15.75" x14ac:dyDescent="0.25">
      <c r="A534" s="72"/>
      <c r="B534" s="5"/>
      <c r="C534" s="5"/>
      <c r="D534" s="5"/>
      <c r="E534" s="5"/>
      <c r="F534" s="73"/>
      <c r="G534" s="5"/>
      <c r="H534" s="5"/>
      <c r="I534" s="5"/>
      <c r="J534" s="5"/>
      <c r="K534" s="5"/>
      <c r="L534" s="5"/>
      <c r="M534" s="5"/>
      <c r="N534" s="5"/>
      <c r="O534" s="58"/>
      <c r="P534" s="58"/>
      <c r="Q534" s="59"/>
      <c r="R534" s="59"/>
      <c r="S534" s="5"/>
      <c r="W534" s="59"/>
      <c r="X534" s="59"/>
      <c r="Y534" s="59"/>
      <c r="Z534" s="59"/>
    </row>
    <row r="535" spans="1:26" ht="15.75" x14ac:dyDescent="0.25">
      <c r="A535" s="72"/>
      <c r="B535" s="5"/>
      <c r="C535" s="5"/>
      <c r="D535" s="5"/>
      <c r="E535" s="5"/>
      <c r="F535" s="73"/>
      <c r="G535" s="5"/>
      <c r="H535" s="5"/>
      <c r="I535" s="5"/>
      <c r="J535" s="5"/>
      <c r="K535" s="5"/>
      <c r="L535" s="5"/>
      <c r="M535" s="5"/>
      <c r="N535" s="5"/>
      <c r="O535" s="58"/>
      <c r="P535" s="58"/>
      <c r="Q535" s="59"/>
      <c r="R535" s="59"/>
      <c r="S535" s="5"/>
      <c r="W535" s="59"/>
      <c r="X535" s="59"/>
      <c r="Y535" s="59"/>
      <c r="Z535" s="59"/>
    </row>
    <row r="536" spans="1:26" ht="15.75" x14ac:dyDescent="0.25">
      <c r="A536" s="72"/>
      <c r="B536" s="5"/>
      <c r="C536" s="5"/>
      <c r="D536" s="5"/>
      <c r="E536" s="5"/>
      <c r="F536" s="73"/>
      <c r="G536" s="5"/>
      <c r="H536" s="5"/>
      <c r="I536" s="5"/>
      <c r="J536" s="5"/>
      <c r="K536" s="5"/>
      <c r="L536" s="5"/>
      <c r="M536" s="5"/>
      <c r="N536" s="5"/>
      <c r="O536" s="58"/>
      <c r="P536" s="58"/>
      <c r="Q536" s="59"/>
      <c r="R536" s="59"/>
      <c r="S536" s="5"/>
      <c r="W536" s="59"/>
      <c r="X536" s="59"/>
      <c r="Y536" s="59"/>
      <c r="Z536" s="59"/>
    </row>
    <row r="537" spans="1:26" ht="15.75" x14ac:dyDescent="0.25">
      <c r="A537" s="72"/>
      <c r="B537" s="5"/>
      <c r="C537" s="5"/>
      <c r="D537" s="5"/>
      <c r="E537" s="5"/>
      <c r="F537" s="73"/>
      <c r="G537" s="5"/>
      <c r="H537" s="5"/>
      <c r="I537" s="5"/>
      <c r="J537" s="5"/>
      <c r="K537" s="5"/>
      <c r="L537" s="5"/>
      <c r="M537" s="5"/>
      <c r="N537" s="5"/>
      <c r="O537" s="58"/>
      <c r="P537" s="58"/>
      <c r="Q537" s="59"/>
      <c r="R537" s="59"/>
      <c r="S537" s="5"/>
      <c r="W537" s="59"/>
      <c r="X537" s="59"/>
      <c r="Y537" s="59"/>
      <c r="Z537" s="59"/>
    </row>
    <row r="538" spans="1:26" ht="15.75" x14ac:dyDescent="0.25">
      <c r="A538" s="72"/>
      <c r="B538" s="5"/>
      <c r="C538" s="5"/>
      <c r="D538" s="5"/>
      <c r="E538" s="5"/>
      <c r="F538" s="73"/>
      <c r="G538" s="5"/>
      <c r="H538" s="5"/>
      <c r="I538" s="5"/>
      <c r="J538" s="5"/>
      <c r="K538" s="5"/>
      <c r="L538" s="5"/>
      <c r="M538" s="5"/>
      <c r="N538" s="5"/>
      <c r="O538" s="58"/>
      <c r="P538" s="58"/>
      <c r="Q538" s="59"/>
      <c r="R538" s="59"/>
      <c r="S538" s="5"/>
      <c r="W538" s="59"/>
      <c r="X538" s="59"/>
      <c r="Y538" s="59"/>
      <c r="Z538" s="59"/>
    </row>
    <row r="539" spans="1:26" ht="15.75" x14ac:dyDescent="0.25">
      <c r="A539" s="72"/>
      <c r="B539" s="5"/>
      <c r="C539" s="5"/>
      <c r="D539" s="5"/>
      <c r="E539" s="5"/>
      <c r="F539" s="73"/>
      <c r="G539" s="5"/>
      <c r="H539" s="5"/>
      <c r="I539" s="5"/>
      <c r="J539" s="5"/>
      <c r="K539" s="5"/>
      <c r="L539" s="5"/>
      <c r="M539" s="5"/>
      <c r="N539" s="5"/>
      <c r="O539" s="58"/>
      <c r="P539" s="58"/>
      <c r="Q539" s="59"/>
      <c r="R539" s="59"/>
      <c r="S539" s="5"/>
      <c r="W539" s="59"/>
      <c r="X539" s="59"/>
      <c r="Y539" s="59"/>
      <c r="Z539" s="59"/>
    </row>
    <row r="540" spans="1:26" ht="15.75" x14ac:dyDescent="0.25">
      <c r="A540" s="72"/>
      <c r="B540" s="5"/>
      <c r="C540" s="5"/>
      <c r="D540" s="5"/>
      <c r="E540" s="5"/>
      <c r="F540" s="73"/>
      <c r="G540" s="5"/>
      <c r="H540" s="5"/>
      <c r="I540" s="5"/>
      <c r="J540" s="5"/>
      <c r="K540" s="5"/>
      <c r="L540" s="5"/>
      <c r="M540" s="5"/>
      <c r="N540" s="5"/>
      <c r="O540" s="58"/>
      <c r="P540" s="58"/>
      <c r="Q540" s="59"/>
      <c r="R540" s="59"/>
      <c r="S540" s="5"/>
      <c r="W540" s="59"/>
      <c r="X540" s="59"/>
      <c r="Y540" s="59"/>
      <c r="Z540" s="59"/>
    </row>
    <row r="541" spans="1:26" ht="15.75" x14ac:dyDescent="0.25">
      <c r="A541" s="72"/>
      <c r="B541" s="5"/>
      <c r="C541" s="5"/>
      <c r="D541" s="5"/>
      <c r="E541" s="5"/>
      <c r="F541" s="73"/>
      <c r="G541" s="5"/>
      <c r="H541" s="5"/>
      <c r="I541" s="5"/>
      <c r="J541" s="5"/>
      <c r="K541" s="5"/>
      <c r="L541" s="5"/>
      <c r="M541" s="5"/>
      <c r="N541" s="5"/>
      <c r="O541" s="58"/>
      <c r="P541" s="58"/>
      <c r="Q541" s="59"/>
      <c r="R541" s="59"/>
      <c r="S541" s="5"/>
      <c r="W541" s="59"/>
      <c r="X541" s="59"/>
      <c r="Y541" s="59"/>
      <c r="Z541" s="59"/>
    </row>
    <row r="542" spans="1:26" ht="15.75" x14ac:dyDescent="0.25">
      <c r="A542" s="72"/>
      <c r="B542" s="5"/>
      <c r="C542" s="5"/>
      <c r="D542" s="5"/>
      <c r="E542" s="5"/>
      <c r="F542" s="73"/>
      <c r="G542" s="5"/>
      <c r="H542" s="5"/>
      <c r="I542" s="5"/>
      <c r="J542" s="5"/>
      <c r="K542" s="5"/>
      <c r="L542" s="5"/>
      <c r="M542" s="5"/>
      <c r="N542" s="5"/>
      <c r="O542" s="58"/>
      <c r="P542" s="58"/>
      <c r="Q542" s="59"/>
      <c r="R542" s="59"/>
      <c r="S542" s="5"/>
      <c r="W542" s="59"/>
      <c r="X542" s="59"/>
      <c r="Y542" s="59"/>
      <c r="Z542" s="59"/>
    </row>
    <row r="543" spans="1:26" ht="15.75" x14ac:dyDescent="0.25">
      <c r="A543" s="72"/>
      <c r="B543" s="5"/>
      <c r="C543" s="5"/>
      <c r="D543" s="5"/>
      <c r="E543" s="5"/>
      <c r="F543" s="73"/>
      <c r="G543" s="5"/>
      <c r="H543" s="5"/>
      <c r="I543" s="5"/>
      <c r="J543" s="5"/>
      <c r="K543" s="5"/>
      <c r="L543" s="5"/>
      <c r="M543" s="5"/>
      <c r="N543" s="5"/>
      <c r="O543" s="58"/>
      <c r="P543" s="58"/>
      <c r="Q543" s="59"/>
      <c r="R543" s="59"/>
      <c r="S543" s="5"/>
      <c r="W543" s="59"/>
      <c r="X543" s="59"/>
      <c r="Y543" s="59"/>
      <c r="Z543" s="59"/>
    </row>
    <row r="544" spans="1:26" ht="15.75" x14ac:dyDescent="0.25">
      <c r="A544" s="72"/>
      <c r="B544" s="5"/>
      <c r="C544" s="5"/>
      <c r="D544" s="5"/>
      <c r="E544" s="5"/>
      <c r="F544" s="73"/>
      <c r="G544" s="5"/>
      <c r="H544" s="5"/>
      <c r="I544" s="5"/>
      <c r="J544" s="5"/>
      <c r="K544" s="5"/>
      <c r="L544" s="5"/>
      <c r="M544" s="5"/>
      <c r="N544" s="5"/>
      <c r="O544" s="58"/>
      <c r="P544" s="58"/>
      <c r="Q544" s="59"/>
      <c r="R544" s="59"/>
      <c r="S544" s="5"/>
      <c r="W544" s="59"/>
      <c r="X544" s="59"/>
      <c r="Y544" s="59"/>
      <c r="Z544" s="59"/>
    </row>
    <row r="545" spans="1:26" ht="15.75" x14ac:dyDescent="0.25">
      <c r="A545" s="72"/>
      <c r="B545" s="5"/>
      <c r="C545" s="5"/>
      <c r="D545" s="5"/>
      <c r="E545" s="5"/>
      <c r="F545" s="73"/>
      <c r="G545" s="5"/>
      <c r="H545" s="5"/>
      <c r="I545" s="5"/>
      <c r="J545" s="5"/>
      <c r="K545" s="5"/>
      <c r="L545" s="5"/>
      <c r="M545" s="5"/>
      <c r="N545" s="5"/>
      <c r="O545" s="58"/>
      <c r="P545" s="58"/>
      <c r="Q545" s="59"/>
      <c r="R545" s="59"/>
      <c r="S545" s="5"/>
      <c r="W545" s="59"/>
      <c r="X545" s="59"/>
      <c r="Y545" s="59"/>
      <c r="Z545" s="59"/>
    </row>
    <row r="546" spans="1:26" ht="15.75" x14ac:dyDescent="0.25">
      <c r="A546" s="72"/>
      <c r="B546" s="5"/>
      <c r="C546" s="5"/>
      <c r="D546" s="5"/>
      <c r="E546" s="5"/>
      <c r="F546" s="73"/>
      <c r="G546" s="5"/>
      <c r="H546" s="5"/>
      <c r="I546" s="5"/>
      <c r="J546" s="5"/>
      <c r="K546" s="5"/>
      <c r="L546" s="5"/>
      <c r="M546" s="5"/>
      <c r="N546" s="5"/>
      <c r="O546" s="58"/>
      <c r="P546" s="58"/>
      <c r="Q546" s="59"/>
      <c r="R546" s="59"/>
      <c r="S546" s="5"/>
      <c r="W546" s="59"/>
      <c r="X546" s="59"/>
      <c r="Y546" s="59"/>
      <c r="Z546" s="59"/>
    </row>
    <row r="547" spans="1:26" ht="15.75" x14ac:dyDescent="0.25">
      <c r="A547" s="72"/>
      <c r="B547" s="5"/>
      <c r="C547" s="5"/>
      <c r="D547" s="5"/>
      <c r="E547" s="5"/>
      <c r="F547" s="73"/>
      <c r="G547" s="5"/>
      <c r="H547" s="5"/>
      <c r="I547" s="5"/>
      <c r="J547" s="5"/>
      <c r="K547" s="5"/>
      <c r="L547" s="5"/>
      <c r="M547" s="5"/>
      <c r="N547" s="5"/>
      <c r="O547" s="58"/>
      <c r="P547" s="58"/>
      <c r="Q547" s="59"/>
      <c r="R547" s="59"/>
      <c r="S547" s="5"/>
      <c r="W547" s="59"/>
      <c r="X547" s="59"/>
      <c r="Y547" s="59"/>
      <c r="Z547" s="59"/>
    </row>
    <row r="548" spans="1:26" ht="15.75" x14ac:dyDescent="0.25">
      <c r="A548" s="72"/>
      <c r="B548" s="5"/>
      <c r="C548" s="5"/>
      <c r="D548" s="5"/>
      <c r="E548" s="5"/>
      <c r="F548" s="73"/>
      <c r="G548" s="5"/>
      <c r="H548" s="5"/>
      <c r="I548" s="5"/>
      <c r="J548" s="5"/>
      <c r="K548" s="5"/>
      <c r="L548" s="5"/>
      <c r="M548" s="5"/>
      <c r="N548" s="5"/>
      <c r="O548" s="58"/>
      <c r="P548" s="58"/>
      <c r="Q548" s="59"/>
      <c r="R548" s="59"/>
      <c r="S548" s="5"/>
      <c r="W548" s="59"/>
      <c r="X548" s="59"/>
      <c r="Y548" s="59"/>
      <c r="Z548" s="59"/>
    </row>
    <row r="549" spans="1:26" ht="15.75" x14ac:dyDescent="0.25">
      <c r="A549" s="72"/>
      <c r="B549" s="5"/>
      <c r="C549" s="5"/>
      <c r="D549" s="5"/>
      <c r="E549" s="5"/>
      <c r="F549" s="73"/>
      <c r="G549" s="5"/>
      <c r="H549" s="5"/>
      <c r="I549" s="5"/>
      <c r="J549" s="5"/>
      <c r="K549" s="5"/>
      <c r="L549" s="5"/>
      <c r="M549" s="5"/>
      <c r="N549" s="5"/>
      <c r="O549" s="58"/>
      <c r="P549" s="58"/>
      <c r="Q549" s="59"/>
      <c r="R549" s="59"/>
      <c r="S549" s="5"/>
      <c r="W549" s="59"/>
      <c r="X549" s="59"/>
      <c r="Y549" s="59"/>
      <c r="Z549" s="59"/>
    </row>
    <row r="550" spans="1:26" ht="15.75" x14ac:dyDescent="0.25">
      <c r="A550" s="72"/>
      <c r="B550" s="5"/>
      <c r="C550" s="5"/>
      <c r="D550" s="5"/>
      <c r="E550" s="5"/>
      <c r="F550" s="73"/>
      <c r="G550" s="5"/>
      <c r="H550" s="5"/>
      <c r="I550" s="5"/>
      <c r="J550" s="5"/>
      <c r="K550" s="5"/>
      <c r="L550" s="5"/>
      <c r="M550" s="5"/>
      <c r="N550" s="5"/>
      <c r="O550" s="58"/>
      <c r="P550" s="58"/>
      <c r="Q550" s="59"/>
      <c r="R550" s="59"/>
      <c r="S550" s="5"/>
      <c r="W550" s="59"/>
      <c r="X550" s="59"/>
      <c r="Y550" s="59"/>
      <c r="Z550" s="59"/>
    </row>
    <row r="551" spans="1:26" ht="15.75" x14ac:dyDescent="0.25">
      <c r="A551" s="72"/>
      <c r="B551" s="5"/>
      <c r="C551" s="5"/>
      <c r="D551" s="5"/>
      <c r="E551" s="5"/>
      <c r="F551" s="73"/>
      <c r="G551" s="5"/>
      <c r="H551" s="5"/>
      <c r="I551" s="5"/>
      <c r="J551" s="5"/>
      <c r="K551" s="5"/>
      <c r="L551" s="5"/>
      <c r="M551" s="5"/>
      <c r="N551" s="5"/>
      <c r="O551" s="58"/>
      <c r="P551" s="58"/>
      <c r="Q551" s="59"/>
      <c r="R551" s="59"/>
      <c r="S551" s="5"/>
      <c r="W551" s="59"/>
      <c r="X551" s="59"/>
      <c r="Y551" s="59"/>
      <c r="Z551" s="59"/>
    </row>
    <row r="552" spans="1:26" ht="15.75" x14ac:dyDescent="0.25">
      <c r="A552" s="72"/>
      <c r="B552" s="5"/>
      <c r="C552" s="5"/>
      <c r="D552" s="5"/>
      <c r="E552" s="5"/>
      <c r="F552" s="73"/>
      <c r="G552" s="5"/>
      <c r="H552" s="5"/>
      <c r="I552" s="5"/>
      <c r="J552" s="5"/>
      <c r="K552" s="5"/>
      <c r="L552" s="5"/>
      <c r="M552" s="5"/>
      <c r="N552" s="5"/>
      <c r="O552" s="58"/>
      <c r="P552" s="58"/>
      <c r="Q552" s="59"/>
      <c r="R552" s="59"/>
      <c r="S552" s="5"/>
      <c r="W552" s="59"/>
      <c r="X552" s="59"/>
      <c r="Y552" s="59"/>
      <c r="Z552" s="59"/>
    </row>
    <row r="553" spans="1:26" ht="15.75" x14ac:dyDescent="0.25">
      <c r="A553" s="72"/>
      <c r="B553" s="5"/>
      <c r="C553" s="5"/>
      <c r="D553" s="5"/>
      <c r="E553" s="5"/>
      <c r="F553" s="73"/>
      <c r="G553" s="5"/>
      <c r="H553" s="5"/>
      <c r="I553" s="5"/>
      <c r="J553" s="5"/>
      <c r="K553" s="5"/>
      <c r="L553" s="5"/>
      <c r="M553" s="5"/>
      <c r="N553" s="5"/>
      <c r="O553" s="58"/>
      <c r="P553" s="58"/>
      <c r="Q553" s="59"/>
      <c r="R553" s="59"/>
      <c r="S553" s="5"/>
      <c r="W553" s="59"/>
      <c r="X553" s="59"/>
      <c r="Y553" s="59"/>
      <c r="Z553" s="59"/>
    </row>
    <row r="554" spans="1:26" ht="15.75" x14ac:dyDescent="0.25">
      <c r="A554" s="72"/>
      <c r="B554" s="5"/>
      <c r="C554" s="5"/>
      <c r="D554" s="5"/>
      <c r="E554" s="5"/>
      <c r="F554" s="73"/>
      <c r="G554" s="5"/>
      <c r="H554" s="5"/>
      <c r="I554" s="5"/>
      <c r="J554" s="5"/>
      <c r="K554" s="5"/>
      <c r="L554" s="5"/>
      <c r="M554" s="5"/>
      <c r="N554" s="5"/>
      <c r="O554" s="58"/>
      <c r="P554" s="58"/>
      <c r="Q554" s="59"/>
      <c r="R554" s="59"/>
      <c r="S554" s="5"/>
      <c r="W554" s="59"/>
      <c r="X554" s="59"/>
      <c r="Y554" s="59"/>
      <c r="Z554" s="59"/>
    </row>
    <row r="555" spans="1:26" ht="15.75" x14ac:dyDescent="0.25">
      <c r="A555" s="72"/>
      <c r="B555" s="5"/>
      <c r="C555" s="5"/>
      <c r="D555" s="5"/>
      <c r="E555" s="5"/>
      <c r="F555" s="73"/>
      <c r="G555" s="5"/>
      <c r="H555" s="5"/>
      <c r="I555" s="5"/>
      <c r="J555" s="5"/>
      <c r="K555" s="5"/>
      <c r="L555" s="5"/>
      <c r="M555" s="5"/>
      <c r="N555" s="5"/>
      <c r="O555" s="58"/>
      <c r="P555" s="58"/>
      <c r="Q555" s="59"/>
      <c r="R555" s="59"/>
      <c r="S555" s="5"/>
      <c r="W555" s="59"/>
      <c r="X555" s="59"/>
      <c r="Y555" s="59"/>
      <c r="Z555" s="59"/>
    </row>
    <row r="556" spans="1:26" ht="15.75" x14ac:dyDescent="0.25">
      <c r="A556" s="72"/>
      <c r="B556" s="5"/>
      <c r="C556" s="5"/>
      <c r="D556" s="5"/>
      <c r="E556" s="5"/>
      <c r="F556" s="73"/>
      <c r="G556" s="5"/>
      <c r="H556" s="5"/>
      <c r="I556" s="5"/>
      <c r="J556" s="5"/>
      <c r="K556" s="5"/>
      <c r="L556" s="5"/>
      <c r="M556" s="5"/>
      <c r="N556" s="5"/>
      <c r="O556" s="58"/>
      <c r="P556" s="58"/>
      <c r="Q556" s="59"/>
      <c r="R556" s="59"/>
      <c r="S556" s="5"/>
      <c r="W556" s="59"/>
      <c r="X556" s="59"/>
      <c r="Y556" s="59"/>
      <c r="Z556" s="59"/>
    </row>
    <row r="557" spans="1:26" ht="15.75" x14ac:dyDescent="0.25">
      <c r="A557" s="72"/>
      <c r="B557" s="5"/>
      <c r="C557" s="5"/>
      <c r="D557" s="5"/>
      <c r="E557" s="5"/>
      <c r="F557" s="73"/>
      <c r="G557" s="5"/>
      <c r="H557" s="5"/>
      <c r="I557" s="5"/>
      <c r="J557" s="5"/>
      <c r="K557" s="5"/>
      <c r="L557" s="5"/>
      <c r="M557" s="5"/>
      <c r="N557" s="5"/>
      <c r="O557" s="58"/>
      <c r="P557" s="58"/>
      <c r="Q557" s="59"/>
      <c r="R557" s="59"/>
      <c r="S557" s="5"/>
      <c r="W557" s="59"/>
      <c r="X557" s="59"/>
      <c r="Y557" s="59"/>
      <c r="Z557" s="59"/>
    </row>
    <row r="558" spans="1:26" ht="15.75" x14ac:dyDescent="0.25">
      <c r="A558" s="72"/>
      <c r="B558" s="5"/>
      <c r="C558" s="5"/>
      <c r="D558" s="5"/>
      <c r="E558" s="5"/>
      <c r="F558" s="73"/>
      <c r="G558" s="5"/>
      <c r="H558" s="5"/>
      <c r="I558" s="5"/>
      <c r="J558" s="5"/>
      <c r="K558" s="5"/>
      <c r="L558" s="5"/>
      <c r="M558" s="5"/>
      <c r="N558" s="5"/>
      <c r="O558" s="58"/>
      <c r="P558" s="58"/>
      <c r="Q558" s="59"/>
      <c r="R558" s="59"/>
      <c r="S558" s="5"/>
      <c r="W558" s="59"/>
      <c r="X558" s="59"/>
      <c r="Y558" s="59"/>
      <c r="Z558" s="59"/>
    </row>
    <row r="559" spans="1:26" ht="15.75" x14ac:dyDescent="0.25">
      <c r="A559" s="72"/>
      <c r="B559" s="5"/>
      <c r="C559" s="5"/>
      <c r="D559" s="5"/>
      <c r="E559" s="5"/>
      <c r="F559" s="73"/>
      <c r="G559" s="5"/>
      <c r="H559" s="5"/>
      <c r="I559" s="5"/>
      <c r="J559" s="5"/>
      <c r="K559" s="5"/>
      <c r="L559" s="5"/>
      <c r="M559" s="5"/>
      <c r="N559" s="5"/>
      <c r="O559" s="58"/>
      <c r="P559" s="58"/>
      <c r="Q559" s="59"/>
      <c r="R559" s="59"/>
      <c r="S559" s="5"/>
      <c r="W559" s="59"/>
      <c r="X559" s="59"/>
      <c r="Y559" s="59"/>
      <c r="Z559" s="59"/>
    </row>
    <row r="560" spans="1:26" ht="15.75" x14ac:dyDescent="0.25">
      <c r="A560" s="72"/>
      <c r="B560" s="5"/>
      <c r="C560" s="5"/>
      <c r="D560" s="5"/>
      <c r="E560" s="5"/>
      <c r="F560" s="73"/>
      <c r="G560" s="5"/>
      <c r="H560" s="5"/>
      <c r="I560" s="5"/>
      <c r="J560" s="5"/>
      <c r="K560" s="5"/>
      <c r="L560" s="5"/>
      <c r="M560" s="5"/>
      <c r="N560" s="5"/>
      <c r="O560" s="58"/>
      <c r="P560" s="58"/>
      <c r="Q560" s="59"/>
      <c r="R560" s="59"/>
      <c r="S560" s="5"/>
      <c r="W560" s="59"/>
      <c r="X560" s="59"/>
      <c r="Y560" s="59"/>
      <c r="Z560" s="59"/>
    </row>
    <row r="561" spans="1:26" ht="15.75" x14ac:dyDescent="0.25">
      <c r="A561" s="72"/>
      <c r="B561" s="5"/>
      <c r="C561" s="5"/>
      <c r="D561" s="5"/>
      <c r="E561" s="5"/>
      <c r="F561" s="73"/>
      <c r="G561" s="5"/>
      <c r="H561" s="5"/>
      <c r="I561" s="5"/>
      <c r="J561" s="5"/>
      <c r="K561" s="5"/>
      <c r="L561" s="5"/>
      <c r="M561" s="5"/>
      <c r="N561" s="5"/>
      <c r="O561" s="58"/>
      <c r="P561" s="58"/>
      <c r="Q561" s="59"/>
      <c r="R561" s="59"/>
      <c r="S561" s="5"/>
      <c r="W561" s="59"/>
      <c r="X561" s="59"/>
      <c r="Y561" s="59"/>
      <c r="Z561" s="59"/>
    </row>
    <row r="562" spans="1:26" ht="15.75" x14ac:dyDescent="0.25">
      <c r="A562" s="72"/>
      <c r="B562" s="5"/>
      <c r="C562" s="5"/>
      <c r="D562" s="5"/>
      <c r="E562" s="5"/>
      <c r="F562" s="73"/>
      <c r="G562" s="5"/>
      <c r="H562" s="5"/>
      <c r="I562" s="5"/>
      <c r="J562" s="5"/>
      <c r="K562" s="5"/>
      <c r="L562" s="5"/>
      <c r="M562" s="5"/>
      <c r="N562" s="5"/>
      <c r="O562" s="58"/>
      <c r="P562" s="58"/>
      <c r="Q562" s="59"/>
      <c r="R562" s="59"/>
      <c r="S562" s="5"/>
      <c r="W562" s="59"/>
      <c r="X562" s="59"/>
      <c r="Y562" s="59"/>
      <c r="Z562" s="59"/>
    </row>
    <row r="563" spans="1:26" ht="15.75" x14ac:dyDescent="0.25">
      <c r="A563" s="72"/>
      <c r="B563" s="5"/>
      <c r="C563" s="5"/>
      <c r="D563" s="5"/>
      <c r="E563" s="5"/>
      <c r="F563" s="73"/>
      <c r="G563" s="5"/>
      <c r="H563" s="5"/>
      <c r="I563" s="5"/>
      <c r="J563" s="5"/>
      <c r="K563" s="5"/>
      <c r="L563" s="5"/>
      <c r="M563" s="5"/>
      <c r="N563" s="5"/>
      <c r="O563" s="58"/>
      <c r="P563" s="58"/>
      <c r="Q563" s="59"/>
      <c r="R563" s="59"/>
      <c r="S563" s="5"/>
      <c r="W563" s="59"/>
      <c r="X563" s="59"/>
      <c r="Y563" s="59"/>
      <c r="Z563" s="59"/>
    </row>
    <row r="564" spans="1:26" ht="15.75" x14ac:dyDescent="0.25">
      <c r="A564" s="72"/>
      <c r="B564" s="5"/>
      <c r="C564" s="5"/>
      <c r="D564" s="5"/>
      <c r="E564" s="5"/>
      <c r="F564" s="73"/>
      <c r="G564" s="5"/>
      <c r="H564" s="5"/>
      <c r="I564" s="5"/>
      <c r="J564" s="5"/>
      <c r="K564" s="5"/>
      <c r="L564" s="5"/>
      <c r="M564" s="5"/>
      <c r="N564" s="5"/>
      <c r="O564" s="58"/>
      <c r="P564" s="58"/>
      <c r="Q564" s="59"/>
      <c r="R564" s="59"/>
      <c r="S564" s="5"/>
      <c r="W564" s="59"/>
      <c r="X564" s="59"/>
      <c r="Y564" s="59"/>
      <c r="Z564" s="59"/>
    </row>
    <row r="565" spans="1:26" ht="15.75" x14ac:dyDescent="0.25">
      <c r="A565" s="72"/>
      <c r="B565" s="5"/>
      <c r="C565" s="5"/>
      <c r="D565" s="5"/>
      <c r="E565" s="5"/>
      <c r="F565" s="73"/>
      <c r="G565" s="5"/>
      <c r="H565" s="5"/>
      <c r="I565" s="5"/>
      <c r="J565" s="5"/>
      <c r="K565" s="5"/>
      <c r="L565" s="5"/>
      <c r="M565" s="5"/>
      <c r="N565" s="5"/>
      <c r="O565" s="58"/>
      <c r="P565" s="58"/>
      <c r="Q565" s="59"/>
      <c r="R565" s="59"/>
      <c r="S565" s="5"/>
      <c r="W565" s="59"/>
      <c r="X565" s="59"/>
      <c r="Y565" s="59"/>
      <c r="Z565" s="59"/>
    </row>
    <row r="566" spans="1:26" ht="15.75" x14ac:dyDescent="0.25">
      <c r="A566" s="72"/>
      <c r="B566" s="5"/>
      <c r="C566" s="5"/>
      <c r="D566" s="5"/>
      <c r="E566" s="5"/>
      <c r="F566" s="73"/>
      <c r="G566" s="5"/>
      <c r="H566" s="5"/>
      <c r="I566" s="5"/>
      <c r="J566" s="5"/>
      <c r="K566" s="5"/>
      <c r="L566" s="5"/>
      <c r="M566" s="5"/>
      <c r="N566" s="5"/>
      <c r="O566" s="58"/>
      <c r="P566" s="58"/>
      <c r="Q566" s="59"/>
      <c r="R566" s="59"/>
      <c r="S566" s="5"/>
      <c r="W566" s="59"/>
      <c r="X566" s="59"/>
      <c r="Y566" s="59"/>
      <c r="Z566" s="59"/>
    </row>
    <row r="567" spans="1:26" ht="15.75" x14ac:dyDescent="0.25">
      <c r="A567" s="72"/>
      <c r="B567" s="5"/>
      <c r="C567" s="5"/>
      <c r="D567" s="5"/>
      <c r="E567" s="5"/>
      <c r="F567" s="73"/>
      <c r="G567" s="5"/>
      <c r="H567" s="5"/>
      <c r="I567" s="5"/>
      <c r="J567" s="5"/>
      <c r="K567" s="5"/>
      <c r="L567" s="5"/>
      <c r="M567" s="5"/>
      <c r="N567" s="5"/>
      <c r="O567" s="58"/>
      <c r="P567" s="58"/>
      <c r="Q567" s="59"/>
      <c r="R567" s="59"/>
      <c r="S567" s="5"/>
      <c r="W567" s="59"/>
      <c r="X567" s="59"/>
      <c r="Y567" s="59"/>
      <c r="Z567" s="59"/>
    </row>
    <row r="568" spans="1:26" ht="15.75" x14ac:dyDescent="0.25">
      <c r="A568" s="72"/>
      <c r="B568" s="5"/>
      <c r="C568" s="5"/>
      <c r="D568" s="5"/>
      <c r="E568" s="5"/>
      <c r="F568" s="73"/>
      <c r="G568" s="5"/>
      <c r="H568" s="5"/>
      <c r="I568" s="5"/>
      <c r="J568" s="5"/>
      <c r="K568" s="5"/>
      <c r="L568" s="5"/>
      <c r="M568" s="5"/>
      <c r="N568" s="5"/>
      <c r="O568" s="58"/>
      <c r="P568" s="58"/>
      <c r="Q568" s="59"/>
      <c r="R568" s="59"/>
      <c r="S568" s="5"/>
      <c r="W568" s="59"/>
      <c r="X568" s="59"/>
      <c r="Y568" s="59"/>
      <c r="Z568" s="59"/>
    </row>
    <row r="569" spans="1:26" ht="15.75" x14ac:dyDescent="0.25">
      <c r="A569" s="72"/>
      <c r="B569" s="5"/>
      <c r="C569" s="5"/>
      <c r="D569" s="5"/>
      <c r="E569" s="5"/>
      <c r="F569" s="73"/>
      <c r="G569" s="5"/>
      <c r="H569" s="5"/>
      <c r="I569" s="5"/>
      <c r="J569" s="5"/>
      <c r="K569" s="5"/>
      <c r="L569" s="5"/>
      <c r="M569" s="5"/>
      <c r="N569" s="5"/>
      <c r="O569" s="58"/>
      <c r="P569" s="58"/>
      <c r="Q569" s="59"/>
      <c r="R569" s="59"/>
      <c r="S569" s="5"/>
      <c r="W569" s="59"/>
      <c r="X569" s="59"/>
      <c r="Y569" s="59"/>
      <c r="Z569" s="59"/>
    </row>
    <row r="570" spans="1:26" ht="15.75" x14ac:dyDescent="0.25">
      <c r="A570" s="72"/>
      <c r="B570" s="5"/>
      <c r="C570" s="5"/>
      <c r="D570" s="5"/>
      <c r="E570" s="5"/>
      <c r="F570" s="73"/>
      <c r="G570" s="5"/>
      <c r="H570" s="5"/>
      <c r="I570" s="5"/>
      <c r="J570" s="5"/>
      <c r="K570" s="5"/>
      <c r="L570" s="5"/>
      <c r="M570" s="5"/>
      <c r="N570" s="5"/>
      <c r="O570" s="58"/>
      <c r="P570" s="58"/>
      <c r="Q570" s="59"/>
      <c r="R570" s="59"/>
      <c r="S570" s="5"/>
      <c r="W570" s="59"/>
      <c r="X570" s="59"/>
      <c r="Y570" s="59"/>
      <c r="Z570" s="59"/>
    </row>
    <row r="571" spans="1:26" ht="15.75" x14ac:dyDescent="0.25">
      <c r="A571" s="72"/>
      <c r="B571" s="5"/>
      <c r="C571" s="5"/>
      <c r="D571" s="5"/>
      <c r="E571" s="5"/>
      <c r="F571" s="73"/>
      <c r="G571" s="5"/>
      <c r="H571" s="5"/>
      <c r="I571" s="5"/>
      <c r="J571" s="5"/>
      <c r="K571" s="5"/>
      <c r="L571" s="5"/>
      <c r="M571" s="5"/>
      <c r="N571" s="5"/>
      <c r="O571" s="58"/>
      <c r="P571" s="58"/>
      <c r="Q571" s="59"/>
      <c r="R571" s="59"/>
      <c r="S571" s="5"/>
      <c r="W571" s="59"/>
      <c r="X571" s="59"/>
      <c r="Y571" s="59"/>
      <c r="Z571" s="59"/>
    </row>
    <row r="572" spans="1:26" ht="15.75" x14ac:dyDescent="0.25">
      <c r="A572" s="72"/>
      <c r="B572" s="5"/>
      <c r="C572" s="5"/>
      <c r="D572" s="5"/>
      <c r="E572" s="5"/>
      <c r="F572" s="73"/>
      <c r="G572" s="5"/>
      <c r="H572" s="5"/>
      <c r="I572" s="5"/>
      <c r="J572" s="5"/>
      <c r="K572" s="5"/>
      <c r="L572" s="5"/>
      <c r="M572" s="5"/>
      <c r="N572" s="5"/>
      <c r="O572" s="58"/>
      <c r="P572" s="58"/>
      <c r="Q572" s="59"/>
      <c r="R572" s="59"/>
      <c r="S572" s="5"/>
      <c r="W572" s="59"/>
      <c r="X572" s="59"/>
      <c r="Y572" s="59"/>
      <c r="Z572" s="59"/>
    </row>
    <row r="573" spans="1:26" ht="15.75" x14ac:dyDescent="0.25">
      <c r="A573" s="72"/>
      <c r="B573" s="5"/>
      <c r="C573" s="5"/>
      <c r="D573" s="5"/>
      <c r="E573" s="5"/>
      <c r="F573" s="73"/>
      <c r="G573" s="5"/>
      <c r="H573" s="5"/>
      <c r="I573" s="5"/>
      <c r="J573" s="5"/>
      <c r="K573" s="5"/>
      <c r="L573" s="5"/>
      <c r="M573" s="5"/>
      <c r="N573" s="5"/>
      <c r="O573" s="58"/>
      <c r="P573" s="58"/>
      <c r="Q573" s="59"/>
      <c r="R573" s="59"/>
      <c r="S573" s="5"/>
      <c r="W573" s="59"/>
      <c r="X573" s="59"/>
      <c r="Y573" s="59"/>
      <c r="Z573" s="59"/>
    </row>
    <row r="574" spans="1:26" ht="15.75" x14ac:dyDescent="0.25">
      <c r="A574" s="72"/>
      <c r="B574" s="5"/>
      <c r="C574" s="5"/>
      <c r="D574" s="5"/>
      <c r="E574" s="5"/>
      <c r="F574" s="73"/>
      <c r="G574" s="5"/>
      <c r="H574" s="5"/>
      <c r="I574" s="5"/>
      <c r="J574" s="5"/>
      <c r="K574" s="5"/>
      <c r="L574" s="5"/>
      <c r="M574" s="5"/>
      <c r="N574" s="5"/>
      <c r="O574" s="58"/>
      <c r="P574" s="58"/>
      <c r="Q574" s="59"/>
      <c r="R574" s="59"/>
      <c r="S574" s="5"/>
      <c r="W574" s="59"/>
      <c r="X574" s="59"/>
      <c r="Y574" s="59"/>
      <c r="Z574" s="59"/>
    </row>
    <row r="575" spans="1:26" ht="15.75" x14ac:dyDescent="0.25">
      <c r="A575" s="72"/>
      <c r="B575" s="5"/>
      <c r="C575" s="5"/>
      <c r="D575" s="5"/>
      <c r="E575" s="5"/>
      <c r="F575" s="73"/>
      <c r="G575" s="5"/>
      <c r="H575" s="5"/>
      <c r="I575" s="5"/>
      <c r="J575" s="5"/>
      <c r="K575" s="5"/>
      <c r="L575" s="5"/>
      <c r="M575" s="5"/>
      <c r="N575" s="5"/>
      <c r="O575" s="58"/>
      <c r="P575" s="58"/>
      <c r="Q575" s="59"/>
      <c r="R575" s="59"/>
      <c r="S575" s="5"/>
      <c r="W575" s="59"/>
      <c r="X575" s="59"/>
      <c r="Y575" s="59"/>
      <c r="Z575" s="59"/>
    </row>
    <row r="576" spans="1:26" ht="15.75" x14ac:dyDescent="0.25">
      <c r="A576" s="72"/>
      <c r="B576" s="5"/>
      <c r="C576" s="5"/>
      <c r="D576" s="5"/>
      <c r="E576" s="5"/>
      <c r="F576" s="73"/>
      <c r="G576" s="5"/>
      <c r="H576" s="5"/>
      <c r="I576" s="5"/>
      <c r="J576" s="5"/>
      <c r="K576" s="5"/>
      <c r="L576" s="5"/>
      <c r="M576" s="5"/>
      <c r="N576" s="5"/>
      <c r="O576" s="58"/>
      <c r="P576" s="58"/>
      <c r="Q576" s="59"/>
      <c r="R576" s="59"/>
      <c r="S576" s="5"/>
      <c r="W576" s="59"/>
      <c r="X576" s="59"/>
      <c r="Y576" s="59"/>
      <c r="Z576" s="59"/>
    </row>
    <row r="577" spans="1:26" ht="15.75" x14ac:dyDescent="0.25">
      <c r="A577" s="72"/>
      <c r="B577" s="5"/>
      <c r="C577" s="5"/>
      <c r="D577" s="5"/>
      <c r="E577" s="5"/>
      <c r="F577" s="73"/>
      <c r="G577" s="5"/>
      <c r="H577" s="5"/>
      <c r="I577" s="5"/>
      <c r="J577" s="5"/>
      <c r="K577" s="5"/>
      <c r="L577" s="5"/>
      <c r="M577" s="5"/>
      <c r="N577" s="5"/>
      <c r="O577" s="58"/>
      <c r="P577" s="58"/>
      <c r="Q577" s="59"/>
      <c r="R577" s="59"/>
      <c r="S577" s="5"/>
      <c r="W577" s="59"/>
      <c r="X577" s="59"/>
      <c r="Y577" s="59"/>
      <c r="Z577" s="59"/>
    </row>
    <row r="578" spans="1:26" ht="15.75" x14ac:dyDescent="0.25">
      <c r="A578" s="72"/>
      <c r="B578" s="5"/>
      <c r="C578" s="5"/>
      <c r="D578" s="5"/>
      <c r="E578" s="5"/>
      <c r="F578" s="73"/>
      <c r="G578" s="5"/>
      <c r="H578" s="5"/>
      <c r="I578" s="5"/>
      <c r="J578" s="5"/>
      <c r="K578" s="5"/>
      <c r="L578" s="5"/>
      <c r="M578" s="5"/>
      <c r="N578" s="5"/>
      <c r="O578" s="58"/>
      <c r="P578" s="58"/>
      <c r="Q578" s="59"/>
      <c r="R578" s="59"/>
      <c r="S578" s="5"/>
      <c r="W578" s="59"/>
      <c r="X578" s="59"/>
      <c r="Y578" s="59"/>
      <c r="Z578" s="59"/>
    </row>
    <row r="579" spans="1:26" ht="15.75" x14ac:dyDescent="0.25">
      <c r="A579" s="72"/>
      <c r="B579" s="5"/>
      <c r="C579" s="5"/>
      <c r="D579" s="5"/>
      <c r="E579" s="5"/>
      <c r="F579" s="73"/>
      <c r="G579" s="5"/>
      <c r="H579" s="5"/>
      <c r="I579" s="5"/>
      <c r="J579" s="5"/>
      <c r="K579" s="5"/>
      <c r="L579" s="5"/>
      <c r="M579" s="5"/>
      <c r="N579" s="5"/>
      <c r="O579" s="58"/>
      <c r="P579" s="58"/>
      <c r="Q579" s="59"/>
      <c r="R579" s="59"/>
      <c r="S579" s="5"/>
      <c r="W579" s="59"/>
      <c r="X579" s="59"/>
      <c r="Y579" s="59"/>
      <c r="Z579" s="59"/>
    </row>
    <row r="580" spans="1:26" ht="15.75" x14ac:dyDescent="0.25">
      <c r="A580" s="72"/>
      <c r="B580" s="5"/>
      <c r="C580" s="5"/>
      <c r="D580" s="5"/>
      <c r="E580" s="5"/>
      <c r="F580" s="73"/>
      <c r="G580" s="5"/>
      <c r="H580" s="5"/>
      <c r="I580" s="5"/>
      <c r="J580" s="5"/>
      <c r="K580" s="5"/>
      <c r="L580" s="5"/>
      <c r="M580" s="5"/>
      <c r="N580" s="5"/>
      <c r="O580" s="58"/>
      <c r="P580" s="58"/>
      <c r="Q580" s="59"/>
      <c r="R580" s="59"/>
      <c r="S580" s="5"/>
      <c r="W580" s="59"/>
      <c r="X580" s="59"/>
      <c r="Y580" s="59"/>
      <c r="Z580" s="59"/>
    </row>
    <row r="581" spans="1:26" ht="15.75" x14ac:dyDescent="0.25">
      <c r="A581" s="72"/>
      <c r="B581" s="5"/>
      <c r="C581" s="5"/>
      <c r="D581" s="5"/>
      <c r="E581" s="5"/>
      <c r="F581" s="73"/>
      <c r="G581" s="5"/>
      <c r="H581" s="5"/>
      <c r="I581" s="5"/>
      <c r="J581" s="5"/>
      <c r="K581" s="5"/>
      <c r="L581" s="5"/>
      <c r="M581" s="5"/>
      <c r="N581" s="5"/>
      <c r="O581" s="58"/>
      <c r="P581" s="58"/>
      <c r="Q581" s="59"/>
      <c r="R581" s="59"/>
      <c r="S581" s="5"/>
      <c r="W581" s="59"/>
      <c r="X581" s="59"/>
      <c r="Y581" s="59"/>
      <c r="Z581" s="59"/>
    </row>
    <row r="582" spans="1:26" ht="15.75" x14ac:dyDescent="0.25">
      <c r="A582" s="72"/>
      <c r="B582" s="5"/>
      <c r="C582" s="5"/>
      <c r="D582" s="5"/>
      <c r="E582" s="5"/>
      <c r="F582" s="73"/>
      <c r="G582" s="5"/>
      <c r="H582" s="5"/>
      <c r="I582" s="5"/>
      <c r="J582" s="5"/>
      <c r="K582" s="5"/>
      <c r="L582" s="5"/>
      <c r="M582" s="5"/>
      <c r="N582" s="5"/>
      <c r="O582" s="58"/>
      <c r="P582" s="58"/>
      <c r="Q582" s="59"/>
      <c r="R582" s="59"/>
      <c r="S582" s="5"/>
      <c r="W582" s="59"/>
      <c r="X582" s="59"/>
      <c r="Y582" s="59"/>
      <c r="Z582" s="59"/>
    </row>
    <row r="583" spans="1:26" ht="15.75" x14ac:dyDescent="0.25">
      <c r="A583" s="72"/>
      <c r="B583" s="5"/>
      <c r="C583" s="5"/>
      <c r="D583" s="5"/>
      <c r="E583" s="5"/>
      <c r="F583" s="73"/>
      <c r="G583" s="5"/>
      <c r="H583" s="5"/>
      <c r="I583" s="5"/>
      <c r="J583" s="5"/>
      <c r="K583" s="5"/>
      <c r="L583" s="5"/>
      <c r="M583" s="5"/>
      <c r="N583" s="5"/>
      <c r="O583" s="58"/>
      <c r="P583" s="58"/>
      <c r="Q583" s="59"/>
      <c r="R583" s="59"/>
      <c r="S583" s="5"/>
      <c r="W583" s="59"/>
      <c r="X583" s="59"/>
      <c r="Y583" s="59"/>
      <c r="Z583" s="59"/>
    </row>
    <row r="584" spans="1:26" ht="15.75" x14ac:dyDescent="0.25">
      <c r="A584" s="72"/>
      <c r="B584" s="5"/>
      <c r="C584" s="5"/>
      <c r="D584" s="5"/>
      <c r="E584" s="5"/>
      <c r="F584" s="73"/>
      <c r="G584" s="5"/>
      <c r="H584" s="5"/>
      <c r="I584" s="5"/>
      <c r="J584" s="5"/>
      <c r="K584" s="5"/>
      <c r="L584" s="5"/>
      <c r="M584" s="5"/>
      <c r="N584" s="5"/>
      <c r="O584" s="58"/>
      <c r="P584" s="58"/>
      <c r="Q584" s="59"/>
      <c r="R584" s="59"/>
      <c r="S584" s="5"/>
      <c r="W584" s="59"/>
      <c r="X584" s="59"/>
      <c r="Y584" s="59"/>
      <c r="Z584" s="59"/>
    </row>
    <row r="585" spans="1:26" ht="15.75" x14ac:dyDescent="0.25">
      <c r="A585" s="72"/>
      <c r="B585" s="5"/>
      <c r="C585" s="5"/>
      <c r="D585" s="5"/>
      <c r="E585" s="5"/>
      <c r="F585" s="73"/>
      <c r="G585" s="5"/>
      <c r="H585" s="5"/>
      <c r="I585" s="5"/>
      <c r="J585" s="5"/>
      <c r="K585" s="5"/>
      <c r="L585" s="5"/>
      <c r="M585" s="5"/>
      <c r="N585" s="5"/>
      <c r="O585" s="58"/>
      <c r="P585" s="58"/>
      <c r="Q585" s="59"/>
      <c r="R585" s="59"/>
      <c r="S585" s="5"/>
      <c r="W585" s="59"/>
      <c r="X585" s="59"/>
      <c r="Y585" s="59"/>
      <c r="Z585" s="59"/>
    </row>
    <row r="586" spans="1:26" ht="15.75" x14ac:dyDescent="0.25">
      <c r="A586" s="72"/>
      <c r="B586" s="5"/>
      <c r="C586" s="5"/>
      <c r="D586" s="5"/>
      <c r="E586" s="5"/>
      <c r="F586" s="73"/>
      <c r="G586" s="5"/>
      <c r="H586" s="5"/>
      <c r="I586" s="5"/>
      <c r="J586" s="5"/>
      <c r="K586" s="5"/>
      <c r="L586" s="5"/>
      <c r="M586" s="5"/>
      <c r="N586" s="5"/>
      <c r="O586" s="58"/>
      <c r="P586" s="58"/>
      <c r="Q586" s="59"/>
      <c r="R586" s="59"/>
      <c r="S586" s="5"/>
      <c r="W586" s="59"/>
      <c r="X586" s="59"/>
      <c r="Y586" s="59"/>
      <c r="Z586" s="59"/>
    </row>
    <row r="587" spans="1:26" ht="15.75" x14ac:dyDescent="0.25">
      <c r="A587" s="72"/>
      <c r="B587" s="5"/>
      <c r="C587" s="5"/>
      <c r="D587" s="5"/>
      <c r="E587" s="5"/>
      <c r="F587" s="73"/>
      <c r="G587" s="5"/>
      <c r="H587" s="5"/>
      <c r="I587" s="5"/>
      <c r="J587" s="5"/>
      <c r="K587" s="5"/>
      <c r="L587" s="5"/>
      <c r="M587" s="5"/>
      <c r="N587" s="5"/>
      <c r="O587" s="58"/>
      <c r="P587" s="58"/>
      <c r="Q587" s="59"/>
      <c r="R587" s="59"/>
      <c r="S587" s="5"/>
      <c r="W587" s="59"/>
      <c r="X587" s="59"/>
      <c r="Y587" s="59"/>
      <c r="Z587" s="59"/>
    </row>
    <row r="588" spans="1:26" ht="15.75" x14ac:dyDescent="0.25">
      <c r="A588" s="72"/>
      <c r="B588" s="5"/>
      <c r="C588" s="5"/>
      <c r="D588" s="5"/>
      <c r="E588" s="5"/>
      <c r="F588" s="73"/>
      <c r="G588" s="5"/>
      <c r="H588" s="5"/>
      <c r="I588" s="5"/>
      <c r="J588" s="5"/>
      <c r="K588" s="5"/>
      <c r="L588" s="5"/>
      <c r="M588" s="5"/>
      <c r="N588" s="5"/>
      <c r="O588" s="58"/>
      <c r="P588" s="58"/>
      <c r="Q588" s="59"/>
      <c r="R588" s="59"/>
      <c r="S588" s="5"/>
      <c r="W588" s="59"/>
      <c r="X588" s="59"/>
      <c r="Y588" s="59"/>
      <c r="Z588" s="59"/>
    </row>
    <row r="589" spans="1:26" ht="15.75" x14ac:dyDescent="0.25">
      <c r="A589" s="72"/>
      <c r="B589" s="5"/>
      <c r="C589" s="5"/>
      <c r="D589" s="5"/>
      <c r="E589" s="5"/>
      <c r="F589" s="73"/>
      <c r="G589" s="5"/>
      <c r="H589" s="5"/>
      <c r="I589" s="5"/>
      <c r="J589" s="5"/>
      <c r="K589" s="5"/>
      <c r="L589" s="5"/>
      <c r="M589" s="5"/>
      <c r="N589" s="5"/>
      <c r="O589" s="58"/>
      <c r="P589" s="58"/>
      <c r="Q589" s="59"/>
      <c r="R589" s="59"/>
      <c r="S589" s="5"/>
      <c r="W589" s="59"/>
      <c r="X589" s="59"/>
      <c r="Y589" s="59"/>
      <c r="Z589" s="59"/>
    </row>
    <row r="590" spans="1:26" ht="15.75" x14ac:dyDescent="0.25">
      <c r="A590" s="72"/>
      <c r="B590" s="5"/>
      <c r="C590" s="5"/>
      <c r="D590" s="5"/>
      <c r="E590" s="5"/>
      <c r="F590" s="73"/>
      <c r="G590" s="5"/>
      <c r="H590" s="5"/>
      <c r="I590" s="5"/>
      <c r="J590" s="5"/>
      <c r="K590" s="5"/>
      <c r="L590" s="5"/>
      <c r="M590" s="5"/>
      <c r="N590" s="5"/>
      <c r="O590" s="58"/>
      <c r="P590" s="58"/>
      <c r="Q590" s="59"/>
      <c r="R590" s="59"/>
      <c r="S590" s="5"/>
      <c r="W590" s="59"/>
      <c r="X590" s="59"/>
      <c r="Y590" s="59"/>
      <c r="Z590" s="59"/>
    </row>
    <row r="591" spans="1:26" ht="15.75" x14ac:dyDescent="0.25">
      <c r="A591" s="72"/>
      <c r="B591" s="5"/>
      <c r="C591" s="5"/>
      <c r="D591" s="5"/>
      <c r="E591" s="5"/>
      <c r="F591" s="73"/>
      <c r="G591" s="5"/>
      <c r="H591" s="5"/>
      <c r="I591" s="5"/>
      <c r="J591" s="5"/>
      <c r="K591" s="5"/>
      <c r="L591" s="5"/>
      <c r="M591" s="5"/>
      <c r="N591" s="5"/>
      <c r="O591" s="58"/>
      <c r="P591" s="58"/>
      <c r="Q591" s="59"/>
      <c r="R591" s="59"/>
      <c r="S591" s="5"/>
      <c r="W591" s="59"/>
      <c r="X591" s="59"/>
      <c r="Y591" s="59"/>
      <c r="Z591" s="59"/>
    </row>
    <row r="592" spans="1:26" ht="15.75" x14ac:dyDescent="0.25">
      <c r="A592" s="72"/>
      <c r="B592" s="5"/>
      <c r="C592" s="5"/>
      <c r="D592" s="5"/>
      <c r="E592" s="5"/>
      <c r="F592" s="73"/>
      <c r="G592" s="5"/>
      <c r="H592" s="5"/>
      <c r="I592" s="5"/>
      <c r="J592" s="5"/>
      <c r="K592" s="5"/>
      <c r="L592" s="5"/>
      <c r="M592" s="5"/>
      <c r="N592" s="5"/>
      <c r="O592" s="58"/>
      <c r="P592" s="58"/>
      <c r="Q592" s="59"/>
      <c r="R592" s="59"/>
      <c r="S592" s="5"/>
      <c r="W592" s="59"/>
      <c r="X592" s="59"/>
      <c r="Y592" s="59"/>
      <c r="Z592" s="59"/>
    </row>
    <row r="593" spans="1:26" ht="15.75" x14ac:dyDescent="0.25">
      <c r="A593" s="72"/>
      <c r="B593" s="5"/>
      <c r="C593" s="5"/>
      <c r="D593" s="5"/>
      <c r="E593" s="5"/>
      <c r="F593" s="73"/>
      <c r="G593" s="5"/>
      <c r="H593" s="5"/>
      <c r="I593" s="5"/>
      <c r="J593" s="5"/>
      <c r="K593" s="5"/>
      <c r="L593" s="5"/>
      <c r="M593" s="5"/>
      <c r="N593" s="5"/>
      <c r="O593" s="58"/>
      <c r="P593" s="58"/>
      <c r="Q593" s="59"/>
      <c r="R593" s="59"/>
      <c r="S593" s="5"/>
      <c r="W593" s="59"/>
      <c r="X593" s="59"/>
      <c r="Y593" s="59"/>
      <c r="Z593" s="59"/>
    </row>
    <row r="594" spans="1:26" ht="15.75" x14ac:dyDescent="0.25">
      <c r="A594" s="72"/>
      <c r="B594" s="5"/>
      <c r="C594" s="5"/>
      <c r="D594" s="5"/>
      <c r="E594" s="5"/>
      <c r="F594" s="73"/>
      <c r="G594" s="5"/>
      <c r="H594" s="5"/>
      <c r="I594" s="5"/>
      <c r="J594" s="5"/>
      <c r="K594" s="5"/>
      <c r="L594" s="5"/>
      <c r="M594" s="5"/>
      <c r="N594" s="5"/>
      <c r="O594" s="58"/>
      <c r="P594" s="58"/>
      <c r="Q594" s="59"/>
      <c r="R594" s="59"/>
      <c r="S594" s="5"/>
      <c r="W594" s="59"/>
      <c r="X594" s="59"/>
      <c r="Y594" s="59"/>
      <c r="Z594" s="59"/>
    </row>
    <row r="595" spans="1:26" ht="15.75" x14ac:dyDescent="0.25">
      <c r="A595" s="72"/>
      <c r="B595" s="5"/>
      <c r="C595" s="5"/>
      <c r="D595" s="5"/>
      <c r="E595" s="5"/>
      <c r="F595" s="73"/>
      <c r="G595" s="5"/>
      <c r="H595" s="5"/>
      <c r="I595" s="5"/>
      <c r="J595" s="5"/>
      <c r="K595" s="5"/>
      <c r="L595" s="5"/>
      <c r="M595" s="5"/>
      <c r="N595" s="5"/>
      <c r="O595" s="58"/>
      <c r="P595" s="58"/>
      <c r="Q595" s="59"/>
      <c r="R595" s="59"/>
      <c r="S595" s="5"/>
      <c r="W595" s="59"/>
      <c r="X595" s="59"/>
      <c r="Y595" s="59"/>
      <c r="Z595" s="59"/>
    </row>
    <row r="596" spans="1:26" ht="15.75" x14ac:dyDescent="0.25">
      <c r="A596" s="72"/>
      <c r="B596" s="5"/>
      <c r="C596" s="5"/>
      <c r="D596" s="5"/>
      <c r="E596" s="5"/>
      <c r="F596" s="73"/>
      <c r="G596" s="5"/>
      <c r="H596" s="5"/>
      <c r="I596" s="5"/>
      <c r="J596" s="5"/>
      <c r="K596" s="5"/>
      <c r="L596" s="5"/>
      <c r="M596" s="5"/>
      <c r="N596" s="5"/>
      <c r="O596" s="58"/>
      <c r="P596" s="58"/>
      <c r="Q596" s="59"/>
      <c r="R596" s="59"/>
      <c r="S596" s="5"/>
      <c r="W596" s="59"/>
      <c r="X596" s="59"/>
      <c r="Y596" s="59"/>
      <c r="Z596" s="59"/>
    </row>
    <row r="597" spans="1:26" ht="15.75" x14ac:dyDescent="0.25">
      <c r="A597" s="72"/>
      <c r="B597" s="5"/>
      <c r="C597" s="5"/>
      <c r="D597" s="5"/>
      <c r="E597" s="5"/>
      <c r="F597" s="73"/>
      <c r="G597" s="5"/>
      <c r="H597" s="5"/>
      <c r="I597" s="5"/>
      <c r="J597" s="5"/>
      <c r="K597" s="5"/>
      <c r="L597" s="5"/>
      <c r="M597" s="5"/>
      <c r="N597" s="5"/>
      <c r="O597" s="58"/>
      <c r="P597" s="58"/>
      <c r="Q597" s="59"/>
      <c r="R597" s="59"/>
      <c r="S597" s="5"/>
      <c r="W597" s="59"/>
      <c r="X597" s="59"/>
      <c r="Y597" s="59"/>
      <c r="Z597" s="59"/>
    </row>
    <row r="598" spans="1:26" ht="15.75" x14ac:dyDescent="0.25">
      <c r="A598" s="72"/>
      <c r="B598" s="5"/>
      <c r="C598" s="5"/>
      <c r="D598" s="5"/>
      <c r="E598" s="5"/>
      <c r="F598" s="73"/>
      <c r="G598" s="5"/>
      <c r="H598" s="5"/>
      <c r="I598" s="5"/>
      <c r="J598" s="5"/>
      <c r="K598" s="5"/>
      <c r="L598" s="5"/>
      <c r="M598" s="5"/>
      <c r="N598" s="5"/>
      <c r="O598" s="58"/>
      <c r="P598" s="58"/>
      <c r="Q598" s="59"/>
      <c r="R598" s="59"/>
      <c r="S598" s="5"/>
      <c r="W598" s="59"/>
      <c r="X598" s="59"/>
      <c r="Y598" s="59"/>
      <c r="Z598" s="59"/>
    </row>
    <row r="599" spans="1:26" ht="15.75" x14ac:dyDescent="0.25">
      <c r="A599" s="72"/>
      <c r="B599" s="5"/>
      <c r="C599" s="5"/>
      <c r="D599" s="5"/>
      <c r="E599" s="5"/>
      <c r="F599" s="73"/>
      <c r="G599" s="5"/>
      <c r="H599" s="5"/>
      <c r="I599" s="5"/>
      <c r="J599" s="5"/>
      <c r="K599" s="5"/>
      <c r="L599" s="5"/>
      <c r="M599" s="5"/>
      <c r="N599" s="5"/>
      <c r="O599" s="58"/>
      <c r="P599" s="58"/>
      <c r="Q599" s="59"/>
      <c r="R599" s="59"/>
      <c r="S599" s="5"/>
      <c r="W599" s="59"/>
      <c r="X599" s="59"/>
      <c r="Y599" s="59"/>
      <c r="Z599" s="59"/>
    </row>
    <row r="600" spans="1:26" ht="15.75" x14ac:dyDescent="0.25">
      <c r="A600" s="72"/>
      <c r="B600" s="5"/>
      <c r="C600" s="5"/>
      <c r="D600" s="5"/>
      <c r="E600" s="5"/>
      <c r="F600" s="73"/>
      <c r="G600" s="5"/>
      <c r="H600" s="5"/>
      <c r="I600" s="5"/>
      <c r="J600" s="5"/>
      <c r="K600" s="5"/>
      <c r="L600" s="5"/>
      <c r="M600" s="5"/>
      <c r="N600" s="5"/>
      <c r="O600" s="58"/>
      <c r="P600" s="58"/>
      <c r="Q600" s="59"/>
      <c r="R600" s="59"/>
      <c r="S600" s="5"/>
      <c r="W600" s="59"/>
      <c r="X600" s="59"/>
      <c r="Y600" s="59"/>
      <c r="Z600" s="59"/>
    </row>
    <row r="601" spans="1:26" ht="15.75" x14ac:dyDescent="0.25">
      <c r="A601" s="72"/>
      <c r="B601" s="5"/>
      <c r="C601" s="5"/>
      <c r="D601" s="5"/>
      <c r="E601" s="5"/>
      <c r="F601" s="73"/>
      <c r="G601" s="5"/>
      <c r="H601" s="5"/>
      <c r="I601" s="5"/>
      <c r="J601" s="5"/>
      <c r="K601" s="5"/>
      <c r="L601" s="5"/>
      <c r="M601" s="5"/>
      <c r="N601" s="5"/>
      <c r="O601" s="58"/>
      <c r="P601" s="58"/>
      <c r="Q601" s="59"/>
      <c r="R601" s="59"/>
      <c r="S601" s="5"/>
      <c r="W601" s="59"/>
      <c r="X601" s="59"/>
      <c r="Y601" s="59"/>
      <c r="Z601" s="59"/>
    </row>
    <row r="602" spans="1:26" ht="15.75" x14ac:dyDescent="0.25">
      <c r="A602" s="72"/>
      <c r="B602" s="5"/>
      <c r="C602" s="5"/>
      <c r="D602" s="5"/>
      <c r="E602" s="5"/>
      <c r="F602" s="73"/>
      <c r="G602" s="5"/>
      <c r="H602" s="5"/>
      <c r="I602" s="5"/>
      <c r="J602" s="5"/>
      <c r="K602" s="5"/>
      <c r="L602" s="5"/>
      <c r="M602" s="5"/>
      <c r="N602" s="5"/>
      <c r="O602" s="58"/>
      <c r="P602" s="58"/>
      <c r="Q602" s="59"/>
      <c r="R602" s="59"/>
      <c r="S602" s="5"/>
      <c r="W602" s="59"/>
      <c r="X602" s="59"/>
      <c r="Y602" s="59"/>
      <c r="Z602" s="59"/>
    </row>
    <row r="603" spans="1:26" ht="15.75" x14ac:dyDescent="0.25">
      <c r="A603" s="72"/>
      <c r="B603" s="5"/>
      <c r="C603" s="5"/>
      <c r="D603" s="5"/>
      <c r="E603" s="5"/>
      <c r="F603" s="73"/>
      <c r="G603" s="5"/>
      <c r="H603" s="5"/>
      <c r="I603" s="5"/>
      <c r="J603" s="5"/>
      <c r="K603" s="5"/>
      <c r="L603" s="5"/>
      <c r="M603" s="5"/>
      <c r="N603" s="5"/>
      <c r="O603" s="58"/>
      <c r="P603" s="58"/>
      <c r="Q603" s="59"/>
      <c r="R603" s="59"/>
      <c r="S603" s="5"/>
      <c r="W603" s="59"/>
      <c r="X603" s="59"/>
      <c r="Y603" s="59"/>
      <c r="Z603" s="59"/>
    </row>
    <row r="604" spans="1:26" ht="15.75" x14ac:dyDescent="0.25">
      <c r="A604" s="72"/>
      <c r="B604" s="5"/>
      <c r="C604" s="5"/>
      <c r="D604" s="5"/>
      <c r="E604" s="5"/>
      <c r="F604" s="73"/>
      <c r="G604" s="5"/>
      <c r="H604" s="5"/>
      <c r="I604" s="5"/>
      <c r="J604" s="5"/>
      <c r="K604" s="5"/>
      <c r="L604" s="5"/>
      <c r="M604" s="5"/>
      <c r="N604" s="5"/>
      <c r="O604" s="58"/>
      <c r="P604" s="58"/>
      <c r="Q604" s="59"/>
      <c r="R604" s="59"/>
      <c r="S604" s="5"/>
      <c r="W604" s="59"/>
      <c r="X604" s="59"/>
      <c r="Y604" s="59"/>
      <c r="Z604" s="59"/>
    </row>
    <row r="605" spans="1:26" ht="15.75" x14ac:dyDescent="0.25">
      <c r="A605" s="72"/>
      <c r="B605" s="5"/>
      <c r="C605" s="5"/>
      <c r="D605" s="5"/>
      <c r="E605" s="5"/>
      <c r="F605" s="73"/>
      <c r="G605" s="5"/>
      <c r="H605" s="5"/>
      <c r="I605" s="5"/>
      <c r="J605" s="5"/>
      <c r="K605" s="5"/>
      <c r="L605" s="5"/>
      <c r="M605" s="5"/>
      <c r="N605" s="5"/>
      <c r="O605" s="58"/>
      <c r="P605" s="58"/>
      <c r="Q605" s="59"/>
      <c r="R605" s="59"/>
      <c r="S605" s="5"/>
      <c r="W605" s="59"/>
      <c r="X605" s="59"/>
      <c r="Y605" s="59"/>
      <c r="Z605" s="59"/>
    </row>
    <row r="606" spans="1:26" ht="15.75" x14ac:dyDescent="0.25">
      <c r="A606" s="72"/>
      <c r="B606" s="5"/>
      <c r="C606" s="5"/>
      <c r="D606" s="5"/>
      <c r="E606" s="5"/>
      <c r="F606" s="73"/>
      <c r="G606" s="5"/>
      <c r="H606" s="5"/>
      <c r="I606" s="5"/>
      <c r="J606" s="5"/>
      <c r="K606" s="5"/>
      <c r="L606" s="5"/>
      <c r="M606" s="5"/>
      <c r="N606" s="5"/>
      <c r="O606" s="58"/>
      <c r="P606" s="58"/>
      <c r="Q606" s="59"/>
      <c r="R606" s="59"/>
      <c r="S606" s="5"/>
      <c r="W606" s="59"/>
      <c r="X606" s="59"/>
      <c r="Y606" s="59"/>
      <c r="Z606" s="59"/>
    </row>
    <row r="607" spans="1:26" ht="15.75" x14ac:dyDescent="0.25">
      <c r="A607" s="72"/>
      <c r="B607" s="5"/>
      <c r="C607" s="5"/>
      <c r="D607" s="5"/>
      <c r="E607" s="5"/>
      <c r="F607" s="73"/>
      <c r="G607" s="5"/>
      <c r="H607" s="5"/>
      <c r="I607" s="5"/>
      <c r="J607" s="5"/>
      <c r="K607" s="5"/>
      <c r="L607" s="5"/>
      <c r="M607" s="5"/>
      <c r="N607" s="5"/>
      <c r="O607" s="58"/>
      <c r="P607" s="58"/>
      <c r="Q607" s="59"/>
      <c r="R607" s="59"/>
      <c r="S607" s="5"/>
      <c r="W607" s="59"/>
      <c r="X607" s="59"/>
      <c r="Y607" s="59"/>
      <c r="Z607" s="59"/>
    </row>
    <row r="608" spans="1:26" ht="15.75" x14ac:dyDescent="0.25">
      <c r="A608" s="72"/>
      <c r="B608" s="5"/>
      <c r="C608" s="5"/>
      <c r="D608" s="5"/>
      <c r="E608" s="5"/>
      <c r="F608" s="73"/>
      <c r="G608" s="5"/>
      <c r="H608" s="5"/>
      <c r="I608" s="5"/>
      <c r="J608" s="5"/>
      <c r="K608" s="5"/>
      <c r="L608" s="5"/>
      <c r="M608" s="5"/>
      <c r="N608" s="5"/>
      <c r="O608" s="58"/>
      <c r="P608" s="58"/>
      <c r="Q608" s="59"/>
      <c r="R608" s="59"/>
      <c r="S608" s="5"/>
      <c r="W608" s="59"/>
      <c r="X608" s="59"/>
      <c r="Y608" s="59"/>
      <c r="Z608" s="59"/>
    </row>
    <row r="609" spans="1:26" ht="15.75" x14ac:dyDescent="0.25">
      <c r="A609" s="72"/>
      <c r="B609" s="5"/>
      <c r="C609" s="5"/>
      <c r="D609" s="5"/>
      <c r="E609" s="5"/>
      <c r="F609" s="73"/>
      <c r="G609" s="5"/>
      <c r="H609" s="5"/>
      <c r="I609" s="5"/>
      <c r="J609" s="5"/>
      <c r="K609" s="5"/>
      <c r="L609" s="5"/>
      <c r="M609" s="5"/>
      <c r="N609" s="5"/>
      <c r="O609" s="58"/>
      <c r="P609" s="58"/>
      <c r="Q609" s="59"/>
      <c r="R609" s="59"/>
      <c r="S609" s="5"/>
      <c r="W609" s="59"/>
      <c r="X609" s="59"/>
      <c r="Y609" s="59"/>
      <c r="Z609" s="59"/>
    </row>
    <row r="610" spans="1:26" ht="15.75" x14ac:dyDescent="0.25">
      <c r="A610" s="72"/>
      <c r="B610" s="5"/>
      <c r="C610" s="5"/>
      <c r="D610" s="5"/>
      <c r="E610" s="5"/>
      <c r="F610" s="73"/>
      <c r="G610" s="5"/>
      <c r="H610" s="5"/>
      <c r="I610" s="5"/>
      <c r="J610" s="5"/>
      <c r="K610" s="5"/>
      <c r="L610" s="5"/>
      <c r="M610" s="5"/>
      <c r="N610" s="5"/>
      <c r="O610" s="58"/>
      <c r="P610" s="58"/>
      <c r="Q610" s="59"/>
      <c r="R610" s="59"/>
      <c r="S610" s="5"/>
      <c r="W610" s="59"/>
      <c r="X610" s="59"/>
      <c r="Y610" s="59"/>
      <c r="Z610" s="59"/>
    </row>
    <row r="611" spans="1:26" ht="15.75" x14ac:dyDescent="0.25">
      <c r="A611" s="72"/>
      <c r="B611" s="5"/>
      <c r="C611" s="5"/>
      <c r="D611" s="5"/>
      <c r="E611" s="5"/>
      <c r="F611" s="73"/>
      <c r="G611" s="5"/>
      <c r="H611" s="5"/>
      <c r="I611" s="5"/>
      <c r="J611" s="5"/>
      <c r="K611" s="5"/>
      <c r="L611" s="5"/>
      <c r="M611" s="5"/>
      <c r="N611" s="5"/>
      <c r="O611" s="58"/>
      <c r="P611" s="58"/>
      <c r="Q611" s="59"/>
      <c r="R611" s="59"/>
      <c r="S611" s="5"/>
      <c r="W611" s="59"/>
      <c r="X611" s="59"/>
      <c r="Y611" s="59"/>
      <c r="Z611" s="59"/>
    </row>
    <row r="612" spans="1:26" ht="15.75" x14ac:dyDescent="0.25">
      <c r="A612" s="72"/>
      <c r="B612" s="5"/>
      <c r="C612" s="5"/>
      <c r="D612" s="5"/>
      <c r="E612" s="5"/>
      <c r="F612" s="73"/>
      <c r="G612" s="5"/>
      <c r="H612" s="5"/>
      <c r="I612" s="5"/>
      <c r="J612" s="5"/>
      <c r="K612" s="5"/>
      <c r="L612" s="5"/>
      <c r="M612" s="5"/>
      <c r="N612" s="5"/>
      <c r="O612" s="58"/>
      <c r="P612" s="58"/>
      <c r="Q612" s="59"/>
      <c r="R612" s="59"/>
      <c r="S612" s="5"/>
      <c r="W612" s="59"/>
      <c r="X612" s="59"/>
      <c r="Y612" s="59"/>
      <c r="Z612" s="59"/>
    </row>
    <row r="613" spans="1:26" ht="15.75" x14ac:dyDescent="0.25">
      <c r="A613" s="72"/>
      <c r="B613" s="5"/>
      <c r="C613" s="5"/>
      <c r="D613" s="5"/>
      <c r="E613" s="5"/>
      <c r="F613" s="73"/>
      <c r="G613" s="5"/>
      <c r="H613" s="5"/>
      <c r="I613" s="5"/>
      <c r="J613" s="5"/>
      <c r="K613" s="5"/>
      <c r="L613" s="5"/>
      <c r="M613" s="5"/>
      <c r="N613" s="5"/>
      <c r="O613" s="58"/>
      <c r="P613" s="58"/>
      <c r="Q613" s="59"/>
      <c r="R613" s="59"/>
      <c r="S613" s="5"/>
      <c r="W613" s="59"/>
      <c r="X613" s="59"/>
      <c r="Y613" s="59"/>
      <c r="Z613" s="59"/>
    </row>
    <row r="614" spans="1:26" ht="15.75" x14ac:dyDescent="0.25">
      <c r="A614" s="72"/>
      <c r="B614" s="5"/>
      <c r="C614" s="5"/>
      <c r="D614" s="5"/>
      <c r="E614" s="5"/>
      <c r="F614" s="73"/>
      <c r="G614" s="5"/>
      <c r="H614" s="5"/>
      <c r="I614" s="5"/>
      <c r="J614" s="5"/>
      <c r="K614" s="5"/>
      <c r="L614" s="5"/>
      <c r="M614" s="5"/>
      <c r="N614" s="5"/>
      <c r="O614" s="58"/>
      <c r="P614" s="58"/>
      <c r="Q614" s="59"/>
      <c r="R614" s="59"/>
      <c r="S614" s="5"/>
      <c r="W614" s="59"/>
      <c r="X614" s="59"/>
      <c r="Y614" s="59"/>
      <c r="Z614" s="59"/>
    </row>
    <row r="615" spans="1:26" ht="15.75" x14ac:dyDescent="0.25">
      <c r="A615" s="72"/>
      <c r="B615" s="5"/>
      <c r="C615" s="5"/>
      <c r="D615" s="5"/>
      <c r="E615" s="5"/>
      <c r="F615" s="73"/>
      <c r="G615" s="5"/>
      <c r="H615" s="5"/>
      <c r="I615" s="5"/>
      <c r="J615" s="5"/>
      <c r="K615" s="5"/>
      <c r="L615" s="5"/>
      <c r="M615" s="5"/>
      <c r="N615" s="5"/>
      <c r="O615" s="58"/>
      <c r="P615" s="58"/>
      <c r="Q615" s="59"/>
      <c r="R615" s="59"/>
      <c r="S615" s="5"/>
      <c r="W615" s="59"/>
      <c r="X615" s="59"/>
      <c r="Y615" s="59"/>
      <c r="Z615" s="59"/>
    </row>
    <row r="616" spans="1:26" ht="15.75" x14ac:dyDescent="0.25">
      <c r="A616" s="72"/>
      <c r="B616" s="5"/>
      <c r="C616" s="5"/>
      <c r="D616" s="5"/>
      <c r="E616" s="5"/>
      <c r="F616" s="73"/>
      <c r="G616" s="5"/>
      <c r="H616" s="5"/>
      <c r="I616" s="5"/>
      <c r="J616" s="5"/>
      <c r="K616" s="5"/>
      <c r="L616" s="5"/>
      <c r="M616" s="5"/>
      <c r="N616" s="5"/>
      <c r="O616" s="58"/>
      <c r="P616" s="58"/>
      <c r="Q616" s="59"/>
      <c r="R616" s="59"/>
      <c r="S616" s="5"/>
      <c r="W616" s="59"/>
      <c r="X616" s="59"/>
      <c r="Y616" s="59"/>
      <c r="Z616" s="59"/>
    </row>
    <row r="617" spans="1:26" ht="15.75" x14ac:dyDescent="0.25">
      <c r="A617" s="72"/>
      <c r="B617" s="5"/>
      <c r="C617" s="5"/>
      <c r="D617" s="5"/>
      <c r="E617" s="5"/>
      <c r="F617" s="73"/>
      <c r="G617" s="5"/>
      <c r="H617" s="5"/>
      <c r="I617" s="5"/>
      <c r="J617" s="5"/>
      <c r="K617" s="5"/>
      <c r="L617" s="5"/>
      <c r="M617" s="5"/>
      <c r="N617" s="5"/>
      <c r="O617" s="58"/>
      <c r="P617" s="58"/>
      <c r="Q617" s="59"/>
      <c r="R617" s="59"/>
      <c r="S617" s="5"/>
      <c r="W617" s="59"/>
      <c r="X617" s="59"/>
      <c r="Y617" s="59"/>
      <c r="Z617" s="59"/>
    </row>
    <row r="618" spans="1:26" ht="15.75" x14ac:dyDescent="0.25">
      <c r="A618" s="72"/>
      <c r="B618" s="5"/>
      <c r="C618" s="5"/>
      <c r="D618" s="5"/>
      <c r="E618" s="5"/>
      <c r="F618" s="73"/>
      <c r="G618" s="5"/>
      <c r="H618" s="5"/>
      <c r="I618" s="5"/>
      <c r="J618" s="5"/>
      <c r="K618" s="5"/>
      <c r="L618" s="5"/>
      <c r="M618" s="5"/>
      <c r="N618" s="5"/>
      <c r="O618" s="58"/>
      <c r="P618" s="58"/>
      <c r="Q618" s="59"/>
      <c r="R618" s="59"/>
      <c r="S618" s="5"/>
      <c r="W618" s="59"/>
      <c r="X618" s="59"/>
      <c r="Y618" s="59"/>
      <c r="Z618" s="59"/>
    </row>
    <row r="619" spans="1:26" ht="15.75" x14ac:dyDescent="0.25">
      <c r="A619" s="72"/>
      <c r="B619" s="5"/>
      <c r="C619" s="5"/>
      <c r="D619" s="5"/>
      <c r="E619" s="5"/>
      <c r="F619" s="73"/>
      <c r="G619" s="5"/>
      <c r="H619" s="5"/>
      <c r="I619" s="5"/>
      <c r="J619" s="5"/>
      <c r="K619" s="5"/>
      <c r="L619" s="5"/>
      <c r="M619" s="5"/>
      <c r="N619" s="5"/>
      <c r="O619" s="58"/>
      <c r="P619" s="58"/>
      <c r="Q619" s="59"/>
      <c r="R619" s="59"/>
      <c r="S619" s="5"/>
      <c r="W619" s="59"/>
      <c r="X619" s="59"/>
      <c r="Y619" s="59"/>
      <c r="Z619" s="59"/>
    </row>
    <row r="620" spans="1:26" ht="15.75" x14ac:dyDescent="0.25">
      <c r="A620" s="72"/>
      <c r="B620" s="5"/>
      <c r="C620" s="5"/>
      <c r="D620" s="5"/>
      <c r="E620" s="5"/>
      <c r="F620" s="73"/>
      <c r="G620" s="5"/>
      <c r="H620" s="5"/>
      <c r="I620" s="5"/>
      <c r="J620" s="5"/>
      <c r="K620" s="5"/>
      <c r="L620" s="5"/>
      <c r="M620" s="5"/>
      <c r="N620" s="5"/>
      <c r="O620" s="58"/>
      <c r="P620" s="58"/>
      <c r="Q620" s="59"/>
      <c r="R620" s="59"/>
      <c r="S620" s="5"/>
      <c r="W620" s="59"/>
      <c r="X620" s="59"/>
      <c r="Y620" s="59"/>
      <c r="Z620" s="59"/>
    </row>
    <row r="621" spans="1:26" ht="15.75" x14ac:dyDescent="0.25">
      <c r="A621" s="72"/>
      <c r="B621" s="5"/>
      <c r="C621" s="5"/>
      <c r="D621" s="5"/>
      <c r="E621" s="5"/>
      <c r="F621" s="73"/>
      <c r="G621" s="5"/>
      <c r="H621" s="5"/>
      <c r="I621" s="5"/>
      <c r="J621" s="5"/>
      <c r="K621" s="5"/>
      <c r="L621" s="5"/>
      <c r="M621" s="5"/>
      <c r="N621" s="5"/>
      <c r="O621" s="58"/>
      <c r="P621" s="58"/>
      <c r="Q621" s="59"/>
      <c r="R621" s="59"/>
      <c r="S621" s="5"/>
      <c r="W621" s="59"/>
      <c r="X621" s="59"/>
      <c r="Y621" s="59"/>
      <c r="Z621" s="59"/>
    </row>
    <row r="622" spans="1:26" ht="15.75" x14ac:dyDescent="0.25">
      <c r="A622" s="72"/>
      <c r="B622" s="5"/>
      <c r="C622" s="5"/>
      <c r="D622" s="5"/>
      <c r="E622" s="5"/>
      <c r="F622" s="73"/>
      <c r="G622" s="5"/>
      <c r="H622" s="5"/>
      <c r="I622" s="5"/>
      <c r="J622" s="5"/>
      <c r="K622" s="5"/>
      <c r="L622" s="5"/>
      <c r="M622" s="5"/>
      <c r="N622" s="5"/>
      <c r="O622" s="58"/>
      <c r="P622" s="58"/>
      <c r="Q622" s="59"/>
      <c r="R622" s="59"/>
      <c r="S622" s="5"/>
      <c r="W622" s="59"/>
      <c r="X622" s="59"/>
      <c r="Y622" s="59"/>
      <c r="Z622" s="59"/>
    </row>
    <row r="623" spans="1:26" ht="15.75" x14ac:dyDescent="0.25">
      <c r="A623" s="72"/>
      <c r="B623" s="5"/>
      <c r="C623" s="5"/>
      <c r="D623" s="5"/>
      <c r="E623" s="5"/>
      <c r="F623" s="73"/>
      <c r="G623" s="5"/>
      <c r="H623" s="5"/>
      <c r="I623" s="5"/>
      <c r="J623" s="5"/>
      <c r="K623" s="5"/>
      <c r="L623" s="5"/>
      <c r="M623" s="5"/>
      <c r="N623" s="5"/>
      <c r="O623" s="58"/>
      <c r="P623" s="58"/>
      <c r="Q623" s="59"/>
      <c r="R623" s="59"/>
      <c r="S623" s="5"/>
      <c r="W623" s="59"/>
      <c r="X623" s="59"/>
      <c r="Y623" s="59"/>
      <c r="Z623" s="59"/>
    </row>
    <row r="624" spans="1:26" ht="15.75" x14ac:dyDescent="0.25">
      <c r="A624" s="72"/>
      <c r="B624" s="5"/>
      <c r="C624" s="5"/>
      <c r="D624" s="5"/>
      <c r="E624" s="5"/>
      <c r="F624" s="73"/>
      <c r="G624" s="5"/>
      <c r="H624" s="5"/>
      <c r="I624" s="5"/>
      <c r="J624" s="5"/>
      <c r="K624" s="5"/>
      <c r="L624" s="5"/>
      <c r="M624" s="5"/>
      <c r="N624" s="5"/>
      <c r="O624" s="58"/>
      <c r="P624" s="58"/>
      <c r="Q624" s="59"/>
      <c r="R624" s="59"/>
      <c r="S624" s="5"/>
      <c r="W624" s="59"/>
      <c r="X624" s="59"/>
      <c r="Y624" s="59"/>
      <c r="Z624" s="59"/>
    </row>
    <row r="625" spans="1:26" ht="15.75" x14ac:dyDescent="0.25">
      <c r="A625" s="72"/>
      <c r="B625" s="5"/>
      <c r="C625" s="5"/>
      <c r="D625" s="5"/>
      <c r="E625" s="5"/>
      <c r="F625" s="73"/>
      <c r="G625" s="5"/>
      <c r="H625" s="5"/>
      <c r="I625" s="5"/>
      <c r="J625" s="5"/>
      <c r="K625" s="5"/>
      <c r="L625" s="5"/>
      <c r="M625" s="5"/>
      <c r="N625" s="5"/>
      <c r="O625" s="58"/>
      <c r="P625" s="58"/>
      <c r="Q625" s="59"/>
      <c r="R625" s="59"/>
      <c r="S625" s="5"/>
      <c r="W625" s="59"/>
      <c r="X625" s="59"/>
      <c r="Y625" s="59"/>
      <c r="Z625" s="59"/>
    </row>
    <row r="626" spans="1:26" ht="15.75" x14ac:dyDescent="0.25">
      <c r="A626" s="72"/>
      <c r="B626" s="5"/>
      <c r="C626" s="5"/>
      <c r="D626" s="5"/>
      <c r="E626" s="5"/>
      <c r="F626" s="73"/>
      <c r="G626" s="5"/>
      <c r="H626" s="5"/>
      <c r="I626" s="5"/>
      <c r="J626" s="5"/>
      <c r="K626" s="5"/>
      <c r="L626" s="5"/>
      <c r="M626" s="5"/>
      <c r="N626" s="5"/>
      <c r="O626" s="58"/>
      <c r="P626" s="58"/>
      <c r="Q626" s="59"/>
      <c r="R626" s="59"/>
      <c r="S626" s="5"/>
      <c r="W626" s="59"/>
      <c r="X626" s="59"/>
      <c r="Y626" s="59"/>
      <c r="Z626" s="59"/>
    </row>
    <row r="627" spans="1:26" ht="15.75" x14ac:dyDescent="0.25">
      <c r="A627" s="72"/>
      <c r="B627" s="5"/>
      <c r="C627" s="5"/>
      <c r="D627" s="5"/>
      <c r="E627" s="5"/>
      <c r="F627" s="73"/>
      <c r="G627" s="5"/>
      <c r="H627" s="5"/>
      <c r="I627" s="5"/>
      <c r="J627" s="5"/>
      <c r="K627" s="5"/>
      <c r="L627" s="5"/>
      <c r="M627" s="5"/>
      <c r="N627" s="5"/>
      <c r="O627" s="58"/>
      <c r="P627" s="58"/>
      <c r="Q627" s="59"/>
      <c r="R627" s="59"/>
      <c r="S627" s="5"/>
      <c r="W627" s="59"/>
      <c r="X627" s="59"/>
      <c r="Y627" s="59"/>
      <c r="Z627" s="59"/>
    </row>
    <row r="628" spans="1:26" ht="15.75" x14ac:dyDescent="0.25">
      <c r="A628" s="72"/>
      <c r="B628" s="5"/>
      <c r="C628" s="5"/>
      <c r="D628" s="5"/>
      <c r="E628" s="5"/>
      <c r="F628" s="73"/>
      <c r="G628" s="5"/>
      <c r="H628" s="5"/>
      <c r="I628" s="5"/>
      <c r="J628" s="5"/>
      <c r="K628" s="5"/>
      <c r="L628" s="5"/>
      <c r="M628" s="5"/>
      <c r="N628" s="5"/>
      <c r="O628" s="58"/>
      <c r="P628" s="58"/>
      <c r="Q628" s="59"/>
      <c r="R628" s="59"/>
      <c r="S628" s="5"/>
      <c r="W628" s="59"/>
      <c r="X628" s="59"/>
      <c r="Y628" s="59"/>
      <c r="Z628" s="59"/>
    </row>
    <row r="629" spans="1:26" ht="15.75" x14ac:dyDescent="0.25">
      <c r="A629" s="72"/>
      <c r="B629" s="5"/>
      <c r="C629" s="5"/>
      <c r="D629" s="5"/>
      <c r="E629" s="5"/>
      <c r="F629" s="73"/>
      <c r="G629" s="5"/>
      <c r="H629" s="5"/>
      <c r="I629" s="5"/>
      <c r="J629" s="5"/>
      <c r="K629" s="5"/>
      <c r="L629" s="5"/>
      <c r="M629" s="5"/>
      <c r="N629" s="5"/>
      <c r="O629" s="58"/>
      <c r="P629" s="58"/>
      <c r="Q629" s="59"/>
      <c r="R629" s="59"/>
      <c r="S629" s="5"/>
      <c r="W629" s="59"/>
      <c r="X629" s="59"/>
      <c r="Y629" s="59"/>
      <c r="Z629" s="59"/>
    </row>
    <row r="630" spans="1:26" ht="15.75" x14ac:dyDescent="0.25">
      <c r="A630" s="72"/>
      <c r="B630" s="5"/>
      <c r="C630" s="5"/>
      <c r="D630" s="5"/>
      <c r="E630" s="5"/>
      <c r="F630" s="73"/>
      <c r="G630" s="5"/>
      <c r="H630" s="5"/>
      <c r="I630" s="5"/>
      <c r="J630" s="5"/>
      <c r="K630" s="5"/>
      <c r="L630" s="5"/>
      <c r="M630" s="5"/>
      <c r="N630" s="5"/>
      <c r="O630" s="58"/>
      <c r="P630" s="58"/>
      <c r="Q630" s="59"/>
      <c r="R630" s="59"/>
      <c r="S630" s="5"/>
      <c r="W630" s="59"/>
      <c r="X630" s="59"/>
      <c r="Y630" s="59"/>
      <c r="Z630" s="59"/>
    </row>
    <row r="631" spans="1:26" ht="15.75" x14ac:dyDescent="0.25">
      <c r="A631" s="72"/>
      <c r="B631" s="5"/>
      <c r="C631" s="5"/>
      <c r="D631" s="5"/>
      <c r="E631" s="5"/>
      <c r="F631" s="73"/>
      <c r="G631" s="5"/>
      <c r="H631" s="5"/>
      <c r="I631" s="5"/>
      <c r="J631" s="5"/>
      <c r="K631" s="5"/>
      <c r="L631" s="5"/>
      <c r="M631" s="5"/>
      <c r="N631" s="5"/>
      <c r="O631" s="58"/>
      <c r="P631" s="58"/>
      <c r="Q631" s="59"/>
      <c r="R631" s="59"/>
      <c r="S631" s="5"/>
      <c r="W631" s="59"/>
      <c r="X631" s="59"/>
      <c r="Y631" s="59"/>
      <c r="Z631" s="59"/>
    </row>
    <row r="632" spans="1:26" ht="15.75" x14ac:dyDescent="0.25">
      <c r="A632" s="72"/>
      <c r="B632" s="5"/>
      <c r="C632" s="5"/>
      <c r="D632" s="5"/>
      <c r="E632" s="5"/>
      <c r="F632" s="73"/>
      <c r="G632" s="5"/>
      <c r="H632" s="5"/>
      <c r="I632" s="5"/>
      <c r="J632" s="5"/>
      <c r="K632" s="5"/>
      <c r="L632" s="5"/>
      <c r="M632" s="5"/>
      <c r="N632" s="5"/>
      <c r="O632" s="58"/>
      <c r="P632" s="58"/>
      <c r="Q632" s="59"/>
      <c r="R632" s="59"/>
      <c r="S632" s="5"/>
      <c r="W632" s="59"/>
      <c r="X632" s="59"/>
      <c r="Y632" s="59"/>
      <c r="Z632" s="59"/>
    </row>
    <row r="633" spans="1:26" ht="15.75" x14ac:dyDescent="0.25">
      <c r="A633" s="72"/>
      <c r="B633" s="5"/>
      <c r="C633" s="5"/>
      <c r="D633" s="5"/>
      <c r="E633" s="5"/>
      <c r="F633" s="73"/>
      <c r="G633" s="5"/>
      <c r="H633" s="5"/>
      <c r="I633" s="5"/>
      <c r="J633" s="5"/>
      <c r="K633" s="5"/>
      <c r="L633" s="5"/>
      <c r="M633" s="5"/>
      <c r="N633" s="5"/>
      <c r="O633" s="58"/>
      <c r="P633" s="58"/>
      <c r="Q633" s="59"/>
      <c r="R633" s="59"/>
      <c r="S633" s="5"/>
      <c r="W633" s="59"/>
      <c r="X633" s="59"/>
      <c r="Y633" s="59"/>
      <c r="Z633" s="59"/>
    </row>
    <row r="634" spans="1:26" ht="15.75" x14ac:dyDescent="0.25">
      <c r="A634" s="72"/>
      <c r="B634" s="5"/>
      <c r="C634" s="5"/>
      <c r="D634" s="5"/>
      <c r="E634" s="5"/>
      <c r="F634" s="73"/>
      <c r="G634" s="5"/>
      <c r="H634" s="5"/>
      <c r="I634" s="5"/>
      <c r="J634" s="5"/>
      <c r="K634" s="5"/>
      <c r="L634" s="5"/>
      <c r="M634" s="5"/>
      <c r="N634" s="5"/>
      <c r="O634" s="58"/>
      <c r="P634" s="58"/>
      <c r="Q634" s="59"/>
      <c r="R634" s="59"/>
      <c r="S634" s="5"/>
      <c r="W634" s="59"/>
      <c r="X634" s="59"/>
      <c r="Y634" s="59"/>
      <c r="Z634" s="59"/>
    </row>
    <row r="635" spans="1:26" ht="15.75" x14ac:dyDescent="0.25">
      <c r="A635" s="72"/>
      <c r="B635" s="5"/>
      <c r="C635" s="5"/>
      <c r="D635" s="5"/>
      <c r="E635" s="5"/>
      <c r="F635" s="73"/>
      <c r="G635" s="5"/>
      <c r="H635" s="5"/>
      <c r="I635" s="5"/>
      <c r="J635" s="5"/>
      <c r="K635" s="5"/>
      <c r="L635" s="5"/>
      <c r="M635" s="5"/>
      <c r="N635" s="5"/>
      <c r="O635" s="58"/>
      <c r="P635" s="58"/>
      <c r="Q635" s="59"/>
      <c r="R635" s="59"/>
      <c r="S635" s="5"/>
      <c r="W635" s="59"/>
      <c r="X635" s="59"/>
      <c r="Y635" s="59"/>
      <c r="Z635" s="59"/>
    </row>
    <row r="636" spans="1:26" ht="15.75" x14ac:dyDescent="0.25">
      <c r="A636" s="72"/>
      <c r="B636" s="5"/>
      <c r="C636" s="5"/>
      <c r="D636" s="5"/>
      <c r="E636" s="5"/>
      <c r="F636" s="73"/>
      <c r="G636" s="5"/>
      <c r="H636" s="5"/>
      <c r="I636" s="5"/>
      <c r="J636" s="5"/>
      <c r="K636" s="5"/>
      <c r="L636" s="5"/>
      <c r="M636" s="5"/>
      <c r="N636" s="5"/>
      <c r="O636" s="58"/>
      <c r="P636" s="58"/>
      <c r="Q636" s="59"/>
      <c r="R636" s="59"/>
      <c r="S636" s="5"/>
      <c r="W636" s="59"/>
      <c r="X636" s="59"/>
      <c r="Y636" s="59"/>
      <c r="Z636" s="59"/>
    </row>
    <row r="637" spans="1:26" ht="15.75" x14ac:dyDescent="0.25">
      <c r="A637" s="72"/>
      <c r="B637" s="5"/>
      <c r="C637" s="5"/>
      <c r="D637" s="5"/>
      <c r="E637" s="5"/>
      <c r="F637" s="73"/>
      <c r="G637" s="5"/>
      <c r="H637" s="5"/>
      <c r="I637" s="5"/>
      <c r="J637" s="5"/>
      <c r="K637" s="5"/>
      <c r="L637" s="5"/>
      <c r="M637" s="5"/>
      <c r="N637" s="5"/>
      <c r="O637" s="58"/>
      <c r="P637" s="58"/>
      <c r="Q637" s="59"/>
      <c r="R637" s="59"/>
      <c r="S637" s="5"/>
      <c r="W637" s="59"/>
      <c r="X637" s="59"/>
      <c r="Y637" s="59"/>
      <c r="Z637" s="59"/>
    </row>
    <row r="638" spans="1:26" ht="15.75" x14ac:dyDescent="0.25">
      <c r="A638" s="72"/>
      <c r="B638" s="5"/>
      <c r="C638" s="5"/>
      <c r="D638" s="5"/>
      <c r="E638" s="5"/>
      <c r="F638" s="73"/>
      <c r="G638" s="5"/>
      <c r="H638" s="5"/>
      <c r="I638" s="5"/>
      <c r="J638" s="5"/>
      <c r="K638" s="5"/>
      <c r="L638" s="5"/>
      <c r="M638" s="5"/>
      <c r="N638" s="5"/>
      <c r="O638" s="58"/>
      <c r="P638" s="58"/>
      <c r="Q638" s="59"/>
      <c r="R638" s="59"/>
      <c r="S638" s="5"/>
      <c r="W638" s="59"/>
      <c r="X638" s="59"/>
      <c r="Y638" s="59"/>
      <c r="Z638" s="59"/>
    </row>
    <row r="639" spans="1:26" ht="15.75" x14ac:dyDescent="0.25">
      <c r="A639" s="72"/>
      <c r="B639" s="5"/>
      <c r="C639" s="5"/>
      <c r="D639" s="5"/>
      <c r="E639" s="5"/>
      <c r="F639" s="73"/>
      <c r="G639" s="5"/>
      <c r="H639" s="5"/>
      <c r="I639" s="5"/>
      <c r="J639" s="5"/>
      <c r="K639" s="5"/>
      <c r="L639" s="5"/>
      <c r="M639" s="5"/>
      <c r="N639" s="5"/>
      <c r="O639" s="58"/>
      <c r="P639" s="58"/>
      <c r="Q639" s="59"/>
      <c r="R639" s="59"/>
      <c r="S639" s="5"/>
      <c r="W639" s="59"/>
      <c r="X639" s="59"/>
      <c r="Y639" s="59"/>
      <c r="Z639" s="59"/>
    </row>
    <row r="640" spans="1:26" ht="15.75" x14ac:dyDescent="0.25">
      <c r="A640" s="72"/>
      <c r="B640" s="5"/>
      <c r="C640" s="5"/>
      <c r="D640" s="5"/>
      <c r="E640" s="5"/>
      <c r="F640" s="73"/>
      <c r="G640" s="5"/>
      <c r="H640" s="5"/>
      <c r="I640" s="5"/>
      <c r="J640" s="5"/>
      <c r="K640" s="5"/>
      <c r="L640" s="5"/>
      <c r="M640" s="5"/>
      <c r="N640" s="5"/>
      <c r="O640" s="58"/>
      <c r="P640" s="58"/>
      <c r="Q640" s="59"/>
      <c r="R640" s="59"/>
      <c r="S640" s="5"/>
      <c r="W640" s="59"/>
      <c r="X640" s="59"/>
      <c r="Y640" s="59"/>
      <c r="Z640" s="59"/>
    </row>
    <row r="641" spans="1:26" ht="15.75" x14ac:dyDescent="0.25">
      <c r="A641" s="72"/>
      <c r="B641" s="5"/>
      <c r="C641" s="5"/>
      <c r="D641" s="5"/>
      <c r="E641" s="5"/>
      <c r="F641" s="73"/>
      <c r="G641" s="5"/>
      <c r="H641" s="5"/>
      <c r="I641" s="5"/>
      <c r="J641" s="5"/>
      <c r="K641" s="5"/>
      <c r="L641" s="5"/>
      <c r="M641" s="5"/>
      <c r="N641" s="5"/>
      <c r="O641" s="58"/>
      <c r="P641" s="58"/>
      <c r="Q641" s="59"/>
      <c r="R641" s="59"/>
      <c r="S641" s="5"/>
      <c r="W641" s="59"/>
      <c r="X641" s="59"/>
      <c r="Y641" s="59"/>
      <c r="Z641" s="59"/>
    </row>
    <row r="642" spans="1:26" ht="15.75" x14ac:dyDescent="0.25">
      <c r="A642" s="72"/>
      <c r="B642" s="5"/>
      <c r="C642" s="5"/>
      <c r="D642" s="5"/>
      <c r="E642" s="5"/>
      <c r="F642" s="73"/>
      <c r="G642" s="5"/>
      <c r="H642" s="5"/>
      <c r="I642" s="5"/>
      <c r="J642" s="5"/>
      <c r="K642" s="5"/>
      <c r="L642" s="5"/>
      <c r="M642" s="5"/>
      <c r="N642" s="5"/>
      <c r="O642" s="58"/>
      <c r="P642" s="58"/>
      <c r="Q642" s="59"/>
      <c r="R642" s="59"/>
      <c r="S642" s="5"/>
      <c r="W642" s="59"/>
      <c r="X642" s="59"/>
      <c r="Y642" s="59"/>
      <c r="Z642" s="59"/>
    </row>
    <row r="643" spans="1:26" ht="15.75" x14ac:dyDescent="0.25">
      <c r="A643" s="72"/>
      <c r="B643" s="5"/>
      <c r="C643" s="5"/>
      <c r="D643" s="5"/>
      <c r="E643" s="5"/>
      <c r="F643" s="73"/>
      <c r="G643" s="5"/>
      <c r="H643" s="5"/>
      <c r="I643" s="5"/>
      <c r="J643" s="5"/>
      <c r="K643" s="5"/>
      <c r="L643" s="5"/>
      <c r="M643" s="5"/>
      <c r="N643" s="5"/>
      <c r="O643" s="58"/>
      <c r="P643" s="58"/>
      <c r="Q643" s="59"/>
      <c r="R643" s="59"/>
      <c r="S643" s="5"/>
      <c r="W643" s="59"/>
      <c r="X643" s="59"/>
      <c r="Y643" s="59"/>
      <c r="Z643" s="59"/>
    </row>
    <row r="644" spans="1:26" ht="15.75" x14ac:dyDescent="0.25">
      <c r="A644" s="72"/>
      <c r="B644" s="5"/>
      <c r="C644" s="5"/>
      <c r="D644" s="5"/>
      <c r="E644" s="5"/>
      <c r="F644" s="73"/>
      <c r="G644" s="5"/>
      <c r="H644" s="5"/>
      <c r="I644" s="5"/>
      <c r="J644" s="5"/>
      <c r="K644" s="5"/>
      <c r="L644" s="5"/>
      <c r="M644" s="5"/>
      <c r="N644" s="5"/>
      <c r="O644" s="58"/>
      <c r="P644" s="58"/>
      <c r="Q644" s="59"/>
      <c r="R644" s="59"/>
      <c r="S644" s="5"/>
      <c r="W644" s="59"/>
      <c r="X644" s="59"/>
      <c r="Y644" s="59"/>
      <c r="Z644" s="59"/>
    </row>
    <row r="645" spans="1:26" ht="15.75" x14ac:dyDescent="0.25">
      <c r="A645" s="72"/>
      <c r="B645" s="5"/>
      <c r="C645" s="5"/>
      <c r="D645" s="5"/>
      <c r="E645" s="5"/>
      <c r="F645" s="73"/>
      <c r="G645" s="5"/>
      <c r="H645" s="5"/>
      <c r="I645" s="5"/>
      <c r="J645" s="5"/>
      <c r="K645" s="5"/>
      <c r="L645" s="5"/>
      <c r="M645" s="5"/>
      <c r="N645" s="5"/>
      <c r="O645" s="58"/>
      <c r="P645" s="58"/>
      <c r="Q645" s="59"/>
      <c r="R645" s="59"/>
      <c r="S645" s="5"/>
      <c r="W645" s="59"/>
      <c r="X645" s="59"/>
      <c r="Y645" s="59"/>
      <c r="Z645" s="59"/>
    </row>
    <row r="646" spans="1:26" ht="15.75" x14ac:dyDescent="0.25">
      <c r="A646" s="72"/>
      <c r="B646" s="5"/>
      <c r="C646" s="5"/>
      <c r="D646" s="5"/>
      <c r="E646" s="5"/>
      <c r="F646" s="73"/>
      <c r="G646" s="5"/>
      <c r="H646" s="5"/>
      <c r="I646" s="5"/>
      <c r="J646" s="5"/>
      <c r="K646" s="5"/>
      <c r="L646" s="5"/>
      <c r="M646" s="5"/>
      <c r="N646" s="5"/>
      <c r="O646" s="58"/>
      <c r="P646" s="58"/>
      <c r="Q646" s="59"/>
      <c r="R646" s="59"/>
      <c r="S646" s="5"/>
      <c r="W646" s="59"/>
      <c r="X646" s="59"/>
      <c r="Y646" s="59"/>
      <c r="Z646" s="59"/>
    </row>
    <row r="647" spans="1:26" ht="15.75" x14ac:dyDescent="0.25">
      <c r="A647" s="72"/>
      <c r="B647" s="5"/>
      <c r="C647" s="5"/>
      <c r="D647" s="5"/>
      <c r="E647" s="5"/>
      <c r="F647" s="73"/>
      <c r="G647" s="5"/>
      <c r="H647" s="5"/>
      <c r="I647" s="5"/>
      <c r="J647" s="5"/>
      <c r="K647" s="5"/>
      <c r="L647" s="5"/>
      <c r="M647" s="5"/>
      <c r="N647" s="5"/>
      <c r="O647" s="58"/>
      <c r="P647" s="58"/>
      <c r="Q647" s="59"/>
      <c r="R647" s="59"/>
      <c r="S647" s="5"/>
      <c r="W647" s="59"/>
      <c r="X647" s="59"/>
      <c r="Y647" s="59"/>
      <c r="Z647" s="59"/>
    </row>
    <row r="648" spans="1:26" ht="15.75" x14ac:dyDescent="0.25">
      <c r="A648" s="72"/>
      <c r="B648" s="5"/>
      <c r="C648" s="5"/>
      <c r="D648" s="5"/>
      <c r="E648" s="5"/>
      <c r="F648" s="73"/>
      <c r="G648" s="5"/>
      <c r="H648" s="5"/>
      <c r="I648" s="5"/>
      <c r="J648" s="5"/>
      <c r="K648" s="5"/>
      <c r="L648" s="5"/>
      <c r="M648" s="5"/>
      <c r="N648" s="5"/>
      <c r="O648" s="58"/>
      <c r="P648" s="58"/>
      <c r="Q648" s="59"/>
      <c r="R648" s="59"/>
      <c r="S648" s="5"/>
      <c r="W648" s="59"/>
      <c r="X648" s="59"/>
      <c r="Y648" s="59"/>
      <c r="Z648" s="59"/>
    </row>
    <row r="649" spans="1:26" ht="15.75" x14ac:dyDescent="0.25">
      <c r="A649" s="72"/>
      <c r="B649" s="5"/>
      <c r="C649" s="5"/>
      <c r="D649" s="5"/>
      <c r="E649" s="5"/>
      <c r="F649" s="73"/>
      <c r="G649" s="5"/>
      <c r="H649" s="5"/>
      <c r="I649" s="5"/>
      <c r="J649" s="5"/>
      <c r="K649" s="5"/>
      <c r="L649" s="5"/>
      <c r="M649" s="5"/>
      <c r="N649" s="5"/>
      <c r="O649" s="58"/>
      <c r="P649" s="58"/>
      <c r="Q649" s="59"/>
      <c r="R649" s="59"/>
      <c r="S649" s="5"/>
      <c r="W649" s="59"/>
      <c r="X649" s="59"/>
      <c r="Y649" s="59"/>
      <c r="Z649" s="59"/>
    </row>
    <row r="650" spans="1:26" ht="15.75" x14ac:dyDescent="0.25">
      <c r="A650" s="72"/>
      <c r="B650" s="5"/>
      <c r="C650" s="5"/>
      <c r="D650" s="5"/>
      <c r="E650" s="5"/>
      <c r="F650" s="73"/>
      <c r="G650" s="5"/>
      <c r="H650" s="5"/>
      <c r="I650" s="5"/>
      <c r="J650" s="5"/>
      <c r="K650" s="5"/>
      <c r="L650" s="5"/>
      <c r="M650" s="5"/>
      <c r="N650" s="5"/>
      <c r="O650" s="58"/>
      <c r="P650" s="58"/>
      <c r="Q650" s="59"/>
      <c r="R650" s="59"/>
      <c r="S650" s="5"/>
      <c r="W650" s="59"/>
      <c r="X650" s="59"/>
      <c r="Y650" s="59"/>
      <c r="Z650" s="59"/>
    </row>
    <row r="651" spans="1:26" ht="15.75" x14ac:dyDescent="0.25">
      <c r="A651" s="72"/>
      <c r="B651" s="5"/>
      <c r="C651" s="5"/>
      <c r="D651" s="5"/>
      <c r="E651" s="5"/>
      <c r="F651" s="73"/>
      <c r="G651" s="5"/>
      <c r="H651" s="5"/>
      <c r="I651" s="5"/>
      <c r="J651" s="5"/>
      <c r="K651" s="5"/>
      <c r="L651" s="5"/>
      <c r="M651" s="5"/>
      <c r="N651" s="5"/>
      <c r="O651" s="58"/>
      <c r="P651" s="58"/>
      <c r="Q651" s="59"/>
      <c r="R651" s="59"/>
      <c r="S651" s="5"/>
      <c r="W651" s="59"/>
      <c r="X651" s="59"/>
      <c r="Y651" s="59"/>
      <c r="Z651" s="59"/>
    </row>
    <row r="652" spans="1:26" ht="15.75" x14ac:dyDescent="0.25">
      <c r="A652" s="72"/>
      <c r="B652" s="5"/>
      <c r="C652" s="5"/>
      <c r="D652" s="5"/>
      <c r="E652" s="5"/>
      <c r="F652" s="73"/>
      <c r="G652" s="5"/>
      <c r="H652" s="5"/>
      <c r="I652" s="5"/>
      <c r="J652" s="5"/>
      <c r="K652" s="5"/>
      <c r="L652" s="5"/>
      <c r="M652" s="5"/>
      <c r="N652" s="5"/>
      <c r="O652" s="58"/>
      <c r="P652" s="58"/>
      <c r="Q652" s="59"/>
      <c r="R652" s="59"/>
      <c r="S652" s="5"/>
      <c r="W652" s="59"/>
      <c r="X652" s="59"/>
      <c r="Y652" s="59"/>
      <c r="Z652" s="59"/>
    </row>
    <row r="653" spans="1:26" ht="15.75" x14ac:dyDescent="0.25">
      <c r="A653" s="72"/>
      <c r="B653" s="5"/>
      <c r="C653" s="5"/>
      <c r="D653" s="5"/>
      <c r="E653" s="5"/>
      <c r="F653" s="73"/>
      <c r="G653" s="5"/>
      <c r="H653" s="5"/>
      <c r="I653" s="5"/>
      <c r="J653" s="5"/>
      <c r="K653" s="5"/>
      <c r="L653" s="5"/>
      <c r="M653" s="5"/>
      <c r="N653" s="5"/>
      <c r="O653" s="58"/>
      <c r="P653" s="58"/>
      <c r="Q653" s="59"/>
      <c r="R653" s="59"/>
      <c r="S653" s="5"/>
      <c r="W653" s="59"/>
      <c r="X653" s="59"/>
      <c r="Y653" s="59"/>
      <c r="Z653" s="59"/>
    </row>
    <row r="654" spans="1:26" ht="15.75" x14ac:dyDescent="0.25">
      <c r="A654" s="72"/>
      <c r="B654" s="5"/>
      <c r="C654" s="5"/>
      <c r="D654" s="5"/>
      <c r="E654" s="5"/>
      <c r="F654" s="73"/>
      <c r="G654" s="5"/>
      <c r="H654" s="5"/>
      <c r="I654" s="5"/>
      <c r="J654" s="5"/>
      <c r="K654" s="5"/>
      <c r="L654" s="5"/>
      <c r="M654" s="5"/>
      <c r="N654" s="5"/>
      <c r="O654" s="58"/>
      <c r="P654" s="58"/>
      <c r="Q654" s="59"/>
      <c r="R654" s="59"/>
      <c r="S654" s="5"/>
      <c r="W654" s="59"/>
      <c r="X654" s="59"/>
      <c r="Y654" s="59"/>
      <c r="Z654" s="59"/>
    </row>
    <row r="655" spans="1:26" ht="15.75" x14ac:dyDescent="0.25">
      <c r="A655" s="72"/>
      <c r="B655" s="5"/>
      <c r="C655" s="5"/>
      <c r="D655" s="5"/>
      <c r="E655" s="5"/>
      <c r="F655" s="73"/>
      <c r="G655" s="5"/>
      <c r="H655" s="5"/>
      <c r="I655" s="5"/>
      <c r="J655" s="5"/>
      <c r="K655" s="5"/>
      <c r="L655" s="5"/>
      <c r="M655" s="5"/>
      <c r="N655" s="5"/>
      <c r="O655" s="58"/>
      <c r="P655" s="58"/>
      <c r="Q655" s="59"/>
      <c r="R655" s="59"/>
      <c r="S655" s="5"/>
      <c r="W655" s="59"/>
      <c r="X655" s="59"/>
      <c r="Y655" s="59"/>
      <c r="Z655" s="59"/>
    </row>
    <row r="656" spans="1:26" ht="15.75" x14ac:dyDescent="0.25">
      <c r="A656" s="72"/>
      <c r="B656" s="5"/>
      <c r="C656" s="5"/>
      <c r="D656" s="5"/>
      <c r="E656" s="5"/>
      <c r="F656" s="73"/>
      <c r="G656" s="5"/>
      <c r="H656" s="5"/>
      <c r="I656" s="5"/>
      <c r="J656" s="5"/>
      <c r="K656" s="5"/>
      <c r="L656" s="5"/>
      <c r="M656" s="5"/>
      <c r="N656" s="5"/>
      <c r="O656" s="58"/>
      <c r="P656" s="58"/>
      <c r="Q656" s="59"/>
      <c r="R656" s="59"/>
      <c r="S656" s="5"/>
      <c r="W656" s="59"/>
      <c r="X656" s="59"/>
      <c r="Y656" s="59"/>
      <c r="Z656" s="59"/>
    </row>
    <row r="657" spans="1:26" ht="15.75" x14ac:dyDescent="0.25">
      <c r="A657" s="72"/>
      <c r="B657" s="5"/>
      <c r="C657" s="5"/>
      <c r="D657" s="5"/>
      <c r="E657" s="5"/>
      <c r="F657" s="73"/>
      <c r="G657" s="5"/>
      <c r="H657" s="5"/>
      <c r="I657" s="5"/>
      <c r="J657" s="5"/>
      <c r="K657" s="5"/>
      <c r="L657" s="5"/>
      <c r="M657" s="5"/>
      <c r="N657" s="5"/>
      <c r="O657" s="58"/>
      <c r="P657" s="58"/>
      <c r="Q657" s="59"/>
      <c r="R657" s="59"/>
      <c r="S657" s="5"/>
      <c r="W657" s="59"/>
      <c r="X657" s="59"/>
      <c r="Y657" s="59"/>
      <c r="Z657" s="59"/>
    </row>
    <row r="658" spans="1:26" ht="15.75" x14ac:dyDescent="0.25">
      <c r="A658" s="72"/>
      <c r="B658" s="5"/>
      <c r="C658" s="5"/>
      <c r="D658" s="5"/>
      <c r="E658" s="5"/>
      <c r="F658" s="73"/>
      <c r="G658" s="5"/>
      <c r="H658" s="5"/>
      <c r="I658" s="5"/>
      <c r="J658" s="5"/>
      <c r="K658" s="5"/>
      <c r="L658" s="5"/>
      <c r="M658" s="5"/>
      <c r="N658" s="5"/>
      <c r="O658" s="58"/>
      <c r="P658" s="58"/>
      <c r="Q658" s="59"/>
      <c r="R658" s="59"/>
      <c r="S658" s="5"/>
      <c r="W658" s="59"/>
      <c r="X658" s="59"/>
      <c r="Y658" s="59"/>
      <c r="Z658" s="59"/>
    </row>
    <row r="659" spans="1:26" ht="15.75" x14ac:dyDescent="0.25">
      <c r="A659" s="72"/>
      <c r="B659" s="5"/>
      <c r="C659" s="5"/>
      <c r="D659" s="5"/>
      <c r="E659" s="5"/>
      <c r="F659" s="73"/>
      <c r="G659" s="5"/>
      <c r="H659" s="5"/>
      <c r="I659" s="5"/>
      <c r="J659" s="5"/>
      <c r="K659" s="5"/>
      <c r="L659" s="5"/>
      <c r="M659" s="5"/>
      <c r="N659" s="5"/>
      <c r="O659" s="58"/>
      <c r="P659" s="58"/>
      <c r="Q659" s="59"/>
      <c r="R659" s="59"/>
      <c r="S659" s="5"/>
      <c r="W659" s="59"/>
      <c r="X659" s="59"/>
      <c r="Y659" s="59"/>
      <c r="Z659" s="59"/>
    </row>
    <row r="660" spans="1:26" ht="15.75" x14ac:dyDescent="0.25">
      <c r="A660" s="72"/>
      <c r="B660" s="5"/>
      <c r="C660" s="5"/>
      <c r="D660" s="5"/>
      <c r="E660" s="5"/>
      <c r="F660" s="73"/>
      <c r="G660" s="5"/>
      <c r="H660" s="5"/>
      <c r="I660" s="5"/>
      <c r="J660" s="5"/>
      <c r="K660" s="5"/>
      <c r="L660" s="5"/>
      <c r="M660" s="5"/>
      <c r="N660" s="5"/>
      <c r="O660" s="58"/>
      <c r="P660" s="58"/>
      <c r="Q660" s="59"/>
      <c r="R660" s="59"/>
      <c r="S660" s="5"/>
      <c r="W660" s="59"/>
      <c r="X660" s="59"/>
      <c r="Y660" s="59"/>
      <c r="Z660" s="59"/>
    </row>
    <row r="661" spans="1:26" ht="15.75" x14ac:dyDescent="0.25">
      <c r="A661" s="72"/>
      <c r="B661" s="5"/>
      <c r="C661" s="5"/>
      <c r="D661" s="5"/>
      <c r="E661" s="5"/>
      <c r="F661" s="73"/>
      <c r="G661" s="5"/>
      <c r="H661" s="5"/>
      <c r="I661" s="5"/>
      <c r="J661" s="5"/>
      <c r="K661" s="5"/>
      <c r="L661" s="5"/>
      <c r="M661" s="5"/>
      <c r="N661" s="5"/>
      <c r="O661" s="58"/>
      <c r="P661" s="58"/>
      <c r="Q661" s="59"/>
      <c r="R661" s="59"/>
      <c r="S661" s="5"/>
      <c r="W661" s="59"/>
      <c r="X661" s="59"/>
      <c r="Y661" s="59"/>
      <c r="Z661" s="59"/>
    </row>
    <row r="662" spans="1:26" ht="15.75" x14ac:dyDescent="0.25">
      <c r="A662" s="72"/>
      <c r="B662" s="5"/>
      <c r="C662" s="5"/>
      <c r="D662" s="5"/>
      <c r="E662" s="5"/>
      <c r="F662" s="73"/>
      <c r="G662" s="5"/>
      <c r="H662" s="5"/>
      <c r="I662" s="5"/>
      <c r="J662" s="5"/>
      <c r="K662" s="5"/>
      <c r="L662" s="5"/>
      <c r="M662" s="5"/>
      <c r="N662" s="5"/>
      <c r="O662" s="58"/>
      <c r="P662" s="58"/>
      <c r="Q662" s="59"/>
      <c r="R662" s="59"/>
      <c r="S662" s="5"/>
      <c r="W662" s="59"/>
      <c r="X662" s="59"/>
      <c r="Y662" s="59"/>
      <c r="Z662" s="59"/>
    </row>
    <row r="663" spans="1:26" ht="15.75" x14ac:dyDescent="0.25">
      <c r="A663" s="72"/>
      <c r="B663" s="5"/>
      <c r="C663" s="5"/>
      <c r="D663" s="5"/>
      <c r="E663" s="5"/>
      <c r="F663" s="73"/>
      <c r="G663" s="5"/>
      <c r="H663" s="5"/>
      <c r="I663" s="5"/>
      <c r="J663" s="5"/>
      <c r="K663" s="5"/>
      <c r="L663" s="5"/>
      <c r="M663" s="5"/>
      <c r="N663" s="5"/>
      <c r="O663" s="58"/>
      <c r="P663" s="58"/>
      <c r="Q663" s="59"/>
      <c r="R663" s="59"/>
      <c r="S663" s="5"/>
      <c r="W663" s="59"/>
      <c r="X663" s="59"/>
      <c r="Y663" s="59"/>
      <c r="Z663" s="59"/>
    </row>
    <row r="664" spans="1:26" ht="15.75" x14ac:dyDescent="0.25">
      <c r="A664" s="72"/>
      <c r="B664" s="5"/>
      <c r="C664" s="5"/>
      <c r="D664" s="5"/>
      <c r="E664" s="5"/>
      <c r="F664" s="73"/>
      <c r="G664" s="5"/>
      <c r="H664" s="5"/>
      <c r="I664" s="5"/>
      <c r="J664" s="5"/>
      <c r="K664" s="5"/>
      <c r="L664" s="5"/>
      <c r="M664" s="5"/>
      <c r="N664" s="5"/>
      <c r="O664" s="58"/>
      <c r="P664" s="58"/>
      <c r="Q664" s="59"/>
      <c r="R664" s="59"/>
      <c r="S664" s="5"/>
      <c r="W664" s="59"/>
      <c r="X664" s="59"/>
      <c r="Y664" s="59"/>
      <c r="Z664" s="59"/>
    </row>
    <row r="665" spans="1:26" ht="15.75" x14ac:dyDescent="0.25">
      <c r="A665" s="72"/>
      <c r="B665" s="5"/>
      <c r="C665" s="5"/>
      <c r="D665" s="5"/>
      <c r="E665" s="5"/>
      <c r="F665" s="73"/>
      <c r="G665" s="5"/>
      <c r="H665" s="5"/>
      <c r="I665" s="5"/>
      <c r="J665" s="5"/>
      <c r="K665" s="5"/>
      <c r="L665" s="5"/>
      <c r="M665" s="5"/>
      <c r="N665" s="5"/>
      <c r="O665" s="58"/>
      <c r="P665" s="58"/>
      <c r="Q665" s="59"/>
      <c r="R665" s="59"/>
      <c r="S665" s="5"/>
      <c r="W665" s="59"/>
      <c r="X665" s="59"/>
      <c r="Y665" s="59"/>
      <c r="Z665" s="59"/>
    </row>
    <row r="666" spans="1:26" ht="15.75" x14ac:dyDescent="0.25">
      <c r="A666" s="72"/>
      <c r="B666" s="5"/>
      <c r="C666" s="5"/>
      <c r="D666" s="5"/>
      <c r="E666" s="5"/>
      <c r="F666" s="73"/>
      <c r="G666" s="5"/>
      <c r="H666" s="5"/>
      <c r="I666" s="5"/>
      <c r="J666" s="5"/>
      <c r="K666" s="5"/>
      <c r="L666" s="5"/>
      <c r="M666" s="5"/>
      <c r="N666" s="5"/>
      <c r="O666" s="58"/>
      <c r="P666" s="58"/>
      <c r="Q666" s="59"/>
      <c r="R666" s="59"/>
      <c r="S666" s="5"/>
      <c r="W666" s="59"/>
      <c r="X666" s="59"/>
      <c r="Y666" s="59"/>
      <c r="Z666" s="59"/>
    </row>
    <row r="667" spans="1:26" ht="15.75" x14ac:dyDescent="0.25">
      <c r="A667" s="72"/>
      <c r="B667" s="5"/>
      <c r="C667" s="5"/>
      <c r="D667" s="5"/>
      <c r="E667" s="5"/>
      <c r="F667" s="73"/>
      <c r="G667" s="5"/>
      <c r="H667" s="5"/>
      <c r="I667" s="5"/>
      <c r="J667" s="5"/>
      <c r="K667" s="5"/>
      <c r="L667" s="5"/>
      <c r="M667" s="5"/>
      <c r="N667" s="5"/>
      <c r="O667" s="58"/>
      <c r="P667" s="58"/>
      <c r="Q667" s="59"/>
      <c r="R667" s="59"/>
      <c r="S667" s="5"/>
      <c r="W667" s="59"/>
      <c r="X667" s="59"/>
      <c r="Y667" s="59"/>
      <c r="Z667" s="59"/>
    </row>
    <row r="668" spans="1:26" ht="15.75" x14ac:dyDescent="0.25">
      <c r="A668" s="72"/>
      <c r="B668" s="5"/>
      <c r="C668" s="5"/>
      <c r="D668" s="5"/>
      <c r="E668" s="5"/>
      <c r="F668" s="73"/>
      <c r="G668" s="5"/>
      <c r="H668" s="5"/>
      <c r="I668" s="5"/>
      <c r="J668" s="5"/>
      <c r="K668" s="5"/>
      <c r="L668" s="5"/>
      <c r="M668" s="5"/>
      <c r="N668" s="5"/>
      <c r="O668" s="58"/>
      <c r="P668" s="58"/>
      <c r="Q668" s="59"/>
      <c r="R668" s="59"/>
      <c r="S668" s="5"/>
      <c r="W668" s="59"/>
      <c r="X668" s="59"/>
      <c r="Y668" s="59"/>
      <c r="Z668" s="59"/>
    </row>
    <row r="669" spans="1:26" ht="15.75" x14ac:dyDescent="0.25">
      <c r="A669" s="72"/>
      <c r="B669" s="5"/>
      <c r="C669" s="5"/>
      <c r="D669" s="5"/>
      <c r="E669" s="5"/>
      <c r="F669" s="73"/>
      <c r="G669" s="5"/>
      <c r="H669" s="5"/>
      <c r="I669" s="5"/>
      <c r="J669" s="5"/>
      <c r="K669" s="5"/>
      <c r="L669" s="5"/>
      <c r="M669" s="5"/>
      <c r="N669" s="5"/>
      <c r="O669" s="58"/>
      <c r="P669" s="58"/>
      <c r="Q669" s="59"/>
      <c r="R669" s="59"/>
      <c r="S669" s="5"/>
      <c r="W669" s="59"/>
      <c r="X669" s="59"/>
      <c r="Y669" s="59"/>
      <c r="Z669" s="59"/>
    </row>
    <row r="670" spans="1:26" ht="15.75" x14ac:dyDescent="0.25">
      <c r="A670" s="72"/>
      <c r="B670" s="5"/>
      <c r="C670" s="5"/>
      <c r="D670" s="5"/>
      <c r="E670" s="5"/>
      <c r="F670" s="73"/>
      <c r="G670" s="5"/>
      <c r="H670" s="5"/>
      <c r="I670" s="5"/>
      <c r="J670" s="5"/>
      <c r="K670" s="5"/>
      <c r="L670" s="5"/>
      <c r="M670" s="5"/>
      <c r="N670" s="5"/>
      <c r="O670" s="58"/>
      <c r="P670" s="58"/>
      <c r="Q670" s="59"/>
      <c r="R670" s="59"/>
      <c r="S670" s="5"/>
      <c r="W670" s="59"/>
      <c r="X670" s="59"/>
      <c r="Y670" s="59"/>
      <c r="Z670" s="59"/>
    </row>
    <row r="671" spans="1:26" ht="15.75" x14ac:dyDescent="0.25">
      <c r="A671" s="72"/>
      <c r="B671" s="5"/>
      <c r="C671" s="5"/>
      <c r="D671" s="5"/>
      <c r="E671" s="5"/>
      <c r="F671" s="73"/>
      <c r="G671" s="5"/>
      <c r="H671" s="5"/>
      <c r="I671" s="5"/>
      <c r="J671" s="5"/>
      <c r="K671" s="5"/>
      <c r="L671" s="5"/>
      <c r="M671" s="5"/>
      <c r="N671" s="5"/>
      <c r="O671" s="58"/>
      <c r="P671" s="58"/>
      <c r="Q671" s="59"/>
      <c r="R671" s="59"/>
      <c r="S671" s="5"/>
      <c r="W671" s="59"/>
      <c r="X671" s="59"/>
      <c r="Y671" s="59"/>
      <c r="Z671" s="59"/>
    </row>
    <row r="672" spans="1:26" ht="15.75" x14ac:dyDescent="0.25">
      <c r="A672" s="72"/>
      <c r="B672" s="5"/>
      <c r="C672" s="5"/>
      <c r="D672" s="5"/>
      <c r="E672" s="5"/>
      <c r="F672" s="73"/>
      <c r="G672" s="5"/>
      <c r="H672" s="5"/>
      <c r="I672" s="5"/>
      <c r="J672" s="5"/>
      <c r="K672" s="5"/>
      <c r="L672" s="5"/>
      <c r="M672" s="5"/>
      <c r="N672" s="5"/>
      <c r="O672" s="58"/>
      <c r="P672" s="58"/>
      <c r="Q672" s="59"/>
      <c r="R672" s="59"/>
      <c r="S672" s="5"/>
      <c r="W672" s="59"/>
      <c r="X672" s="59"/>
      <c r="Y672" s="59"/>
      <c r="Z672" s="59"/>
    </row>
    <row r="673" spans="1:26" ht="15.75" x14ac:dyDescent="0.25">
      <c r="A673" s="72"/>
      <c r="B673" s="5"/>
      <c r="C673" s="5"/>
      <c r="D673" s="5"/>
      <c r="E673" s="5"/>
      <c r="F673" s="73"/>
      <c r="G673" s="5"/>
      <c r="H673" s="5"/>
      <c r="I673" s="5"/>
      <c r="J673" s="5"/>
      <c r="K673" s="5"/>
      <c r="L673" s="5"/>
      <c r="M673" s="5"/>
      <c r="N673" s="5"/>
      <c r="O673" s="58"/>
      <c r="P673" s="58"/>
      <c r="Q673" s="59"/>
      <c r="R673" s="59"/>
      <c r="S673" s="5"/>
      <c r="W673" s="59"/>
      <c r="X673" s="59"/>
      <c r="Y673" s="59"/>
      <c r="Z673" s="59"/>
    </row>
    <row r="674" spans="1:26" ht="15.75" x14ac:dyDescent="0.25">
      <c r="A674" s="72"/>
      <c r="B674" s="5"/>
      <c r="C674" s="5"/>
      <c r="D674" s="5"/>
      <c r="E674" s="5"/>
      <c r="F674" s="73"/>
      <c r="G674" s="5"/>
      <c r="H674" s="5"/>
      <c r="I674" s="5"/>
      <c r="J674" s="5"/>
      <c r="K674" s="5"/>
      <c r="L674" s="5"/>
      <c r="M674" s="5"/>
      <c r="N674" s="5"/>
      <c r="O674" s="58"/>
      <c r="P674" s="58"/>
      <c r="Q674" s="59"/>
      <c r="R674" s="59"/>
      <c r="S674" s="5"/>
      <c r="W674" s="59"/>
      <c r="X674" s="59"/>
      <c r="Y674" s="59"/>
      <c r="Z674" s="59"/>
    </row>
    <row r="675" spans="1:26" ht="15.75" x14ac:dyDescent="0.25">
      <c r="A675" s="72"/>
      <c r="B675" s="5"/>
      <c r="C675" s="5"/>
      <c r="D675" s="5"/>
      <c r="E675" s="5"/>
      <c r="F675" s="73"/>
      <c r="G675" s="5"/>
      <c r="H675" s="5"/>
      <c r="I675" s="5"/>
      <c r="J675" s="5"/>
      <c r="K675" s="5"/>
      <c r="L675" s="5"/>
      <c r="M675" s="5"/>
      <c r="N675" s="5"/>
      <c r="O675" s="58"/>
      <c r="P675" s="58"/>
      <c r="Q675" s="59"/>
      <c r="R675" s="59"/>
      <c r="S675" s="5"/>
      <c r="W675" s="59"/>
      <c r="X675" s="59"/>
      <c r="Y675" s="59"/>
      <c r="Z675" s="59"/>
    </row>
    <row r="676" spans="1:26" ht="15.75" x14ac:dyDescent="0.25">
      <c r="A676" s="72"/>
      <c r="B676" s="5"/>
      <c r="C676" s="5"/>
      <c r="D676" s="5"/>
      <c r="E676" s="5"/>
      <c r="F676" s="73"/>
      <c r="G676" s="5"/>
      <c r="H676" s="5"/>
      <c r="I676" s="5"/>
      <c r="J676" s="5"/>
      <c r="K676" s="5"/>
      <c r="L676" s="5"/>
      <c r="M676" s="5"/>
      <c r="N676" s="5"/>
      <c r="O676" s="58"/>
      <c r="P676" s="58"/>
      <c r="Q676" s="59"/>
      <c r="R676" s="59"/>
      <c r="S676" s="5"/>
      <c r="W676" s="59"/>
      <c r="X676" s="59"/>
      <c r="Y676" s="59"/>
      <c r="Z676" s="59"/>
    </row>
    <row r="677" spans="1:26" ht="15.75" x14ac:dyDescent="0.25">
      <c r="A677" s="72"/>
      <c r="B677" s="5"/>
      <c r="C677" s="5"/>
      <c r="D677" s="5"/>
      <c r="E677" s="5"/>
      <c r="F677" s="73"/>
      <c r="G677" s="5"/>
      <c r="H677" s="5"/>
      <c r="I677" s="5"/>
      <c r="J677" s="5"/>
      <c r="K677" s="5"/>
      <c r="L677" s="5"/>
      <c r="M677" s="5"/>
      <c r="N677" s="5"/>
      <c r="O677" s="58"/>
      <c r="P677" s="58"/>
      <c r="Q677" s="59"/>
      <c r="R677" s="59"/>
      <c r="S677" s="5"/>
      <c r="W677" s="59"/>
      <c r="X677" s="59"/>
      <c r="Y677" s="59"/>
      <c r="Z677" s="59"/>
    </row>
    <row r="678" spans="1:26" ht="15.75" x14ac:dyDescent="0.25">
      <c r="A678" s="72"/>
      <c r="B678" s="5"/>
      <c r="C678" s="5"/>
      <c r="D678" s="5"/>
      <c r="E678" s="5"/>
      <c r="F678" s="73"/>
      <c r="G678" s="5"/>
      <c r="H678" s="5"/>
      <c r="I678" s="5"/>
      <c r="J678" s="5"/>
      <c r="K678" s="5"/>
      <c r="L678" s="5"/>
      <c r="M678" s="5"/>
      <c r="N678" s="5"/>
      <c r="O678" s="58"/>
      <c r="P678" s="58"/>
      <c r="Q678" s="59"/>
      <c r="R678" s="59"/>
      <c r="S678" s="5"/>
      <c r="W678" s="59"/>
      <c r="X678" s="59"/>
      <c r="Y678" s="59"/>
      <c r="Z678" s="59"/>
    </row>
    <row r="679" spans="1:26" ht="15.75" x14ac:dyDescent="0.25">
      <c r="A679" s="72"/>
      <c r="B679" s="5"/>
      <c r="C679" s="5"/>
      <c r="D679" s="5"/>
      <c r="E679" s="5"/>
      <c r="F679" s="73"/>
      <c r="G679" s="5"/>
      <c r="H679" s="5"/>
      <c r="I679" s="5"/>
      <c r="J679" s="5"/>
      <c r="K679" s="5"/>
      <c r="L679" s="5"/>
      <c r="M679" s="5"/>
      <c r="N679" s="5"/>
      <c r="O679" s="58"/>
      <c r="P679" s="58"/>
      <c r="Q679" s="59"/>
      <c r="R679" s="59"/>
      <c r="S679" s="5"/>
      <c r="W679" s="59"/>
      <c r="X679" s="59"/>
      <c r="Y679" s="59"/>
      <c r="Z679" s="59"/>
    </row>
    <row r="680" spans="1:26" ht="15.75" x14ac:dyDescent="0.25">
      <c r="A680" s="72"/>
      <c r="B680" s="5"/>
      <c r="C680" s="5"/>
      <c r="D680" s="5"/>
      <c r="E680" s="5"/>
      <c r="F680" s="73"/>
      <c r="G680" s="5"/>
      <c r="H680" s="5"/>
      <c r="I680" s="5"/>
      <c r="J680" s="5"/>
      <c r="K680" s="5"/>
      <c r="L680" s="5"/>
      <c r="M680" s="5"/>
      <c r="N680" s="5"/>
      <c r="O680" s="58"/>
      <c r="P680" s="58"/>
      <c r="Q680" s="59"/>
      <c r="R680" s="59"/>
      <c r="S680" s="5"/>
      <c r="W680" s="59"/>
      <c r="X680" s="59"/>
      <c r="Y680" s="59"/>
      <c r="Z680" s="59"/>
    </row>
    <row r="681" spans="1:26" ht="15.75" x14ac:dyDescent="0.25">
      <c r="A681" s="72"/>
      <c r="B681" s="5"/>
      <c r="C681" s="5"/>
      <c r="D681" s="5"/>
      <c r="E681" s="5"/>
      <c r="F681" s="73"/>
      <c r="G681" s="5"/>
      <c r="H681" s="5"/>
      <c r="I681" s="5"/>
      <c r="J681" s="5"/>
      <c r="K681" s="5"/>
      <c r="L681" s="5"/>
      <c r="M681" s="5"/>
      <c r="N681" s="5"/>
      <c r="O681" s="58"/>
      <c r="P681" s="58"/>
      <c r="Q681" s="59"/>
      <c r="R681" s="59"/>
      <c r="S681" s="5"/>
      <c r="W681" s="59"/>
      <c r="X681" s="59"/>
      <c r="Y681" s="59"/>
      <c r="Z681" s="59"/>
    </row>
    <row r="682" spans="1:26" ht="15.75" x14ac:dyDescent="0.25">
      <c r="A682" s="72"/>
      <c r="B682" s="5"/>
      <c r="C682" s="5"/>
      <c r="D682" s="5"/>
      <c r="E682" s="5"/>
      <c r="F682" s="73"/>
      <c r="G682" s="5"/>
      <c r="H682" s="5"/>
      <c r="I682" s="5"/>
      <c r="J682" s="5"/>
      <c r="K682" s="5"/>
      <c r="L682" s="5"/>
      <c r="M682" s="5"/>
      <c r="N682" s="5"/>
      <c r="O682" s="58"/>
      <c r="P682" s="58"/>
      <c r="Q682" s="59"/>
      <c r="R682" s="59"/>
      <c r="S682" s="5"/>
      <c r="W682" s="59"/>
      <c r="X682" s="59"/>
      <c r="Y682" s="59"/>
      <c r="Z682" s="59"/>
    </row>
    <row r="683" spans="1:26" ht="15.75" x14ac:dyDescent="0.25">
      <c r="A683" s="72"/>
      <c r="B683" s="5"/>
      <c r="C683" s="5"/>
      <c r="D683" s="5"/>
      <c r="E683" s="5"/>
      <c r="F683" s="73"/>
      <c r="G683" s="5"/>
      <c r="H683" s="5"/>
      <c r="I683" s="5"/>
      <c r="J683" s="5"/>
      <c r="K683" s="5"/>
      <c r="L683" s="5"/>
      <c r="M683" s="5"/>
      <c r="N683" s="5"/>
      <c r="O683" s="58"/>
      <c r="P683" s="58"/>
      <c r="Q683" s="59"/>
      <c r="R683" s="59"/>
      <c r="S683" s="5"/>
      <c r="W683" s="59"/>
      <c r="X683" s="59"/>
      <c r="Y683" s="59"/>
      <c r="Z683" s="59"/>
    </row>
    <row r="684" spans="1:26" ht="15.75" x14ac:dyDescent="0.25">
      <c r="A684" s="72"/>
      <c r="B684" s="5"/>
      <c r="C684" s="5"/>
      <c r="D684" s="5"/>
      <c r="E684" s="5"/>
      <c r="F684" s="73"/>
      <c r="G684" s="5"/>
      <c r="H684" s="5"/>
      <c r="I684" s="5"/>
      <c r="J684" s="5"/>
      <c r="K684" s="5"/>
      <c r="L684" s="5"/>
      <c r="M684" s="5"/>
      <c r="N684" s="5"/>
      <c r="O684" s="58"/>
      <c r="P684" s="58"/>
      <c r="Q684" s="59"/>
      <c r="R684" s="59"/>
      <c r="S684" s="5"/>
      <c r="W684" s="59"/>
      <c r="X684" s="59"/>
      <c r="Y684" s="59"/>
      <c r="Z684" s="59"/>
    </row>
    <row r="685" spans="1:26" ht="15.75" x14ac:dyDescent="0.25">
      <c r="A685" s="72"/>
      <c r="B685" s="5"/>
      <c r="C685" s="5"/>
      <c r="D685" s="5"/>
      <c r="E685" s="5"/>
      <c r="F685" s="73"/>
      <c r="G685" s="5"/>
      <c r="H685" s="5"/>
      <c r="I685" s="5"/>
      <c r="J685" s="5"/>
      <c r="K685" s="5"/>
      <c r="L685" s="5"/>
      <c r="M685" s="5"/>
      <c r="N685" s="5"/>
      <c r="O685" s="58"/>
      <c r="P685" s="58"/>
      <c r="Q685" s="59"/>
      <c r="R685" s="59"/>
      <c r="S685" s="5"/>
      <c r="W685" s="59"/>
      <c r="X685" s="59"/>
      <c r="Y685" s="59"/>
      <c r="Z685" s="59"/>
    </row>
    <row r="686" spans="1:26" ht="15.75" x14ac:dyDescent="0.25">
      <c r="A686" s="72"/>
      <c r="B686" s="5"/>
      <c r="C686" s="5"/>
      <c r="D686" s="5"/>
      <c r="E686" s="5"/>
      <c r="F686" s="73"/>
      <c r="G686" s="5"/>
      <c r="H686" s="5"/>
      <c r="I686" s="5"/>
      <c r="J686" s="5"/>
      <c r="K686" s="5"/>
      <c r="L686" s="5"/>
      <c r="M686" s="5"/>
      <c r="N686" s="5"/>
      <c r="O686" s="58"/>
      <c r="P686" s="58"/>
      <c r="Q686" s="59"/>
      <c r="R686" s="59"/>
      <c r="S686" s="5"/>
      <c r="W686" s="59"/>
      <c r="X686" s="59"/>
      <c r="Y686" s="59"/>
      <c r="Z686" s="59"/>
    </row>
    <row r="687" spans="1:26" ht="15.75" x14ac:dyDescent="0.25">
      <c r="A687" s="72"/>
      <c r="B687" s="5"/>
      <c r="C687" s="5"/>
      <c r="D687" s="5"/>
      <c r="E687" s="5"/>
      <c r="F687" s="73"/>
      <c r="G687" s="5"/>
      <c r="H687" s="5"/>
      <c r="I687" s="5"/>
      <c r="J687" s="5"/>
      <c r="K687" s="5"/>
      <c r="L687" s="5"/>
      <c r="M687" s="5"/>
      <c r="N687" s="5"/>
      <c r="O687" s="58"/>
      <c r="P687" s="58"/>
      <c r="Q687" s="59"/>
      <c r="R687" s="59"/>
      <c r="S687" s="5"/>
      <c r="W687" s="59"/>
      <c r="X687" s="59"/>
      <c r="Y687" s="59"/>
      <c r="Z687" s="59"/>
    </row>
    <row r="688" spans="1:26" ht="15.75" x14ac:dyDescent="0.25">
      <c r="A688" s="72"/>
      <c r="B688" s="5"/>
      <c r="C688" s="5"/>
      <c r="D688" s="5"/>
      <c r="E688" s="5"/>
      <c r="F688" s="73"/>
      <c r="G688" s="5"/>
      <c r="H688" s="5"/>
      <c r="I688" s="5"/>
      <c r="J688" s="5"/>
      <c r="K688" s="5"/>
      <c r="L688" s="5"/>
      <c r="M688" s="5"/>
      <c r="N688" s="5"/>
      <c r="O688" s="58"/>
      <c r="P688" s="58"/>
      <c r="Q688" s="59"/>
      <c r="R688" s="59"/>
      <c r="S688" s="5"/>
      <c r="W688" s="59"/>
      <c r="X688" s="59"/>
      <c r="Y688" s="59"/>
      <c r="Z688" s="59"/>
    </row>
    <row r="689" spans="1:26" ht="15.75" x14ac:dyDescent="0.25">
      <c r="A689" s="72"/>
      <c r="B689" s="5"/>
      <c r="C689" s="5"/>
      <c r="D689" s="5"/>
      <c r="E689" s="5"/>
      <c r="F689" s="73"/>
      <c r="G689" s="5"/>
      <c r="H689" s="5"/>
      <c r="I689" s="5"/>
      <c r="J689" s="5"/>
      <c r="K689" s="5"/>
      <c r="L689" s="5"/>
      <c r="M689" s="5"/>
      <c r="N689" s="5"/>
      <c r="O689" s="58"/>
      <c r="P689" s="58"/>
      <c r="Q689" s="59"/>
      <c r="R689" s="59"/>
      <c r="S689" s="5"/>
      <c r="W689" s="59"/>
      <c r="X689" s="59"/>
      <c r="Y689" s="59"/>
      <c r="Z689" s="59"/>
    </row>
    <row r="690" spans="1:26" ht="15.75" x14ac:dyDescent="0.25">
      <c r="A690" s="72"/>
      <c r="B690" s="5"/>
      <c r="C690" s="5"/>
      <c r="D690" s="5"/>
      <c r="E690" s="5"/>
      <c r="F690" s="73"/>
      <c r="G690" s="5"/>
      <c r="H690" s="5"/>
      <c r="I690" s="5"/>
      <c r="J690" s="5"/>
      <c r="K690" s="5"/>
      <c r="L690" s="5"/>
      <c r="M690" s="5"/>
      <c r="N690" s="5"/>
      <c r="O690" s="58"/>
      <c r="P690" s="58"/>
      <c r="Q690" s="59"/>
      <c r="R690" s="59"/>
      <c r="S690" s="5"/>
      <c r="W690" s="59"/>
      <c r="X690" s="59"/>
      <c r="Y690" s="59"/>
      <c r="Z690" s="59"/>
    </row>
    <row r="691" spans="1:26" ht="15.75" x14ac:dyDescent="0.25">
      <c r="A691" s="72"/>
      <c r="B691" s="5"/>
      <c r="C691" s="5"/>
      <c r="D691" s="5"/>
      <c r="E691" s="5"/>
      <c r="F691" s="73"/>
      <c r="G691" s="5"/>
      <c r="H691" s="5"/>
      <c r="I691" s="5"/>
      <c r="J691" s="5"/>
      <c r="K691" s="5"/>
      <c r="L691" s="5"/>
      <c r="M691" s="5"/>
      <c r="N691" s="5"/>
      <c r="O691" s="58"/>
      <c r="P691" s="58"/>
      <c r="Q691" s="59"/>
      <c r="R691" s="59"/>
      <c r="S691" s="5"/>
      <c r="W691" s="59"/>
      <c r="X691" s="59"/>
      <c r="Y691" s="59"/>
      <c r="Z691" s="59"/>
    </row>
    <row r="692" spans="1:26" ht="15.75" x14ac:dyDescent="0.25">
      <c r="A692" s="72"/>
      <c r="B692" s="5"/>
      <c r="C692" s="5"/>
      <c r="D692" s="5"/>
      <c r="E692" s="5"/>
      <c r="F692" s="73"/>
      <c r="G692" s="5"/>
      <c r="H692" s="5"/>
      <c r="I692" s="5"/>
      <c r="J692" s="5"/>
      <c r="K692" s="5"/>
      <c r="L692" s="5"/>
      <c r="M692" s="5"/>
      <c r="N692" s="5"/>
      <c r="O692" s="58"/>
      <c r="P692" s="58"/>
      <c r="Q692" s="59"/>
      <c r="R692" s="59"/>
      <c r="S692" s="5"/>
      <c r="W692" s="59"/>
      <c r="X692" s="59"/>
      <c r="Y692" s="59"/>
      <c r="Z692" s="59"/>
    </row>
    <row r="693" spans="1:26" ht="15.75" x14ac:dyDescent="0.25">
      <c r="A693" s="72"/>
      <c r="B693" s="5"/>
      <c r="C693" s="5"/>
      <c r="D693" s="5"/>
      <c r="E693" s="5"/>
      <c r="F693" s="73"/>
      <c r="G693" s="5"/>
      <c r="H693" s="5"/>
      <c r="I693" s="5"/>
      <c r="J693" s="5"/>
      <c r="K693" s="5"/>
      <c r="L693" s="5"/>
      <c r="M693" s="5"/>
      <c r="N693" s="5"/>
      <c r="O693" s="58"/>
      <c r="P693" s="58"/>
      <c r="Q693" s="59"/>
      <c r="R693" s="59"/>
      <c r="S693" s="5"/>
      <c r="W693" s="59"/>
      <c r="X693" s="59"/>
      <c r="Y693" s="59"/>
      <c r="Z693" s="59"/>
    </row>
    <row r="694" spans="1:26" ht="15.75" x14ac:dyDescent="0.25">
      <c r="A694" s="72"/>
      <c r="B694" s="5"/>
      <c r="C694" s="5"/>
      <c r="D694" s="5"/>
      <c r="E694" s="5"/>
      <c r="F694" s="73"/>
      <c r="G694" s="5"/>
      <c r="H694" s="5"/>
      <c r="I694" s="5"/>
      <c r="J694" s="5"/>
      <c r="K694" s="5"/>
      <c r="L694" s="5"/>
      <c r="M694" s="5"/>
      <c r="N694" s="5"/>
      <c r="O694" s="58"/>
      <c r="P694" s="58"/>
      <c r="Q694" s="59"/>
      <c r="R694" s="59"/>
      <c r="S694" s="5"/>
      <c r="W694" s="59"/>
      <c r="X694" s="59"/>
      <c r="Y694" s="59"/>
      <c r="Z694" s="59"/>
    </row>
    <row r="695" spans="1:26" ht="15.75" x14ac:dyDescent="0.25">
      <c r="A695" s="72"/>
      <c r="B695" s="5"/>
      <c r="C695" s="5"/>
      <c r="D695" s="5"/>
      <c r="E695" s="5"/>
      <c r="F695" s="73"/>
      <c r="G695" s="5"/>
      <c r="H695" s="5"/>
      <c r="I695" s="5"/>
      <c r="J695" s="5"/>
      <c r="K695" s="5"/>
      <c r="L695" s="5"/>
      <c r="M695" s="5"/>
      <c r="N695" s="5"/>
      <c r="O695" s="58"/>
      <c r="P695" s="58"/>
      <c r="Q695" s="59"/>
      <c r="R695" s="59"/>
      <c r="S695" s="5"/>
      <c r="W695" s="59"/>
      <c r="X695" s="59"/>
      <c r="Y695" s="59"/>
      <c r="Z695" s="59"/>
    </row>
    <row r="696" spans="1:26" ht="15.75" x14ac:dyDescent="0.25">
      <c r="A696" s="72"/>
      <c r="B696" s="5"/>
      <c r="C696" s="5"/>
      <c r="D696" s="5"/>
      <c r="E696" s="5"/>
      <c r="F696" s="73"/>
      <c r="G696" s="5"/>
      <c r="H696" s="5"/>
      <c r="I696" s="5"/>
      <c r="J696" s="5"/>
      <c r="K696" s="5"/>
      <c r="L696" s="5"/>
      <c r="M696" s="5"/>
      <c r="N696" s="5"/>
      <c r="O696" s="58"/>
      <c r="P696" s="58"/>
      <c r="Q696" s="59"/>
      <c r="R696" s="59"/>
      <c r="S696" s="5"/>
      <c r="W696" s="59"/>
      <c r="X696" s="59"/>
      <c r="Y696" s="59"/>
      <c r="Z696" s="59"/>
    </row>
    <row r="697" spans="1:26" ht="15.75" x14ac:dyDescent="0.25">
      <c r="A697" s="72"/>
      <c r="B697" s="5"/>
      <c r="C697" s="5"/>
      <c r="D697" s="5"/>
      <c r="E697" s="5"/>
      <c r="F697" s="73"/>
      <c r="G697" s="5"/>
      <c r="H697" s="5"/>
      <c r="I697" s="5"/>
      <c r="J697" s="5"/>
      <c r="K697" s="5"/>
      <c r="L697" s="5"/>
      <c r="M697" s="5"/>
      <c r="N697" s="5"/>
      <c r="O697" s="58"/>
      <c r="P697" s="58"/>
      <c r="Q697" s="59"/>
      <c r="R697" s="59"/>
      <c r="S697" s="5"/>
      <c r="W697" s="59"/>
      <c r="X697" s="59"/>
      <c r="Y697" s="59"/>
      <c r="Z697" s="59"/>
    </row>
    <row r="698" spans="1:26" ht="15.75" x14ac:dyDescent="0.25">
      <c r="A698" s="72"/>
      <c r="B698" s="5"/>
      <c r="C698" s="5"/>
      <c r="D698" s="5"/>
      <c r="E698" s="5"/>
      <c r="F698" s="73"/>
      <c r="G698" s="5"/>
      <c r="H698" s="5"/>
      <c r="I698" s="5"/>
      <c r="J698" s="5"/>
      <c r="K698" s="5"/>
      <c r="L698" s="5"/>
      <c r="M698" s="5"/>
      <c r="N698" s="5"/>
      <c r="O698" s="58"/>
      <c r="P698" s="58"/>
      <c r="Q698" s="59"/>
      <c r="R698" s="59"/>
      <c r="S698" s="5"/>
      <c r="W698" s="59"/>
      <c r="X698" s="59"/>
      <c r="Y698" s="59"/>
      <c r="Z698" s="59"/>
    </row>
    <row r="699" spans="1:26" ht="15.75" x14ac:dyDescent="0.25">
      <c r="A699" s="72"/>
      <c r="B699" s="5"/>
      <c r="C699" s="5"/>
      <c r="D699" s="5"/>
      <c r="E699" s="5"/>
      <c r="F699" s="73"/>
      <c r="G699" s="5"/>
      <c r="H699" s="5"/>
      <c r="I699" s="5"/>
      <c r="J699" s="5"/>
      <c r="K699" s="5"/>
      <c r="L699" s="5"/>
      <c r="M699" s="5"/>
      <c r="N699" s="5"/>
      <c r="O699" s="58"/>
      <c r="P699" s="58"/>
      <c r="Q699" s="59"/>
      <c r="R699" s="59"/>
      <c r="S699" s="5"/>
      <c r="W699" s="59"/>
      <c r="X699" s="59"/>
      <c r="Y699" s="59"/>
      <c r="Z699" s="59"/>
    </row>
    <row r="700" spans="1:26" ht="15.75" x14ac:dyDescent="0.25">
      <c r="A700" s="72"/>
      <c r="B700" s="5"/>
      <c r="C700" s="5"/>
      <c r="D700" s="5"/>
      <c r="E700" s="5"/>
      <c r="F700" s="73"/>
      <c r="G700" s="5"/>
      <c r="H700" s="5"/>
      <c r="I700" s="5"/>
      <c r="J700" s="5"/>
      <c r="K700" s="5"/>
      <c r="L700" s="5"/>
      <c r="M700" s="5"/>
      <c r="N700" s="5"/>
      <c r="O700" s="58"/>
      <c r="P700" s="58"/>
      <c r="Q700" s="59"/>
      <c r="R700" s="59"/>
      <c r="S700" s="5"/>
      <c r="W700" s="59"/>
      <c r="X700" s="59"/>
      <c r="Y700" s="59"/>
      <c r="Z700" s="59"/>
    </row>
    <row r="701" spans="1:26" ht="15.75" x14ac:dyDescent="0.25">
      <c r="A701" s="72"/>
      <c r="B701" s="5"/>
      <c r="C701" s="5"/>
      <c r="D701" s="5"/>
      <c r="E701" s="5"/>
      <c r="F701" s="73"/>
      <c r="G701" s="5"/>
      <c r="H701" s="5"/>
      <c r="I701" s="5"/>
      <c r="J701" s="5"/>
      <c r="K701" s="5"/>
      <c r="L701" s="5"/>
      <c r="M701" s="5"/>
      <c r="N701" s="5"/>
      <c r="O701" s="58"/>
      <c r="P701" s="58"/>
      <c r="Q701" s="59"/>
      <c r="R701" s="59"/>
      <c r="S701" s="5"/>
      <c r="W701" s="59"/>
      <c r="X701" s="59"/>
      <c r="Y701" s="59"/>
      <c r="Z701" s="59"/>
    </row>
    <row r="702" spans="1:26" ht="15.75" x14ac:dyDescent="0.25">
      <c r="A702" s="72"/>
      <c r="B702" s="5"/>
      <c r="C702" s="5"/>
      <c r="D702" s="5"/>
      <c r="E702" s="5"/>
      <c r="F702" s="73"/>
      <c r="G702" s="5"/>
      <c r="H702" s="5"/>
      <c r="I702" s="5"/>
      <c r="J702" s="5"/>
      <c r="K702" s="5"/>
      <c r="L702" s="5"/>
      <c r="M702" s="5"/>
      <c r="N702" s="5"/>
      <c r="O702" s="58"/>
      <c r="P702" s="58"/>
      <c r="Q702" s="59"/>
      <c r="R702" s="59"/>
      <c r="S702" s="5"/>
      <c r="W702" s="59"/>
      <c r="X702" s="59"/>
      <c r="Y702" s="59"/>
      <c r="Z702" s="59"/>
    </row>
    <row r="703" spans="1:26" ht="15.75" x14ac:dyDescent="0.25">
      <c r="A703" s="72"/>
      <c r="B703" s="5"/>
      <c r="C703" s="5"/>
      <c r="D703" s="5"/>
      <c r="E703" s="5"/>
      <c r="F703" s="73"/>
      <c r="G703" s="5"/>
      <c r="H703" s="5"/>
      <c r="I703" s="5"/>
      <c r="J703" s="5"/>
      <c r="K703" s="5"/>
      <c r="L703" s="5"/>
      <c r="M703" s="5"/>
      <c r="N703" s="5"/>
      <c r="O703" s="58"/>
      <c r="P703" s="58"/>
      <c r="Q703" s="59"/>
      <c r="R703" s="59"/>
      <c r="S703" s="5"/>
      <c r="W703" s="59"/>
      <c r="X703" s="59"/>
      <c r="Y703" s="59"/>
      <c r="Z703" s="59"/>
    </row>
    <row r="704" spans="1:26" ht="15.75" x14ac:dyDescent="0.25">
      <c r="A704" s="72"/>
      <c r="B704" s="5"/>
      <c r="C704" s="5"/>
      <c r="D704" s="5"/>
      <c r="E704" s="5"/>
      <c r="F704" s="73"/>
      <c r="G704" s="5"/>
      <c r="H704" s="5"/>
      <c r="I704" s="5"/>
      <c r="J704" s="5"/>
      <c r="K704" s="5"/>
      <c r="L704" s="5"/>
      <c r="M704" s="5"/>
      <c r="N704" s="5"/>
      <c r="O704" s="58"/>
      <c r="P704" s="58"/>
      <c r="Q704" s="59"/>
      <c r="R704" s="59"/>
      <c r="S704" s="5"/>
      <c r="W704" s="59"/>
      <c r="X704" s="59"/>
      <c r="Y704" s="59"/>
      <c r="Z704" s="59"/>
    </row>
    <row r="705" spans="1:26" ht="15.75" x14ac:dyDescent="0.25">
      <c r="A705" s="72"/>
      <c r="B705" s="5"/>
      <c r="C705" s="5"/>
      <c r="D705" s="5"/>
      <c r="E705" s="5"/>
      <c r="F705" s="73"/>
      <c r="G705" s="5"/>
      <c r="H705" s="5"/>
      <c r="I705" s="5"/>
      <c r="J705" s="5"/>
      <c r="K705" s="5"/>
      <c r="L705" s="5"/>
      <c r="M705" s="5"/>
      <c r="N705" s="5"/>
      <c r="O705" s="58"/>
      <c r="P705" s="58"/>
      <c r="Q705" s="59"/>
      <c r="R705" s="59"/>
      <c r="S705" s="5"/>
      <c r="W705" s="59"/>
      <c r="X705" s="59"/>
      <c r="Y705" s="59"/>
      <c r="Z705" s="59"/>
    </row>
    <row r="706" spans="1:26" ht="15.75" x14ac:dyDescent="0.25">
      <c r="A706" s="72"/>
      <c r="B706" s="5"/>
      <c r="C706" s="5"/>
      <c r="D706" s="5"/>
      <c r="E706" s="5"/>
      <c r="F706" s="73"/>
      <c r="G706" s="5"/>
      <c r="H706" s="5"/>
      <c r="I706" s="5"/>
      <c r="J706" s="5"/>
      <c r="K706" s="5"/>
      <c r="L706" s="5"/>
      <c r="M706" s="5"/>
      <c r="N706" s="5"/>
      <c r="O706" s="58"/>
      <c r="P706" s="58"/>
      <c r="Q706" s="59"/>
      <c r="R706" s="59"/>
      <c r="S706" s="5"/>
      <c r="W706" s="59"/>
      <c r="X706" s="59"/>
      <c r="Y706" s="59"/>
      <c r="Z706" s="59"/>
    </row>
    <row r="707" spans="1:26" ht="15.75" x14ac:dyDescent="0.25">
      <c r="A707" s="72"/>
      <c r="B707" s="5"/>
      <c r="C707" s="5"/>
      <c r="D707" s="5"/>
      <c r="E707" s="5"/>
      <c r="F707" s="73"/>
      <c r="G707" s="5"/>
      <c r="H707" s="5"/>
      <c r="I707" s="5"/>
      <c r="J707" s="5"/>
      <c r="K707" s="5"/>
      <c r="L707" s="5"/>
      <c r="M707" s="5"/>
      <c r="N707" s="5"/>
      <c r="O707" s="58"/>
      <c r="P707" s="58"/>
      <c r="Q707" s="59"/>
      <c r="R707" s="59"/>
      <c r="S707" s="5"/>
      <c r="W707" s="59"/>
      <c r="X707" s="59"/>
      <c r="Y707" s="59"/>
      <c r="Z707" s="59"/>
    </row>
    <row r="708" spans="1:26" ht="15.75" x14ac:dyDescent="0.25">
      <c r="A708" s="72"/>
      <c r="B708" s="5"/>
      <c r="C708" s="5"/>
      <c r="D708" s="5"/>
      <c r="E708" s="5"/>
      <c r="F708" s="73"/>
      <c r="G708" s="5"/>
      <c r="H708" s="5"/>
      <c r="I708" s="5"/>
      <c r="J708" s="5"/>
      <c r="K708" s="5"/>
      <c r="L708" s="5"/>
      <c r="M708" s="5"/>
      <c r="N708" s="5"/>
      <c r="O708" s="58"/>
      <c r="P708" s="58"/>
      <c r="Q708" s="59"/>
      <c r="R708" s="59"/>
      <c r="S708" s="5"/>
      <c r="W708" s="59"/>
      <c r="X708" s="59"/>
      <c r="Y708" s="59"/>
      <c r="Z708" s="59"/>
    </row>
    <row r="709" spans="1:26" ht="15.75" x14ac:dyDescent="0.25">
      <c r="A709" s="72"/>
      <c r="B709" s="5"/>
      <c r="C709" s="5"/>
      <c r="D709" s="5"/>
      <c r="E709" s="5"/>
      <c r="F709" s="73"/>
      <c r="G709" s="5"/>
      <c r="H709" s="5"/>
      <c r="I709" s="5"/>
      <c r="J709" s="5"/>
      <c r="K709" s="5"/>
      <c r="L709" s="5"/>
      <c r="M709" s="5"/>
      <c r="N709" s="5"/>
      <c r="O709" s="58"/>
      <c r="P709" s="58"/>
      <c r="Q709" s="59"/>
      <c r="R709" s="59"/>
      <c r="S709" s="5"/>
      <c r="W709" s="59"/>
      <c r="X709" s="59"/>
      <c r="Y709" s="59"/>
      <c r="Z709" s="59"/>
    </row>
    <row r="710" spans="1:26" ht="15.75" x14ac:dyDescent="0.25">
      <c r="A710" s="72"/>
      <c r="B710" s="5"/>
      <c r="C710" s="5"/>
      <c r="D710" s="5"/>
      <c r="E710" s="5"/>
      <c r="F710" s="73"/>
      <c r="G710" s="5"/>
      <c r="H710" s="5"/>
      <c r="I710" s="5"/>
      <c r="J710" s="5"/>
      <c r="K710" s="5"/>
      <c r="L710" s="5"/>
      <c r="M710" s="5"/>
      <c r="N710" s="5"/>
      <c r="O710" s="58"/>
      <c r="P710" s="58"/>
      <c r="Q710" s="59"/>
      <c r="R710" s="59"/>
      <c r="S710" s="5"/>
      <c r="W710" s="59"/>
      <c r="X710" s="59"/>
      <c r="Y710" s="59"/>
      <c r="Z710" s="59"/>
    </row>
    <row r="711" spans="1:26" ht="15.75" x14ac:dyDescent="0.25">
      <c r="A711" s="72"/>
      <c r="B711" s="5"/>
      <c r="C711" s="5"/>
      <c r="D711" s="5"/>
      <c r="E711" s="5"/>
      <c r="F711" s="73"/>
      <c r="G711" s="5"/>
      <c r="H711" s="5"/>
      <c r="I711" s="5"/>
      <c r="J711" s="5"/>
      <c r="K711" s="5"/>
      <c r="L711" s="5"/>
      <c r="M711" s="5"/>
      <c r="N711" s="5"/>
      <c r="O711" s="58"/>
      <c r="P711" s="58"/>
      <c r="Q711" s="59"/>
      <c r="R711" s="59"/>
      <c r="S711" s="5"/>
      <c r="W711" s="59"/>
      <c r="X711" s="59"/>
      <c r="Y711" s="59"/>
      <c r="Z711" s="59"/>
    </row>
    <row r="712" spans="1:26" ht="15.75" x14ac:dyDescent="0.25">
      <c r="A712" s="72"/>
      <c r="B712" s="5"/>
      <c r="C712" s="5"/>
      <c r="D712" s="5"/>
      <c r="E712" s="5"/>
      <c r="F712" s="73"/>
      <c r="G712" s="5"/>
      <c r="H712" s="5"/>
      <c r="I712" s="5"/>
      <c r="J712" s="5"/>
      <c r="K712" s="5"/>
      <c r="L712" s="5"/>
      <c r="M712" s="5"/>
      <c r="N712" s="5"/>
      <c r="O712" s="58"/>
      <c r="P712" s="58"/>
      <c r="Q712" s="59"/>
      <c r="R712" s="59"/>
      <c r="S712" s="5"/>
      <c r="W712" s="59"/>
      <c r="X712" s="59"/>
      <c r="Y712" s="59"/>
      <c r="Z712" s="59"/>
    </row>
    <row r="713" spans="1:26" ht="15.75" x14ac:dyDescent="0.25">
      <c r="A713" s="72"/>
      <c r="B713" s="5"/>
      <c r="C713" s="5"/>
      <c r="D713" s="5"/>
      <c r="E713" s="5"/>
      <c r="F713" s="73"/>
      <c r="G713" s="5"/>
      <c r="H713" s="5"/>
      <c r="I713" s="5"/>
      <c r="J713" s="5"/>
      <c r="K713" s="5"/>
      <c r="L713" s="5"/>
      <c r="M713" s="5"/>
      <c r="N713" s="5"/>
      <c r="O713" s="58"/>
      <c r="P713" s="58"/>
      <c r="Q713" s="59"/>
      <c r="R713" s="59"/>
      <c r="S713" s="5"/>
      <c r="W713" s="59"/>
      <c r="X713" s="59"/>
      <c r="Y713" s="59"/>
      <c r="Z713" s="59"/>
    </row>
    <row r="714" spans="1:26" ht="15.75" x14ac:dyDescent="0.25">
      <c r="A714" s="72"/>
      <c r="B714" s="5"/>
      <c r="C714" s="5"/>
      <c r="D714" s="5"/>
      <c r="E714" s="5"/>
      <c r="F714" s="73"/>
      <c r="G714" s="5"/>
      <c r="H714" s="5"/>
      <c r="I714" s="5"/>
      <c r="J714" s="5"/>
      <c r="K714" s="5"/>
      <c r="L714" s="5"/>
      <c r="M714" s="5"/>
      <c r="N714" s="5"/>
      <c r="O714" s="58"/>
      <c r="P714" s="58"/>
      <c r="Q714" s="59"/>
      <c r="R714" s="59"/>
      <c r="S714" s="5"/>
      <c r="W714" s="59"/>
      <c r="X714" s="59"/>
      <c r="Y714" s="59"/>
      <c r="Z714" s="59"/>
    </row>
    <row r="715" spans="1:26" ht="15.75" x14ac:dyDescent="0.25">
      <c r="A715" s="72"/>
      <c r="B715" s="5"/>
      <c r="C715" s="5"/>
      <c r="D715" s="5"/>
      <c r="E715" s="5"/>
      <c r="F715" s="73"/>
      <c r="G715" s="5"/>
      <c r="H715" s="5"/>
      <c r="I715" s="5"/>
      <c r="J715" s="5"/>
      <c r="K715" s="5"/>
      <c r="L715" s="5"/>
      <c r="M715" s="5"/>
      <c r="N715" s="5"/>
      <c r="O715" s="58"/>
      <c r="P715" s="58"/>
      <c r="Q715" s="59"/>
      <c r="R715" s="59"/>
      <c r="S715" s="5"/>
      <c r="W715" s="59"/>
      <c r="X715" s="59"/>
      <c r="Y715" s="59"/>
      <c r="Z715" s="59"/>
    </row>
    <row r="716" spans="1:26" ht="15.75" x14ac:dyDescent="0.25">
      <c r="A716" s="72"/>
      <c r="B716" s="5"/>
      <c r="C716" s="5"/>
      <c r="D716" s="5"/>
      <c r="E716" s="5"/>
      <c r="F716" s="73"/>
      <c r="G716" s="5"/>
      <c r="H716" s="5"/>
      <c r="I716" s="5"/>
      <c r="J716" s="5"/>
      <c r="K716" s="5"/>
      <c r="L716" s="5"/>
      <c r="M716" s="5"/>
      <c r="N716" s="5"/>
      <c r="O716" s="58"/>
      <c r="P716" s="58"/>
      <c r="Q716" s="59"/>
      <c r="R716" s="59"/>
      <c r="S716" s="5"/>
      <c r="W716" s="59"/>
      <c r="X716" s="59"/>
      <c r="Y716" s="59"/>
      <c r="Z716" s="59"/>
    </row>
    <row r="717" spans="1:26" ht="15.75" x14ac:dyDescent="0.25">
      <c r="A717" s="72"/>
      <c r="B717" s="5"/>
      <c r="C717" s="5"/>
      <c r="D717" s="5"/>
      <c r="E717" s="5"/>
      <c r="F717" s="73"/>
      <c r="G717" s="5"/>
      <c r="H717" s="5"/>
      <c r="I717" s="5"/>
      <c r="J717" s="5"/>
      <c r="K717" s="5"/>
      <c r="L717" s="5"/>
      <c r="M717" s="5"/>
      <c r="N717" s="5"/>
      <c r="O717" s="58"/>
      <c r="P717" s="58"/>
      <c r="Q717" s="59"/>
      <c r="R717" s="59"/>
      <c r="S717" s="5"/>
      <c r="W717" s="59"/>
      <c r="X717" s="59"/>
      <c r="Y717" s="59"/>
      <c r="Z717" s="59"/>
    </row>
    <row r="718" spans="1:26" ht="15.75" x14ac:dyDescent="0.25">
      <c r="A718" s="72"/>
      <c r="B718" s="5"/>
      <c r="C718" s="5"/>
      <c r="D718" s="5"/>
      <c r="E718" s="5"/>
      <c r="F718" s="73"/>
      <c r="G718" s="5"/>
      <c r="H718" s="5"/>
      <c r="I718" s="5"/>
      <c r="J718" s="5"/>
      <c r="K718" s="5"/>
      <c r="L718" s="5"/>
      <c r="M718" s="5"/>
      <c r="N718" s="5"/>
      <c r="O718" s="58"/>
      <c r="P718" s="58"/>
      <c r="Q718" s="59"/>
      <c r="R718" s="59"/>
      <c r="S718" s="5"/>
      <c r="W718" s="59"/>
      <c r="X718" s="59"/>
      <c r="Y718" s="59"/>
      <c r="Z718" s="59"/>
    </row>
    <row r="719" spans="1:26" ht="15.75" x14ac:dyDescent="0.25">
      <c r="A719" s="72"/>
      <c r="B719" s="5"/>
      <c r="C719" s="5"/>
      <c r="D719" s="5"/>
      <c r="E719" s="5"/>
      <c r="F719" s="73"/>
      <c r="G719" s="5"/>
      <c r="H719" s="5"/>
      <c r="I719" s="5"/>
      <c r="J719" s="5"/>
      <c r="K719" s="5"/>
      <c r="L719" s="5"/>
      <c r="M719" s="5"/>
      <c r="N719" s="5"/>
      <c r="O719" s="58"/>
      <c r="P719" s="58"/>
      <c r="Q719" s="59"/>
      <c r="R719" s="59"/>
      <c r="S719" s="5"/>
      <c r="W719" s="59"/>
      <c r="X719" s="59"/>
      <c r="Y719" s="59"/>
      <c r="Z719" s="59"/>
    </row>
    <row r="720" spans="1:26" ht="15.75" x14ac:dyDescent="0.25">
      <c r="A720" s="72"/>
      <c r="B720" s="5"/>
      <c r="C720" s="5"/>
      <c r="D720" s="5"/>
      <c r="E720" s="5"/>
      <c r="F720" s="73"/>
      <c r="G720" s="5"/>
      <c r="H720" s="5"/>
      <c r="I720" s="5"/>
      <c r="J720" s="5"/>
      <c r="K720" s="5"/>
      <c r="L720" s="5"/>
      <c r="M720" s="5"/>
      <c r="N720" s="5"/>
      <c r="O720" s="58"/>
      <c r="P720" s="58"/>
      <c r="Q720" s="59"/>
      <c r="R720" s="59"/>
      <c r="S720" s="5"/>
      <c r="W720" s="59"/>
      <c r="X720" s="59"/>
      <c r="Y720" s="59"/>
      <c r="Z720" s="59"/>
    </row>
    <row r="721" spans="1:26" ht="15.75" x14ac:dyDescent="0.25">
      <c r="A721" s="72"/>
      <c r="B721" s="5"/>
      <c r="C721" s="5"/>
      <c r="D721" s="5"/>
      <c r="E721" s="5"/>
      <c r="F721" s="73"/>
      <c r="G721" s="5"/>
      <c r="H721" s="5"/>
      <c r="I721" s="5"/>
      <c r="J721" s="5"/>
      <c r="K721" s="5"/>
      <c r="L721" s="5"/>
      <c r="M721" s="5"/>
      <c r="N721" s="5"/>
      <c r="O721" s="58"/>
      <c r="P721" s="58"/>
      <c r="Q721" s="59"/>
      <c r="R721" s="59"/>
      <c r="S721" s="5"/>
      <c r="W721" s="59"/>
      <c r="X721" s="59"/>
      <c r="Y721" s="59"/>
      <c r="Z721" s="59"/>
    </row>
    <row r="722" spans="1:26" ht="15.75" x14ac:dyDescent="0.25">
      <c r="A722" s="72"/>
      <c r="B722" s="5"/>
      <c r="C722" s="5"/>
      <c r="D722" s="5"/>
      <c r="E722" s="5"/>
      <c r="F722" s="73"/>
      <c r="G722" s="5"/>
      <c r="H722" s="5"/>
      <c r="I722" s="5"/>
      <c r="J722" s="5"/>
      <c r="K722" s="5"/>
      <c r="L722" s="5"/>
      <c r="M722" s="5"/>
      <c r="N722" s="5"/>
      <c r="O722" s="58"/>
      <c r="P722" s="58"/>
      <c r="Q722" s="59"/>
      <c r="R722" s="59"/>
      <c r="S722" s="5"/>
      <c r="W722" s="59"/>
      <c r="X722" s="59"/>
      <c r="Y722" s="59"/>
      <c r="Z722" s="59"/>
    </row>
    <row r="723" spans="1:26" ht="15.75" x14ac:dyDescent="0.25">
      <c r="A723" s="72"/>
      <c r="B723" s="5"/>
      <c r="C723" s="5"/>
      <c r="D723" s="5"/>
      <c r="E723" s="5"/>
      <c r="F723" s="73"/>
      <c r="G723" s="5"/>
      <c r="H723" s="5"/>
      <c r="I723" s="5"/>
      <c r="J723" s="5"/>
      <c r="K723" s="5"/>
      <c r="L723" s="5"/>
      <c r="M723" s="5"/>
      <c r="N723" s="5"/>
      <c r="O723" s="58"/>
      <c r="P723" s="58"/>
      <c r="Q723" s="59"/>
      <c r="R723" s="59"/>
      <c r="S723" s="5"/>
      <c r="W723" s="59"/>
      <c r="X723" s="59"/>
      <c r="Y723" s="59"/>
      <c r="Z723" s="59"/>
    </row>
    <row r="724" spans="1:26" ht="15.75" x14ac:dyDescent="0.25">
      <c r="A724" s="72"/>
      <c r="B724" s="5"/>
      <c r="C724" s="5"/>
      <c r="D724" s="5"/>
      <c r="E724" s="5"/>
      <c r="F724" s="73"/>
      <c r="G724" s="5"/>
      <c r="H724" s="5"/>
      <c r="I724" s="5"/>
      <c r="J724" s="5"/>
      <c r="K724" s="5"/>
      <c r="L724" s="5"/>
      <c r="M724" s="5"/>
      <c r="N724" s="5"/>
      <c r="O724" s="58"/>
      <c r="P724" s="58"/>
      <c r="Q724" s="59"/>
      <c r="R724" s="59"/>
      <c r="S724" s="5"/>
      <c r="W724" s="59"/>
      <c r="X724" s="59"/>
      <c r="Y724" s="59"/>
      <c r="Z724" s="59"/>
    </row>
    <row r="725" spans="1:26" ht="15.75" x14ac:dyDescent="0.25">
      <c r="A725" s="72"/>
      <c r="B725" s="5"/>
      <c r="C725" s="5"/>
      <c r="D725" s="5"/>
      <c r="E725" s="5"/>
      <c r="F725" s="73"/>
      <c r="G725" s="5"/>
      <c r="H725" s="5"/>
      <c r="I725" s="5"/>
      <c r="J725" s="5"/>
      <c r="K725" s="5"/>
      <c r="L725" s="5"/>
      <c r="M725" s="5"/>
      <c r="N725" s="5"/>
      <c r="O725" s="58"/>
      <c r="P725" s="58"/>
      <c r="Q725" s="59"/>
      <c r="R725" s="59"/>
      <c r="S725" s="5"/>
      <c r="W725" s="59"/>
      <c r="X725" s="59"/>
      <c r="Y725" s="59"/>
      <c r="Z725" s="59"/>
    </row>
    <row r="726" spans="1:26" ht="15.75" x14ac:dyDescent="0.25">
      <c r="A726" s="72"/>
      <c r="B726" s="5"/>
      <c r="C726" s="5"/>
      <c r="D726" s="5"/>
      <c r="E726" s="5"/>
      <c r="F726" s="73"/>
      <c r="G726" s="5"/>
      <c r="H726" s="5"/>
      <c r="I726" s="5"/>
      <c r="J726" s="5"/>
      <c r="K726" s="5"/>
      <c r="L726" s="5"/>
      <c r="M726" s="5"/>
      <c r="N726" s="5"/>
      <c r="O726" s="58"/>
      <c r="P726" s="58"/>
      <c r="Q726" s="59"/>
      <c r="R726" s="59"/>
      <c r="S726" s="5"/>
      <c r="W726" s="59"/>
      <c r="X726" s="59"/>
      <c r="Y726" s="59"/>
      <c r="Z726" s="59"/>
    </row>
    <row r="727" spans="1:26" ht="15.75" x14ac:dyDescent="0.25">
      <c r="A727" s="72"/>
      <c r="B727" s="5"/>
      <c r="C727" s="5"/>
      <c r="D727" s="5"/>
      <c r="E727" s="5"/>
      <c r="F727" s="73"/>
      <c r="G727" s="5"/>
      <c r="H727" s="5"/>
      <c r="I727" s="5"/>
      <c r="J727" s="5"/>
      <c r="K727" s="5"/>
      <c r="L727" s="5"/>
      <c r="M727" s="5"/>
      <c r="N727" s="5"/>
      <c r="O727" s="58"/>
      <c r="P727" s="58"/>
      <c r="Q727" s="59"/>
      <c r="R727" s="59"/>
      <c r="S727" s="5"/>
      <c r="W727" s="59"/>
      <c r="X727" s="59"/>
      <c r="Y727" s="59"/>
      <c r="Z727" s="59"/>
    </row>
    <row r="728" spans="1:26" ht="15.75" x14ac:dyDescent="0.25">
      <c r="A728" s="72"/>
      <c r="B728" s="5"/>
      <c r="C728" s="5"/>
      <c r="D728" s="5"/>
      <c r="E728" s="5"/>
      <c r="F728" s="73"/>
      <c r="G728" s="5"/>
      <c r="H728" s="5"/>
      <c r="I728" s="5"/>
      <c r="J728" s="5"/>
      <c r="K728" s="5"/>
      <c r="L728" s="5"/>
      <c r="M728" s="5"/>
      <c r="N728" s="5"/>
      <c r="O728" s="58"/>
      <c r="P728" s="58"/>
      <c r="Q728" s="59"/>
      <c r="R728" s="59"/>
      <c r="S728" s="5"/>
      <c r="W728" s="59"/>
      <c r="X728" s="59"/>
      <c r="Y728" s="59"/>
      <c r="Z728" s="59"/>
    </row>
    <row r="729" spans="1:26" ht="15.75" x14ac:dyDescent="0.25">
      <c r="A729" s="72"/>
      <c r="B729" s="5"/>
      <c r="C729" s="5"/>
      <c r="D729" s="5"/>
      <c r="E729" s="5"/>
      <c r="F729" s="73"/>
      <c r="G729" s="5"/>
      <c r="H729" s="5"/>
      <c r="I729" s="5"/>
      <c r="J729" s="5"/>
      <c r="K729" s="5"/>
      <c r="L729" s="5"/>
      <c r="M729" s="5"/>
      <c r="N729" s="5"/>
      <c r="O729" s="58"/>
      <c r="P729" s="58"/>
      <c r="Q729" s="59"/>
      <c r="R729" s="59"/>
      <c r="S729" s="5"/>
      <c r="W729" s="59"/>
      <c r="X729" s="59"/>
      <c r="Y729" s="59"/>
      <c r="Z729" s="59"/>
    </row>
    <row r="730" spans="1:26" ht="15.75" x14ac:dyDescent="0.25">
      <c r="A730" s="72"/>
      <c r="B730" s="5"/>
      <c r="C730" s="5"/>
      <c r="D730" s="5"/>
      <c r="E730" s="5"/>
      <c r="F730" s="73"/>
      <c r="G730" s="5"/>
      <c r="H730" s="5"/>
      <c r="I730" s="5"/>
      <c r="J730" s="5"/>
      <c r="K730" s="5"/>
      <c r="L730" s="5"/>
      <c r="M730" s="5"/>
      <c r="N730" s="5"/>
      <c r="O730" s="58"/>
      <c r="P730" s="58"/>
      <c r="Q730" s="59"/>
      <c r="R730" s="59"/>
      <c r="S730" s="5"/>
      <c r="W730" s="59"/>
      <c r="X730" s="59"/>
      <c r="Y730" s="59"/>
      <c r="Z730" s="59"/>
    </row>
    <row r="731" spans="1:26" ht="15.75" x14ac:dyDescent="0.25">
      <c r="A731" s="72"/>
      <c r="B731" s="5"/>
      <c r="C731" s="5"/>
      <c r="D731" s="5"/>
      <c r="E731" s="5"/>
      <c r="F731" s="73"/>
      <c r="G731" s="5"/>
      <c r="H731" s="5"/>
      <c r="I731" s="5"/>
      <c r="J731" s="5"/>
      <c r="K731" s="5"/>
      <c r="L731" s="5"/>
      <c r="M731" s="5"/>
      <c r="N731" s="5"/>
      <c r="O731" s="58"/>
      <c r="P731" s="58"/>
      <c r="Q731" s="59"/>
      <c r="R731" s="59"/>
      <c r="S731" s="5"/>
      <c r="W731" s="59"/>
      <c r="X731" s="59"/>
      <c r="Y731" s="59"/>
      <c r="Z731" s="59"/>
    </row>
    <row r="732" spans="1:26" ht="15.75" x14ac:dyDescent="0.25">
      <c r="A732" s="72"/>
      <c r="B732" s="5"/>
      <c r="C732" s="5"/>
      <c r="D732" s="5"/>
      <c r="E732" s="5"/>
      <c r="F732" s="73"/>
      <c r="G732" s="5"/>
      <c r="H732" s="5"/>
      <c r="I732" s="5"/>
      <c r="J732" s="5"/>
      <c r="K732" s="5"/>
      <c r="L732" s="5"/>
      <c r="M732" s="5"/>
      <c r="N732" s="5"/>
      <c r="O732" s="58"/>
      <c r="P732" s="58"/>
      <c r="Q732" s="59"/>
      <c r="R732" s="59"/>
      <c r="S732" s="5"/>
      <c r="W732" s="59"/>
      <c r="X732" s="59"/>
      <c r="Y732" s="59"/>
      <c r="Z732" s="59"/>
    </row>
    <row r="733" spans="1:26" ht="15.75" x14ac:dyDescent="0.25">
      <c r="A733" s="72"/>
      <c r="B733" s="5"/>
      <c r="C733" s="5"/>
      <c r="D733" s="5"/>
      <c r="E733" s="5"/>
      <c r="F733" s="73"/>
      <c r="G733" s="5"/>
      <c r="H733" s="5"/>
      <c r="I733" s="5"/>
      <c r="J733" s="5"/>
      <c r="K733" s="5"/>
      <c r="L733" s="5"/>
      <c r="M733" s="5"/>
      <c r="N733" s="5"/>
      <c r="O733" s="58"/>
      <c r="P733" s="58"/>
      <c r="Q733" s="59"/>
      <c r="R733" s="59"/>
      <c r="S733" s="5"/>
      <c r="W733" s="59"/>
      <c r="X733" s="59"/>
      <c r="Y733" s="59"/>
      <c r="Z733" s="59"/>
    </row>
    <row r="734" spans="1:26" ht="15.75" x14ac:dyDescent="0.25">
      <c r="A734" s="72"/>
      <c r="B734" s="5"/>
      <c r="C734" s="5"/>
      <c r="D734" s="5"/>
      <c r="E734" s="5"/>
      <c r="F734" s="73"/>
      <c r="G734" s="5"/>
      <c r="H734" s="5"/>
      <c r="I734" s="5"/>
      <c r="J734" s="5"/>
      <c r="K734" s="5"/>
      <c r="L734" s="5"/>
      <c r="M734" s="5"/>
      <c r="N734" s="5"/>
      <c r="O734" s="58"/>
      <c r="P734" s="58"/>
      <c r="Q734" s="59"/>
      <c r="R734" s="59"/>
      <c r="S734" s="5"/>
      <c r="W734" s="59"/>
      <c r="X734" s="59"/>
      <c r="Y734" s="59"/>
      <c r="Z734" s="59"/>
    </row>
    <row r="735" spans="1:26" ht="15.75" x14ac:dyDescent="0.25">
      <c r="A735" s="72"/>
      <c r="B735" s="5"/>
      <c r="C735" s="5"/>
      <c r="D735" s="5"/>
      <c r="E735" s="5"/>
      <c r="F735" s="73"/>
      <c r="G735" s="5"/>
      <c r="H735" s="5"/>
      <c r="I735" s="5"/>
      <c r="J735" s="5"/>
      <c r="K735" s="5"/>
      <c r="L735" s="5"/>
      <c r="M735" s="5"/>
      <c r="N735" s="5"/>
      <c r="O735" s="58"/>
      <c r="P735" s="58"/>
      <c r="Q735" s="59"/>
      <c r="R735" s="59"/>
      <c r="S735" s="5"/>
      <c r="W735" s="59"/>
      <c r="X735" s="59"/>
      <c r="Y735" s="59"/>
      <c r="Z735" s="59"/>
    </row>
    <row r="736" spans="1:26" ht="15.75" x14ac:dyDescent="0.25">
      <c r="A736" s="72"/>
      <c r="B736" s="5"/>
      <c r="C736" s="5"/>
      <c r="D736" s="5"/>
      <c r="E736" s="5"/>
      <c r="F736" s="73"/>
      <c r="G736" s="5"/>
      <c r="H736" s="5"/>
      <c r="I736" s="5"/>
      <c r="J736" s="5"/>
      <c r="K736" s="5"/>
      <c r="L736" s="5"/>
      <c r="M736" s="5"/>
      <c r="N736" s="5"/>
      <c r="O736" s="58"/>
      <c r="P736" s="58"/>
      <c r="Q736" s="59"/>
      <c r="R736" s="59"/>
      <c r="S736" s="5"/>
      <c r="W736" s="59"/>
      <c r="X736" s="59"/>
      <c r="Y736" s="59"/>
      <c r="Z736" s="59"/>
    </row>
    <row r="737" spans="1:26" ht="15.75" x14ac:dyDescent="0.25">
      <c r="A737" s="72"/>
      <c r="B737" s="5"/>
      <c r="C737" s="5"/>
      <c r="D737" s="5"/>
      <c r="E737" s="5"/>
      <c r="F737" s="73"/>
      <c r="G737" s="5"/>
      <c r="H737" s="5"/>
      <c r="I737" s="5"/>
      <c r="J737" s="5"/>
      <c r="K737" s="5"/>
      <c r="L737" s="5"/>
      <c r="M737" s="5"/>
      <c r="N737" s="5"/>
      <c r="O737" s="58"/>
      <c r="P737" s="58"/>
      <c r="Q737" s="59"/>
      <c r="R737" s="59"/>
      <c r="S737" s="5"/>
      <c r="W737" s="59"/>
      <c r="X737" s="59"/>
      <c r="Y737" s="59"/>
      <c r="Z737" s="59"/>
    </row>
    <row r="738" spans="1:26" ht="15.75" x14ac:dyDescent="0.25">
      <c r="A738" s="72"/>
      <c r="B738" s="5"/>
      <c r="C738" s="5"/>
      <c r="D738" s="5"/>
      <c r="E738" s="5"/>
      <c r="F738" s="73"/>
      <c r="G738" s="5"/>
      <c r="H738" s="5"/>
      <c r="I738" s="5"/>
      <c r="J738" s="5"/>
      <c r="K738" s="5"/>
      <c r="L738" s="5"/>
      <c r="M738" s="5"/>
      <c r="N738" s="5"/>
      <c r="O738" s="58"/>
      <c r="P738" s="58"/>
      <c r="Q738" s="59"/>
      <c r="R738" s="59"/>
      <c r="S738" s="5"/>
      <c r="W738" s="59"/>
      <c r="X738" s="59"/>
      <c r="Y738" s="59"/>
      <c r="Z738" s="59"/>
    </row>
    <row r="739" spans="1:26" ht="15.75" x14ac:dyDescent="0.25">
      <c r="A739" s="72"/>
      <c r="B739" s="5"/>
      <c r="C739" s="5"/>
      <c r="D739" s="5"/>
      <c r="E739" s="5"/>
      <c r="F739" s="73"/>
      <c r="G739" s="5"/>
      <c r="H739" s="5"/>
      <c r="I739" s="5"/>
      <c r="J739" s="5"/>
      <c r="K739" s="5"/>
      <c r="L739" s="5"/>
      <c r="M739" s="5"/>
      <c r="N739" s="5"/>
      <c r="O739" s="58"/>
      <c r="P739" s="58"/>
      <c r="Q739" s="59"/>
      <c r="R739" s="59"/>
      <c r="S739" s="5"/>
      <c r="W739" s="59"/>
      <c r="X739" s="59"/>
      <c r="Y739" s="59"/>
      <c r="Z739" s="59"/>
    </row>
    <row r="740" spans="1:26" ht="15.75" x14ac:dyDescent="0.25">
      <c r="A740" s="72"/>
      <c r="B740" s="5"/>
      <c r="C740" s="5"/>
      <c r="D740" s="5"/>
      <c r="E740" s="5"/>
      <c r="F740" s="73"/>
      <c r="G740" s="5"/>
      <c r="H740" s="5"/>
      <c r="I740" s="5"/>
      <c r="J740" s="5"/>
      <c r="K740" s="5"/>
      <c r="L740" s="5"/>
      <c r="M740" s="5"/>
      <c r="N740" s="5"/>
      <c r="O740" s="58"/>
      <c r="P740" s="58"/>
      <c r="Q740" s="59"/>
      <c r="R740" s="59"/>
      <c r="S740" s="5"/>
      <c r="W740" s="59"/>
      <c r="X740" s="59"/>
      <c r="Y740" s="59"/>
      <c r="Z740" s="59"/>
    </row>
    <row r="741" spans="1:26" ht="15.75" x14ac:dyDescent="0.25">
      <c r="A741" s="72"/>
      <c r="B741" s="5"/>
      <c r="C741" s="5"/>
      <c r="D741" s="5"/>
      <c r="E741" s="5"/>
      <c r="F741" s="73"/>
      <c r="G741" s="5"/>
      <c r="H741" s="5"/>
      <c r="I741" s="5"/>
      <c r="J741" s="5"/>
      <c r="K741" s="5"/>
      <c r="L741" s="5"/>
      <c r="M741" s="5"/>
      <c r="N741" s="5"/>
      <c r="O741" s="58"/>
      <c r="P741" s="58"/>
      <c r="Q741" s="59"/>
      <c r="R741" s="59"/>
      <c r="S741" s="5"/>
      <c r="W741" s="59"/>
      <c r="X741" s="59"/>
      <c r="Y741" s="59"/>
      <c r="Z741" s="59"/>
    </row>
    <row r="742" spans="1:26" ht="15.75" x14ac:dyDescent="0.25">
      <c r="A742" s="72"/>
      <c r="B742" s="5"/>
      <c r="C742" s="5"/>
      <c r="D742" s="5"/>
      <c r="E742" s="5"/>
      <c r="F742" s="73"/>
      <c r="G742" s="5"/>
      <c r="H742" s="5"/>
      <c r="I742" s="5"/>
      <c r="J742" s="5"/>
      <c r="K742" s="5"/>
      <c r="L742" s="5"/>
      <c r="M742" s="5"/>
      <c r="N742" s="5"/>
      <c r="O742" s="58"/>
      <c r="P742" s="58"/>
      <c r="Q742" s="59"/>
      <c r="R742" s="59"/>
      <c r="S742" s="5"/>
      <c r="W742" s="59"/>
      <c r="X742" s="59"/>
      <c r="Y742" s="59"/>
      <c r="Z742" s="59"/>
    </row>
    <row r="743" spans="1:26" ht="15.75" x14ac:dyDescent="0.25">
      <c r="A743" s="72"/>
      <c r="B743" s="5"/>
      <c r="C743" s="5"/>
      <c r="D743" s="5"/>
      <c r="E743" s="5"/>
      <c r="F743" s="73"/>
      <c r="G743" s="5"/>
      <c r="H743" s="5"/>
      <c r="I743" s="5"/>
      <c r="J743" s="5"/>
      <c r="K743" s="5"/>
      <c r="L743" s="5"/>
      <c r="M743" s="5"/>
      <c r="N743" s="5"/>
      <c r="O743" s="58"/>
      <c r="P743" s="58"/>
      <c r="Q743" s="59"/>
      <c r="R743" s="59"/>
      <c r="S743" s="5"/>
      <c r="W743" s="59"/>
      <c r="X743" s="59"/>
      <c r="Y743" s="59"/>
      <c r="Z743" s="59"/>
    </row>
    <row r="744" spans="1:26" ht="15.75" x14ac:dyDescent="0.25">
      <c r="A744" s="72"/>
      <c r="B744" s="5"/>
      <c r="C744" s="5"/>
      <c r="D744" s="5"/>
      <c r="E744" s="5"/>
      <c r="F744" s="73"/>
      <c r="G744" s="5"/>
      <c r="H744" s="5"/>
      <c r="I744" s="5"/>
      <c r="J744" s="5"/>
      <c r="K744" s="5"/>
      <c r="L744" s="5"/>
      <c r="M744" s="5"/>
      <c r="N744" s="5"/>
      <c r="O744" s="58"/>
      <c r="P744" s="58"/>
      <c r="Q744" s="59"/>
      <c r="R744" s="59"/>
      <c r="S744" s="5"/>
      <c r="W744" s="59"/>
      <c r="X744" s="59"/>
      <c r="Y744" s="59"/>
      <c r="Z744" s="59"/>
    </row>
    <row r="745" spans="1:26" ht="15.75" x14ac:dyDescent="0.25">
      <c r="A745" s="72"/>
      <c r="B745" s="5"/>
      <c r="C745" s="5"/>
      <c r="D745" s="5"/>
      <c r="E745" s="5"/>
      <c r="F745" s="73"/>
      <c r="G745" s="5"/>
      <c r="H745" s="5"/>
      <c r="I745" s="5"/>
      <c r="J745" s="5"/>
      <c r="K745" s="5"/>
      <c r="L745" s="5"/>
      <c r="M745" s="5"/>
      <c r="N745" s="5"/>
      <c r="O745" s="58"/>
      <c r="P745" s="58"/>
      <c r="Q745" s="59"/>
      <c r="R745" s="59"/>
      <c r="S745" s="5"/>
      <c r="W745" s="59"/>
      <c r="X745" s="59"/>
      <c r="Y745" s="59"/>
      <c r="Z745" s="59"/>
    </row>
    <row r="746" spans="1:26" ht="15.75" x14ac:dyDescent="0.25">
      <c r="A746" s="72"/>
      <c r="B746" s="5"/>
      <c r="C746" s="5"/>
      <c r="D746" s="5"/>
      <c r="E746" s="5"/>
      <c r="F746" s="73"/>
      <c r="G746" s="5"/>
      <c r="H746" s="5"/>
      <c r="I746" s="5"/>
      <c r="J746" s="5"/>
      <c r="K746" s="5"/>
      <c r="L746" s="5"/>
      <c r="M746" s="5"/>
      <c r="N746" s="5"/>
      <c r="O746" s="58"/>
      <c r="P746" s="58"/>
      <c r="Q746" s="59"/>
      <c r="R746" s="59"/>
      <c r="S746" s="5"/>
      <c r="W746" s="59"/>
      <c r="X746" s="59"/>
      <c r="Y746" s="59"/>
      <c r="Z746" s="59"/>
    </row>
    <row r="747" spans="1:26" ht="15.75" x14ac:dyDescent="0.25">
      <c r="A747" s="72"/>
      <c r="B747" s="5"/>
      <c r="C747" s="5"/>
      <c r="D747" s="5"/>
      <c r="E747" s="5"/>
      <c r="F747" s="73"/>
      <c r="G747" s="5"/>
      <c r="H747" s="5"/>
      <c r="I747" s="5"/>
      <c r="J747" s="5"/>
      <c r="K747" s="5"/>
      <c r="L747" s="5"/>
      <c r="M747" s="5"/>
      <c r="N747" s="5"/>
      <c r="O747" s="58"/>
      <c r="P747" s="58"/>
      <c r="Q747" s="59"/>
      <c r="R747" s="59"/>
      <c r="S747" s="5"/>
      <c r="W747" s="59"/>
      <c r="X747" s="59"/>
      <c r="Y747" s="59"/>
      <c r="Z747" s="59"/>
    </row>
    <row r="748" spans="1:26" ht="15.75" x14ac:dyDescent="0.25">
      <c r="A748" s="72"/>
      <c r="B748" s="5"/>
      <c r="C748" s="5"/>
      <c r="D748" s="5"/>
      <c r="E748" s="5"/>
      <c r="F748" s="73"/>
      <c r="G748" s="5"/>
      <c r="H748" s="5"/>
      <c r="I748" s="5"/>
      <c r="J748" s="5"/>
      <c r="K748" s="5"/>
      <c r="L748" s="5"/>
      <c r="M748" s="5"/>
      <c r="N748" s="5"/>
      <c r="O748" s="58"/>
      <c r="P748" s="58"/>
      <c r="Q748" s="59"/>
      <c r="R748" s="59"/>
      <c r="S748" s="5"/>
      <c r="W748" s="59"/>
      <c r="X748" s="59"/>
      <c r="Y748" s="59"/>
      <c r="Z748" s="59"/>
    </row>
    <row r="749" spans="1:26" ht="15.75" x14ac:dyDescent="0.25">
      <c r="A749" s="72"/>
      <c r="B749" s="5"/>
      <c r="C749" s="5"/>
      <c r="D749" s="5"/>
      <c r="E749" s="5"/>
      <c r="F749" s="73"/>
      <c r="G749" s="5"/>
      <c r="H749" s="5"/>
      <c r="I749" s="5"/>
      <c r="J749" s="5"/>
      <c r="K749" s="5"/>
      <c r="L749" s="5"/>
      <c r="M749" s="5"/>
      <c r="N749" s="5"/>
      <c r="O749" s="58"/>
      <c r="P749" s="58"/>
      <c r="Q749" s="59"/>
      <c r="R749" s="59"/>
      <c r="S749" s="5"/>
      <c r="W749" s="59"/>
      <c r="X749" s="59"/>
      <c r="Y749" s="59"/>
      <c r="Z749" s="59"/>
    </row>
    <row r="750" spans="1:26" ht="15.75" x14ac:dyDescent="0.25">
      <c r="A750" s="72"/>
      <c r="B750" s="5"/>
      <c r="C750" s="5"/>
      <c r="D750" s="5"/>
      <c r="E750" s="5"/>
      <c r="F750" s="73"/>
      <c r="G750" s="5"/>
      <c r="H750" s="5"/>
      <c r="I750" s="5"/>
      <c r="J750" s="5"/>
      <c r="K750" s="5"/>
      <c r="L750" s="5"/>
      <c r="M750" s="5"/>
      <c r="N750" s="5"/>
      <c r="O750" s="58"/>
      <c r="P750" s="58"/>
      <c r="Q750" s="59"/>
      <c r="R750" s="59"/>
      <c r="S750" s="5"/>
      <c r="W750" s="59"/>
      <c r="X750" s="59"/>
      <c r="Y750" s="59"/>
      <c r="Z750" s="59"/>
    </row>
    <row r="751" spans="1:26" ht="15.75" x14ac:dyDescent="0.25">
      <c r="A751" s="72"/>
      <c r="B751" s="5"/>
      <c r="C751" s="5"/>
      <c r="D751" s="5"/>
      <c r="E751" s="5"/>
      <c r="F751" s="73"/>
      <c r="G751" s="5"/>
      <c r="H751" s="5"/>
      <c r="I751" s="5"/>
      <c r="J751" s="5"/>
      <c r="K751" s="5"/>
      <c r="L751" s="5"/>
      <c r="M751" s="5"/>
      <c r="N751" s="5"/>
      <c r="O751" s="58"/>
      <c r="P751" s="58"/>
      <c r="Q751" s="59"/>
      <c r="R751" s="59"/>
      <c r="S751" s="5"/>
      <c r="W751" s="59"/>
      <c r="X751" s="59"/>
      <c r="Y751" s="59"/>
      <c r="Z751" s="59"/>
    </row>
    <row r="752" spans="1:26" ht="15.75" x14ac:dyDescent="0.25">
      <c r="A752" s="72"/>
      <c r="B752" s="5"/>
      <c r="C752" s="5"/>
      <c r="D752" s="5"/>
      <c r="E752" s="5"/>
      <c r="F752" s="73"/>
      <c r="G752" s="5"/>
      <c r="H752" s="5"/>
      <c r="I752" s="5"/>
      <c r="J752" s="5"/>
      <c r="K752" s="5"/>
      <c r="L752" s="5"/>
      <c r="M752" s="5"/>
      <c r="N752" s="5"/>
      <c r="O752" s="58"/>
      <c r="P752" s="58"/>
      <c r="Q752" s="59"/>
      <c r="R752" s="59"/>
      <c r="S752" s="5"/>
      <c r="W752" s="59"/>
      <c r="X752" s="59"/>
      <c r="Y752" s="59"/>
      <c r="Z752" s="59"/>
    </row>
    <row r="753" spans="1:26" ht="15.75" x14ac:dyDescent="0.25">
      <c r="A753" s="72"/>
      <c r="B753" s="5"/>
      <c r="C753" s="5"/>
      <c r="D753" s="5"/>
      <c r="E753" s="5"/>
      <c r="F753" s="73"/>
      <c r="G753" s="5"/>
      <c r="H753" s="5"/>
      <c r="I753" s="5"/>
      <c r="J753" s="5"/>
      <c r="K753" s="5"/>
      <c r="L753" s="5"/>
      <c r="M753" s="5"/>
      <c r="N753" s="5"/>
      <c r="O753" s="58"/>
      <c r="P753" s="58"/>
      <c r="Q753" s="59"/>
      <c r="R753" s="59"/>
      <c r="S753" s="5"/>
      <c r="W753" s="59"/>
      <c r="X753" s="59"/>
      <c r="Y753" s="59"/>
      <c r="Z753" s="59"/>
    </row>
    <row r="754" spans="1:26" ht="15.75" x14ac:dyDescent="0.25">
      <c r="A754" s="72"/>
      <c r="B754" s="5"/>
      <c r="C754" s="5"/>
      <c r="D754" s="5"/>
      <c r="E754" s="5"/>
      <c r="F754" s="73"/>
      <c r="G754" s="5"/>
      <c r="H754" s="5"/>
      <c r="I754" s="5"/>
      <c r="J754" s="5"/>
      <c r="K754" s="5"/>
      <c r="L754" s="5"/>
      <c r="M754" s="5"/>
      <c r="N754" s="5"/>
      <c r="O754" s="58"/>
      <c r="P754" s="58"/>
      <c r="Q754" s="59"/>
      <c r="R754" s="59"/>
      <c r="S754" s="5"/>
      <c r="W754" s="59"/>
      <c r="X754" s="59"/>
      <c r="Y754" s="59"/>
      <c r="Z754" s="59"/>
    </row>
    <row r="755" spans="1:26" ht="15.75" x14ac:dyDescent="0.25">
      <c r="A755" s="72"/>
      <c r="B755" s="5"/>
      <c r="C755" s="5"/>
      <c r="D755" s="5"/>
      <c r="E755" s="5"/>
      <c r="F755" s="73"/>
      <c r="G755" s="5"/>
      <c r="H755" s="5"/>
      <c r="I755" s="5"/>
      <c r="J755" s="5"/>
      <c r="K755" s="5"/>
      <c r="L755" s="5"/>
      <c r="M755" s="5"/>
      <c r="N755" s="5"/>
      <c r="O755" s="58"/>
      <c r="P755" s="58"/>
      <c r="Q755" s="59"/>
      <c r="R755" s="59"/>
      <c r="S755" s="5"/>
      <c r="W755" s="59"/>
      <c r="X755" s="59"/>
      <c r="Y755" s="59"/>
      <c r="Z755" s="59"/>
    </row>
    <row r="756" spans="1:26" ht="15.75" x14ac:dyDescent="0.25">
      <c r="A756" s="72"/>
      <c r="B756" s="5"/>
      <c r="C756" s="5"/>
      <c r="D756" s="5"/>
      <c r="E756" s="5"/>
      <c r="F756" s="73"/>
      <c r="G756" s="5"/>
      <c r="H756" s="5"/>
      <c r="I756" s="5"/>
      <c r="J756" s="5"/>
      <c r="K756" s="5"/>
      <c r="L756" s="5"/>
      <c r="M756" s="5"/>
      <c r="N756" s="5"/>
      <c r="O756" s="58"/>
      <c r="P756" s="58"/>
      <c r="Q756" s="59"/>
      <c r="R756" s="59"/>
      <c r="S756" s="5"/>
      <c r="W756" s="59"/>
      <c r="X756" s="59"/>
      <c r="Y756" s="59"/>
      <c r="Z756" s="59"/>
    </row>
    <row r="757" spans="1:26" ht="15.75" x14ac:dyDescent="0.25">
      <c r="A757" s="72"/>
      <c r="B757" s="5"/>
      <c r="C757" s="5"/>
      <c r="D757" s="5"/>
      <c r="E757" s="5"/>
      <c r="F757" s="73"/>
      <c r="G757" s="5"/>
      <c r="H757" s="5"/>
      <c r="I757" s="5"/>
      <c r="J757" s="5"/>
      <c r="K757" s="5"/>
      <c r="L757" s="5"/>
      <c r="M757" s="5"/>
      <c r="N757" s="5"/>
      <c r="O757" s="58"/>
      <c r="P757" s="58"/>
      <c r="Q757" s="59"/>
      <c r="R757" s="59"/>
      <c r="S757" s="5"/>
      <c r="W757" s="59"/>
      <c r="X757" s="59"/>
      <c r="Y757" s="59"/>
      <c r="Z757" s="59"/>
    </row>
    <row r="758" spans="1:26" ht="15.75" x14ac:dyDescent="0.25">
      <c r="A758" s="72"/>
      <c r="B758" s="5"/>
      <c r="C758" s="5"/>
      <c r="D758" s="5"/>
      <c r="E758" s="5"/>
      <c r="F758" s="73"/>
      <c r="G758" s="5"/>
      <c r="H758" s="5"/>
      <c r="I758" s="5"/>
      <c r="J758" s="5"/>
      <c r="K758" s="5"/>
      <c r="L758" s="5"/>
      <c r="M758" s="5"/>
      <c r="N758" s="5"/>
      <c r="O758" s="58"/>
      <c r="P758" s="58"/>
      <c r="Q758" s="59"/>
      <c r="R758" s="59"/>
      <c r="S758" s="5"/>
      <c r="W758" s="59"/>
      <c r="X758" s="59"/>
      <c r="Y758" s="59"/>
      <c r="Z758" s="59"/>
    </row>
    <row r="759" spans="1:26" ht="15.75" x14ac:dyDescent="0.25">
      <c r="A759" s="72"/>
      <c r="B759" s="5"/>
      <c r="C759" s="5"/>
      <c r="D759" s="5"/>
      <c r="E759" s="5"/>
      <c r="F759" s="73"/>
      <c r="G759" s="5"/>
      <c r="H759" s="5"/>
      <c r="I759" s="5"/>
      <c r="J759" s="5"/>
      <c r="K759" s="5"/>
      <c r="L759" s="5"/>
      <c r="M759" s="5"/>
      <c r="N759" s="5"/>
      <c r="O759" s="58"/>
      <c r="P759" s="58"/>
      <c r="Q759" s="59"/>
      <c r="R759" s="59"/>
      <c r="S759" s="5"/>
      <c r="W759" s="59"/>
      <c r="X759" s="59"/>
      <c r="Y759" s="59"/>
      <c r="Z759" s="59"/>
    </row>
    <row r="760" spans="1:26" ht="15.75" x14ac:dyDescent="0.25">
      <c r="A760" s="72"/>
      <c r="B760" s="5"/>
      <c r="C760" s="5"/>
      <c r="D760" s="5"/>
      <c r="E760" s="5"/>
      <c r="F760" s="73"/>
      <c r="G760" s="5"/>
      <c r="H760" s="5"/>
      <c r="I760" s="5"/>
      <c r="J760" s="5"/>
      <c r="K760" s="5"/>
      <c r="L760" s="5"/>
      <c r="M760" s="5"/>
      <c r="N760" s="5"/>
      <c r="O760" s="58"/>
      <c r="P760" s="58"/>
      <c r="Q760" s="59"/>
      <c r="R760" s="59"/>
      <c r="S760" s="5"/>
      <c r="W760" s="59"/>
      <c r="X760" s="59"/>
      <c r="Y760" s="59"/>
      <c r="Z760" s="59"/>
    </row>
    <row r="761" spans="1:26" ht="15.75" x14ac:dyDescent="0.25">
      <c r="A761" s="72"/>
      <c r="B761" s="5"/>
      <c r="C761" s="5"/>
      <c r="D761" s="5"/>
      <c r="E761" s="5"/>
      <c r="F761" s="73"/>
      <c r="G761" s="5"/>
      <c r="H761" s="5"/>
      <c r="I761" s="5"/>
      <c r="J761" s="5"/>
      <c r="K761" s="5"/>
      <c r="L761" s="5"/>
      <c r="M761" s="5"/>
      <c r="N761" s="5"/>
      <c r="O761" s="58"/>
      <c r="P761" s="58"/>
      <c r="Q761" s="59"/>
      <c r="R761" s="59"/>
      <c r="S761" s="5"/>
      <c r="W761" s="59"/>
      <c r="X761" s="59"/>
      <c r="Y761" s="59"/>
      <c r="Z761" s="59"/>
    </row>
    <row r="762" spans="1:26" ht="15.75" x14ac:dyDescent="0.25">
      <c r="A762" s="72"/>
      <c r="B762" s="5"/>
      <c r="C762" s="5"/>
      <c r="D762" s="5"/>
      <c r="E762" s="5"/>
      <c r="F762" s="73"/>
      <c r="G762" s="5"/>
      <c r="H762" s="5"/>
      <c r="I762" s="5"/>
      <c r="J762" s="5"/>
      <c r="K762" s="5"/>
      <c r="L762" s="5"/>
      <c r="M762" s="5"/>
      <c r="N762" s="5"/>
      <c r="O762" s="58"/>
      <c r="P762" s="58"/>
      <c r="Q762" s="59"/>
      <c r="R762" s="59"/>
      <c r="S762" s="5"/>
      <c r="W762" s="59"/>
      <c r="X762" s="59"/>
      <c r="Y762" s="59"/>
      <c r="Z762" s="59"/>
    </row>
    <row r="763" spans="1:26" ht="15.75" x14ac:dyDescent="0.25">
      <c r="A763" s="72"/>
      <c r="B763" s="5"/>
      <c r="C763" s="5"/>
      <c r="D763" s="5"/>
      <c r="E763" s="5"/>
      <c r="F763" s="73"/>
      <c r="G763" s="5"/>
      <c r="H763" s="5"/>
      <c r="I763" s="5"/>
      <c r="J763" s="5"/>
      <c r="K763" s="5"/>
      <c r="L763" s="5"/>
      <c r="M763" s="5"/>
      <c r="N763" s="5"/>
      <c r="O763" s="58"/>
      <c r="P763" s="58"/>
      <c r="Q763" s="59"/>
      <c r="R763" s="59"/>
      <c r="S763" s="5"/>
      <c r="W763" s="59"/>
      <c r="X763" s="59"/>
      <c r="Y763" s="59"/>
      <c r="Z763" s="59"/>
    </row>
    <row r="764" spans="1:26" ht="15.75" x14ac:dyDescent="0.25">
      <c r="A764" s="72"/>
      <c r="B764" s="5"/>
      <c r="C764" s="5"/>
      <c r="D764" s="5"/>
      <c r="E764" s="5"/>
      <c r="F764" s="73"/>
      <c r="G764" s="5"/>
      <c r="H764" s="5"/>
      <c r="I764" s="5"/>
      <c r="J764" s="5"/>
      <c r="K764" s="5"/>
      <c r="L764" s="5"/>
      <c r="M764" s="5"/>
      <c r="N764" s="5"/>
      <c r="O764" s="58"/>
      <c r="P764" s="58"/>
      <c r="Q764" s="59"/>
      <c r="R764" s="59"/>
      <c r="S764" s="5"/>
      <c r="W764" s="59"/>
      <c r="X764" s="59"/>
      <c r="Y764" s="59"/>
      <c r="Z764" s="59"/>
    </row>
    <row r="765" spans="1:26" ht="15.75" x14ac:dyDescent="0.25">
      <c r="A765" s="72"/>
      <c r="B765" s="5"/>
      <c r="C765" s="5"/>
      <c r="D765" s="5"/>
      <c r="E765" s="5"/>
      <c r="F765" s="73"/>
      <c r="G765" s="5"/>
      <c r="H765" s="5"/>
      <c r="I765" s="5"/>
      <c r="J765" s="5"/>
      <c r="K765" s="5"/>
      <c r="L765" s="5"/>
      <c r="M765" s="5"/>
      <c r="N765" s="5"/>
      <c r="O765" s="58"/>
      <c r="P765" s="58"/>
      <c r="Q765" s="59"/>
      <c r="R765" s="59"/>
      <c r="S765" s="5"/>
      <c r="W765" s="59"/>
      <c r="X765" s="59"/>
      <c r="Y765" s="59"/>
      <c r="Z765" s="59"/>
    </row>
    <row r="766" spans="1:26" ht="15.75" x14ac:dyDescent="0.25">
      <c r="A766" s="72"/>
      <c r="B766" s="5"/>
      <c r="C766" s="5"/>
      <c r="D766" s="5"/>
      <c r="E766" s="5"/>
      <c r="F766" s="73"/>
      <c r="G766" s="5"/>
      <c r="H766" s="5"/>
      <c r="I766" s="5"/>
      <c r="J766" s="5"/>
      <c r="K766" s="5"/>
      <c r="L766" s="5"/>
      <c r="M766" s="5"/>
      <c r="N766" s="5"/>
      <c r="O766" s="58"/>
      <c r="P766" s="58"/>
      <c r="Q766" s="59"/>
      <c r="R766" s="59"/>
      <c r="S766" s="5"/>
      <c r="W766" s="59"/>
      <c r="X766" s="59"/>
      <c r="Y766" s="59"/>
      <c r="Z766" s="59"/>
    </row>
    <row r="767" spans="1:26" ht="15.75" x14ac:dyDescent="0.25">
      <c r="A767" s="72"/>
      <c r="B767" s="5"/>
      <c r="C767" s="5"/>
      <c r="D767" s="5"/>
      <c r="E767" s="5"/>
      <c r="F767" s="73"/>
      <c r="G767" s="5"/>
      <c r="H767" s="5"/>
      <c r="I767" s="5"/>
      <c r="J767" s="5"/>
      <c r="K767" s="5"/>
      <c r="L767" s="5"/>
      <c r="M767" s="5"/>
      <c r="N767" s="5"/>
      <c r="O767" s="58"/>
      <c r="P767" s="58"/>
      <c r="Q767" s="59"/>
      <c r="R767" s="59"/>
      <c r="S767" s="5"/>
      <c r="W767" s="59"/>
      <c r="X767" s="59"/>
      <c r="Y767" s="59"/>
      <c r="Z767" s="59"/>
    </row>
    <row r="768" spans="1:26" ht="15.75" x14ac:dyDescent="0.25">
      <c r="A768" s="72"/>
      <c r="B768" s="5"/>
      <c r="C768" s="5"/>
      <c r="D768" s="5"/>
      <c r="E768" s="5"/>
      <c r="F768" s="73"/>
      <c r="G768" s="5"/>
      <c r="H768" s="5"/>
      <c r="I768" s="5"/>
      <c r="J768" s="5"/>
      <c r="K768" s="5"/>
      <c r="L768" s="5"/>
      <c r="M768" s="5"/>
      <c r="N768" s="5"/>
      <c r="O768" s="58"/>
      <c r="P768" s="58"/>
      <c r="Q768" s="59"/>
      <c r="R768" s="59"/>
      <c r="S768" s="5"/>
      <c r="W768" s="59"/>
      <c r="X768" s="59"/>
      <c r="Y768" s="59"/>
      <c r="Z768" s="59"/>
    </row>
    <row r="769" spans="1:26" ht="15.75" x14ac:dyDescent="0.25">
      <c r="A769" s="72"/>
      <c r="B769" s="5"/>
      <c r="C769" s="5"/>
      <c r="D769" s="5"/>
      <c r="E769" s="5"/>
      <c r="F769" s="73"/>
      <c r="G769" s="5"/>
      <c r="H769" s="5"/>
      <c r="I769" s="5"/>
      <c r="J769" s="5"/>
      <c r="K769" s="5"/>
      <c r="L769" s="5"/>
      <c r="M769" s="5"/>
      <c r="N769" s="5"/>
      <c r="O769" s="58"/>
      <c r="P769" s="58"/>
      <c r="Q769" s="59"/>
      <c r="R769" s="59"/>
      <c r="S769" s="5"/>
      <c r="W769" s="59"/>
      <c r="X769" s="59"/>
      <c r="Y769" s="59"/>
      <c r="Z769" s="59"/>
    </row>
    <row r="770" spans="1:26" ht="15.75" x14ac:dyDescent="0.25">
      <c r="A770" s="72"/>
      <c r="B770" s="5"/>
      <c r="C770" s="5"/>
      <c r="D770" s="5"/>
      <c r="E770" s="5"/>
      <c r="F770" s="73"/>
      <c r="G770" s="5"/>
      <c r="H770" s="5"/>
      <c r="I770" s="5"/>
      <c r="J770" s="5"/>
      <c r="K770" s="5"/>
      <c r="L770" s="5"/>
      <c r="M770" s="5"/>
      <c r="N770" s="5"/>
      <c r="O770" s="58"/>
      <c r="P770" s="58"/>
      <c r="Q770" s="59"/>
      <c r="R770" s="59"/>
      <c r="S770" s="5"/>
      <c r="W770" s="59"/>
      <c r="X770" s="59"/>
      <c r="Y770" s="59"/>
      <c r="Z770" s="59"/>
    </row>
    <row r="771" spans="1:26" ht="15.75" x14ac:dyDescent="0.25">
      <c r="A771" s="72"/>
      <c r="B771" s="5"/>
      <c r="C771" s="5"/>
      <c r="D771" s="5"/>
      <c r="E771" s="5"/>
      <c r="F771" s="73"/>
      <c r="G771" s="5"/>
      <c r="H771" s="5"/>
      <c r="I771" s="5"/>
      <c r="J771" s="5"/>
      <c r="K771" s="5"/>
      <c r="L771" s="5"/>
      <c r="M771" s="5"/>
      <c r="N771" s="5"/>
      <c r="O771" s="58"/>
      <c r="P771" s="58"/>
      <c r="Q771" s="59"/>
      <c r="R771" s="59"/>
      <c r="S771" s="5"/>
      <c r="W771" s="59"/>
      <c r="X771" s="59"/>
      <c r="Y771" s="59"/>
      <c r="Z771" s="59"/>
    </row>
    <row r="772" spans="1:26" ht="15.75" x14ac:dyDescent="0.25">
      <c r="A772" s="72"/>
      <c r="B772" s="5"/>
      <c r="C772" s="5"/>
      <c r="D772" s="5"/>
      <c r="E772" s="5"/>
      <c r="F772" s="73"/>
      <c r="G772" s="5"/>
      <c r="H772" s="5"/>
      <c r="I772" s="5"/>
      <c r="J772" s="5"/>
      <c r="K772" s="5"/>
      <c r="L772" s="5"/>
      <c r="M772" s="5"/>
      <c r="N772" s="5"/>
      <c r="O772" s="58"/>
      <c r="P772" s="58"/>
      <c r="Q772" s="59"/>
      <c r="R772" s="59"/>
      <c r="S772" s="5"/>
      <c r="W772" s="59"/>
      <c r="X772" s="59"/>
      <c r="Y772" s="59"/>
      <c r="Z772" s="59"/>
    </row>
    <row r="773" spans="1:26" ht="15.75" x14ac:dyDescent="0.25">
      <c r="A773" s="72"/>
      <c r="B773" s="5"/>
      <c r="C773" s="5"/>
      <c r="D773" s="5"/>
      <c r="E773" s="5"/>
      <c r="F773" s="73"/>
      <c r="G773" s="5"/>
      <c r="H773" s="5"/>
      <c r="I773" s="5"/>
      <c r="J773" s="5"/>
      <c r="K773" s="5"/>
      <c r="L773" s="5"/>
      <c r="M773" s="5"/>
      <c r="N773" s="5"/>
      <c r="O773" s="58"/>
      <c r="P773" s="58"/>
      <c r="Q773" s="59"/>
      <c r="R773" s="59"/>
      <c r="S773" s="5"/>
      <c r="W773" s="59"/>
      <c r="X773" s="59"/>
      <c r="Y773" s="59"/>
      <c r="Z773" s="59"/>
    </row>
    <row r="774" spans="1:26" ht="15.75" x14ac:dyDescent="0.25">
      <c r="A774" s="72"/>
      <c r="B774" s="5"/>
      <c r="C774" s="5"/>
      <c r="D774" s="5"/>
      <c r="E774" s="5"/>
      <c r="F774" s="73"/>
      <c r="G774" s="5"/>
      <c r="H774" s="5"/>
      <c r="I774" s="5"/>
      <c r="J774" s="5"/>
      <c r="K774" s="5"/>
      <c r="L774" s="5"/>
      <c r="M774" s="5"/>
      <c r="N774" s="5"/>
      <c r="O774" s="58"/>
      <c r="P774" s="58"/>
      <c r="Q774" s="59"/>
      <c r="R774" s="59"/>
      <c r="S774" s="5"/>
      <c r="W774" s="59"/>
      <c r="X774" s="59"/>
      <c r="Y774" s="59"/>
      <c r="Z774" s="59"/>
    </row>
    <row r="775" spans="1:26" ht="15.75" x14ac:dyDescent="0.25">
      <c r="A775" s="72"/>
      <c r="B775" s="5"/>
      <c r="C775" s="5"/>
      <c r="D775" s="5"/>
      <c r="E775" s="5"/>
      <c r="F775" s="73"/>
      <c r="G775" s="5"/>
      <c r="H775" s="5"/>
      <c r="I775" s="5"/>
      <c r="J775" s="5"/>
      <c r="K775" s="5"/>
      <c r="L775" s="5"/>
      <c r="M775" s="5"/>
      <c r="N775" s="5"/>
      <c r="O775" s="58"/>
      <c r="P775" s="58"/>
      <c r="Q775" s="59"/>
      <c r="R775" s="59"/>
      <c r="S775" s="5"/>
      <c r="W775" s="59"/>
      <c r="X775" s="59"/>
      <c r="Y775" s="59"/>
      <c r="Z775" s="59"/>
    </row>
    <row r="776" spans="1:26" ht="15.75" x14ac:dyDescent="0.25">
      <c r="A776" s="72"/>
      <c r="B776" s="5"/>
      <c r="C776" s="5"/>
      <c r="D776" s="5"/>
      <c r="E776" s="5"/>
      <c r="F776" s="73"/>
      <c r="G776" s="5"/>
      <c r="H776" s="5"/>
      <c r="I776" s="5"/>
      <c r="J776" s="5"/>
      <c r="K776" s="5"/>
      <c r="L776" s="5"/>
      <c r="M776" s="5"/>
      <c r="N776" s="5"/>
      <c r="O776" s="58"/>
      <c r="P776" s="58"/>
      <c r="Q776" s="59"/>
      <c r="R776" s="59"/>
      <c r="S776" s="5"/>
      <c r="W776" s="59"/>
      <c r="X776" s="59"/>
      <c r="Y776" s="59"/>
      <c r="Z776" s="59"/>
    </row>
    <row r="777" spans="1:26" ht="15.75" x14ac:dyDescent="0.25">
      <c r="A777" s="72"/>
      <c r="B777" s="5"/>
      <c r="C777" s="5"/>
      <c r="D777" s="5"/>
      <c r="E777" s="5"/>
      <c r="F777" s="73"/>
      <c r="G777" s="5"/>
      <c r="H777" s="5"/>
      <c r="I777" s="5"/>
      <c r="J777" s="5"/>
      <c r="K777" s="5"/>
      <c r="L777" s="5"/>
      <c r="M777" s="5"/>
      <c r="N777" s="5"/>
      <c r="O777" s="58"/>
      <c r="P777" s="58"/>
      <c r="Q777" s="59"/>
      <c r="R777" s="59"/>
      <c r="S777" s="5"/>
      <c r="W777" s="59"/>
      <c r="X777" s="59"/>
      <c r="Y777" s="59"/>
      <c r="Z777" s="59"/>
    </row>
    <row r="778" spans="1:26" ht="15.75" x14ac:dyDescent="0.25">
      <c r="A778" s="72"/>
      <c r="B778" s="5"/>
      <c r="C778" s="5"/>
      <c r="D778" s="5"/>
      <c r="E778" s="5"/>
      <c r="F778" s="73"/>
      <c r="G778" s="5"/>
      <c r="H778" s="5"/>
      <c r="I778" s="5"/>
      <c r="J778" s="5"/>
      <c r="K778" s="5"/>
      <c r="L778" s="5"/>
      <c r="M778" s="5"/>
      <c r="N778" s="5"/>
      <c r="O778" s="58"/>
      <c r="P778" s="58"/>
      <c r="Q778" s="59"/>
      <c r="R778" s="59"/>
      <c r="S778" s="5"/>
      <c r="W778" s="59"/>
      <c r="X778" s="59"/>
      <c r="Y778" s="59"/>
      <c r="Z778" s="59"/>
    </row>
    <row r="779" spans="1:26" ht="15.75" x14ac:dyDescent="0.25">
      <c r="A779" s="72"/>
      <c r="B779" s="5"/>
      <c r="C779" s="5"/>
      <c r="D779" s="5"/>
      <c r="E779" s="5"/>
      <c r="F779" s="73"/>
      <c r="G779" s="5"/>
      <c r="H779" s="5"/>
      <c r="I779" s="5"/>
      <c r="J779" s="5"/>
      <c r="K779" s="5"/>
      <c r="L779" s="5"/>
      <c r="M779" s="5"/>
      <c r="N779" s="5"/>
      <c r="O779" s="58"/>
      <c r="P779" s="58"/>
      <c r="Q779" s="59"/>
      <c r="R779" s="59"/>
      <c r="S779" s="5"/>
      <c r="W779" s="59"/>
      <c r="X779" s="59"/>
      <c r="Y779" s="59"/>
      <c r="Z779" s="59"/>
    </row>
    <row r="780" spans="1:26" ht="15.75" x14ac:dyDescent="0.25">
      <c r="A780" s="72"/>
      <c r="B780" s="5"/>
      <c r="C780" s="5"/>
      <c r="D780" s="5"/>
      <c r="E780" s="5"/>
      <c r="F780" s="73"/>
      <c r="G780" s="5"/>
      <c r="H780" s="5"/>
      <c r="I780" s="5"/>
      <c r="J780" s="5"/>
      <c r="K780" s="5"/>
      <c r="L780" s="5"/>
      <c r="M780" s="5"/>
      <c r="N780" s="5"/>
      <c r="O780" s="58"/>
      <c r="P780" s="58"/>
      <c r="Q780" s="59"/>
      <c r="R780" s="59"/>
      <c r="S780" s="5"/>
      <c r="W780" s="59"/>
      <c r="X780" s="59"/>
      <c r="Y780" s="59"/>
      <c r="Z780" s="59"/>
    </row>
    <row r="781" spans="1:26" ht="15.75" x14ac:dyDescent="0.25">
      <c r="A781" s="72"/>
      <c r="B781" s="5"/>
      <c r="C781" s="5"/>
      <c r="D781" s="5"/>
      <c r="E781" s="5"/>
      <c r="F781" s="73"/>
      <c r="G781" s="5"/>
      <c r="H781" s="5"/>
      <c r="I781" s="5"/>
      <c r="J781" s="5"/>
      <c r="K781" s="5"/>
      <c r="L781" s="5"/>
      <c r="M781" s="5"/>
      <c r="N781" s="5"/>
      <c r="O781" s="58"/>
      <c r="P781" s="58"/>
      <c r="Q781" s="59"/>
      <c r="R781" s="59"/>
      <c r="S781" s="5"/>
      <c r="W781" s="59"/>
      <c r="X781" s="59"/>
      <c r="Y781" s="59"/>
      <c r="Z781" s="59"/>
    </row>
    <row r="782" spans="1:26" ht="15.75" x14ac:dyDescent="0.25">
      <c r="A782" s="72"/>
      <c r="B782" s="5"/>
      <c r="C782" s="5"/>
      <c r="D782" s="5"/>
      <c r="E782" s="5"/>
      <c r="F782" s="73"/>
      <c r="G782" s="5"/>
      <c r="H782" s="5"/>
      <c r="I782" s="5"/>
      <c r="J782" s="5"/>
      <c r="K782" s="5"/>
      <c r="L782" s="5"/>
      <c r="M782" s="5"/>
      <c r="N782" s="5"/>
      <c r="O782" s="58"/>
      <c r="P782" s="58"/>
      <c r="Q782" s="59"/>
      <c r="R782" s="59"/>
      <c r="S782" s="5"/>
      <c r="W782" s="59"/>
      <c r="X782" s="59"/>
      <c r="Y782" s="59"/>
      <c r="Z782" s="59"/>
    </row>
    <row r="783" spans="1:26" ht="15.75" x14ac:dyDescent="0.25">
      <c r="A783" s="72"/>
      <c r="B783" s="5"/>
      <c r="C783" s="5"/>
      <c r="D783" s="5"/>
      <c r="E783" s="5"/>
      <c r="F783" s="73"/>
      <c r="G783" s="5"/>
      <c r="H783" s="5"/>
      <c r="I783" s="5"/>
      <c r="J783" s="5"/>
      <c r="K783" s="5"/>
      <c r="L783" s="5"/>
      <c r="M783" s="5"/>
      <c r="N783" s="5"/>
      <c r="O783" s="58"/>
      <c r="P783" s="58"/>
      <c r="Q783" s="59"/>
      <c r="R783" s="59"/>
      <c r="S783" s="5"/>
      <c r="W783" s="59"/>
      <c r="X783" s="59"/>
      <c r="Y783" s="59"/>
      <c r="Z783" s="59"/>
    </row>
    <row r="784" spans="1:26" ht="15.75" x14ac:dyDescent="0.25">
      <c r="A784" s="72"/>
      <c r="B784" s="5"/>
      <c r="C784" s="5"/>
      <c r="D784" s="5"/>
      <c r="E784" s="5"/>
      <c r="F784" s="73"/>
      <c r="G784" s="5"/>
      <c r="H784" s="5"/>
      <c r="I784" s="5"/>
      <c r="J784" s="5"/>
      <c r="K784" s="5"/>
      <c r="L784" s="5"/>
      <c r="M784" s="5"/>
      <c r="N784" s="5"/>
      <c r="O784" s="58"/>
      <c r="P784" s="58"/>
      <c r="Q784" s="59"/>
      <c r="R784" s="59"/>
      <c r="S784" s="5"/>
      <c r="W784" s="59"/>
      <c r="X784" s="59"/>
      <c r="Y784" s="59"/>
      <c r="Z784" s="59"/>
    </row>
    <row r="785" spans="1:26" ht="15.75" x14ac:dyDescent="0.25">
      <c r="A785" s="72"/>
      <c r="B785" s="5"/>
      <c r="C785" s="5"/>
      <c r="D785" s="5"/>
      <c r="E785" s="5"/>
      <c r="F785" s="73"/>
      <c r="G785" s="5"/>
      <c r="H785" s="5"/>
      <c r="I785" s="5"/>
      <c r="J785" s="5"/>
      <c r="K785" s="5"/>
      <c r="L785" s="5"/>
      <c r="M785" s="5"/>
      <c r="N785" s="5"/>
      <c r="O785" s="58"/>
      <c r="P785" s="58"/>
      <c r="Q785" s="59"/>
      <c r="R785" s="59"/>
      <c r="S785" s="5"/>
      <c r="W785" s="59"/>
      <c r="X785" s="59"/>
      <c r="Y785" s="59"/>
      <c r="Z785" s="59"/>
    </row>
    <row r="786" spans="1:26" ht="15.75" x14ac:dyDescent="0.25">
      <c r="A786" s="72"/>
      <c r="B786" s="5"/>
      <c r="C786" s="5"/>
      <c r="D786" s="5"/>
      <c r="E786" s="5"/>
      <c r="F786" s="73"/>
      <c r="G786" s="5"/>
      <c r="H786" s="5"/>
      <c r="I786" s="5"/>
      <c r="J786" s="5"/>
      <c r="K786" s="5"/>
      <c r="L786" s="5"/>
      <c r="M786" s="5"/>
      <c r="N786" s="5"/>
      <c r="O786" s="58"/>
      <c r="P786" s="58"/>
      <c r="Q786" s="59"/>
      <c r="R786" s="59"/>
      <c r="S786" s="5"/>
      <c r="W786" s="59"/>
      <c r="X786" s="59"/>
      <c r="Y786" s="59"/>
      <c r="Z786" s="59"/>
    </row>
    <row r="787" spans="1:26" ht="15.75" x14ac:dyDescent="0.25">
      <c r="A787" s="72"/>
      <c r="B787" s="5"/>
      <c r="C787" s="5"/>
      <c r="D787" s="5"/>
      <c r="E787" s="5"/>
      <c r="F787" s="73"/>
      <c r="G787" s="5"/>
      <c r="H787" s="5"/>
      <c r="I787" s="5"/>
      <c r="J787" s="5"/>
      <c r="K787" s="5"/>
      <c r="L787" s="5"/>
      <c r="M787" s="5"/>
      <c r="N787" s="5"/>
      <c r="O787" s="58"/>
      <c r="P787" s="58"/>
      <c r="Q787" s="59"/>
      <c r="R787" s="59"/>
      <c r="S787" s="5"/>
      <c r="W787" s="59"/>
      <c r="X787" s="59"/>
      <c r="Y787" s="59"/>
      <c r="Z787" s="59"/>
    </row>
    <row r="788" spans="1:26" ht="15.75" x14ac:dyDescent="0.25">
      <c r="A788" s="72"/>
      <c r="B788" s="5"/>
      <c r="C788" s="5"/>
      <c r="D788" s="5"/>
      <c r="E788" s="5"/>
      <c r="F788" s="73"/>
      <c r="G788" s="5"/>
      <c r="H788" s="5"/>
      <c r="I788" s="5"/>
      <c r="J788" s="5"/>
      <c r="K788" s="5"/>
      <c r="L788" s="5"/>
      <c r="M788" s="5"/>
      <c r="N788" s="5"/>
      <c r="O788" s="58"/>
      <c r="P788" s="58"/>
      <c r="Q788" s="59"/>
      <c r="R788" s="59"/>
      <c r="S788" s="5"/>
      <c r="W788" s="59"/>
      <c r="X788" s="59"/>
      <c r="Y788" s="59"/>
      <c r="Z788" s="59"/>
    </row>
    <row r="789" spans="1:26" ht="15.75" x14ac:dyDescent="0.25">
      <c r="A789" s="72"/>
      <c r="B789" s="5"/>
      <c r="C789" s="5"/>
      <c r="D789" s="5"/>
      <c r="E789" s="5"/>
      <c r="F789" s="73"/>
      <c r="G789" s="5"/>
      <c r="H789" s="5"/>
      <c r="I789" s="5"/>
      <c r="J789" s="5"/>
      <c r="K789" s="5"/>
      <c r="L789" s="5"/>
      <c r="M789" s="5"/>
      <c r="N789" s="5"/>
      <c r="O789" s="58"/>
      <c r="P789" s="58"/>
      <c r="Q789" s="59"/>
      <c r="R789" s="59"/>
      <c r="S789" s="5"/>
      <c r="W789" s="59"/>
      <c r="X789" s="59"/>
      <c r="Y789" s="59"/>
      <c r="Z789" s="59"/>
    </row>
    <row r="790" spans="1:26" ht="15.75" x14ac:dyDescent="0.25">
      <c r="A790" s="72"/>
      <c r="B790" s="5"/>
      <c r="C790" s="5"/>
      <c r="D790" s="5"/>
      <c r="E790" s="5"/>
      <c r="F790" s="73"/>
      <c r="G790" s="5"/>
      <c r="H790" s="5"/>
      <c r="I790" s="5"/>
      <c r="J790" s="5"/>
      <c r="K790" s="5"/>
      <c r="L790" s="5"/>
      <c r="M790" s="5"/>
      <c r="N790" s="5"/>
      <c r="O790" s="58"/>
      <c r="P790" s="58"/>
      <c r="Q790" s="59"/>
      <c r="R790" s="59"/>
      <c r="S790" s="5"/>
      <c r="W790" s="59"/>
      <c r="X790" s="59"/>
      <c r="Y790" s="59"/>
      <c r="Z790" s="59"/>
    </row>
    <row r="791" spans="1:26" ht="15.75" x14ac:dyDescent="0.25">
      <c r="A791" s="72"/>
      <c r="B791" s="5"/>
      <c r="C791" s="5"/>
      <c r="D791" s="5"/>
      <c r="E791" s="5"/>
      <c r="F791" s="73"/>
      <c r="G791" s="5"/>
      <c r="H791" s="5"/>
      <c r="I791" s="5"/>
      <c r="J791" s="5"/>
      <c r="K791" s="5"/>
      <c r="L791" s="5"/>
      <c r="M791" s="5"/>
      <c r="N791" s="5"/>
      <c r="O791" s="58"/>
      <c r="P791" s="58"/>
      <c r="Q791" s="59"/>
      <c r="R791" s="59"/>
      <c r="S791" s="5"/>
      <c r="W791" s="59"/>
      <c r="X791" s="59"/>
      <c r="Y791" s="59"/>
      <c r="Z791" s="59"/>
    </row>
    <row r="792" spans="1:26" ht="15.75" x14ac:dyDescent="0.25">
      <c r="A792" s="72"/>
      <c r="B792" s="5"/>
      <c r="C792" s="5"/>
      <c r="D792" s="5"/>
      <c r="E792" s="5"/>
      <c r="F792" s="73"/>
      <c r="G792" s="5"/>
      <c r="H792" s="5"/>
      <c r="I792" s="5"/>
      <c r="J792" s="5"/>
      <c r="K792" s="5"/>
      <c r="L792" s="5"/>
      <c r="M792" s="5"/>
      <c r="N792" s="5"/>
      <c r="O792" s="58"/>
      <c r="P792" s="58"/>
      <c r="Q792" s="59"/>
      <c r="R792" s="59"/>
      <c r="S792" s="5"/>
      <c r="W792" s="59"/>
      <c r="X792" s="59"/>
      <c r="Y792" s="59"/>
      <c r="Z792" s="59"/>
    </row>
    <row r="793" spans="1:26" ht="15.75" x14ac:dyDescent="0.25">
      <c r="A793" s="72"/>
      <c r="B793" s="5"/>
      <c r="C793" s="5"/>
      <c r="D793" s="5"/>
      <c r="E793" s="5"/>
      <c r="F793" s="73"/>
      <c r="G793" s="5"/>
      <c r="H793" s="5"/>
      <c r="I793" s="5"/>
      <c r="J793" s="5"/>
      <c r="K793" s="5"/>
      <c r="L793" s="5"/>
      <c r="M793" s="5"/>
      <c r="N793" s="5"/>
      <c r="O793" s="58"/>
      <c r="P793" s="58"/>
      <c r="Q793" s="59"/>
      <c r="R793" s="59"/>
      <c r="S793" s="5"/>
      <c r="W793" s="59"/>
      <c r="X793" s="59"/>
      <c r="Y793" s="59"/>
      <c r="Z793" s="59"/>
    </row>
    <row r="794" spans="1:26" ht="15.75" x14ac:dyDescent="0.25">
      <c r="A794" s="72"/>
      <c r="B794" s="5"/>
      <c r="C794" s="5"/>
      <c r="D794" s="5"/>
      <c r="E794" s="5"/>
      <c r="F794" s="73"/>
      <c r="G794" s="5"/>
      <c r="H794" s="5"/>
      <c r="I794" s="5"/>
      <c r="J794" s="5"/>
      <c r="K794" s="5"/>
      <c r="L794" s="5"/>
      <c r="M794" s="5"/>
      <c r="N794" s="5"/>
      <c r="O794" s="58"/>
      <c r="P794" s="58"/>
      <c r="Q794" s="59"/>
      <c r="R794" s="59"/>
      <c r="S794" s="5"/>
      <c r="W794" s="59"/>
      <c r="X794" s="59"/>
      <c r="Y794" s="59"/>
      <c r="Z794" s="59"/>
    </row>
    <row r="795" spans="1:26" ht="15.75" x14ac:dyDescent="0.25">
      <c r="A795" s="72"/>
      <c r="B795" s="5"/>
      <c r="C795" s="5"/>
      <c r="D795" s="5"/>
      <c r="E795" s="5"/>
      <c r="F795" s="73"/>
      <c r="G795" s="5"/>
      <c r="H795" s="5"/>
      <c r="I795" s="5"/>
      <c r="J795" s="5"/>
      <c r="K795" s="5"/>
      <c r="L795" s="5"/>
      <c r="M795" s="5"/>
      <c r="N795" s="5"/>
      <c r="O795" s="58"/>
      <c r="P795" s="58"/>
      <c r="Q795" s="59"/>
      <c r="R795" s="59"/>
      <c r="S795" s="5"/>
      <c r="W795" s="59"/>
      <c r="X795" s="59"/>
      <c r="Y795" s="59"/>
      <c r="Z795" s="59"/>
    </row>
    <row r="796" spans="1:26" ht="15.75" x14ac:dyDescent="0.25">
      <c r="A796" s="72"/>
      <c r="B796" s="5"/>
      <c r="C796" s="5"/>
      <c r="D796" s="5"/>
      <c r="E796" s="5"/>
      <c r="F796" s="73"/>
      <c r="G796" s="5"/>
      <c r="H796" s="5"/>
      <c r="I796" s="5"/>
      <c r="J796" s="5"/>
      <c r="K796" s="5"/>
      <c r="L796" s="5"/>
      <c r="M796" s="5"/>
      <c r="N796" s="5"/>
      <c r="O796" s="58"/>
      <c r="P796" s="58"/>
      <c r="Q796" s="59"/>
      <c r="R796" s="59"/>
      <c r="S796" s="5"/>
      <c r="W796" s="59"/>
      <c r="X796" s="59"/>
      <c r="Y796" s="59"/>
      <c r="Z796" s="59"/>
    </row>
    <row r="797" spans="1:26" ht="15.75" x14ac:dyDescent="0.25">
      <c r="A797" s="72"/>
      <c r="B797" s="5"/>
      <c r="C797" s="5"/>
      <c r="D797" s="5"/>
      <c r="E797" s="5"/>
      <c r="F797" s="73"/>
      <c r="G797" s="5"/>
      <c r="H797" s="5"/>
      <c r="I797" s="5"/>
      <c r="J797" s="5"/>
      <c r="K797" s="5"/>
      <c r="L797" s="5"/>
      <c r="M797" s="5"/>
      <c r="N797" s="5"/>
      <c r="O797" s="58"/>
      <c r="P797" s="58"/>
      <c r="Q797" s="59"/>
      <c r="R797" s="59"/>
      <c r="S797" s="5"/>
      <c r="W797" s="59"/>
      <c r="X797" s="59"/>
      <c r="Y797" s="59"/>
      <c r="Z797" s="59"/>
    </row>
    <row r="798" spans="1:26" ht="15.75" x14ac:dyDescent="0.25">
      <c r="A798" s="72"/>
      <c r="B798" s="5"/>
      <c r="C798" s="5"/>
      <c r="D798" s="5"/>
      <c r="E798" s="5"/>
      <c r="F798" s="73"/>
      <c r="G798" s="5"/>
      <c r="H798" s="5"/>
      <c r="I798" s="5"/>
      <c r="J798" s="5"/>
      <c r="K798" s="5"/>
      <c r="L798" s="5"/>
      <c r="M798" s="5"/>
      <c r="N798" s="5"/>
      <c r="O798" s="58"/>
      <c r="P798" s="58"/>
      <c r="Q798" s="59"/>
      <c r="R798" s="59"/>
      <c r="S798" s="5"/>
      <c r="W798" s="59"/>
      <c r="X798" s="59"/>
      <c r="Y798" s="59"/>
      <c r="Z798" s="59"/>
    </row>
    <row r="799" spans="1:26" ht="15.75" x14ac:dyDescent="0.25">
      <c r="A799" s="72"/>
      <c r="B799" s="5"/>
      <c r="C799" s="5"/>
      <c r="D799" s="5"/>
      <c r="E799" s="5"/>
      <c r="F799" s="73"/>
      <c r="G799" s="5"/>
      <c r="H799" s="5"/>
      <c r="I799" s="5"/>
      <c r="J799" s="5"/>
      <c r="K799" s="5"/>
      <c r="L799" s="5"/>
      <c r="M799" s="5"/>
      <c r="N799" s="5"/>
      <c r="O799" s="58"/>
      <c r="P799" s="58"/>
      <c r="Q799" s="59"/>
      <c r="R799" s="59"/>
      <c r="S799" s="5"/>
      <c r="W799" s="59"/>
      <c r="X799" s="59"/>
      <c r="Y799" s="59"/>
      <c r="Z799" s="59"/>
    </row>
    <row r="800" spans="1:26" ht="15.75" x14ac:dyDescent="0.25">
      <c r="A800" s="72"/>
      <c r="B800" s="5"/>
      <c r="C800" s="5"/>
      <c r="D800" s="5"/>
      <c r="E800" s="5"/>
      <c r="F800" s="73"/>
      <c r="G800" s="5"/>
      <c r="H800" s="5"/>
      <c r="I800" s="5"/>
      <c r="J800" s="5"/>
      <c r="K800" s="5"/>
      <c r="L800" s="5"/>
      <c r="M800" s="5"/>
      <c r="N800" s="5"/>
      <c r="O800" s="58"/>
      <c r="P800" s="58"/>
      <c r="Q800" s="59"/>
      <c r="R800" s="59"/>
      <c r="S800" s="5"/>
      <c r="W800" s="59"/>
      <c r="X800" s="59"/>
      <c r="Y800" s="59"/>
      <c r="Z800" s="59"/>
    </row>
    <row r="801" spans="1:26" ht="15.75" x14ac:dyDescent="0.25">
      <c r="A801" s="72"/>
      <c r="B801" s="5"/>
      <c r="C801" s="5"/>
      <c r="D801" s="5"/>
      <c r="E801" s="5"/>
      <c r="F801" s="73"/>
      <c r="G801" s="5"/>
      <c r="H801" s="5"/>
      <c r="I801" s="5"/>
      <c r="J801" s="5"/>
      <c r="K801" s="5"/>
      <c r="L801" s="5"/>
      <c r="M801" s="5"/>
      <c r="N801" s="5"/>
      <c r="O801" s="58"/>
      <c r="P801" s="58"/>
      <c r="Q801" s="59"/>
      <c r="R801" s="59"/>
      <c r="S801" s="5"/>
      <c r="W801" s="59"/>
      <c r="X801" s="59"/>
      <c r="Y801" s="59"/>
      <c r="Z801" s="59"/>
    </row>
    <row r="802" spans="1:26" ht="15.75" x14ac:dyDescent="0.25">
      <c r="A802" s="72"/>
      <c r="B802" s="5"/>
      <c r="C802" s="5"/>
      <c r="D802" s="5"/>
      <c r="E802" s="5"/>
      <c r="F802" s="73"/>
      <c r="G802" s="5"/>
      <c r="H802" s="5"/>
      <c r="I802" s="5"/>
      <c r="J802" s="5"/>
      <c r="K802" s="5"/>
      <c r="L802" s="5"/>
      <c r="M802" s="5"/>
      <c r="N802" s="5"/>
      <c r="O802" s="58"/>
      <c r="P802" s="58"/>
      <c r="Q802" s="59"/>
      <c r="R802" s="59"/>
      <c r="S802" s="5"/>
      <c r="W802" s="59"/>
      <c r="X802" s="59"/>
      <c r="Y802" s="59"/>
      <c r="Z802" s="59"/>
    </row>
    <row r="803" spans="1:26" ht="15.75" x14ac:dyDescent="0.25">
      <c r="A803" s="72"/>
      <c r="B803" s="5"/>
      <c r="C803" s="5"/>
      <c r="D803" s="5"/>
      <c r="E803" s="5"/>
      <c r="F803" s="73"/>
      <c r="G803" s="5"/>
      <c r="H803" s="5"/>
      <c r="I803" s="5"/>
      <c r="J803" s="5"/>
      <c r="K803" s="5"/>
      <c r="L803" s="5"/>
      <c r="M803" s="5"/>
      <c r="N803" s="5"/>
      <c r="O803" s="58"/>
      <c r="P803" s="58"/>
      <c r="Q803" s="59"/>
      <c r="R803" s="59"/>
      <c r="S803" s="5"/>
      <c r="W803" s="59"/>
      <c r="X803" s="59"/>
      <c r="Y803" s="59"/>
      <c r="Z803" s="59"/>
    </row>
    <row r="804" spans="1:26" ht="15.75" x14ac:dyDescent="0.25">
      <c r="A804" s="72"/>
      <c r="B804" s="5"/>
      <c r="C804" s="5"/>
      <c r="D804" s="5"/>
      <c r="E804" s="5"/>
      <c r="F804" s="73"/>
      <c r="G804" s="5"/>
      <c r="H804" s="5"/>
      <c r="I804" s="5"/>
      <c r="J804" s="5"/>
      <c r="K804" s="5"/>
      <c r="L804" s="5"/>
      <c r="M804" s="5"/>
      <c r="N804" s="5"/>
      <c r="O804" s="58"/>
      <c r="P804" s="58"/>
      <c r="Q804" s="59"/>
      <c r="R804" s="59"/>
      <c r="S804" s="5"/>
      <c r="W804" s="59"/>
      <c r="X804" s="59"/>
      <c r="Y804" s="59"/>
      <c r="Z804" s="59"/>
    </row>
    <row r="805" spans="1:26" ht="15.75" x14ac:dyDescent="0.25">
      <c r="A805" s="72"/>
      <c r="B805" s="5"/>
      <c r="C805" s="5"/>
      <c r="D805" s="5"/>
      <c r="E805" s="5"/>
      <c r="F805" s="73"/>
      <c r="G805" s="5"/>
      <c r="H805" s="5"/>
      <c r="I805" s="5"/>
      <c r="J805" s="5"/>
      <c r="K805" s="5"/>
      <c r="L805" s="5"/>
      <c r="M805" s="5"/>
      <c r="N805" s="5"/>
      <c r="O805" s="58"/>
      <c r="P805" s="58"/>
      <c r="Q805" s="59"/>
      <c r="R805" s="59"/>
      <c r="S805" s="5"/>
      <c r="W805" s="59"/>
      <c r="X805" s="59"/>
      <c r="Y805" s="59"/>
      <c r="Z805" s="59"/>
    </row>
    <row r="806" spans="1:26" ht="15.75" x14ac:dyDescent="0.25">
      <c r="A806" s="72"/>
      <c r="B806" s="5"/>
      <c r="C806" s="5"/>
      <c r="D806" s="5"/>
      <c r="E806" s="5"/>
      <c r="F806" s="73"/>
      <c r="G806" s="5"/>
      <c r="H806" s="5"/>
      <c r="I806" s="5"/>
      <c r="J806" s="5"/>
      <c r="K806" s="5"/>
      <c r="L806" s="5"/>
      <c r="M806" s="5"/>
      <c r="N806" s="5"/>
      <c r="O806" s="58"/>
      <c r="P806" s="58"/>
      <c r="Q806" s="59"/>
      <c r="R806" s="59"/>
      <c r="S806" s="5"/>
      <c r="W806" s="59"/>
      <c r="X806" s="59"/>
      <c r="Y806" s="59"/>
      <c r="Z806" s="59"/>
    </row>
    <row r="807" spans="1:26" ht="15.75" x14ac:dyDescent="0.25">
      <c r="A807" s="72"/>
      <c r="B807" s="5"/>
      <c r="C807" s="5"/>
      <c r="D807" s="5"/>
      <c r="E807" s="5"/>
      <c r="F807" s="73"/>
      <c r="G807" s="5"/>
      <c r="H807" s="5"/>
      <c r="I807" s="5"/>
      <c r="J807" s="5"/>
      <c r="K807" s="5"/>
      <c r="L807" s="5"/>
      <c r="M807" s="5"/>
      <c r="N807" s="5"/>
      <c r="O807" s="58"/>
      <c r="P807" s="58"/>
      <c r="Q807" s="59"/>
      <c r="R807" s="59"/>
      <c r="S807" s="5"/>
      <c r="W807" s="59"/>
      <c r="X807" s="59"/>
      <c r="Y807" s="59"/>
      <c r="Z807" s="59"/>
    </row>
    <row r="808" spans="1:26" ht="15.75" x14ac:dyDescent="0.25">
      <c r="A808" s="72"/>
      <c r="B808" s="5"/>
      <c r="C808" s="5"/>
      <c r="D808" s="5"/>
      <c r="E808" s="5"/>
      <c r="F808" s="73"/>
      <c r="G808" s="5"/>
      <c r="H808" s="5"/>
      <c r="I808" s="5"/>
      <c r="J808" s="5"/>
      <c r="K808" s="5"/>
      <c r="L808" s="5"/>
      <c r="M808" s="5"/>
      <c r="N808" s="5"/>
      <c r="O808" s="58"/>
      <c r="P808" s="58"/>
      <c r="Q808" s="59"/>
      <c r="R808" s="59"/>
      <c r="S808" s="5"/>
      <c r="W808" s="59"/>
      <c r="X808" s="59"/>
      <c r="Y808" s="59"/>
      <c r="Z808" s="59"/>
    </row>
    <row r="809" spans="1:26" ht="15.75" x14ac:dyDescent="0.25">
      <c r="A809" s="72"/>
      <c r="B809" s="5"/>
      <c r="C809" s="5"/>
      <c r="D809" s="5"/>
      <c r="E809" s="5"/>
      <c r="F809" s="73"/>
      <c r="G809" s="5"/>
      <c r="H809" s="5"/>
      <c r="I809" s="5"/>
      <c r="J809" s="5"/>
      <c r="K809" s="5"/>
      <c r="L809" s="5"/>
      <c r="M809" s="5"/>
      <c r="N809" s="5"/>
      <c r="O809" s="58"/>
      <c r="P809" s="58"/>
      <c r="Q809" s="59"/>
      <c r="R809" s="59"/>
      <c r="S809" s="5"/>
      <c r="W809" s="59"/>
      <c r="X809" s="59"/>
      <c r="Y809" s="59"/>
      <c r="Z809" s="59"/>
    </row>
    <row r="810" spans="1:26" ht="15.75" x14ac:dyDescent="0.25">
      <c r="A810" s="72"/>
      <c r="B810" s="5"/>
      <c r="C810" s="5"/>
      <c r="D810" s="5"/>
      <c r="E810" s="5"/>
      <c r="F810" s="73"/>
      <c r="G810" s="5"/>
      <c r="H810" s="5"/>
      <c r="I810" s="5"/>
      <c r="J810" s="5"/>
      <c r="K810" s="5"/>
      <c r="L810" s="5"/>
      <c r="M810" s="5"/>
      <c r="N810" s="5"/>
      <c r="O810" s="58"/>
      <c r="P810" s="58"/>
      <c r="Q810" s="59"/>
      <c r="R810" s="59"/>
      <c r="S810" s="5"/>
      <c r="W810" s="59"/>
      <c r="X810" s="59"/>
      <c r="Y810" s="59"/>
      <c r="Z810" s="59"/>
    </row>
    <row r="811" spans="1:26" ht="15.75" x14ac:dyDescent="0.25">
      <c r="A811" s="72"/>
      <c r="B811" s="5"/>
      <c r="C811" s="5"/>
      <c r="D811" s="5"/>
      <c r="E811" s="5"/>
      <c r="F811" s="73"/>
      <c r="G811" s="5"/>
      <c r="H811" s="5"/>
      <c r="I811" s="5"/>
      <c r="J811" s="5"/>
      <c r="K811" s="5"/>
      <c r="L811" s="5"/>
      <c r="M811" s="5"/>
      <c r="N811" s="5"/>
      <c r="O811" s="58"/>
      <c r="P811" s="58"/>
      <c r="Q811" s="59"/>
      <c r="R811" s="59"/>
      <c r="S811" s="5"/>
      <c r="W811" s="59"/>
      <c r="X811" s="59"/>
      <c r="Y811" s="59"/>
      <c r="Z811" s="59"/>
    </row>
    <row r="812" spans="1:26" ht="15.75" x14ac:dyDescent="0.25">
      <c r="A812" s="72"/>
      <c r="B812" s="5"/>
      <c r="C812" s="5"/>
      <c r="D812" s="5"/>
      <c r="E812" s="5"/>
      <c r="F812" s="73"/>
      <c r="G812" s="5"/>
      <c r="H812" s="5"/>
      <c r="I812" s="5"/>
      <c r="J812" s="5"/>
      <c r="K812" s="5"/>
      <c r="L812" s="5"/>
      <c r="M812" s="5"/>
      <c r="N812" s="5"/>
      <c r="O812" s="58"/>
      <c r="P812" s="58"/>
      <c r="Q812" s="59"/>
      <c r="R812" s="59"/>
      <c r="S812" s="5"/>
      <c r="W812" s="59"/>
      <c r="X812" s="59"/>
      <c r="Y812" s="59"/>
      <c r="Z812" s="59"/>
    </row>
    <row r="813" spans="1:26" ht="15.75" x14ac:dyDescent="0.25">
      <c r="A813" s="72"/>
      <c r="B813" s="5"/>
      <c r="C813" s="5"/>
      <c r="D813" s="5"/>
      <c r="E813" s="5"/>
      <c r="F813" s="73"/>
      <c r="G813" s="5"/>
      <c r="H813" s="5"/>
      <c r="I813" s="5"/>
      <c r="J813" s="5"/>
      <c r="K813" s="5"/>
      <c r="L813" s="5"/>
      <c r="M813" s="5"/>
      <c r="N813" s="5"/>
      <c r="O813" s="58"/>
      <c r="P813" s="58"/>
      <c r="Q813" s="59"/>
      <c r="R813" s="59"/>
      <c r="S813" s="5"/>
      <c r="W813" s="59"/>
      <c r="X813" s="59"/>
      <c r="Y813" s="59"/>
      <c r="Z813" s="59"/>
    </row>
    <row r="814" spans="1:26" ht="15.75" x14ac:dyDescent="0.25">
      <c r="A814" s="72"/>
      <c r="B814" s="5"/>
      <c r="C814" s="5"/>
      <c r="D814" s="5"/>
      <c r="E814" s="5"/>
      <c r="F814" s="73"/>
      <c r="G814" s="5"/>
      <c r="H814" s="5"/>
      <c r="I814" s="5"/>
      <c r="J814" s="5"/>
      <c r="K814" s="5"/>
      <c r="L814" s="5"/>
      <c r="M814" s="5"/>
      <c r="N814" s="5"/>
      <c r="O814" s="58"/>
      <c r="P814" s="58"/>
      <c r="Q814" s="59"/>
      <c r="R814" s="59"/>
      <c r="S814" s="5"/>
      <c r="W814" s="59"/>
      <c r="X814" s="59"/>
      <c r="Y814" s="59"/>
      <c r="Z814" s="59"/>
    </row>
    <row r="815" spans="1:26" ht="15.75" x14ac:dyDescent="0.25">
      <c r="A815" s="72"/>
      <c r="B815" s="5"/>
      <c r="C815" s="5"/>
      <c r="D815" s="5"/>
      <c r="E815" s="5"/>
      <c r="F815" s="73"/>
      <c r="G815" s="5"/>
      <c r="H815" s="5"/>
      <c r="I815" s="5"/>
      <c r="J815" s="5"/>
      <c r="K815" s="5"/>
      <c r="L815" s="5"/>
      <c r="M815" s="5"/>
      <c r="N815" s="5"/>
      <c r="O815" s="58"/>
      <c r="P815" s="58"/>
      <c r="Q815" s="59"/>
      <c r="R815" s="59"/>
      <c r="S815" s="5"/>
      <c r="W815" s="59"/>
      <c r="X815" s="59"/>
      <c r="Y815" s="59"/>
      <c r="Z815" s="59"/>
    </row>
    <row r="816" spans="1:26" ht="15.75" x14ac:dyDescent="0.25">
      <c r="A816" s="72"/>
      <c r="B816" s="5"/>
      <c r="C816" s="5"/>
      <c r="D816" s="5"/>
      <c r="E816" s="5"/>
      <c r="F816" s="73"/>
      <c r="G816" s="5"/>
      <c r="H816" s="5"/>
      <c r="I816" s="5"/>
      <c r="J816" s="5"/>
      <c r="K816" s="5"/>
      <c r="L816" s="5"/>
      <c r="M816" s="5"/>
      <c r="N816" s="5"/>
      <c r="O816" s="58"/>
      <c r="P816" s="58"/>
      <c r="Q816" s="59"/>
      <c r="R816" s="59"/>
      <c r="S816" s="5"/>
      <c r="W816" s="59"/>
      <c r="X816" s="59"/>
      <c r="Y816" s="59"/>
      <c r="Z816" s="59"/>
    </row>
    <row r="817" spans="1:26" ht="15.75" x14ac:dyDescent="0.25">
      <c r="A817" s="72"/>
      <c r="B817" s="5"/>
      <c r="C817" s="5"/>
      <c r="D817" s="5"/>
      <c r="E817" s="5"/>
      <c r="F817" s="73"/>
      <c r="G817" s="5"/>
      <c r="H817" s="5"/>
      <c r="I817" s="5"/>
      <c r="J817" s="5"/>
      <c r="K817" s="5"/>
      <c r="L817" s="5"/>
      <c r="M817" s="5"/>
      <c r="N817" s="5"/>
      <c r="O817" s="58"/>
      <c r="P817" s="58"/>
      <c r="Q817" s="59"/>
      <c r="R817" s="59"/>
      <c r="S817" s="5"/>
      <c r="W817" s="59"/>
      <c r="X817" s="59"/>
      <c r="Y817" s="59"/>
      <c r="Z817" s="59"/>
    </row>
    <row r="818" spans="1:26" ht="15.75" x14ac:dyDescent="0.25">
      <c r="A818" s="72"/>
      <c r="B818" s="5"/>
      <c r="C818" s="5"/>
      <c r="D818" s="5"/>
      <c r="E818" s="5"/>
      <c r="F818" s="73"/>
      <c r="G818" s="5"/>
      <c r="H818" s="5"/>
      <c r="I818" s="5"/>
      <c r="J818" s="5"/>
      <c r="K818" s="5"/>
      <c r="L818" s="5"/>
      <c r="M818" s="5"/>
      <c r="N818" s="5"/>
      <c r="O818" s="58"/>
      <c r="P818" s="58"/>
      <c r="Q818" s="59"/>
      <c r="R818" s="59"/>
      <c r="S818" s="5"/>
      <c r="W818" s="59"/>
      <c r="X818" s="59"/>
      <c r="Y818" s="59"/>
      <c r="Z818" s="59"/>
    </row>
    <row r="819" spans="1:26" ht="15.75" x14ac:dyDescent="0.25">
      <c r="A819" s="72"/>
      <c r="B819" s="5"/>
      <c r="C819" s="5"/>
      <c r="D819" s="5"/>
      <c r="E819" s="5"/>
      <c r="F819" s="73"/>
      <c r="G819" s="5"/>
      <c r="H819" s="5"/>
      <c r="I819" s="5"/>
      <c r="J819" s="5"/>
      <c r="K819" s="5"/>
      <c r="L819" s="5"/>
      <c r="M819" s="5"/>
      <c r="N819" s="5"/>
      <c r="O819" s="58"/>
      <c r="P819" s="58"/>
      <c r="Q819" s="59"/>
      <c r="R819" s="59"/>
      <c r="S819" s="5"/>
      <c r="W819" s="59"/>
      <c r="X819" s="59"/>
      <c r="Y819" s="59"/>
      <c r="Z819" s="59"/>
    </row>
    <row r="820" spans="1:26" ht="15.75" x14ac:dyDescent="0.25">
      <c r="A820" s="72"/>
      <c r="B820" s="5"/>
      <c r="C820" s="5"/>
      <c r="D820" s="5"/>
      <c r="E820" s="5"/>
      <c r="F820" s="73"/>
      <c r="G820" s="5"/>
      <c r="H820" s="5"/>
      <c r="I820" s="5"/>
      <c r="J820" s="5"/>
      <c r="K820" s="5"/>
      <c r="L820" s="5"/>
      <c r="M820" s="5"/>
      <c r="N820" s="5"/>
      <c r="O820" s="58"/>
      <c r="P820" s="58"/>
      <c r="Q820" s="59"/>
      <c r="R820" s="59"/>
      <c r="S820" s="5"/>
      <c r="W820" s="59"/>
      <c r="X820" s="59"/>
      <c r="Y820" s="59"/>
      <c r="Z820" s="59"/>
    </row>
    <row r="821" spans="1:26" ht="15.75" x14ac:dyDescent="0.25">
      <c r="A821" s="72"/>
      <c r="B821" s="5"/>
      <c r="C821" s="5"/>
      <c r="D821" s="5"/>
      <c r="E821" s="5"/>
      <c r="F821" s="73"/>
      <c r="G821" s="5"/>
      <c r="H821" s="5"/>
      <c r="I821" s="5"/>
      <c r="J821" s="5"/>
      <c r="K821" s="5"/>
      <c r="L821" s="5"/>
      <c r="M821" s="5"/>
      <c r="N821" s="5"/>
      <c r="O821" s="58"/>
      <c r="P821" s="58"/>
      <c r="Q821" s="59"/>
      <c r="R821" s="59"/>
      <c r="S821" s="5"/>
      <c r="W821" s="59"/>
      <c r="X821" s="59"/>
      <c r="Y821" s="59"/>
      <c r="Z821" s="59"/>
    </row>
    <row r="822" spans="1:26" ht="15.75" x14ac:dyDescent="0.25">
      <c r="A822" s="72"/>
      <c r="B822" s="5"/>
      <c r="C822" s="5"/>
      <c r="D822" s="5"/>
      <c r="E822" s="5"/>
      <c r="F822" s="73"/>
      <c r="G822" s="5"/>
      <c r="H822" s="5"/>
      <c r="I822" s="5"/>
      <c r="J822" s="5"/>
      <c r="K822" s="5"/>
      <c r="L822" s="5"/>
      <c r="M822" s="5"/>
      <c r="N822" s="5"/>
      <c r="O822" s="58"/>
      <c r="P822" s="58"/>
      <c r="Q822" s="59"/>
      <c r="R822" s="59"/>
      <c r="S822" s="5"/>
      <c r="W822" s="59"/>
      <c r="X822" s="59"/>
      <c r="Y822" s="59"/>
      <c r="Z822" s="59"/>
    </row>
    <row r="823" spans="1:26" ht="15.75" x14ac:dyDescent="0.25">
      <c r="A823" s="72"/>
      <c r="B823" s="5"/>
      <c r="C823" s="5"/>
      <c r="D823" s="5"/>
      <c r="E823" s="5"/>
      <c r="F823" s="73"/>
      <c r="G823" s="5"/>
      <c r="H823" s="5"/>
      <c r="I823" s="5"/>
      <c r="J823" s="5"/>
      <c r="K823" s="5"/>
      <c r="L823" s="5"/>
      <c r="M823" s="5"/>
      <c r="N823" s="5"/>
      <c r="O823" s="58"/>
      <c r="P823" s="58"/>
      <c r="Q823" s="59"/>
      <c r="R823" s="59"/>
      <c r="S823" s="5"/>
      <c r="W823" s="59"/>
      <c r="X823" s="59"/>
      <c r="Y823" s="59"/>
      <c r="Z823" s="59"/>
    </row>
    <row r="824" spans="1:26" ht="15.75" x14ac:dyDescent="0.25">
      <c r="A824" s="72"/>
      <c r="B824" s="5"/>
      <c r="C824" s="5"/>
      <c r="D824" s="5"/>
      <c r="E824" s="5"/>
      <c r="F824" s="73"/>
      <c r="G824" s="5"/>
      <c r="H824" s="5"/>
      <c r="I824" s="5"/>
      <c r="J824" s="5"/>
      <c r="K824" s="5"/>
      <c r="L824" s="5"/>
      <c r="M824" s="5"/>
      <c r="N824" s="5"/>
      <c r="O824" s="58"/>
      <c r="P824" s="58"/>
      <c r="Q824" s="59"/>
      <c r="R824" s="59"/>
      <c r="S824" s="5"/>
      <c r="W824" s="59"/>
      <c r="X824" s="59"/>
      <c r="Y824" s="59"/>
      <c r="Z824" s="59"/>
    </row>
    <row r="825" spans="1:26" ht="15.75" x14ac:dyDescent="0.25">
      <c r="A825" s="72"/>
      <c r="B825" s="5"/>
      <c r="C825" s="5"/>
      <c r="D825" s="5"/>
      <c r="E825" s="5"/>
      <c r="F825" s="73"/>
      <c r="G825" s="5"/>
      <c r="H825" s="5"/>
      <c r="I825" s="5"/>
      <c r="J825" s="5"/>
      <c r="K825" s="5"/>
      <c r="L825" s="5"/>
      <c r="M825" s="5"/>
      <c r="N825" s="5"/>
      <c r="O825" s="58"/>
      <c r="P825" s="58"/>
      <c r="Q825" s="59"/>
      <c r="R825" s="59"/>
      <c r="S825" s="5"/>
      <c r="W825" s="59"/>
      <c r="X825" s="59"/>
      <c r="Y825" s="59"/>
      <c r="Z825" s="59"/>
    </row>
    <row r="826" spans="1:26" ht="15.75" x14ac:dyDescent="0.25">
      <c r="A826" s="72"/>
      <c r="B826" s="5"/>
      <c r="C826" s="5"/>
      <c r="D826" s="5"/>
      <c r="E826" s="5"/>
      <c r="F826" s="73"/>
      <c r="G826" s="5"/>
      <c r="H826" s="5"/>
      <c r="I826" s="5"/>
      <c r="J826" s="5"/>
      <c r="K826" s="5"/>
      <c r="L826" s="5"/>
      <c r="M826" s="5"/>
      <c r="N826" s="5"/>
      <c r="O826" s="58"/>
      <c r="P826" s="58"/>
      <c r="Q826" s="59"/>
      <c r="R826" s="59"/>
      <c r="S826" s="5"/>
      <c r="W826" s="59"/>
      <c r="X826" s="59"/>
      <c r="Y826" s="59"/>
      <c r="Z826" s="59"/>
    </row>
    <row r="827" spans="1:26" ht="15.75" x14ac:dyDescent="0.25">
      <c r="A827" s="72"/>
      <c r="B827" s="5"/>
      <c r="C827" s="5"/>
      <c r="D827" s="5"/>
      <c r="E827" s="5"/>
      <c r="F827" s="73"/>
      <c r="G827" s="5"/>
      <c r="H827" s="5"/>
      <c r="I827" s="5"/>
      <c r="J827" s="5"/>
      <c r="K827" s="5"/>
      <c r="L827" s="5"/>
      <c r="M827" s="5"/>
      <c r="N827" s="5"/>
      <c r="O827" s="58"/>
      <c r="P827" s="58"/>
      <c r="Q827" s="59"/>
      <c r="R827" s="59"/>
      <c r="S827" s="5"/>
      <c r="W827" s="59"/>
      <c r="X827" s="59"/>
      <c r="Y827" s="59"/>
      <c r="Z827" s="59"/>
    </row>
    <row r="828" spans="1:26" ht="15.75" x14ac:dyDescent="0.25">
      <c r="A828" s="72"/>
      <c r="B828" s="5"/>
      <c r="C828" s="5"/>
      <c r="D828" s="5"/>
      <c r="E828" s="5"/>
      <c r="F828" s="73"/>
      <c r="G828" s="5"/>
      <c r="H828" s="5"/>
      <c r="I828" s="5"/>
      <c r="J828" s="5"/>
      <c r="K828" s="5"/>
      <c r="L828" s="5"/>
      <c r="M828" s="5"/>
      <c r="N828" s="5"/>
      <c r="O828" s="58"/>
      <c r="P828" s="58"/>
      <c r="Q828" s="59"/>
      <c r="R828" s="59"/>
      <c r="S828" s="5"/>
      <c r="W828" s="59"/>
      <c r="X828" s="59"/>
      <c r="Y828" s="59"/>
      <c r="Z828" s="59"/>
    </row>
    <row r="829" spans="1:26" ht="15.75" x14ac:dyDescent="0.25">
      <c r="A829" s="72"/>
      <c r="B829" s="5"/>
      <c r="C829" s="5"/>
      <c r="D829" s="5"/>
      <c r="E829" s="5"/>
      <c r="F829" s="73"/>
      <c r="G829" s="5"/>
      <c r="H829" s="5"/>
      <c r="I829" s="5"/>
      <c r="J829" s="5"/>
      <c r="K829" s="5"/>
      <c r="L829" s="5"/>
      <c r="M829" s="5"/>
      <c r="N829" s="5"/>
      <c r="O829" s="58"/>
      <c r="P829" s="58"/>
      <c r="Q829" s="59"/>
      <c r="R829" s="59"/>
      <c r="S829" s="5"/>
      <c r="W829" s="59"/>
      <c r="X829" s="59"/>
      <c r="Y829" s="59"/>
      <c r="Z829" s="59"/>
    </row>
    <row r="830" spans="1:26" ht="15.75" x14ac:dyDescent="0.25">
      <c r="A830" s="72"/>
      <c r="B830" s="5"/>
      <c r="C830" s="5"/>
      <c r="D830" s="5"/>
      <c r="E830" s="5"/>
      <c r="F830" s="73"/>
      <c r="G830" s="5"/>
      <c r="H830" s="5"/>
      <c r="I830" s="5"/>
      <c r="J830" s="5"/>
      <c r="K830" s="5"/>
      <c r="L830" s="5"/>
      <c r="M830" s="5"/>
      <c r="N830" s="5"/>
      <c r="O830" s="58"/>
      <c r="P830" s="58"/>
      <c r="Q830" s="59"/>
      <c r="R830" s="59"/>
      <c r="S830" s="5"/>
      <c r="W830" s="59"/>
      <c r="X830" s="59"/>
      <c r="Y830" s="59"/>
      <c r="Z830" s="59"/>
    </row>
    <row r="831" spans="1:26" ht="15.75" x14ac:dyDescent="0.25">
      <c r="A831" s="72"/>
      <c r="B831" s="5"/>
      <c r="C831" s="5"/>
      <c r="D831" s="5"/>
      <c r="E831" s="5"/>
      <c r="F831" s="73"/>
      <c r="G831" s="5"/>
      <c r="H831" s="5"/>
      <c r="I831" s="5"/>
      <c r="J831" s="5"/>
      <c r="K831" s="5"/>
      <c r="L831" s="5"/>
      <c r="M831" s="5"/>
      <c r="N831" s="5"/>
      <c r="O831" s="58"/>
      <c r="P831" s="58"/>
      <c r="Q831" s="59"/>
      <c r="R831" s="59"/>
      <c r="S831" s="5"/>
      <c r="W831" s="59"/>
      <c r="X831" s="59"/>
      <c r="Y831" s="59"/>
      <c r="Z831" s="59"/>
    </row>
    <row r="832" spans="1:26" ht="15.75" x14ac:dyDescent="0.25">
      <c r="A832" s="72"/>
      <c r="B832" s="5"/>
      <c r="C832" s="5"/>
      <c r="D832" s="5"/>
      <c r="E832" s="5"/>
      <c r="F832" s="73"/>
      <c r="G832" s="5"/>
      <c r="H832" s="5"/>
      <c r="I832" s="5"/>
      <c r="J832" s="5"/>
      <c r="K832" s="5"/>
      <c r="L832" s="5"/>
      <c r="M832" s="5"/>
      <c r="N832" s="5"/>
      <c r="O832" s="58"/>
      <c r="P832" s="58"/>
      <c r="Q832" s="59"/>
      <c r="R832" s="59"/>
      <c r="S832" s="5"/>
      <c r="W832" s="59"/>
      <c r="X832" s="59"/>
      <c r="Y832" s="59"/>
      <c r="Z832" s="59"/>
    </row>
    <row r="833" spans="1:26" ht="15.75" x14ac:dyDescent="0.25">
      <c r="A833" s="72"/>
      <c r="B833" s="5"/>
      <c r="C833" s="5"/>
      <c r="D833" s="5"/>
      <c r="E833" s="5"/>
      <c r="F833" s="73"/>
      <c r="G833" s="5"/>
      <c r="H833" s="5"/>
      <c r="I833" s="5"/>
      <c r="J833" s="5"/>
      <c r="K833" s="5"/>
      <c r="L833" s="5"/>
      <c r="M833" s="5"/>
      <c r="N833" s="5"/>
      <c r="O833" s="58"/>
      <c r="P833" s="58"/>
      <c r="Q833" s="59"/>
      <c r="R833" s="59"/>
      <c r="S833" s="5"/>
      <c r="W833" s="59"/>
      <c r="X833" s="59"/>
      <c r="Y833" s="59"/>
      <c r="Z833" s="59"/>
    </row>
    <row r="834" spans="1:26" ht="15.75" x14ac:dyDescent="0.25">
      <c r="A834" s="72"/>
      <c r="B834" s="5"/>
      <c r="C834" s="5"/>
      <c r="D834" s="5"/>
      <c r="E834" s="5"/>
      <c r="F834" s="73"/>
      <c r="G834" s="5"/>
      <c r="H834" s="5"/>
      <c r="I834" s="5"/>
      <c r="J834" s="5"/>
      <c r="K834" s="5"/>
      <c r="L834" s="5"/>
      <c r="M834" s="5"/>
      <c r="N834" s="5"/>
      <c r="O834" s="58"/>
      <c r="P834" s="58"/>
      <c r="Q834" s="59"/>
      <c r="R834" s="59"/>
      <c r="S834" s="5"/>
      <c r="W834" s="59"/>
      <c r="X834" s="59"/>
      <c r="Y834" s="59"/>
      <c r="Z834" s="59"/>
    </row>
    <row r="835" spans="1:26" ht="15.75" x14ac:dyDescent="0.25">
      <c r="A835" s="72"/>
      <c r="B835" s="5"/>
      <c r="C835" s="5"/>
      <c r="D835" s="5"/>
      <c r="E835" s="5"/>
      <c r="F835" s="73"/>
      <c r="G835" s="5"/>
      <c r="H835" s="5"/>
      <c r="I835" s="5"/>
      <c r="J835" s="5"/>
      <c r="K835" s="5"/>
      <c r="L835" s="5"/>
      <c r="M835" s="5"/>
      <c r="N835" s="5"/>
      <c r="O835" s="58"/>
      <c r="P835" s="58"/>
      <c r="Q835" s="59"/>
      <c r="R835" s="59"/>
      <c r="S835" s="5"/>
      <c r="W835" s="59"/>
      <c r="X835" s="59"/>
      <c r="Y835" s="59"/>
      <c r="Z835" s="59"/>
    </row>
    <row r="836" spans="1:26" ht="15.75" x14ac:dyDescent="0.25">
      <c r="A836" s="72"/>
      <c r="B836" s="5"/>
      <c r="C836" s="5"/>
      <c r="D836" s="5"/>
      <c r="E836" s="5"/>
      <c r="F836" s="73"/>
      <c r="G836" s="5"/>
      <c r="H836" s="5"/>
      <c r="I836" s="5"/>
      <c r="J836" s="5"/>
      <c r="K836" s="5"/>
      <c r="L836" s="5"/>
      <c r="M836" s="5"/>
      <c r="N836" s="5"/>
      <c r="O836" s="58"/>
      <c r="P836" s="58"/>
      <c r="Q836" s="59"/>
      <c r="R836" s="59"/>
      <c r="S836" s="5"/>
      <c r="W836" s="59"/>
      <c r="X836" s="59"/>
      <c r="Y836" s="59"/>
      <c r="Z836" s="59"/>
    </row>
    <row r="837" spans="1:26" ht="15.75" x14ac:dyDescent="0.25">
      <c r="A837" s="72"/>
      <c r="B837" s="5"/>
      <c r="C837" s="5"/>
      <c r="D837" s="5"/>
      <c r="E837" s="5"/>
      <c r="F837" s="73"/>
      <c r="G837" s="5"/>
      <c r="H837" s="5"/>
      <c r="I837" s="5"/>
      <c r="J837" s="5"/>
      <c r="K837" s="5"/>
      <c r="L837" s="5"/>
      <c r="M837" s="5"/>
      <c r="N837" s="5"/>
      <c r="O837" s="58"/>
      <c r="P837" s="58"/>
      <c r="Q837" s="59"/>
      <c r="R837" s="59"/>
      <c r="S837" s="5"/>
      <c r="W837" s="59"/>
      <c r="X837" s="59"/>
      <c r="Y837" s="59"/>
      <c r="Z837" s="59"/>
    </row>
    <row r="838" spans="1:26" ht="15.75" x14ac:dyDescent="0.25">
      <c r="A838" s="72"/>
      <c r="B838" s="5"/>
      <c r="C838" s="5"/>
      <c r="D838" s="5"/>
      <c r="E838" s="5"/>
      <c r="F838" s="73"/>
      <c r="G838" s="5"/>
      <c r="H838" s="5"/>
      <c r="I838" s="5"/>
      <c r="J838" s="5"/>
      <c r="K838" s="5"/>
      <c r="L838" s="5"/>
      <c r="M838" s="5"/>
      <c r="N838" s="5"/>
      <c r="O838" s="58"/>
      <c r="P838" s="58"/>
      <c r="Q838" s="59"/>
      <c r="R838" s="59"/>
      <c r="S838" s="5"/>
      <c r="W838" s="59"/>
      <c r="X838" s="59"/>
      <c r="Y838" s="59"/>
      <c r="Z838" s="59"/>
    </row>
    <row r="839" spans="1:26" ht="15.75" x14ac:dyDescent="0.25">
      <c r="A839" s="72"/>
      <c r="B839" s="5"/>
      <c r="C839" s="5"/>
      <c r="D839" s="5"/>
      <c r="E839" s="5"/>
      <c r="F839" s="73"/>
      <c r="G839" s="5"/>
      <c r="H839" s="5"/>
      <c r="I839" s="5"/>
      <c r="J839" s="5"/>
      <c r="K839" s="5"/>
      <c r="L839" s="5"/>
      <c r="M839" s="5"/>
      <c r="N839" s="5"/>
      <c r="O839" s="58"/>
      <c r="P839" s="58"/>
      <c r="Q839" s="59"/>
      <c r="R839" s="59"/>
      <c r="S839" s="5"/>
      <c r="W839" s="59"/>
      <c r="X839" s="59"/>
      <c r="Y839" s="59"/>
      <c r="Z839" s="59"/>
    </row>
    <row r="840" spans="1:26" ht="15.75" x14ac:dyDescent="0.25">
      <c r="A840" s="72"/>
      <c r="B840" s="5"/>
      <c r="C840" s="5"/>
      <c r="D840" s="5"/>
      <c r="E840" s="5"/>
      <c r="F840" s="73"/>
      <c r="G840" s="5"/>
      <c r="H840" s="5"/>
      <c r="I840" s="5"/>
      <c r="J840" s="5"/>
      <c r="K840" s="5"/>
      <c r="L840" s="5"/>
      <c r="M840" s="5"/>
      <c r="N840" s="5"/>
      <c r="O840" s="58"/>
      <c r="P840" s="58"/>
      <c r="Q840" s="59"/>
      <c r="R840" s="59"/>
      <c r="S840" s="5"/>
      <c r="W840" s="59"/>
      <c r="X840" s="59"/>
      <c r="Y840" s="59"/>
      <c r="Z840" s="59"/>
    </row>
    <row r="841" spans="1:26" ht="15.75" x14ac:dyDescent="0.25">
      <c r="A841" s="72"/>
      <c r="B841" s="5"/>
      <c r="C841" s="5"/>
      <c r="D841" s="5"/>
      <c r="E841" s="5"/>
      <c r="F841" s="73"/>
      <c r="G841" s="5"/>
      <c r="H841" s="5"/>
      <c r="I841" s="5"/>
      <c r="J841" s="5"/>
      <c r="K841" s="5"/>
      <c r="L841" s="5"/>
      <c r="M841" s="5"/>
      <c r="N841" s="5"/>
      <c r="O841" s="58"/>
      <c r="P841" s="58"/>
      <c r="Q841" s="59"/>
      <c r="R841" s="59"/>
      <c r="S841" s="5"/>
      <c r="W841" s="59"/>
      <c r="X841" s="59"/>
      <c r="Y841" s="59"/>
      <c r="Z841" s="59"/>
    </row>
    <row r="842" spans="1:26" ht="15.75" x14ac:dyDescent="0.25">
      <c r="A842" s="72"/>
      <c r="B842" s="5"/>
      <c r="C842" s="5"/>
      <c r="D842" s="5"/>
      <c r="E842" s="5"/>
      <c r="F842" s="73"/>
      <c r="G842" s="5"/>
      <c r="H842" s="5"/>
      <c r="I842" s="5"/>
      <c r="J842" s="5"/>
      <c r="K842" s="5"/>
      <c r="L842" s="5"/>
      <c r="M842" s="5"/>
      <c r="N842" s="5"/>
      <c r="O842" s="58"/>
      <c r="P842" s="58"/>
      <c r="Q842" s="59"/>
      <c r="R842" s="59"/>
      <c r="S842" s="5"/>
      <c r="W842" s="59"/>
      <c r="X842" s="59"/>
      <c r="Y842" s="59"/>
      <c r="Z842" s="59"/>
    </row>
    <row r="843" spans="1:26" ht="15.75" x14ac:dyDescent="0.25">
      <c r="A843" s="72"/>
      <c r="B843" s="5"/>
      <c r="C843" s="5"/>
      <c r="D843" s="5"/>
      <c r="E843" s="5"/>
      <c r="F843" s="73"/>
      <c r="G843" s="5"/>
      <c r="H843" s="5"/>
      <c r="I843" s="5"/>
      <c r="J843" s="5"/>
      <c r="K843" s="5"/>
      <c r="L843" s="5"/>
      <c r="M843" s="5"/>
      <c r="N843" s="5"/>
      <c r="O843" s="58"/>
      <c r="P843" s="58"/>
      <c r="Q843" s="59"/>
      <c r="R843" s="59"/>
      <c r="S843" s="5"/>
      <c r="W843" s="59"/>
      <c r="X843" s="59"/>
      <c r="Y843" s="59"/>
      <c r="Z843" s="59"/>
    </row>
    <row r="844" spans="1:26" ht="15.75" x14ac:dyDescent="0.25">
      <c r="A844" s="72"/>
      <c r="B844" s="5"/>
      <c r="C844" s="5"/>
      <c r="D844" s="5"/>
      <c r="E844" s="5"/>
      <c r="F844" s="73"/>
      <c r="G844" s="5"/>
      <c r="H844" s="5"/>
      <c r="I844" s="5"/>
      <c r="J844" s="5"/>
      <c r="K844" s="5"/>
      <c r="L844" s="5"/>
      <c r="M844" s="5"/>
      <c r="N844" s="5"/>
      <c r="O844" s="58"/>
      <c r="P844" s="58"/>
      <c r="Q844" s="59"/>
      <c r="R844" s="59"/>
      <c r="S844" s="5"/>
      <c r="W844" s="59"/>
      <c r="X844" s="59"/>
      <c r="Y844" s="59"/>
      <c r="Z844" s="59"/>
    </row>
    <row r="845" spans="1:26" ht="15.75" x14ac:dyDescent="0.25">
      <c r="A845" s="72"/>
      <c r="B845" s="5"/>
      <c r="C845" s="5"/>
      <c r="D845" s="5"/>
      <c r="E845" s="5"/>
      <c r="F845" s="73"/>
      <c r="G845" s="5"/>
      <c r="H845" s="5"/>
      <c r="I845" s="5"/>
      <c r="J845" s="5"/>
      <c r="K845" s="5"/>
      <c r="L845" s="5"/>
      <c r="M845" s="5"/>
      <c r="N845" s="5"/>
      <c r="O845" s="58"/>
      <c r="P845" s="58"/>
      <c r="Q845" s="59"/>
      <c r="R845" s="59"/>
      <c r="S845" s="5"/>
      <c r="W845" s="59"/>
      <c r="X845" s="59"/>
      <c r="Y845" s="59"/>
      <c r="Z845" s="59"/>
    </row>
    <row r="846" spans="1:26" ht="15.75" x14ac:dyDescent="0.25">
      <c r="A846" s="72"/>
      <c r="B846" s="5"/>
      <c r="C846" s="5"/>
      <c r="D846" s="5"/>
      <c r="E846" s="5"/>
      <c r="F846" s="73"/>
      <c r="G846" s="5"/>
      <c r="H846" s="5"/>
      <c r="I846" s="5"/>
      <c r="J846" s="5"/>
      <c r="K846" s="5"/>
      <c r="L846" s="5"/>
      <c r="M846" s="5"/>
      <c r="N846" s="5"/>
      <c r="O846" s="58"/>
      <c r="P846" s="58"/>
      <c r="Q846" s="59"/>
      <c r="R846" s="59"/>
      <c r="S846" s="5"/>
      <c r="W846" s="59"/>
      <c r="X846" s="59"/>
      <c r="Y846" s="59"/>
      <c r="Z846" s="59"/>
    </row>
    <row r="847" spans="1:26" ht="15.75" x14ac:dyDescent="0.25">
      <c r="A847" s="72"/>
      <c r="B847" s="5"/>
      <c r="C847" s="5"/>
      <c r="D847" s="5"/>
      <c r="E847" s="5"/>
      <c r="F847" s="73"/>
      <c r="G847" s="5"/>
      <c r="H847" s="5"/>
      <c r="I847" s="5"/>
      <c r="J847" s="5"/>
      <c r="K847" s="5"/>
      <c r="L847" s="5"/>
      <c r="M847" s="5"/>
      <c r="N847" s="5"/>
      <c r="O847" s="58"/>
      <c r="P847" s="58"/>
      <c r="Q847" s="59"/>
      <c r="R847" s="59"/>
      <c r="S847" s="5"/>
      <c r="W847" s="59"/>
      <c r="X847" s="59"/>
      <c r="Y847" s="59"/>
      <c r="Z847" s="59"/>
    </row>
    <row r="848" spans="1:26" ht="15.75" x14ac:dyDescent="0.25">
      <c r="A848" s="72"/>
      <c r="B848" s="5"/>
      <c r="C848" s="5"/>
      <c r="D848" s="5"/>
      <c r="E848" s="5"/>
      <c r="F848" s="73"/>
      <c r="G848" s="5"/>
      <c r="H848" s="5"/>
      <c r="I848" s="5"/>
      <c r="J848" s="5"/>
      <c r="K848" s="5"/>
      <c r="L848" s="5"/>
      <c r="M848" s="5"/>
      <c r="N848" s="5"/>
      <c r="O848" s="58"/>
      <c r="P848" s="58"/>
      <c r="Q848" s="59"/>
      <c r="R848" s="59"/>
      <c r="S848" s="5"/>
      <c r="W848" s="59"/>
      <c r="X848" s="59"/>
      <c r="Y848" s="59"/>
      <c r="Z848" s="59"/>
    </row>
    <row r="849" spans="1:26" ht="15.75" x14ac:dyDescent="0.25">
      <c r="A849" s="72"/>
      <c r="B849" s="5"/>
      <c r="C849" s="5"/>
      <c r="D849" s="5"/>
      <c r="E849" s="5"/>
      <c r="F849" s="73"/>
      <c r="G849" s="5"/>
      <c r="H849" s="5"/>
      <c r="I849" s="5"/>
      <c r="J849" s="5"/>
      <c r="K849" s="5"/>
      <c r="L849" s="5"/>
      <c r="M849" s="5"/>
      <c r="N849" s="5"/>
      <c r="O849" s="58"/>
      <c r="P849" s="58"/>
      <c r="Q849" s="59"/>
      <c r="R849" s="59"/>
      <c r="S849" s="5"/>
      <c r="W849" s="59"/>
      <c r="X849" s="59"/>
      <c r="Y849" s="59"/>
      <c r="Z849" s="59"/>
    </row>
    <row r="850" spans="1:26" ht="15.75" x14ac:dyDescent="0.25">
      <c r="A850" s="72"/>
      <c r="B850" s="5"/>
      <c r="C850" s="5"/>
      <c r="D850" s="5"/>
      <c r="E850" s="5"/>
      <c r="F850" s="73"/>
      <c r="G850" s="5"/>
      <c r="H850" s="5"/>
      <c r="I850" s="5"/>
      <c r="J850" s="5"/>
      <c r="K850" s="5"/>
      <c r="L850" s="5"/>
      <c r="M850" s="5"/>
      <c r="N850" s="5"/>
      <c r="O850" s="58"/>
      <c r="P850" s="58"/>
      <c r="Q850" s="59"/>
      <c r="R850" s="59"/>
      <c r="S850" s="5"/>
      <c r="W850" s="59"/>
      <c r="X850" s="59"/>
      <c r="Y850" s="59"/>
      <c r="Z850" s="59"/>
    </row>
    <row r="851" spans="1:26" ht="15.75" x14ac:dyDescent="0.25">
      <c r="A851" s="72"/>
      <c r="B851" s="5"/>
      <c r="C851" s="5"/>
      <c r="D851" s="5"/>
      <c r="E851" s="5"/>
      <c r="F851" s="73"/>
      <c r="G851" s="5"/>
      <c r="H851" s="5"/>
      <c r="I851" s="5"/>
      <c r="J851" s="5"/>
      <c r="K851" s="5"/>
      <c r="L851" s="5"/>
      <c r="M851" s="5"/>
      <c r="N851" s="5"/>
      <c r="O851" s="58"/>
      <c r="P851" s="58"/>
      <c r="Q851" s="59"/>
      <c r="R851" s="59"/>
      <c r="S851" s="5"/>
      <c r="W851" s="59"/>
      <c r="X851" s="59"/>
      <c r="Y851" s="59"/>
      <c r="Z851" s="59"/>
    </row>
    <row r="852" spans="1:26" ht="15.75" x14ac:dyDescent="0.25">
      <c r="A852" s="72"/>
      <c r="B852" s="5"/>
      <c r="C852" s="5"/>
      <c r="D852" s="5"/>
      <c r="E852" s="5"/>
      <c r="F852" s="73"/>
      <c r="G852" s="5"/>
      <c r="H852" s="5"/>
      <c r="I852" s="5"/>
      <c r="J852" s="5"/>
      <c r="K852" s="5"/>
      <c r="L852" s="5"/>
      <c r="M852" s="5"/>
      <c r="N852" s="5"/>
      <c r="O852" s="58"/>
      <c r="P852" s="58"/>
      <c r="Q852" s="59"/>
      <c r="R852" s="59"/>
      <c r="S852" s="5"/>
      <c r="W852" s="59"/>
      <c r="X852" s="59"/>
      <c r="Y852" s="59"/>
      <c r="Z852" s="59"/>
    </row>
    <row r="853" spans="1:26" ht="15.75" x14ac:dyDescent="0.25">
      <c r="A853" s="72"/>
      <c r="B853" s="5"/>
      <c r="C853" s="5"/>
      <c r="D853" s="5"/>
      <c r="E853" s="5"/>
      <c r="F853" s="73"/>
      <c r="G853" s="5"/>
      <c r="H853" s="5"/>
      <c r="I853" s="5"/>
      <c r="J853" s="5"/>
      <c r="K853" s="5"/>
      <c r="L853" s="5"/>
      <c r="M853" s="5"/>
      <c r="N853" s="5"/>
      <c r="O853" s="58"/>
      <c r="P853" s="58"/>
      <c r="Q853" s="59"/>
      <c r="R853" s="59"/>
      <c r="S853" s="5"/>
      <c r="W853" s="59"/>
      <c r="X853" s="59"/>
      <c r="Y853" s="59"/>
      <c r="Z853" s="59"/>
    </row>
    <row r="854" spans="1:26" ht="15.75" x14ac:dyDescent="0.25">
      <c r="A854" s="72"/>
      <c r="B854" s="5"/>
      <c r="C854" s="5"/>
      <c r="D854" s="5"/>
      <c r="E854" s="5"/>
      <c r="F854" s="73"/>
      <c r="G854" s="5"/>
      <c r="H854" s="5"/>
      <c r="I854" s="5"/>
      <c r="J854" s="5"/>
      <c r="K854" s="5"/>
      <c r="L854" s="5"/>
      <c r="M854" s="5"/>
      <c r="N854" s="5"/>
      <c r="O854" s="58"/>
      <c r="P854" s="58"/>
      <c r="Q854" s="59"/>
      <c r="R854" s="59"/>
      <c r="S854" s="5"/>
      <c r="W854" s="59"/>
      <c r="X854" s="59"/>
      <c r="Y854" s="59"/>
      <c r="Z854" s="59"/>
    </row>
    <row r="855" spans="1:26" ht="15.75" x14ac:dyDescent="0.25">
      <c r="A855" s="72"/>
      <c r="B855" s="5"/>
      <c r="C855" s="5"/>
      <c r="D855" s="5"/>
      <c r="E855" s="5"/>
      <c r="F855" s="73"/>
      <c r="G855" s="5"/>
      <c r="H855" s="5"/>
      <c r="I855" s="5"/>
      <c r="J855" s="5"/>
      <c r="K855" s="5"/>
      <c r="L855" s="5"/>
      <c r="M855" s="5"/>
      <c r="N855" s="5"/>
      <c r="O855" s="58"/>
      <c r="P855" s="58"/>
      <c r="Q855" s="59"/>
      <c r="R855" s="59"/>
      <c r="S855" s="5"/>
      <c r="W855" s="59"/>
      <c r="X855" s="59"/>
      <c r="Y855" s="59"/>
      <c r="Z855" s="59"/>
    </row>
    <row r="856" spans="1:26" ht="15.75" x14ac:dyDescent="0.25">
      <c r="A856" s="72"/>
      <c r="B856" s="5"/>
      <c r="C856" s="5"/>
      <c r="D856" s="5"/>
      <c r="E856" s="5"/>
      <c r="F856" s="73"/>
      <c r="G856" s="5"/>
      <c r="H856" s="5"/>
      <c r="I856" s="5"/>
      <c r="J856" s="5"/>
      <c r="K856" s="5"/>
      <c r="L856" s="5"/>
      <c r="M856" s="5"/>
      <c r="N856" s="5"/>
      <c r="O856" s="58"/>
      <c r="P856" s="58"/>
      <c r="Q856" s="59"/>
      <c r="R856" s="59"/>
      <c r="S856" s="5"/>
      <c r="W856" s="59"/>
      <c r="X856" s="59"/>
      <c r="Y856" s="59"/>
      <c r="Z856" s="59"/>
    </row>
    <row r="857" spans="1:26" ht="15.75" x14ac:dyDescent="0.25">
      <c r="A857" s="72"/>
      <c r="B857" s="5"/>
      <c r="C857" s="5"/>
      <c r="D857" s="5"/>
      <c r="E857" s="5"/>
      <c r="F857" s="73"/>
      <c r="G857" s="5"/>
      <c r="H857" s="5"/>
      <c r="I857" s="5"/>
      <c r="J857" s="5"/>
      <c r="K857" s="5"/>
      <c r="L857" s="5"/>
      <c r="M857" s="5"/>
      <c r="N857" s="5"/>
      <c r="O857" s="58"/>
      <c r="P857" s="58"/>
      <c r="Q857" s="59"/>
      <c r="R857" s="59"/>
      <c r="S857" s="5"/>
      <c r="W857" s="59"/>
      <c r="X857" s="59"/>
      <c r="Y857" s="59"/>
      <c r="Z857" s="59"/>
    </row>
    <row r="858" spans="1:26" ht="15.75" x14ac:dyDescent="0.25">
      <c r="A858" s="72"/>
      <c r="B858" s="5"/>
      <c r="C858" s="5"/>
      <c r="D858" s="5"/>
      <c r="E858" s="5"/>
      <c r="F858" s="73"/>
      <c r="G858" s="5"/>
      <c r="H858" s="5"/>
      <c r="I858" s="5"/>
      <c r="J858" s="5"/>
      <c r="K858" s="5"/>
      <c r="L858" s="5"/>
      <c r="M858" s="5"/>
      <c r="N858" s="5"/>
      <c r="O858" s="58"/>
      <c r="P858" s="58"/>
      <c r="Q858" s="59"/>
      <c r="R858" s="59"/>
      <c r="S858" s="5"/>
      <c r="W858" s="59"/>
      <c r="X858" s="59"/>
      <c r="Y858" s="59"/>
      <c r="Z858" s="59"/>
    </row>
    <row r="859" spans="1:26" ht="15.75" x14ac:dyDescent="0.25">
      <c r="A859" s="72"/>
      <c r="B859" s="5"/>
      <c r="C859" s="5"/>
      <c r="D859" s="5"/>
      <c r="E859" s="5"/>
      <c r="F859" s="73"/>
      <c r="G859" s="5"/>
      <c r="H859" s="5"/>
      <c r="I859" s="5"/>
      <c r="J859" s="5"/>
      <c r="K859" s="5"/>
      <c r="L859" s="5"/>
      <c r="M859" s="5"/>
      <c r="N859" s="5"/>
      <c r="O859" s="58"/>
      <c r="P859" s="58"/>
      <c r="Q859" s="59"/>
      <c r="R859" s="59"/>
      <c r="S859" s="5"/>
      <c r="W859" s="59"/>
      <c r="X859" s="59"/>
      <c r="Y859" s="59"/>
      <c r="Z859" s="59"/>
    </row>
    <row r="860" spans="1:26" ht="15.75" x14ac:dyDescent="0.25">
      <c r="A860" s="72"/>
      <c r="B860" s="5"/>
      <c r="C860" s="5"/>
      <c r="D860" s="5"/>
      <c r="E860" s="5"/>
      <c r="F860" s="73"/>
      <c r="G860" s="5"/>
      <c r="H860" s="5"/>
      <c r="I860" s="5"/>
      <c r="J860" s="5"/>
      <c r="K860" s="5"/>
      <c r="L860" s="5"/>
      <c r="M860" s="5"/>
      <c r="N860" s="5"/>
      <c r="O860" s="58"/>
      <c r="P860" s="58"/>
      <c r="Q860" s="59"/>
      <c r="R860" s="59"/>
      <c r="S860" s="5"/>
      <c r="W860" s="59"/>
      <c r="X860" s="59"/>
      <c r="Y860" s="59"/>
      <c r="Z860" s="59"/>
    </row>
    <row r="861" spans="1:26" ht="15.75" x14ac:dyDescent="0.25">
      <c r="A861" s="72"/>
      <c r="B861" s="5"/>
      <c r="C861" s="5"/>
      <c r="D861" s="5"/>
      <c r="E861" s="5"/>
      <c r="F861" s="73"/>
      <c r="G861" s="5"/>
      <c r="H861" s="5"/>
      <c r="I861" s="5"/>
      <c r="J861" s="5"/>
      <c r="K861" s="5"/>
      <c r="L861" s="5"/>
      <c r="M861" s="5"/>
      <c r="N861" s="5"/>
      <c r="O861" s="58"/>
      <c r="P861" s="58"/>
      <c r="Q861" s="59"/>
      <c r="R861" s="59"/>
      <c r="S861" s="5"/>
      <c r="W861" s="59"/>
      <c r="X861" s="59"/>
      <c r="Y861" s="59"/>
      <c r="Z861" s="59"/>
    </row>
    <row r="862" spans="1:26" ht="15.75" x14ac:dyDescent="0.25">
      <c r="A862" s="72"/>
      <c r="B862" s="5"/>
      <c r="C862" s="5"/>
      <c r="D862" s="5"/>
      <c r="E862" s="5"/>
      <c r="F862" s="73"/>
      <c r="G862" s="5"/>
      <c r="H862" s="5"/>
      <c r="I862" s="5"/>
      <c r="J862" s="5"/>
      <c r="K862" s="5"/>
      <c r="L862" s="5"/>
      <c r="M862" s="5"/>
      <c r="N862" s="5"/>
      <c r="O862" s="58"/>
      <c r="P862" s="58"/>
      <c r="Q862" s="59"/>
      <c r="R862" s="59"/>
      <c r="S862" s="5"/>
      <c r="W862" s="59"/>
      <c r="X862" s="59"/>
      <c r="Y862" s="59"/>
      <c r="Z862" s="59"/>
    </row>
    <row r="863" spans="1:26" ht="15.75" x14ac:dyDescent="0.25">
      <c r="A863" s="72"/>
      <c r="B863" s="5"/>
      <c r="C863" s="5"/>
      <c r="D863" s="5"/>
      <c r="E863" s="5"/>
      <c r="F863" s="73"/>
      <c r="G863" s="5"/>
      <c r="H863" s="5"/>
      <c r="I863" s="5"/>
      <c r="J863" s="5"/>
      <c r="K863" s="5"/>
      <c r="L863" s="5"/>
      <c r="M863" s="5"/>
      <c r="N863" s="5"/>
      <c r="O863" s="58"/>
      <c r="P863" s="58"/>
      <c r="Q863" s="59"/>
      <c r="R863" s="59"/>
      <c r="S863" s="5"/>
      <c r="W863" s="59"/>
      <c r="X863" s="59"/>
      <c r="Y863" s="59"/>
      <c r="Z863" s="59"/>
    </row>
    <row r="864" spans="1:26" ht="15.75" x14ac:dyDescent="0.25">
      <c r="A864" s="72"/>
      <c r="B864" s="5"/>
      <c r="C864" s="5"/>
      <c r="D864" s="5"/>
      <c r="E864" s="5"/>
      <c r="F864" s="73"/>
      <c r="G864" s="5"/>
      <c r="H864" s="5"/>
      <c r="I864" s="5"/>
      <c r="J864" s="5"/>
      <c r="K864" s="5"/>
      <c r="L864" s="5"/>
      <c r="M864" s="5"/>
      <c r="N864" s="5"/>
      <c r="O864" s="58"/>
      <c r="P864" s="58"/>
      <c r="Q864" s="59"/>
      <c r="R864" s="59"/>
      <c r="S864" s="5"/>
      <c r="W864" s="59"/>
      <c r="X864" s="59"/>
      <c r="Y864" s="59"/>
      <c r="Z864" s="59"/>
    </row>
    <row r="865" spans="1:26" ht="15.75" x14ac:dyDescent="0.25">
      <c r="A865" s="72"/>
      <c r="B865" s="5"/>
      <c r="C865" s="5"/>
      <c r="D865" s="5"/>
      <c r="E865" s="5"/>
      <c r="F865" s="73"/>
      <c r="G865" s="5"/>
      <c r="H865" s="5"/>
      <c r="I865" s="5"/>
      <c r="J865" s="5"/>
      <c r="K865" s="5"/>
      <c r="L865" s="5"/>
      <c r="M865" s="5"/>
      <c r="N865" s="5"/>
      <c r="O865" s="58"/>
      <c r="P865" s="58"/>
      <c r="Q865" s="59"/>
      <c r="R865" s="59"/>
      <c r="S865" s="5"/>
      <c r="W865" s="59"/>
      <c r="X865" s="59"/>
      <c r="Y865" s="59"/>
      <c r="Z865" s="59"/>
    </row>
    <row r="866" spans="1:26" ht="15.75" x14ac:dyDescent="0.25">
      <c r="A866" s="72"/>
      <c r="B866" s="5"/>
      <c r="C866" s="5"/>
      <c r="D866" s="5"/>
      <c r="E866" s="5"/>
      <c r="F866" s="73"/>
      <c r="G866" s="5"/>
      <c r="H866" s="5"/>
      <c r="I866" s="5"/>
      <c r="J866" s="5"/>
      <c r="K866" s="5"/>
      <c r="L866" s="5"/>
      <c r="M866" s="5"/>
      <c r="N866" s="5"/>
      <c r="O866" s="58"/>
      <c r="P866" s="58"/>
      <c r="Q866" s="59"/>
      <c r="R866" s="59"/>
      <c r="S866" s="5"/>
      <c r="W866" s="59"/>
      <c r="X866" s="59"/>
      <c r="Y866" s="59"/>
      <c r="Z866" s="59"/>
    </row>
    <row r="867" spans="1:26" ht="15.75" x14ac:dyDescent="0.25">
      <c r="A867" s="72"/>
      <c r="B867" s="5"/>
      <c r="C867" s="5"/>
      <c r="D867" s="5"/>
      <c r="E867" s="5"/>
      <c r="F867" s="73"/>
      <c r="G867" s="5"/>
      <c r="H867" s="5"/>
      <c r="I867" s="5"/>
      <c r="J867" s="5"/>
      <c r="K867" s="5"/>
      <c r="L867" s="5"/>
      <c r="M867" s="5"/>
      <c r="N867" s="5"/>
      <c r="O867" s="58"/>
      <c r="P867" s="58"/>
      <c r="Q867" s="59"/>
      <c r="R867" s="59"/>
      <c r="S867" s="5"/>
      <c r="W867" s="59"/>
      <c r="X867" s="59"/>
      <c r="Y867" s="59"/>
      <c r="Z867" s="59"/>
    </row>
    <row r="868" spans="1:26" ht="15.75" x14ac:dyDescent="0.25">
      <c r="A868" s="72"/>
      <c r="B868" s="5"/>
      <c r="C868" s="5"/>
      <c r="D868" s="5"/>
      <c r="E868" s="5"/>
      <c r="F868" s="73"/>
      <c r="G868" s="5"/>
      <c r="H868" s="5"/>
      <c r="I868" s="5"/>
      <c r="J868" s="5"/>
      <c r="K868" s="5"/>
      <c r="L868" s="5"/>
      <c r="M868" s="5"/>
      <c r="N868" s="5"/>
      <c r="O868" s="58"/>
      <c r="P868" s="58"/>
      <c r="Q868" s="59"/>
      <c r="R868" s="59"/>
      <c r="S868" s="5"/>
      <c r="W868" s="59"/>
      <c r="X868" s="59"/>
      <c r="Y868" s="59"/>
      <c r="Z868" s="59"/>
    </row>
    <row r="869" spans="1:26" ht="15.75" x14ac:dyDescent="0.25">
      <c r="A869" s="72"/>
      <c r="B869" s="5"/>
      <c r="C869" s="5"/>
      <c r="D869" s="5"/>
      <c r="E869" s="5"/>
      <c r="F869" s="73"/>
      <c r="G869" s="5"/>
      <c r="H869" s="5"/>
      <c r="I869" s="5"/>
      <c r="J869" s="5"/>
      <c r="K869" s="5"/>
      <c r="L869" s="5"/>
      <c r="M869" s="5"/>
      <c r="N869" s="5"/>
      <c r="O869" s="58"/>
      <c r="P869" s="58"/>
      <c r="Q869" s="59"/>
      <c r="R869" s="59"/>
      <c r="S869" s="5"/>
      <c r="W869" s="59"/>
      <c r="X869" s="59"/>
      <c r="Y869" s="59"/>
      <c r="Z869" s="59"/>
    </row>
    <row r="870" spans="1:26" ht="15.75" x14ac:dyDescent="0.25">
      <c r="A870" s="72"/>
      <c r="B870" s="5"/>
      <c r="C870" s="5"/>
      <c r="D870" s="5"/>
      <c r="E870" s="5"/>
      <c r="F870" s="73"/>
      <c r="G870" s="5"/>
      <c r="H870" s="5"/>
      <c r="I870" s="5"/>
      <c r="J870" s="5"/>
      <c r="K870" s="5"/>
      <c r="L870" s="5"/>
      <c r="M870" s="5"/>
      <c r="N870" s="5"/>
      <c r="O870" s="58"/>
      <c r="P870" s="58"/>
      <c r="Q870" s="59"/>
      <c r="R870" s="59"/>
      <c r="S870" s="5"/>
      <c r="W870" s="59"/>
      <c r="X870" s="59"/>
      <c r="Y870" s="59"/>
      <c r="Z870" s="59"/>
    </row>
    <row r="871" spans="1:26" ht="15.75" x14ac:dyDescent="0.25">
      <c r="A871" s="72"/>
      <c r="B871" s="5"/>
      <c r="C871" s="5"/>
      <c r="D871" s="5"/>
      <c r="E871" s="5"/>
      <c r="F871" s="73"/>
      <c r="G871" s="5"/>
      <c r="H871" s="5"/>
      <c r="I871" s="5"/>
      <c r="J871" s="5"/>
      <c r="K871" s="5"/>
      <c r="L871" s="5"/>
      <c r="M871" s="5"/>
      <c r="N871" s="5"/>
      <c r="O871" s="58"/>
      <c r="P871" s="58"/>
      <c r="Q871" s="59"/>
      <c r="R871" s="59"/>
      <c r="S871" s="5"/>
      <c r="W871" s="59"/>
      <c r="X871" s="59"/>
      <c r="Y871" s="59"/>
      <c r="Z871" s="59"/>
    </row>
    <row r="872" spans="1:26" ht="15.75" x14ac:dyDescent="0.25">
      <c r="A872" s="72"/>
      <c r="B872" s="5"/>
      <c r="C872" s="5"/>
      <c r="D872" s="5"/>
      <c r="E872" s="5"/>
      <c r="F872" s="73"/>
      <c r="G872" s="5"/>
      <c r="H872" s="5"/>
      <c r="I872" s="5"/>
      <c r="J872" s="5"/>
      <c r="K872" s="5"/>
      <c r="L872" s="5"/>
      <c r="M872" s="5"/>
      <c r="N872" s="5"/>
      <c r="O872" s="58"/>
      <c r="P872" s="58"/>
      <c r="Q872" s="59"/>
      <c r="R872" s="59"/>
      <c r="S872" s="5"/>
      <c r="W872" s="59"/>
      <c r="X872" s="59"/>
      <c r="Y872" s="59"/>
      <c r="Z872" s="59"/>
    </row>
    <row r="873" spans="1:26" ht="15.75" x14ac:dyDescent="0.25">
      <c r="A873" s="72"/>
      <c r="B873" s="5"/>
      <c r="C873" s="5"/>
      <c r="D873" s="5"/>
      <c r="E873" s="5"/>
      <c r="F873" s="73"/>
      <c r="G873" s="5"/>
      <c r="H873" s="5"/>
      <c r="I873" s="5"/>
      <c r="J873" s="5"/>
      <c r="K873" s="5"/>
      <c r="L873" s="5"/>
      <c r="M873" s="5"/>
      <c r="N873" s="5"/>
      <c r="O873" s="58"/>
      <c r="P873" s="58"/>
      <c r="Q873" s="59"/>
      <c r="R873" s="59"/>
      <c r="S873" s="5"/>
      <c r="W873" s="59"/>
      <c r="X873" s="59"/>
      <c r="Y873" s="59"/>
      <c r="Z873" s="59"/>
    </row>
    <row r="874" spans="1:26" ht="15.75" x14ac:dyDescent="0.25">
      <c r="A874" s="72"/>
      <c r="B874" s="5"/>
      <c r="C874" s="5"/>
      <c r="D874" s="5"/>
      <c r="E874" s="5"/>
      <c r="F874" s="73"/>
      <c r="G874" s="5"/>
      <c r="H874" s="5"/>
      <c r="I874" s="5"/>
      <c r="J874" s="5"/>
      <c r="K874" s="5"/>
      <c r="L874" s="5"/>
      <c r="M874" s="5"/>
      <c r="N874" s="5"/>
      <c r="O874" s="58"/>
      <c r="P874" s="58"/>
      <c r="Q874" s="59"/>
      <c r="R874" s="59"/>
      <c r="S874" s="5"/>
      <c r="W874" s="59"/>
      <c r="X874" s="59"/>
      <c r="Y874" s="59"/>
      <c r="Z874" s="59"/>
    </row>
    <row r="875" spans="1:26" ht="15.75" x14ac:dyDescent="0.25">
      <c r="A875" s="72"/>
      <c r="B875" s="5"/>
      <c r="C875" s="5"/>
      <c r="D875" s="5"/>
      <c r="E875" s="5"/>
      <c r="F875" s="73"/>
      <c r="G875" s="5"/>
      <c r="H875" s="5"/>
      <c r="I875" s="5"/>
      <c r="J875" s="5"/>
      <c r="K875" s="5"/>
      <c r="L875" s="5"/>
      <c r="M875" s="5"/>
      <c r="N875" s="5"/>
      <c r="O875" s="58"/>
      <c r="P875" s="58"/>
      <c r="Q875" s="59"/>
      <c r="R875" s="59"/>
      <c r="S875" s="5"/>
      <c r="W875" s="59"/>
      <c r="X875" s="59"/>
      <c r="Y875" s="59"/>
      <c r="Z875" s="59"/>
    </row>
    <row r="876" spans="1:26" ht="15.75" x14ac:dyDescent="0.25">
      <c r="A876" s="72"/>
      <c r="B876" s="5"/>
      <c r="C876" s="5"/>
      <c r="D876" s="5"/>
      <c r="E876" s="5"/>
      <c r="F876" s="73"/>
      <c r="G876" s="5"/>
      <c r="H876" s="5"/>
      <c r="I876" s="5"/>
      <c r="J876" s="5"/>
      <c r="K876" s="5"/>
      <c r="L876" s="5"/>
      <c r="M876" s="5"/>
      <c r="N876" s="5"/>
      <c r="O876" s="58"/>
      <c r="P876" s="58"/>
      <c r="Q876" s="59"/>
      <c r="R876" s="59"/>
      <c r="S876" s="5"/>
      <c r="W876" s="59"/>
      <c r="X876" s="59"/>
      <c r="Y876" s="59"/>
      <c r="Z876" s="59"/>
    </row>
    <row r="877" spans="1:26" ht="15.75" x14ac:dyDescent="0.25">
      <c r="A877" s="72"/>
      <c r="B877" s="5"/>
      <c r="C877" s="5"/>
      <c r="D877" s="5"/>
      <c r="E877" s="5"/>
      <c r="F877" s="73"/>
      <c r="G877" s="5"/>
      <c r="H877" s="5"/>
      <c r="I877" s="5"/>
      <c r="J877" s="5"/>
      <c r="K877" s="5"/>
      <c r="L877" s="5"/>
      <c r="M877" s="5"/>
      <c r="N877" s="5"/>
      <c r="O877" s="58"/>
      <c r="P877" s="58"/>
      <c r="Q877" s="59"/>
      <c r="R877" s="59"/>
      <c r="S877" s="5"/>
      <c r="W877" s="59"/>
      <c r="X877" s="59"/>
      <c r="Y877" s="59"/>
      <c r="Z877" s="59"/>
    </row>
    <row r="878" spans="1:26" ht="15.75" x14ac:dyDescent="0.25">
      <c r="A878" s="72"/>
      <c r="B878" s="5"/>
      <c r="C878" s="5"/>
      <c r="D878" s="5"/>
      <c r="E878" s="5"/>
      <c r="F878" s="73"/>
      <c r="G878" s="5"/>
      <c r="H878" s="5"/>
      <c r="I878" s="5"/>
      <c r="J878" s="5"/>
      <c r="K878" s="5"/>
      <c r="L878" s="5"/>
      <c r="M878" s="5"/>
      <c r="N878" s="5"/>
      <c r="O878" s="58"/>
      <c r="P878" s="58"/>
      <c r="Q878" s="59"/>
      <c r="R878" s="59"/>
      <c r="S878" s="5"/>
      <c r="W878" s="59"/>
      <c r="X878" s="59"/>
      <c r="Y878" s="59"/>
      <c r="Z878" s="59"/>
    </row>
    <row r="879" spans="1:26" ht="15.75" x14ac:dyDescent="0.25">
      <c r="A879" s="72"/>
      <c r="B879" s="5"/>
      <c r="C879" s="5"/>
      <c r="D879" s="5"/>
      <c r="E879" s="5"/>
      <c r="F879" s="73"/>
      <c r="G879" s="5"/>
      <c r="H879" s="5"/>
      <c r="I879" s="5"/>
      <c r="J879" s="5"/>
      <c r="K879" s="5"/>
      <c r="L879" s="5"/>
      <c r="M879" s="5"/>
      <c r="N879" s="5"/>
      <c r="O879" s="58"/>
      <c r="P879" s="58"/>
      <c r="Q879" s="59"/>
      <c r="R879" s="59"/>
      <c r="S879" s="5"/>
      <c r="W879" s="59"/>
      <c r="X879" s="59"/>
      <c r="Y879" s="59"/>
      <c r="Z879" s="59"/>
    </row>
    <row r="880" spans="1:26" ht="15.75" x14ac:dyDescent="0.25">
      <c r="A880" s="72"/>
      <c r="B880" s="5"/>
      <c r="C880" s="5"/>
      <c r="D880" s="5"/>
      <c r="E880" s="5"/>
      <c r="F880" s="73"/>
      <c r="G880" s="5"/>
      <c r="H880" s="5"/>
      <c r="I880" s="5"/>
      <c r="J880" s="5"/>
      <c r="K880" s="5"/>
      <c r="L880" s="5"/>
      <c r="M880" s="5"/>
      <c r="N880" s="5"/>
      <c r="O880" s="58"/>
      <c r="P880" s="58"/>
      <c r="Q880" s="59"/>
      <c r="R880" s="59"/>
      <c r="S880" s="5"/>
      <c r="W880" s="59"/>
      <c r="X880" s="59"/>
      <c r="Y880" s="59"/>
      <c r="Z880" s="59"/>
    </row>
    <row r="881" spans="1:26" ht="15.75" x14ac:dyDescent="0.25">
      <c r="A881" s="72"/>
      <c r="B881" s="5"/>
      <c r="C881" s="5"/>
      <c r="D881" s="5"/>
      <c r="E881" s="5"/>
      <c r="F881" s="73"/>
      <c r="G881" s="5"/>
      <c r="H881" s="5"/>
      <c r="I881" s="5"/>
      <c r="J881" s="5"/>
      <c r="K881" s="5"/>
      <c r="L881" s="5"/>
      <c r="M881" s="5"/>
      <c r="N881" s="5"/>
      <c r="O881" s="58"/>
      <c r="P881" s="58"/>
      <c r="Q881" s="59"/>
      <c r="R881" s="59"/>
      <c r="S881" s="5"/>
      <c r="W881" s="59"/>
      <c r="X881" s="59"/>
      <c r="Y881" s="59"/>
      <c r="Z881" s="59"/>
    </row>
    <row r="882" spans="1:26" ht="15.75" x14ac:dyDescent="0.25">
      <c r="A882" s="72"/>
      <c r="B882" s="5"/>
      <c r="C882" s="5"/>
      <c r="D882" s="5"/>
      <c r="E882" s="5"/>
      <c r="F882" s="73"/>
      <c r="G882" s="5"/>
      <c r="H882" s="5"/>
      <c r="I882" s="5"/>
      <c r="J882" s="5"/>
      <c r="K882" s="5"/>
      <c r="L882" s="5"/>
      <c r="M882" s="5"/>
      <c r="N882" s="5"/>
      <c r="O882" s="58"/>
      <c r="P882" s="58"/>
      <c r="Q882" s="59"/>
      <c r="R882" s="59"/>
      <c r="S882" s="5"/>
      <c r="W882" s="59"/>
      <c r="X882" s="59"/>
      <c r="Y882" s="59"/>
      <c r="Z882" s="59"/>
    </row>
    <row r="883" spans="1:26" ht="15.75" x14ac:dyDescent="0.25">
      <c r="A883" s="72"/>
      <c r="B883" s="5"/>
      <c r="C883" s="5"/>
      <c r="D883" s="5"/>
      <c r="E883" s="5"/>
      <c r="F883" s="73"/>
      <c r="G883" s="5"/>
      <c r="H883" s="5"/>
      <c r="I883" s="5"/>
      <c r="J883" s="5"/>
      <c r="K883" s="5"/>
      <c r="L883" s="5"/>
      <c r="M883" s="5"/>
      <c r="N883" s="5"/>
      <c r="O883" s="58"/>
      <c r="P883" s="58"/>
      <c r="Q883" s="59"/>
      <c r="R883" s="59"/>
      <c r="S883" s="5"/>
      <c r="W883" s="59"/>
      <c r="X883" s="59"/>
      <c r="Y883" s="59"/>
      <c r="Z883" s="59"/>
    </row>
    <row r="884" spans="1:26" ht="15.75" x14ac:dyDescent="0.25">
      <c r="A884" s="72"/>
      <c r="B884" s="5"/>
      <c r="C884" s="5"/>
      <c r="D884" s="5"/>
      <c r="E884" s="5"/>
      <c r="F884" s="73"/>
      <c r="G884" s="5"/>
      <c r="H884" s="5"/>
      <c r="I884" s="5"/>
      <c r="J884" s="5"/>
      <c r="K884" s="5"/>
      <c r="L884" s="5"/>
      <c r="M884" s="5"/>
      <c r="N884" s="5"/>
      <c r="O884" s="58"/>
      <c r="P884" s="58"/>
      <c r="Q884" s="59"/>
      <c r="R884" s="59"/>
      <c r="S884" s="5"/>
      <c r="W884" s="59"/>
      <c r="X884" s="59"/>
      <c r="Y884" s="59"/>
      <c r="Z884" s="59"/>
    </row>
    <row r="885" spans="1:26" ht="15.75" x14ac:dyDescent="0.25">
      <c r="A885" s="72"/>
      <c r="B885" s="5"/>
      <c r="C885" s="5"/>
      <c r="D885" s="5"/>
      <c r="E885" s="5"/>
      <c r="F885" s="73"/>
      <c r="G885" s="5"/>
      <c r="H885" s="5"/>
      <c r="I885" s="5"/>
      <c r="J885" s="5"/>
      <c r="K885" s="5"/>
      <c r="L885" s="5"/>
      <c r="M885" s="5"/>
      <c r="N885" s="5"/>
      <c r="O885" s="58"/>
      <c r="P885" s="58"/>
      <c r="Q885" s="59"/>
      <c r="R885" s="59"/>
      <c r="S885" s="5"/>
      <c r="W885" s="59"/>
      <c r="X885" s="59"/>
      <c r="Y885" s="59"/>
      <c r="Z885" s="59"/>
    </row>
    <row r="886" spans="1:26" ht="15.75" x14ac:dyDescent="0.25">
      <c r="A886" s="72"/>
      <c r="B886" s="5"/>
      <c r="C886" s="5"/>
      <c r="D886" s="5"/>
      <c r="E886" s="5"/>
      <c r="F886" s="73"/>
      <c r="G886" s="5"/>
      <c r="H886" s="5"/>
      <c r="I886" s="5"/>
      <c r="J886" s="5"/>
      <c r="K886" s="5"/>
      <c r="L886" s="5"/>
      <c r="M886" s="5"/>
      <c r="N886" s="5"/>
      <c r="O886" s="58"/>
      <c r="P886" s="58"/>
      <c r="Q886" s="59"/>
      <c r="R886" s="59"/>
      <c r="S886" s="5"/>
      <c r="W886" s="59"/>
      <c r="X886" s="59"/>
      <c r="Y886" s="59"/>
      <c r="Z886" s="59"/>
    </row>
    <row r="887" spans="1:26" ht="15.75" x14ac:dyDescent="0.25">
      <c r="A887" s="72"/>
      <c r="B887" s="5"/>
      <c r="C887" s="5"/>
      <c r="D887" s="5"/>
      <c r="E887" s="5"/>
      <c r="F887" s="73"/>
      <c r="G887" s="5"/>
      <c r="H887" s="5"/>
      <c r="I887" s="5"/>
      <c r="J887" s="5"/>
      <c r="K887" s="5"/>
      <c r="L887" s="5"/>
      <c r="M887" s="5"/>
      <c r="N887" s="5"/>
      <c r="O887" s="58"/>
      <c r="P887" s="58"/>
      <c r="Q887" s="59"/>
      <c r="R887" s="59"/>
      <c r="S887" s="5"/>
      <c r="W887" s="59"/>
      <c r="X887" s="59"/>
      <c r="Y887" s="59"/>
      <c r="Z887" s="59"/>
    </row>
    <row r="888" spans="1:26" ht="15.75" x14ac:dyDescent="0.25">
      <c r="A888" s="72"/>
      <c r="B888" s="5"/>
      <c r="C888" s="5"/>
      <c r="D888" s="5"/>
      <c r="E888" s="5"/>
      <c r="F888" s="73"/>
      <c r="G888" s="5"/>
      <c r="H888" s="5"/>
      <c r="I888" s="5"/>
      <c r="J888" s="5"/>
      <c r="K888" s="5"/>
      <c r="L888" s="5"/>
      <c r="M888" s="5"/>
      <c r="N888" s="5"/>
      <c r="O888" s="58"/>
      <c r="P888" s="58"/>
      <c r="Q888" s="59"/>
      <c r="R888" s="59"/>
      <c r="S888" s="5"/>
      <c r="W888" s="59"/>
      <c r="X888" s="59"/>
      <c r="Y888" s="59"/>
      <c r="Z888" s="59"/>
    </row>
    <row r="889" spans="1:26" ht="15.75" x14ac:dyDescent="0.25">
      <c r="A889" s="72"/>
      <c r="B889" s="5"/>
      <c r="C889" s="5"/>
      <c r="D889" s="5"/>
      <c r="E889" s="5"/>
      <c r="F889" s="73"/>
      <c r="G889" s="5"/>
      <c r="H889" s="5"/>
      <c r="I889" s="5"/>
      <c r="J889" s="5"/>
      <c r="K889" s="5"/>
      <c r="L889" s="5"/>
      <c r="M889" s="5"/>
      <c r="N889" s="5"/>
      <c r="O889" s="58"/>
      <c r="P889" s="58"/>
      <c r="Q889" s="59"/>
      <c r="R889" s="59"/>
      <c r="S889" s="5"/>
      <c r="W889" s="59"/>
      <c r="X889" s="59"/>
      <c r="Y889" s="59"/>
      <c r="Z889" s="59"/>
    </row>
    <row r="890" spans="1:26" ht="15.75" x14ac:dyDescent="0.25">
      <c r="A890" s="72"/>
      <c r="B890" s="5"/>
      <c r="C890" s="5"/>
      <c r="D890" s="5"/>
      <c r="E890" s="5"/>
      <c r="F890" s="73"/>
      <c r="G890" s="5"/>
      <c r="H890" s="5"/>
      <c r="I890" s="5"/>
      <c r="J890" s="5"/>
      <c r="K890" s="5"/>
      <c r="L890" s="5"/>
      <c r="M890" s="5"/>
      <c r="N890" s="5"/>
      <c r="O890" s="58"/>
      <c r="P890" s="58"/>
      <c r="Q890" s="59"/>
      <c r="R890" s="59"/>
      <c r="S890" s="5"/>
      <c r="W890" s="59"/>
      <c r="X890" s="59"/>
      <c r="Y890" s="59"/>
      <c r="Z890" s="59"/>
    </row>
    <row r="891" spans="1:26" ht="15.75" x14ac:dyDescent="0.25">
      <c r="A891" s="72"/>
      <c r="B891" s="5"/>
      <c r="C891" s="5"/>
      <c r="D891" s="5"/>
      <c r="E891" s="5"/>
      <c r="F891" s="73"/>
      <c r="G891" s="5"/>
      <c r="H891" s="5"/>
      <c r="I891" s="5"/>
      <c r="J891" s="5"/>
      <c r="K891" s="5"/>
      <c r="L891" s="5"/>
      <c r="M891" s="5"/>
      <c r="N891" s="5"/>
      <c r="O891" s="58"/>
      <c r="P891" s="58"/>
      <c r="Q891" s="59"/>
      <c r="R891" s="59"/>
      <c r="S891" s="5"/>
      <c r="W891" s="59"/>
      <c r="X891" s="59"/>
      <c r="Y891" s="59"/>
      <c r="Z891" s="59"/>
    </row>
    <row r="892" spans="1:26" ht="15.75" x14ac:dyDescent="0.25">
      <c r="A892" s="72"/>
      <c r="B892" s="5"/>
      <c r="C892" s="5"/>
      <c r="D892" s="5"/>
      <c r="E892" s="5"/>
      <c r="F892" s="73"/>
      <c r="G892" s="5"/>
      <c r="H892" s="5"/>
      <c r="I892" s="5"/>
      <c r="J892" s="5"/>
      <c r="K892" s="5"/>
      <c r="L892" s="5"/>
      <c r="M892" s="5"/>
      <c r="N892" s="5"/>
      <c r="O892" s="58"/>
      <c r="P892" s="58"/>
      <c r="Q892" s="59"/>
      <c r="R892" s="59"/>
      <c r="S892" s="5"/>
      <c r="W892" s="59"/>
      <c r="X892" s="59"/>
      <c r="Y892" s="59"/>
      <c r="Z892" s="59"/>
    </row>
    <row r="893" spans="1:26" ht="15.75" x14ac:dyDescent="0.25">
      <c r="A893" s="72"/>
      <c r="B893" s="5"/>
      <c r="C893" s="5"/>
      <c r="D893" s="5"/>
      <c r="E893" s="5"/>
      <c r="F893" s="73"/>
      <c r="G893" s="5"/>
      <c r="H893" s="5"/>
      <c r="I893" s="5"/>
      <c r="J893" s="5"/>
      <c r="K893" s="5"/>
      <c r="L893" s="5"/>
      <c r="M893" s="5"/>
      <c r="N893" s="5"/>
      <c r="O893" s="58"/>
      <c r="P893" s="58"/>
      <c r="Q893" s="59"/>
      <c r="R893" s="59"/>
      <c r="S893" s="5"/>
      <c r="W893" s="59"/>
      <c r="X893" s="59"/>
      <c r="Y893" s="59"/>
      <c r="Z893" s="59"/>
    </row>
    <row r="894" spans="1:26" ht="15.75" x14ac:dyDescent="0.25">
      <c r="A894" s="72"/>
      <c r="B894" s="5"/>
      <c r="C894" s="5"/>
      <c r="D894" s="5"/>
      <c r="E894" s="5"/>
      <c r="F894" s="73"/>
      <c r="G894" s="5"/>
      <c r="H894" s="5"/>
      <c r="I894" s="5"/>
      <c r="J894" s="5"/>
      <c r="K894" s="5"/>
      <c r="L894" s="5"/>
      <c r="M894" s="5"/>
      <c r="N894" s="5"/>
      <c r="O894" s="58"/>
      <c r="P894" s="58"/>
      <c r="Q894" s="59"/>
      <c r="R894" s="59"/>
      <c r="S894" s="5"/>
      <c r="W894" s="59"/>
      <c r="X894" s="59"/>
      <c r="Y894" s="59"/>
      <c r="Z894" s="59"/>
    </row>
    <row r="895" spans="1:26" ht="15.75" x14ac:dyDescent="0.25">
      <c r="A895" s="72"/>
      <c r="B895" s="5"/>
      <c r="C895" s="5"/>
      <c r="D895" s="5"/>
      <c r="E895" s="5"/>
      <c r="F895" s="73"/>
      <c r="G895" s="5"/>
      <c r="H895" s="5"/>
      <c r="I895" s="5"/>
      <c r="J895" s="5"/>
      <c r="K895" s="5"/>
      <c r="L895" s="5"/>
      <c r="M895" s="5"/>
      <c r="N895" s="5"/>
      <c r="O895" s="58"/>
      <c r="P895" s="58"/>
      <c r="Q895" s="59"/>
      <c r="R895" s="59"/>
      <c r="S895" s="5"/>
      <c r="W895" s="59"/>
      <c r="X895" s="59"/>
      <c r="Y895" s="59"/>
      <c r="Z895" s="59"/>
    </row>
    <row r="896" spans="1:26" ht="15.75" x14ac:dyDescent="0.25">
      <c r="A896" s="72"/>
      <c r="B896" s="5"/>
      <c r="C896" s="5"/>
      <c r="D896" s="5"/>
      <c r="E896" s="5"/>
      <c r="F896" s="73"/>
      <c r="G896" s="5"/>
      <c r="H896" s="5"/>
      <c r="I896" s="5"/>
      <c r="J896" s="5"/>
      <c r="K896" s="5"/>
      <c r="L896" s="5"/>
      <c r="M896" s="5"/>
      <c r="N896" s="5"/>
      <c r="O896" s="58"/>
      <c r="P896" s="58"/>
      <c r="Q896" s="59"/>
      <c r="R896" s="59"/>
      <c r="S896" s="5"/>
      <c r="W896" s="59"/>
      <c r="X896" s="59"/>
      <c r="Y896" s="59"/>
      <c r="Z896" s="59"/>
    </row>
    <row r="897" spans="1:26" ht="15.75" x14ac:dyDescent="0.25">
      <c r="A897" s="72"/>
      <c r="B897" s="5"/>
      <c r="C897" s="5"/>
      <c r="D897" s="5"/>
      <c r="E897" s="5"/>
      <c r="F897" s="73"/>
      <c r="G897" s="5"/>
      <c r="H897" s="5"/>
      <c r="I897" s="5"/>
      <c r="J897" s="5"/>
      <c r="K897" s="5"/>
      <c r="L897" s="5"/>
      <c r="M897" s="5"/>
      <c r="N897" s="5"/>
      <c r="O897" s="58"/>
      <c r="P897" s="58"/>
      <c r="Q897" s="59"/>
      <c r="R897" s="59"/>
      <c r="S897" s="5"/>
      <c r="W897" s="59"/>
      <c r="X897" s="59"/>
      <c r="Y897" s="59"/>
      <c r="Z897" s="59"/>
    </row>
    <row r="898" spans="1:26" ht="15.75" x14ac:dyDescent="0.25">
      <c r="A898" s="72"/>
      <c r="B898" s="5"/>
      <c r="C898" s="5"/>
      <c r="D898" s="5"/>
      <c r="E898" s="5"/>
      <c r="F898" s="73"/>
      <c r="G898" s="5"/>
      <c r="H898" s="5"/>
      <c r="I898" s="5"/>
      <c r="J898" s="5"/>
      <c r="K898" s="5"/>
      <c r="L898" s="5"/>
      <c r="M898" s="5"/>
      <c r="N898" s="5"/>
      <c r="O898" s="58"/>
      <c r="P898" s="58"/>
      <c r="Q898" s="59"/>
      <c r="R898" s="59"/>
      <c r="S898" s="5"/>
      <c r="W898" s="59"/>
      <c r="X898" s="59"/>
      <c r="Y898" s="59"/>
      <c r="Z898" s="59"/>
    </row>
    <row r="899" spans="1:26" ht="15.75" x14ac:dyDescent="0.25">
      <c r="A899" s="72"/>
      <c r="B899" s="5"/>
      <c r="C899" s="5"/>
      <c r="D899" s="5"/>
      <c r="E899" s="5"/>
      <c r="F899" s="73"/>
      <c r="G899" s="5"/>
      <c r="H899" s="5"/>
      <c r="I899" s="5"/>
      <c r="J899" s="5"/>
      <c r="K899" s="5"/>
      <c r="L899" s="5"/>
      <c r="M899" s="5"/>
      <c r="N899" s="5"/>
      <c r="O899" s="58"/>
      <c r="P899" s="58"/>
      <c r="Q899" s="59"/>
      <c r="R899" s="59"/>
      <c r="S899" s="5"/>
      <c r="W899" s="59"/>
      <c r="X899" s="59"/>
      <c r="Y899" s="59"/>
      <c r="Z899" s="59"/>
    </row>
    <row r="900" spans="1:26" ht="15.75" x14ac:dyDescent="0.25">
      <c r="A900" s="72"/>
      <c r="B900" s="5"/>
      <c r="C900" s="5"/>
      <c r="D900" s="5"/>
      <c r="E900" s="5"/>
      <c r="F900" s="73"/>
      <c r="G900" s="5"/>
      <c r="H900" s="5"/>
      <c r="I900" s="5"/>
      <c r="J900" s="5"/>
      <c r="K900" s="5"/>
      <c r="L900" s="5"/>
      <c r="M900" s="5"/>
      <c r="N900" s="5"/>
      <c r="O900" s="58"/>
      <c r="P900" s="58"/>
      <c r="Q900" s="59"/>
      <c r="R900" s="59"/>
      <c r="S900" s="5"/>
      <c r="W900" s="59"/>
      <c r="X900" s="59"/>
      <c r="Y900" s="59"/>
      <c r="Z900" s="59"/>
    </row>
    <row r="901" spans="1:26" ht="15.75" x14ac:dyDescent="0.25">
      <c r="A901" s="72"/>
      <c r="B901" s="5"/>
      <c r="C901" s="5"/>
      <c r="D901" s="5"/>
      <c r="E901" s="5"/>
      <c r="F901" s="73"/>
      <c r="G901" s="5"/>
      <c r="H901" s="5"/>
      <c r="I901" s="5"/>
      <c r="J901" s="5"/>
      <c r="K901" s="5"/>
      <c r="L901" s="5"/>
      <c r="M901" s="5"/>
      <c r="N901" s="5"/>
      <c r="O901" s="58"/>
      <c r="P901" s="58"/>
      <c r="Q901" s="59"/>
      <c r="R901" s="59"/>
      <c r="S901" s="5"/>
      <c r="W901" s="59"/>
      <c r="X901" s="59"/>
      <c r="Y901" s="59"/>
      <c r="Z901" s="59"/>
    </row>
    <row r="902" spans="1:26" ht="15.75" x14ac:dyDescent="0.25">
      <c r="A902" s="72"/>
      <c r="B902" s="5"/>
      <c r="C902" s="5"/>
      <c r="D902" s="5"/>
      <c r="E902" s="5"/>
      <c r="F902" s="73"/>
      <c r="G902" s="5"/>
      <c r="H902" s="5"/>
      <c r="I902" s="5"/>
      <c r="J902" s="5"/>
      <c r="K902" s="5"/>
      <c r="L902" s="5"/>
      <c r="M902" s="5"/>
      <c r="N902" s="5"/>
      <c r="O902" s="58"/>
      <c r="P902" s="58"/>
      <c r="Q902" s="59"/>
      <c r="R902" s="59"/>
      <c r="S902" s="5"/>
      <c r="W902" s="59"/>
      <c r="X902" s="59"/>
      <c r="Y902" s="59"/>
      <c r="Z902" s="59"/>
    </row>
    <row r="903" spans="1:26" ht="15.75" x14ac:dyDescent="0.25">
      <c r="A903" s="72"/>
      <c r="B903" s="5"/>
      <c r="C903" s="5"/>
      <c r="D903" s="5"/>
      <c r="E903" s="5"/>
      <c r="F903" s="73"/>
      <c r="G903" s="5"/>
      <c r="H903" s="5"/>
      <c r="I903" s="5"/>
      <c r="J903" s="5"/>
      <c r="K903" s="5"/>
      <c r="L903" s="5"/>
      <c r="M903" s="5"/>
      <c r="N903" s="5"/>
      <c r="O903" s="58"/>
      <c r="P903" s="58"/>
      <c r="Q903" s="59"/>
      <c r="R903" s="59"/>
      <c r="S903" s="5"/>
      <c r="W903" s="59"/>
      <c r="X903" s="59"/>
      <c r="Y903" s="59"/>
      <c r="Z903" s="59"/>
    </row>
    <row r="904" spans="1:26" ht="15.75" x14ac:dyDescent="0.25">
      <c r="A904" s="72"/>
      <c r="B904" s="5"/>
      <c r="C904" s="5"/>
      <c r="D904" s="5"/>
      <c r="E904" s="5"/>
      <c r="F904" s="73"/>
      <c r="G904" s="5"/>
      <c r="H904" s="5"/>
      <c r="I904" s="5"/>
      <c r="J904" s="5"/>
      <c r="K904" s="5"/>
      <c r="L904" s="5"/>
      <c r="M904" s="5"/>
      <c r="N904" s="5"/>
      <c r="O904" s="58"/>
      <c r="P904" s="58"/>
      <c r="Q904" s="59"/>
      <c r="R904" s="59"/>
      <c r="S904" s="5"/>
      <c r="W904" s="59"/>
      <c r="X904" s="59"/>
      <c r="Y904" s="59"/>
      <c r="Z904" s="59"/>
    </row>
    <row r="905" spans="1:26" ht="15.75" x14ac:dyDescent="0.25">
      <c r="A905" s="72"/>
      <c r="B905" s="5"/>
      <c r="C905" s="5"/>
      <c r="D905" s="5"/>
      <c r="E905" s="5"/>
      <c r="F905" s="73"/>
      <c r="G905" s="5"/>
      <c r="H905" s="5"/>
      <c r="I905" s="5"/>
      <c r="J905" s="5"/>
      <c r="K905" s="5"/>
      <c r="L905" s="5"/>
      <c r="M905" s="5"/>
      <c r="N905" s="5"/>
      <c r="O905" s="58"/>
      <c r="P905" s="58"/>
      <c r="Q905" s="59"/>
      <c r="R905" s="59"/>
      <c r="S905" s="5"/>
      <c r="W905" s="59"/>
      <c r="X905" s="59"/>
      <c r="Y905" s="59"/>
      <c r="Z905" s="59"/>
    </row>
    <row r="906" spans="1:26" ht="15.75" x14ac:dyDescent="0.25">
      <c r="A906" s="72"/>
      <c r="B906" s="5"/>
      <c r="C906" s="5"/>
      <c r="D906" s="5"/>
      <c r="E906" s="5"/>
      <c r="F906" s="73"/>
      <c r="G906" s="5"/>
      <c r="H906" s="5"/>
      <c r="I906" s="5"/>
      <c r="J906" s="5"/>
      <c r="K906" s="5"/>
      <c r="L906" s="5"/>
      <c r="M906" s="5"/>
      <c r="N906" s="5"/>
      <c r="O906" s="58"/>
      <c r="P906" s="58"/>
      <c r="Q906" s="59"/>
      <c r="R906" s="59"/>
      <c r="S906" s="5"/>
      <c r="W906" s="59"/>
      <c r="X906" s="59"/>
      <c r="Y906" s="59"/>
      <c r="Z906" s="59"/>
    </row>
    <row r="907" spans="1:26" ht="15.75" x14ac:dyDescent="0.25">
      <c r="A907" s="72"/>
      <c r="B907" s="5"/>
      <c r="C907" s="5"/>
      <c r="D907" s="5"/>
      <c r="E907" s="5"/>
      <c r="F907" s="73"/>
      <c r="G907" s="5"/>
      <c r="H907" s="5"/>
      <c r="I907" s="5"/>
      <c r="J907" s="5"/>
      <c r="K907" s="5"/>
      <c r="L907" s="5"/>
      <c r="M907" s="5"/>
      <c r="N907" s="5"/>
      <c r="O907" s="58"/>
      <c r="P907" s="58"/>
      <c r="Q907" s="59"/>
      <c r="R907" s="59"/>
      <c r="S907" s="5"/>
      <c r="W907" s="59"/>
      <c r="X907" s="59"/>
      <c r="Y907" s="59"/>
      <c r="Z907" s="59"/>
    </row>
    <row r="908" spans="1:26" ht="15.75" x14ac:dyDescent="0.25">
      <c r="A908" s="72"/>
      <c r="B908" s="5"/>
      <c r="C908" s="5"/>
      <c r="D908" s="5"/>
      <c r="E908" s="5"/>
      <c r="F908" s="73"/>
      <c r="G908" s="5"/>
      <c r="H908" s="5"/>
      <c r="I908" s="5"/>
      <c r="J908" s="5"/>
      <c r="K908" s="5"/>
      <c r="L908" s="5"/>
      <c r="M908" s="5"/>
      <c r="N908" s="5"/>
      <c r="O908" s="58"/>
      <c r="P908" s="58"/>
      <c r="Q908" s="59"/>
      <c r="R908" s="59"/>
      <c r="S908" s="5"/>
      <c r="W908" s="59"/>
      <c r="X908" s="59"/>
      <c r="Y908" s="59"/>
      <c r="Z908" s="59"/>
    </row>
    <row r="909" spans="1:26" ht="15.75" x14ac:dyDescent="0.25">
      <c r="A909" s="72"/>
      <c r="B909" s="5"/>
      <c r="C909" s="5"/>
      <c r="D909" s="5"/>
      <c r="E909" s="5"/>
      <c r="F909" s="73"/>
      <c r="G909" s="5"/>
      <c r="H909" s="5"/>
      <c r="I909" s="5"/>
      <c r="J909" s="5"/>
      <c r="K909" s="5"/>
      <c r="L909" s="5"/>
      <c r="M909" s="5"/>
      <c r="N909" s="5"/>
      <c r="O909" s="58"/>
      <c r="P909" s="58"/>
      <c r="Q909" s="59"/>
      <c r="R909" s="59"/>
      <c r="S909" s="5"/>
      <c r="W909" s="59"/>
      <c r="X909" s="59"/>
      <c r="Y909" s="59"/>
      <c r="Z909" s="59"/>
    </row>
    <row r="910" spans="1:26" ht="15.75" x14ac:dyDescent="0.25">
      <c r="A910" s="72"/>
      <c r="B910" s="5"/>
      <c r="C910" s="5"/>
      <c r="D910" s="5"/>
      <c r="E910" s="5"/>
      <c r="F910" s="73"/>
      <c r="G910" s="5"/>
      <c r="H910" s="5"/>
      <c r="I910" s="5"/>
      <c r="J910" s="5"/>
      <c r="K910" s="5"/>
      <c r="L910" s="5"/>
      <c r="M910" s="5"/>
      <c r="N910" s="5"/>
      <c r="O910" s="58"/>
      <c r="P910" s="58"/>
      <c r="Q910" s="59"/>
      <c r="R910" s="59"/>
      <c r="S910" s="5"/>
      <c r="W910" s="59"/>
      <c r="X910" s="59"/>
      <c r="Y910" s="59"/>
      <c r="Z910" s="59"/>
    </row>
    <row r="911" spans="1:26" ht="15.75" x14ac:dyDescent="0.25">
      <c r="A911" s="72"/>
      <c r="B911" s="5"/>
      <c r="C911" s="5"/>
      <c r="D911" s="5"/>
      <c r="E911" s="5"/>
      <c r="F911" s="73"/>
      <c r="G911" s="5"/>
      <c r="H911" s="5"/>
      <c r="I911" s="5"/>
      <c r="J911" s="5"/>
      <c r="K911" s="5"/>
      <c r="L911" s="5"/>
      <c r="M911" s="5"/>
      <c r="N911" s="5"/>
      <c r="O911" s="58"/>
      <c r="P911" s="58"/>
      <c r="Q911" s="59"/>
      <c r="R911" s="59"/>
      <c r="S911" s="5"/>
      <c r="W911" s="59"/>
      <c r="X911" s="59"/>
      <c r="Y911" s="59"/>
      <c r="Z911" s="59"/>
    </row>
    <row r="912" spans="1:26" ht="15.75" x14ac:dyDescent="0.25">
      <c r="A912" s="72"/>
      <c r="B912" s="5"/>
      <c r="C912" s="5"/>
      <c r="D912" s="5"/>
      <c r="E912" s="5"/>
      <c r="F912" s="73"/>
      <c r="G912" s="5"/>
      <c r="H912" s="5"/>
      <c r="I912" s="5"/>
      <c r="J912" s="5"/>
      <c r="K912" s="5"/>
      <c r="L912" s="5"/>
      <c r="M912" s="5"/>
      <c r="N912" s="5"/>
      <c r="O912" s="58"/>
      <c r="P912" s="58"/>
      <c r="Q912" s="59"/>
      <c r="R912" s="59"/>
      <c r="S912" s="5"/>
      <c r="W912" s="59"/>
      <c r="X912" s="59"/>
      <c r="Y912" s="59"/>
      <c r="Z912" s="59"/>
    </row>
    <row r="913" spans="1:26" ht="15.75" x14ac:dyDescent="0.25">
      <c r="A913" s="72"/>
      <c r="B913" s="5"/>
      <c r="C913" s="5"/>
      <c r="D913" s="5"/>
      <c r="E913" s="5"/>
      <c r="F913" s="73"/>
      <c r="G913" s="5"/>
      <c r="H913" s="5"/>
      <c r="I913" s="5"/>
      <c r="J913" s="5"/>
      <c r="K913" s="5"/>
      <c r="L913" s="5"/>
      <c r="M913" s="5"/>
      <c r="N913" s="5"/>
      <c r="O913" s="58"/>
      <c r="P913" s="58"/>
      <c r="Q913" s="59"/>
      <c r="R913" s="59"/>
      <c r="S913" s="5"/>
      <c r="W913" s="59"/>
      <c r="X913" s="59"/>
      <c r="Y913" s="59"/>
      <c r="Z913" s="59"/>
    </row>
    <row r="914" spans="1:26" ht="15.75" x14ac:dyDescent="0.25">
      <c r="A914" s="72"/>
      <c r="B914" s="5"/>
      <c r="C914" s="5"/>
      <c r="D914" s="5"/>
      <c r="E914" s="5"/>
      <c r="F914" s="73"/>
      <c r="G914" s="5"/>
      <c r="H914" s="5"/>
      <c r="I914" s="5"/>
      <c r="J914" s="5"/>
      <c r="K914" s="5"/>
      <c r="L914" s="5"/>
      <c r="M914" s="5"/>
      <c r="N914" s="5"/>
      <c r="O914" s="58"/>
      <c r="P914" s="58"/>
      <c r="Q914" s="59"/>
      <c r="R914" s="59"/>
      <c r="S914" s="5"/>
      <c r="W914" s="59"/>
      <c r="X914" s="59"/>
      <c r="Y914" s="59"/>
      <c r="Z914" s="59"/>
    </row>
    <row r="915" spans="1:26" ht="15.75" x14ac:dyDescent="0.25">
      <c r="A915" s="72"/>
      <c r="B915" s="5"/>
      <c r="C915" s="5"/>
      <c r="D915" s="5"/>
      <c r="E915" s="5"/>
      <c r="F915" s="73"/>
      <c r="G915" s="5"/>
      <c r="H915" s="5"/>
      <c r="I915" s="5"/>
      <c r="J915" s="5"/>
      <c r="K915" s="5"/>
      <c r="L915" s="5"/>
      <c r="M915" s="5"/>
      <c r="N915" s="5"/>
      <c r="O915" s="58"/>
      <c r="P915" s="58"/>
      <c r="Q915" s="59"/>
      <c r="R915" s="59"/>
      <c r="S915" s="5"/>
      <c r="W915" s="59"/>
      <c r="X915" s="59"/>
      <c r="Y915" s="59"/>
      <c r="Z915" s="59"/>
    </row>
    <row r="916" spans="1:26" ht="15.75" x14ac:dyDescent="0.25">
      <c r="A916" s="72"/>
      <c r="B916" s="5"/>
      <c r="C916" s="5"/>
      <c r="D916" s="5"/>
      <c r="E916" s="5"/>
      <c r="F916" s="73"/>
      <c r="G916" s="5"/>
      <c r="H916" s="5"/>
      <c r="I916" s="5"/>
      <c r="J916" s="5"/>
      <c r="K916" s="5"/>
      <c r="L916" s="5"/>
      <c r="M916" s="5"/>
      <c r="N916" s="5"/>
      <c r="O916" s="58"/>
      <c r="P916" s="58"/>
      <c r="Q916" s="59"/>
      <c r="R916" s="59"/>
      <c r="S916" s="5"/>
      <c r="W916" s="59"/>
      <c r="X916" s="59"/>
      <c r="Y916" s="59"/>
      <c r="Z916" s="59"/>
    </row>
    <row r="917" spans="1:26" ht="15.75" x14ac:dyDescent="0.25">
      <c r="A917" s="72"/>
      <c r="B917" s="5"/>
      <c r="C917" s="5"/>
      <c r="D917" s="5"/>
      <c r="E917" s="5"/>
      <c r="F917" s="73"/>
      <c r="G917" s="5"/>
      <c r="H917" s="5"/>
      <c r="I917" s="5"/>
      <c r="J917" s="5"/>
      <c r="K917" s="5"/>
      <c r="L917" s="5"/>
      <c r="M917" s="5"/>
      <c r="N917" s="5"/>
      <c r="O917" s="58"/>
      <c r="P917" s="58"/>
      <c r="Q917" s="59"/>
      <c r="R917" s="59"/>
      <c r="S917" s="5"/>
      <c r="W917" s="59"/>
      <c r="X917" s="59"/>
      <c r="Y917" s="59"/>
      <c r="Z917" s="59"/>
    </row>
    <row r="918" spans="1:26" ht="15.75" x14ac:dyDescent="0.25">
      <c r="A918" s="72"/>
      <c r="B918" s="5"/>
      <c r="C918" s="5"/>
      <c r="D918" s="5"/>
      <c r="E918" s="5"/>
      <c r="F918" s="73"/>
      <c r="G918" s="5"/>
      <c r="H918" s="5"/>
      <c r="I918" s="5"/>
      <c r="J918" s="5"/>
      <c r="K918" s="5"/>
      <c r="L918" s="5"/>
      <c r="M918" s="5"/>
      <c r="N918" s="5"/>
      <c r="O918" s="58"/>
      <c r="P918" s="58"/>
      <c r="Q918" s="59"/>
      <c r="R918" s="59"/>
      <c r="S918" s="5"/>
      <c r="W918" s="59"/>
      <c r="X918" s="59"/>
      <c r="Y918" s="59"/>
      <c r="Z918" s="59"/>
    </row>
    <row r="919" spans="1:26" ht="15.75" x14ac:dyDescent="0.25">
      <c r="A919" s="72"/>
      <c r="B919" s="5"/>
      <c r="C919" s="5"/>
      <c r="D919" s="5"/>
      <c r="E919" s="5"/>
      <c r="F919" s="73"/>
      <c r="G919" s="5"/>
      <c r="H919" s="5"/>
      <c r="I919" s="5"/>
      <c r="J919" s="5"/>
      <c r="K919" s="5"/>
      <c r="L919" s="5"/>
      <c r="M919" s="5"/>
      <c r="N919" s="5"/>
      <c r="O919" s="58"/>
      <c r="P919" s="58"/>
      <c r="Q919" s="59"/>
      <c r="R919" s="59"/>
      <c r="S919" s="5"/>
      <c r="W919" s="59"/>
      <c r="X919" s="59"/>
      <c r="Y919" s="59"/>
      <c r="Z919" s="59"/>
    </row>
    <row r="920" spans="1:26" ht="15.75" x14ac:dyDescent="0.25">
      <c r="A920" s="72"/>
      <c r="B920" s="5"/>
      <c r="C920" s="5"/>
      <c r="D920" s="5"/>
      <c r="E920" s="5"/>
      <c r="F920" s="73"/>
      <c r="G920" s="5"/>
      <c r="H920" s="5"/>
      <c r="I920" s="5"/>
      <c r="J920" s="5"/>
      <c r="K920" s="5"/>
      <c r="L920" s="5"/>
      <c r="M920" s="5"/>
      <c r="N920" s="5"/>
      <c r="O920" s="58"/>
      <c r="P920" s="58"/>
      <c r="Q920" s="59"/>
      <c r="R920" s="59"/>
      <c r="S920" s="5"/>
      <c r="W920" s="59"/>
      <c r="X920" s="59"/>
      <c r="Y920" s="59"/>
      <c r="Z920" s="59"/>
    </row>
    <row r="921" spans="1:26" ht="15.75" x14ac:dyDescent="0.25">
      <c r="A921" s="72"/>
      <c r="B921" s="5"/>
      <c r="C921" s="5"/>
      <c r="D921" s="5"/>
      <c r="E921" s="5"/>
      <c r="F921" s="73"/>
      <c r="G921" s="5"/>
      <c r="H921" s="5"/>
      <c r="I921" s="5"/>
      <c r="J921" s="5"/>
      <c r="K921" s="5"/>
      <c r="L921" s="5"/>
      <c r="M921" s="5"/>
      <c r="N921" s="5"/>
      <c r="O921" s="58"/>
      <c r="P921" s="58"/>
      <c r="Q921" s="59"/>
      <c r="R921" s="59"/>
      <c r="S921" s="5"/>
      <c r="W921" s="59"/>
      <c r="X921" s="59"/>
      <c r="Y921" s="59"/>
      <c r="Z921" s="59"/>
    </row>
    <row r="922" spans="1:26" ht="15.75" x14ac:dyDescent="0.25">
      <c r="A922" s="72"/>
      <c r="B922" s="5"/>
      <c r="C922" s="5"/>
      <c r="D922" s="5"/>
      <c r="E922" s="5"/>
      <c r="F922" s="73"/>
      <c r="G922" s="5"/>
      <c r="H922" s="5"/>
      <c r="I922" s="5"/>
      <c r="J922" s="5"/>
      <c r="K922" s="5"/>
      <c r="L922" s="5"/>
      <c r="M922" s="5"/>
      <c r="N922" s="5"/>
      <c r="O922" s="58"/>
      <c r="P922" s="58"/>
      <c r="Q922" s="59"/>
      <c r="R922" s="59"/>
      <c r="S922" s="5"/>
      <c r="W922" s="59"/>
      <c r="X922" s="59"/>
      <c r="Y922" s="59"/>
      <c r="Z922" s="59"/>
    </row>
    <row r="923" spans="1:26" ht="15.75" x14ac:dyDescent="0.25">
      <c r="A923" s="72"/>
      <c r="B923" s="5"/>
      <c r="C923" s="5"/>
      <c r="D923" s="5"/>
      <c r="E923" s="5"/>
      <c r="F923" s="73"/>
      <c r="G923" s="5"/>
      <c r="H923" s="5"/>
      <c r="I923" s="5"/>
      <c r="J923" s="5"/>
      <c r="K923" s="5"/>
      <c r="L923" s="5"/>
      <c r="M923" s="5"/>
      <c r="N923" s="5"/>
      <c r="O923" s="58"/>
      <c r="P923" s="58"/>
      <c r="Q923" s="59"/>
      <c r="R923" s="59"/>
      <c r="S923" s="5"/>
      <c r="W923" s="59"/>
      <c r="X923" s="59"/>
      <c r="Y923" s="59"/>
      <c r="Z923" s="59"/>
    </row>
    <row r="924" spans="1:26" ht="15.75" x14ac:dyDescent="0.25">
      <c r="A924" s="72"/>
      <c r="B924" s="5"/>
      <c r="C924" s="5"/>
      <c r="D924" s="5"/>
      <c r="E924" s="5"/>
      <c r="F924" s="73"/>
      <c r="G924" s="5"/>
      <c r="H924" s="5"/>
      <c r="I924" s="5"/>
      <c r="J924" s="5"/>
      <c r="K924" s="5"/>
      <c r="L924" s="5"/>
      <c r="M924" s="5"/>
      <c r="N924" s="5"/>
      <c r="O924" s="58"/>
      <c r="P924" s="58"/>
      <c r="Q924" s="59"/>
      <c r="R924" s="59"/>
      <c r="S924" s="5"/>
      <c r="W924" s="59"/>
      <c r="X924" s="59"/>
      <c r="Y924" s="59"/>
      <c r="Z924" s="59"/>
    </row>
    <row r="925" spans="1:26" ht="15.75" x14ac:dyDescent="0.25">
      <c r="A925" s="72"/>
      <c r="B925" s="5"/>
      <c r="C925" s="5"/>
      <c r="D925" s="5"/>
      <c r="E925" s="5"/>
      <c r="F925" s="73"/>
      <c r="G925" s="5"/>
      <c r="H925" s="5"/>
      <c r="I925" s="5"/>
      <c r="J925" s="5"/>
      <c r="K925" s="5"/>
      <c r="L925" s="5"/>
      <c r="M925" s="5"/>
      <c r="N925" s="5"/>
      <c r="O925" s="58"/>
      <c r="P925" s="58"/>
      <c r="Q925" s="59"/>
      <c r="R925" s="59"/>
      <c r="S925" s="5"/>
      <c r="W925" s="59"/>
      <c r="X925" s="59"/>
      <c r="Y925" s="59"/>
      <c r="Z925" s="59"/>
    </row>
    <row r="926" spans="1:26" ht="15.75" x14ac:dyDescent="0.25">
      <c r="A926" s="72"/>
      <c r="B926" s="5"/>
      <c r="C926" s="5"/>
      <c r="D926" s="5"/>
      <c r="E926" s="5"/>
      <c r="F926" s="73"/>
      <c r="G926" s="5"/>
      <c r="H926" s="5"/>
      <c r="I926" s="5"/>
      <c r="J926" s="5"/>
      <c r="K926" s="5"/>
      <c r="L926" s="5"/>
      <c r="M926" s="5"/>
      <c r="N926" s="5"/>
      <c r="O926" s="58"/>
      <c r="P926" s="58"/>
      <c r="Q926" s="59"/>
      <c r="R926" s="59"/>
      <c r="S926" s="5"/>
      <c r="W926" s="59"/>
      <c r="X926" s="59"/>
      <c r="Y926" s="59"/>
      <c r="Z926" s="59"/>
    </row>
    <row r="927" spans="1:26" ht="15.75" x14ac:dyDescent="0.25">
      <c r="A927" s="72"/>
      <c r="B927" s="5"/>
      <c r="C927" s="5"/>
      <c r="D927" s="5"/>
      <c r="E927" s="5"/>
      <c r="F927" s="73"/>
      <c r="G927" s="5"/>
      <c r="H927" s="5"/>
      <c r="I927" s="5"/>
      <c r="J927" s="5"/>
      <c r="K927" s="5"/>
      <c r="L927" s="5"/>
      <c r="M927" s="5"/>
      <c r="N927" s="5"/>
      <c r="O927" s="58"/>
      <c r="P927" s="58"/>
      <c r="Q927" s="59"/>
      <c r="R927" s="59"/>
      <c r="S927" s="5"/>
      <c r="W927" s="59"/>
      <c r="X927" s="59"/>
      <c r="Y927" s="59"/>
      <c r="Z927" s="59"/>
    </row>
    <row r="928" spans="1:26" ht="15.75" x14ac:dyDescent="0.25">
      <c r="A928" s="72"/>
      <c r="B928" s="5"/>
      <c r="C928" s="5"/>
      <c r="D928" s="5"/>
      <c r="E928" s="5"/>
      <c r="F928" s="73"/>
      <c r="G928" s="5"/>
      <c r="H928" s="5"/>
      <c r="I928" s="5"/>
      <c r="J928" s="5"/>
      <c r="K928" s="5"/>
      <c r="L928" s="5"/>
      <c r="M928" s="5"/>
      <c r="N928" s="5"/>
      <c r="O928" s="58"/>
      <c r="P928" s="58"/>
      <c r="Q928" s="59"/>
      <c r="R928" s="59"/>
      <c r="S928" s="5"/>
      <c r="W928" s="59"/>
      <c r="X928" s="59"/>
      <c r="Y928" s="59"/>
      <c r="Z928" s="59"/>
    </row>
    <row r="929" spans="1:26" ht="15.75" x14ac:dyDescent="0.25">
      <c r="A929" s="72"/>
      <c r="B929" s="5"/>
      <c r="C929" s="5"/>
      <c r="D929" s="5"/>
      <c r="E929" s="5"/>
      <c r="F929" s="73"/>
      <c r="G929" s="5"/>
      <c r="H929" s="5"/>
      <c r="I929" s="5"/>
      <c r="J929" s="5"/>
      <c r="K929" s="5"/>
      <c r="L929" s="5"/>
      <c r="M929" s="5"/>
      <c r="N929" s="5"/>
      <c r="O929" s="58"/>
      <c r="P929" s="58"/>
      <c r="Q929" s="59"/>
      <c r="R929" s="59"/>
      <c r="S929" s="5"/>
      <c r="W929" s="59"/>
      <c r="X929" s="59"/>
      <c r="Y929" s="59"/>
      <c r="Z929" s="59"/>
    </row>
    <row r="930" spans="1:26" ht="15.75" x14ac:dyDescent="0.25">
      <c r="A930" s="72"/>
      <c r="B930" s="5"/>
      <c r="C930" s="5"/>
      <c r="D930" s="5"/>
      <c r="E930" s="5"/>
      <c r="F930" s="73"/>
      <c r="G930" s="5"/>
      <c r="H930" s="5"/>
      <c r="I930" s="5"/>
      <c r="J930" s="5"/>
      <c r="K930" s="5"/>
      <c r="L930" s="5"/>
      <c r="M930" s="5"/>
      <c r="N930" s="5"/>
      <c r="O930" s="58"/>
      <c r="P930" s="58"/>
      <c r="Q930" s="59"/>
      <c r="R930" s="59"/>
      <c r="S930" s="5"/>
      <c r="W930" s="59"/>
      <c r="X930" s="59"/>
      <c r="Y930" s="59"/>
      <c r="Z930" s="59"/>
    </row>
    <row r="931" spans="1:26" ht="15.75" x14ac:dyDescent="0.25">
      <c r="A931" s="72"/>
      <c r="B931" s="5"/>
      <c r="C931" s="5"/>
      <c r="D931" s="5"/>
      <c r="E931" s="5"/>
      <c r="F931" s="73"/>
      <c r="G931" s="5"/>
      <c r="H931" s="5"/>
      <c r="I931" s="5"/>
      <c r="J931" s="5"/>
      <c r="K931" s="5"/>
      <c r="L931" s="5"/>
      <c r="M931" s="5"/>
      <c r="N931" s="5"/>
      <c r="O931" s="58"/>
      <c r="P931" s="58"/>
      <c r="Q931" s="59"/>
      <c r="R931" s="59"/>
      <c r="S931" s="5"/>
      <c r="W931" s="59"/>
      <c r="X931" s="59"/>
      <c r="Y931" s="59"/>
      <c r="Z931" s="59"/>
    </row>
    <row r="932" spans="1:26" ht="15.75" x14ac:dyDescent="0.25">
      <c r="A932" s="72"/>
      <c r="B932" s="5"/>
      <c r="C932" s="5"/>
      <c r="D932" s="5"/>
      <c r="E932" s="5"/>
      <c r="F932" s="73"/>
      <c r="G932" s="5"/>
      <c r="H932" s="5"/>
      <c r="I932" s="5"/>
      <c r="J932" s="5"/>
      <c r="K932" s="5"/>
      <c r="L932" s="5"/>
      <c r="M932" s="5"/>
      <c r="N932" s="5"/>
      <c r="O932" s="58"/>
      <c r="P932" s="58"/>
      <c r="Q932" s="59"/>
      <c r="R932" s="59"/>
      <c r="S932" s="5"/>
      <c r="W932" s="59"/>
      <c r="X932" s="59"/>
      <c r="Y932" s="59"/>
      <c r="Z932" s="59"/>
    </row>
    <row r="933" spans="1:26" ht="15.75" x14ac:dyDescent="0.25">
      <c r="A933" s="72"/>
      <c r="B933" s="5"/>
      <c r="C933" s="5"/>
      <c r="D933" s="5"/>
      <c r="E933" s="5"/>
      <c r="F933" s="73"/>
      <c r="G933" s="5"/>
      <c r="H933" s="5"/>
      <c r="I933" s="5"/>
      <c r="J933" s="5"/>
      <c r="K933" s="5"/>
      <c r="L933" s="5"/>
      <c r="M933" s="5"/>
      <c r="N933" s="5"/>
      <c r="O933" s="58"/>
      <c r="P933" s="58"/>
      <c r="Q933" s="59"/>
      <c r="R933" s="59"/>
      <c r="S933" s="5"/>
      <c r="W933" s="59"/>
      <c r="X933" s="59"/>
      <c r="Y933" s="59"/>
      <c r="Z933" s="59"/>
    </row>
    <row r="934" spans="1:26" ht="15.75" x14ac:dyDescent="0.25">
      <c r="A934" s="72"/>
      <c r="B934" s="5"/>
      <c r="C934" s="5"/>
      <c r="D934" s="5"/>
      <c r="E934" s="5"/>
      <c r="F934" s="73"/>
      <c r="G934" s="5"/>
      <c r="H934" s="5"/>
      <c r="I934" s="5"/>
      <c r="J934" s="5"/>
      <c r="K934" s="5"/>
      <c r="L934" s="5"/>
      <c r="M934" s="5"/>
      <c r="N934" s="5"/>
      <c r="O934" s="58"/>
      <c r="P934" s="58"/>
      <c r="Q934" s="59"/>
      <c r="R934" s="59"/>
      <c r="S934" s="5"/>
      <c r="W934" s="59"/>
      <c r="X934" s="59"/>
      <c r="Y934" s="59"/>
      <c r="Z934" s="59"/>
    </row>
    <row r="935" spans="1:26" ht="15.75" x14ac:dyDescent="0.25">
      <c r="A935" s="72"/>
      <c r="B935" s="5"/>
      <c r="C935" s="5"/>
      <c r="D935" s="5"/>
      <c r="E935" s="5"/>
      <c r="F935" s="73"/>
      <c r="G935" s="5"/>
      <c r="H935" s="5"/>
      <c r="I935" s="5"/>
      <c r="J935" s="5"/>
      <c r="K935" s="5"/>
      <c r="L935" s="5"/>
      <c r="M935" s="5"/>
      <c r="N935" s="5"/>
      <c r="O935" s="58"/>
      <c r="P935" s="58"/>
      <c r="Q935" s="59"/>
      <c r="R935" s="59"/>
      <c r="S935" s="5"/>
      <c r="W935" s="59"/>
      <c r="X935" s="59"/>
      <c r="Y935" s="59"/>
      <c r="Z935" s="59"/>
    </row>
    <row r="936" spans="1:26" ht="15.75" x14ac:dyDescent="0.25">
      <c r="A936" s="72"/>
      <c r="B936" s="5"/>
      <c r="C936" s="5"/>
      <c r="D936" s="5"/>
      <c r="E936" s="5"/>
      <c r="F936" s="73"/>
      <c r="G936" s="5"/>
      <c r="H936" s="5"/>
      <c r="I936" s="5"/>
      <c r="J936" s="5"/>
      <c r="K936" s="5"/>
      <c r="L936" s="5"/>
      <c r="M936" s="5"/>
      <c r="N936" s="5"/>
      <c r="O936" s="58"/>
      <c r="P936" s="58"/>
      <c r="Q936" s="59"/>
      <c r="R936" s="59"/>
      <c r="S936" s="5"/>
      <c r="W936" s="59"/>
      <c r="X936" s="59"/>
      <c r="Y936" s="59"/>
      <c r="Z936" s="59"/>
    </row>
    <row r="937" spans="1:26" ht="15.75" x14ac:dyDescent="0.25">
      <c r="A937" s="72"/>
      <c r="B937" s="5"/>
      <c r="C937" s="5"/>
      <c r="D937" s="5"/>
      <c r="E937" s="5"/>
      <c r="F937" s="73"/>
      <c r="G937" s="5"/>
      <c r="H937" s="5"/>
      <c r="I937" s="5"/>
      <c r="J937" s="5"/>
      <c r="K937" s="5"/>
      <c r="L937" s="5"/>
      <c r="M937" s="5"/>
      <c r="N937" s="5"/>
      <c r="O937" s="58"/>
      <c r="P937" s="58"/>
      <c r="Q937" s="59"/>
      <c r="R937" s="59"/>
      <c r="S937" s="5"/>
      <c r="W937" s="59"/>
      <c r="X937" s="59"/>
      <c r="Y937" s="59"/>
      <c r="Z937" s="59"/>
    </row>
    <row r="938" spans="1:26" ht="15.75" x14ac:dyDescent="0.25">
      <c r="A938" s="72"/>
      <c r="B938" s="5"/>
      <c r="C938" s="5"/>
      <c r="D938" s="5"/>
      <c r="E938" s="5"/>
      <c r="F938" s="73"/>
      <c r="G938" s="5"/>
      <c r="H938" s="5"/>
      <c r="I938" s="5"/>
      <c r="J938" s="5"/>
      <c r="K938" s="5"/>
      <c r="L938" s="5"/>
      <c r="M938" s="5"/>
      <c r="N938" s="5"/>
      <c r="O938" s="58"/>
      <c r="P938" s="58"/>
      <c r="Q938" s="59"/>
      <c r="R938" s="59"/>
      <c r="S938" s="5"/>
      <c r="W938" s="59"/>
      <c r="X938" s="59"/>
      <c r="Y938" s="59"/>
      <c r="Z938" s="59"/>
    </row>
    <row r="939" spans="1:26" ht="15.75" x14ac:dyDescent="0.25">
      <c r="A939" s="72"/>
      <c r="B939" s="5"/>
      <c r="C939" s="5"/>
      <c r="D939" s="5"/>
      <c r="E939" s="5"/>
      <c r="F939" s="73"/>
      <c r="G939" s="5"/>
      <c r="H939" s="5"/>
      <c r="I939" s="5"/>
      <c r="J939" s="5"/>
      <c r="K939" s="5"/>
      <c r="L939" s="5"/>
      <c r="M939" s="5"/>
      <c r="N939" s="5"/>
      <c r="O939" s="58"/>
      <c r="P939" s="58"/>
      <c r="Q939" s="59"/>
      <c r="R939" s="59"/>
      <c r="S939" s="5"/>
      <c r="W939" s="59"/>
      <c r="X939" s="59"/>
      <c r="Y939" s="59"/>
      <c r="Z939" s="59"/>
    </row>
    <row r="940" spans="1:26" ht="15.75" x14ac:dyDescent="0.25">
      <c r="A940" s="72"/>
      <c r="B940" s="5"/>
      <c r="C940" s="5"/>
      <c r="D940" s="5"/>
      <c r="E940" s="5"/>
      <c r="F940" s="73"/>
      <c r="G940" s="5"/>
      <c r="H940" s="5"/>
      <c r="I940" s="5"/>
      <c r="J940" s="5"/>
      <c r="K940" s="5"/>
      <c r="L940" s="5"/>
      <c r="M940" s="5"/>
      <c r="N940" s="5"/>
      <c r="O940" s="58"/>
      <c r="P940" s="58"/>
      <c r="Q940" s="59"/>
      <c r="R940" s="59"/>
      <c r="S940" s="5"/>
      <c r="W940" s="59"/>
      <c r="X940" s="59"/>
      <c r="Y940" s="59"/>
      <c r="Z940" s="59"/>
    </row>
    <row r="941" spans="1:26" ht="15.75" x14ac:dyDescent="0.25">
      <c r="A941" s="72"/>
      <c r="B941" s="5"/>
      <c r="C941" s="5"/>
      <c r="D941" s="5"/>
      <c r="E941" s="5"/>
      <c r="F941" s="73"/>
      <c r="G941" s="5"/>
      <c r="H941" s="5"/>
      <c r="I941" s="5"/>
      <c r="J941" s="5"/>
      <c r="K941" s="5"/>
      <c r="L941" s="5"/>
      <c r="M941" s="5"/>
      <c r="N941" s="5"/>
      <c r="O941" s="58"/>
      <c r="P941" s="58"/>
      <c r="Q941" s="59"/>
      <c r="R941" s="59"/>
      <c r="S941" s="5"/>
      <c r="W941" s="59"/>
      <c r="X941" s="59"/>
      <c r="Y941" s="59"/>
      <c r="Z941" s="59"/>
    </row>
    <row r="942" spans="1:26" ht="15.75" x14ac:dyDescent="0.25">
      <c r="A942" s="72"/>
      <c r="B942" s="5"/>
      <c r="C942" s="5"/>
      <c r="D942" s="5"/>
      <c r="E942" s="5"/>
      <c r="F942" s="73"/>
      <c r="G942" s="5"/>
      <c r="H942" s="5"/>
      <c r="I942" s="5"/>
      <c r="J942" s="5"/>
      <c r="K942" s="5"/>
      <c r="L942" s="5"/>
      <c r="M942" s="5"/>
      <c r="N942" s="5"/>
      <c r="O942" s="58"/>
      <c r="P942" s="58"/>
      <c r="Q942" s="59"/>
      <c r="R942" s="59"/>
      <c r="S942" s="5"/>
      <c r="W942" s="59"/>
      <c r="X942" s="59"/>
      <c r="Y942" s="59"/>
      <c r="Z942" s="59"/>
    </row>
    <row r="943" spans="1:26" ht="15.75" x14ac:dyDescent="0.25">
      <c r="A943" s="72"/>
      <c r="B943" s="5"/>
      <c r="C943" s="5"/>
      <c r="D943" s="5"/>
      <c r="E943" s="5"/>
      <c r="F943" s="73"/>
      <c r="G943" s="5"/>
      <c r="H943" s="5"/>
      <c r="I943" s="5"/>
      <c r="J943" s="5"/>
      <c r="K943" s="5"/>
      <c r="L943" s="5"/>
      <c r="M943" s="5"/>
      <c r="N943" s="5"/>
      <c r="O943" s="58"/>
      <c r="P943" s="58"/>
      <c r="Q943" s="59"/>
      <c r="R943" s="59"/>
      <c r="S943" s="5"/>
      <c r="W943" s="59"/>
      <c r="X943" s="59"/>
      <c r="Y943" s="59"/>
      <c r="Z943" s="59"/>
    </row>
    <row r="944" spans="1:26" ht="15.75" x14ac:dyDescent="0.25">
      <c r="A944" s="72"/>
      <c r="B944" s="5"/>
      <c r="C944" s="5"/>
      <c r="D944" s="5"/>
      <c r="E944" s="5"/>
      <c r="F944" s="73"/>
      <c r="G944" s="5"/>
      <c r="H944" s="5"/>
      <c r="I944" s="5"/>
      <c r="J944" s="5"/>
      <c r="K944" s="5"/>
      <c r="L944" s="5"/>
      <c r="M944" s="5"/>
      <c r="N944" s="5"/>
      <c r="O944" s="58"/>
      <c r="P944" s="58"/>
      <c r="Q944" s="59"/>
      <c r="R944" s="59"/>
      <c r="S944" s="5"/>
      <c r="W944" s="59"/>
      <c r="X944" s="59"/>
      <c r="Y944" s="59"/>
      <c r="Z944" s="59"/>
    </row>
    <row r="945" spans="1:26" ht="15.75" x14ac:dyDescent="0.25">
      <c r="A945" s="72"/>
      <c r="B945" s="5"/>
      <c r="C945" s="5"/>
      <c r="D945" s="5"/>
      <c r="E945" s="5"/>
      <c r="F945" s="73"/>
      <c r="G945" s="5"/>
      <c r="H945" s="5"/>
      <c r="I945" s="5"/>
      <c r="J945" s="5"/>
      <c r="K945" s="5"/>
      <c r="L945" s="5"/>
      <c r="M945" s="5"/>
      <c r="N945" s="5"/>
      <c r="O945" s="58"/>
      <c r="P945" s="58"/>
      <c r="Q945" s="59"/>
      <c r="R945" s="59"/>
      <c r="S945" s="5"/>
      <c r="W945" s="59"/>
      <c r="X945" s="59"/>
      <c r="Y945" s="59"/>
      <c r="Z945" s="59"/>
    </row>
    <row r="946" spans="1:26" ht="15.75" x14ac:dyDescent="0.25">
      <c r="A946" s="72"/>
      <c r="B946" s="5"/>
      <c r="C946" s="5"/>
      <c r="D946" s="5"/>
      <c r="E946" s="5"/>
      <c r="F946" s="73"/>
      <c r="G946" s="5"/>
      <c r="H946" s="5"/>
      <c r="I946" s="5"/>
      <c r="J946" s="5"/>
      <c r="K946" s="5"/>
      <c r="L946" s="5"/>
      <c r="M946" s="5"/>
      <c r="N946" s="5"/>
      <c r="O946" s="58"/>
      <c r="P946" s="58"/>
      <c r="Q946" s="59"/>
      <c r="R946" s="59"/>
      <c r="S946" s="5"/>
      <c r="W946" s="59"/>
      <c r="X946" s="59"/>
      <c r="Y946" s="59"/>
      <c r="Z946" s="59"/>
    </row>
    <row r="947" spans="1:26" ht="15.75" x14ac:dyDescent="0.25">
      <c r="A947" s="72"/>
      <c r="B947" s="5"/>
      <c r="C947" s="5"/>
      <c r="D947" s="5"/>
      <c r="E947" s="5"/>
      <c r="F947" s="73"/>
      <c r="G947" s="5"/>
      <c r="H947" s="5"/>
      <c r="I947" s="5"/>
      <c r="J947" s="5"/>
      <c r="K947" s="5"/>
      <c r="L947" s="5"/>
      <c r="M947" s="5"/>
      <c r="N947" s="5"/>
      <c r="O947" s="58"/>
      <c r="P947" s="58"/>
      <c r="Q947" s="59"/>
      <c r="R947" s="59"/>
      <c r="S947" s="5"/>
      <c r="W947" s="59"/>
      <c r="X947" s="59"/>
      <c r="Y947" s="59"/>
      <c r="Z947" s="59"/>
    </row>
    <row r="948" spans="1:26" ht="15.75" x14ac:dyDescent="0.25">
      <c r="A948" s="72"/>
      <c r="B948" s="5"/>
      <c r="C948" s="5"/>
      <c r="D948" s="5"/>
      <c r="E948" s="5"/>
      <c r="F948" s="73"/>
      <c r="G948" s="5"/>
      <c r="H948" s="5"/>
      <c r="I948" s="5"/>
      <c r="J948" s="5"/>
      <c r="K948" s="5"/>
      <c r="L948" s="5"/>
      <c r="M948" s="5"/>
      <c r="N948" s="5"/>
      <c r="O948" s="58"/>
      <c r="P948" s="58"/>
      <c r="Q948" s="59"/>
      <c r="R948" s="59"/>
      <c r="S948" s="5"/>
      <c r="W948" s="59"/>
      <c r="X948" s="59"/>
      <c r="Y948" s="59"/>
      <c r="Z948" s="59"/>
    </row>
    <row r="949" spans="1:26" ht="15.75" x14ac:dyDescent="0.25">
      <c r="A949" s="72"/>
      <c r="B949" s="5"/>
      <c r="C949" s="5"/>
      <c r="D949" s="5"/>
      <c r="E949" s="5"/>
      <c r="F949" s="73"/>
      <c r="G949" s="5"/>
      <c r="H949" s="5"/>
      <c r="I949" s="5"/>
      <c r="J949" s="5"/>
      <c r="K949" s="5"/>
      <c r="L949" s="5"/>
      <c r="M949" s="5"/>
      <c r="N949" s="5"/>
      <c r="O949" s="58"/>
      <c r="P949" s="58"/>
      <c r="Q949" s="59"/>
      <c r="R949" s="59"/>
      <c r="S949" s="5"/>
      <c r="W949" s="59"/>
      <c r="X949" s="59"/>
      <c r="Y949" s="59"/>
      <c r="Z949" s="59"/>
    </row>
    <row r="950" spans="1:26" ht="15.75" x14ac:dyDescent="0.25">
      <c r="A950" s="72"/>
      <c r="B950" s="5"/>
      <c r="C950" s="5"/>
      <c r="D950" s="5"/>
      <c r="E950" s="5"/>
      <c r="F950" s="73"/>
      <c r="G950" s="5"/>
      <c r="H950" s="5"/>
      <c r="I950" s="5"/>
      <c r="J950" s="5"/>
      <c r="K950" s="5"/>
      <c r="L950" s="5"/>
      <c r="M950" s="5"/>
      <c r="N950" s="5"/>
      <c r="O950" s="58"/>
      <c r="P950" s="58"/>
      <c r="Q950" s="59"/>
      <c r="R950" s="59"/>
      <c r="S950" s="5"/>
      <c r="W950" s="59"/>
      <c r="X950" s="59"/>
      <c r="Y950" s="59"/>
      <c r="Z950" s="59"/>
    </row>
    <row r="951" spans="1:26" ht="15.75" x14ac:dyDescent="0.25">
      <c r="A951" s="72"/>
      <c r="B951" s="5"/>
      <c r="C951" s="5"/>
      <c r="D951" s="5"/>
      <c r="E951" s="5"/>
      <c r="F951" s="73"/>
      <c r="G951" s="5"/>
      <c r="H951" s="5"/>
      <c r="I951" s="5"/>
      <c r="J951" s="5"/>
      <c r="K951" s="5"/>
      <c r="L951" s="5"/>
      <c r="M951" s="5"/>
      <c r="N951" s="5"/>
      <c r="O951" s="58"/>
      <c r="P951" s="58"/>
      <c r="Q951" s="59"/>
      <c r="R951" s="59"/>
      <c r="S951" s="5"/>
      <c r="W951" s="59"/>
      <c r="X951" s="59"/>
      <c r="Y951" s="59"/>
      <c r="Z951" s="59"/>
    </row>
    <row r="952" spans="1:26" ht="15.75" x14ac:dyDescent="0.25">
      <c r="A952" s="72"/>
      <c r="B952" s="5"/>
      <c r="C952" s="5"/>
      <c r="D952" s="5"/>
      <c r="E952" s="5"/>
      <c r="F952" s="73"/>
      <c r="G952" s="5"/>
      <c r="H952" s="5"/>
      <c r="I952" s="5"/>
      <c r="J952" s="5"/>
      <c r="K952" s="5"/>
      <c r="L952" s="5"/>
      <c r="M952" s="5"/>
      <c r="N952" s="5"/>
      <c r="O952" s="58"/>
      <c r="P952" s="58"/>
      <c r="Q952" s="59"/>
      <c r="R952" s="59"/>
      <c r="S952" s="5"/>
      <c r="W952" s="59"/>
      <c r="X952" s="59"/>
      <c r="Y952" s="59"/>
      <c r="Z952" s="59"/>
    </row>
    <row r="953" spans="1:26" ht="15.75" x14ac:dyDescent="0.25">
      <c r="A953" s="72"/>
      <c r="B953" s="5"/>
      <c r="C953" s="5"/>
      <c r="D953" s="5"/>
      <c r="E953" s="5"/>
      <c r="F953" s="73"/>
      <c r="G953" s="5"/>
      <c r="H953" s="5"/>
      <c r="I953" s="5"/>
      <c r="J953" s="5"/>
      <c r="K953" s="5"/>
      <c r="L953" s="5"/>
      <c r="M953" s="5"/>
      <c r="N953" s="5"/>
      <c r="O953" s="58"/>
      <c r="P953" s="58"/>
      <c r="Q953" s="59"/>
      <c r="R953" s="59"/>
      <c r="S953" s="5"/>
      <c r="W953" s="59"/>
      <c r="X953" s="59"/>
      <c r="Y953" s="59"/>
      <c r="Z953" s="59"/>
    </row>
    <row r="954" spans="1:26" ht="15.75" x14ac:dyDescent="0.25">
      <c r="A954" s="72"/>
      <c r="B954" s="5"/>
      <c r="C954" s="5"/>
      <c r="D954" s="5"/>
      <c r="E954" s="5"/>
      <c r="F954" s="73"/>
      <c r="G954" s="5"/>
      <c r="H954" s="5"/>
      <c r="I954" s="5"/>
      <c r="J954" s="5"/>
      <c r="K954" s="5"/>
      <c r="L954" s="5"/>
      <c r="M954" s="5"/>
      <c r="N954" s="5"/>
      <c r="O954" s="58"/>
      <c r="P954" s="58"/>
      <c r="Q954" s="59"/>
      <c r="R954" s="59"/>
      <c r="S954" s="5"/>
      <c r="W954" s="59"/>
      <c r="X954" s="59"/>
      <c r="Y954" s="59"/>
      <c r="Z954" s="59"/>
    </row>
    <row r="955" spans="1:26" ht="15.75" x14ac:dyDescent="0.25">
      <c r="A955" s="72"/>
      <c r="B955" s="5"/>
      <c r="C955" s="5"/>
      <c r="D955" s="5"/>
      <c r="E955" s="5"/>
      <c r="F955" s="73"/>
      <c r="G955" s="5"/>
      <c r="H955" s="5"/>
      <c r="I955" s="5"/>
      <c r="J955" s="5"/>
      <c r="K955" s="5"/>
      <c r="L955" s="5"/>
      <c r="M955" s="5"/>
      <c r="N955" s="5"/>
      <c r="O955" s="58"/>
      <c r="P955" s="58"/>
      <c r="Q955" s="59"/>
      <c r="R955" s="59"/>
      <c r="S955" s="5"/>
      <c r="W955" s="59"/>
      <c r="X955" s="59"/>
      <c r="Y955" s="59"/>
      <c r="Z955" s="59"/>
    </row>
    <row r="956" spans="1:26" ht="15.75" x14ac:dyDescent="0.25">
      <c r="A956" s="72"/>
      <c r="B956" s="5"/>
      <c r="C956" s="5"/>
      <c r="D956" s="5"/>
      <c r="E956" s="5"/>
      <c r="F956" s="73"/>
      <c r="G956" s="5"/>
      <c r="H956" s="5"/>
      <c r="I956" s="5"/>
      <c r="J956" s="5"/>
      <c r="K956" s="5"/>
      <c r="L956" s="5"/>
      <c r="M956" s="5"/>
      <c r="N956" s="5"/>
      <c r="O956" s="58"/>
      <c r="P956" s="58"/>
      <c r="Q956" s="59"/>
      <c r="R956" s="59"/>
      <c r="S956" s="5"/>
      <c r="W956" s="59"/>
      <c r="X956" s="59"/>
      <c r="Y956" s="59"/>
      <c r="Z956" s="59"/>
    </row>
    <row r="957" spans="1:26" ht="15.75" x14ac:dyDescent="0.25">
      <c r="A957" s="72"/>
      <c r="B957" s="5"/>
      <c r="C957" s="5"/>
      <c r="D957" s="5"/>
      <c r="E957" s="5"/>
      <c r="F957" s="73"/>
      <c r="G957" s="5"/>
      <c r="H957" s="5"/>
      <c r="I957" s="5"/>
      <c r="J957" s="5"/>
      <c r="K957" s="5"/>
      <c r="L957" s="5"/>
      <c r="M957" s="5"/>
      <c r="N957" s="5"/>
      <c r="O957" s="58"/>
      <c r="P957" s="58"/>
      <c r="Q957" s="59"/>
      <c r="R957" s="59"/>
      <c r="S957" s="5"/>
      <c r="W957" s="59"/>
      <c r="X957" s="59"/>
      <c r="Y957" s="59"/>
      <c r="Z957" s="59"/>
    </row>
    <row r="958" spans="1:26" ht="15.75" x14ac:dyDescent="0.25">
      <c r="A958" s="72"/>
      <c r="B958" s="5"/>
      <c r="C958" s="5"/>
      <c r="D958" s="5"/>
      <c r="E958" s="5"/>
      <c r="F958" s="73"/>
      <c r="G958" s="5"/>
      <c r="H958" s="5"/>
      <c r="I958" s="5"/>
      <c r="J958" s="5"/>
      <c r="K958" s="5"/>
      <c r="L958" s="5"/>
      <c r="M958" s="5"/>
      <c r="N958" s="5"/>
      <c r="O958" s="58"/>
      <c r="P958" s="58"/>
      <c r="Q958" s="59"/>
      <c r="R958" s="59"/>
      <c r="S958" s="5"/>
      <c r="W958" s="59"/>
      <c r="X958" s="59"/>
      <c r="Y958" s="59"/>
      <c r="Z958" s="59"/>
    </row>
    <row r="959" spans="1:26" ht="15.75" x14ac:dyDescent="0.25">
      <c r="A959" s="72"/>
      <c r="B959" s="5"/>
      <c r="C959" s="5"/>
      <c r="D959" s="5"/>
      <c r="E959" s="5"/>
      <c r="F959" s="73"/>
      <c r="G959" s="5"/>
      <c r="H959" s="5"/>
      <c r="I959" s="5"/>
      <c r="J959" s="5"/>
      <c r="K959" s="5"/>
      <c r="L959" s="5"/>
      <c r="M959" s="5"/>
      <c r="N959" s="5"/>
      <c r="O959" s="58"/>
      <c r="P959" s="58"/>
      <c r="Q959" s="59"/>
      <c r="R959" s="59"/>
      <c r="S959" s="5"/>
      <c r="W959" s="59"/>
      <c r="X959" s="59"/>
      <c r="Y959" s="59"/>
      <c r="Z959" s="59"/>
    </row>
    <row r="960" spans="1:26" ht="15.75" x14ac:dyDescent="0.25">
      <c r="A960" s="72"/>
      <c r="B960" s="5"/>
      <c r="C960" s="5"/>
      <c r="D960" s="5"/>
      <c r="E960" s="5"/>
      <c r="F960" s="73"/>
      <c r="G960" s="5"/>
      <c r="H960" s="5"/>
      <c r="I960" s="5"/>
      <c r="J960" s="5"/>
      <c r="K960" s="5"/>
      <c r="L960" s="5"/>
      <c r="M960" s="5"/>
      <c r="N960" s="5"/>
      <c r="O960" s="58"/>
      <c r="P960" s="58"/>
      <c r="Q960" s="59"/>
      <c r="R960" s="59"/>
      <c r="S960" s="5"/>
      <c r="W960" s="59"/>
      <c r="X960" s="59"/>
      <c r="Y960" s="59"/>
      <c r="Z960" s="59"/>
    </row>
    <row r="961" spans="1:26" ht="15.75" x14ac:dyDescent="0.25">
      <c r="A961" s="72"/>
      <c r="B961" s="5"/>
      <c r="C961" s="5"/>
      <c r="D961" s="5"/>
      <c r="E961" s="5"/>
      <c r="F961" s="73"/>
      <c r="G961" s="5"/>
      <c r="H961" s="5"/>
      <c r="I961" s="5"/>
      <c r="J961" s="5"/>
      <c r="K961" s="5"/>
      <c r="L961" s="5"/>
      <c r="M961" s="5"/>
      <c r="N961" s="5"/>
      <c r="O961" s="58"/>
      <c r="P961" s="58"/>
      <c r="Q961" s="59"/>
      <c r="R961" s="59"/>
      <c r="S961" s="5"/>
      <c r="W961" s="59"/>
      <c r="X961" s="59"/>
      <c r="Y961" s="59"/>
      <c r="Z961" s="59"/>
    </row>
    <row r="962" spans="1:26" ht="15.75" x14ac:dyDescent="0.25">
      <c r="A962" s="72"/>
      <c r="B962" s="5"/>
      <c r="C962" s="5"/>
      <c r="D962" s="5"/>
      <c r="E962" s="5"/>
      <c r="F962" s="73"/>
      <c r="G962" s="5"/>
      <c r="H962" s="5"/>
      <c r="I962" s="5"/>
      <c r="J962" s="5"/>
      <c r="K962" s="5"/>
      <c r="L962" s="5"/>
      <c r="M962" s="5"/>
      <c r="N962" s="5"/>
      <c r="O962" s="58"/>
      <c r="P962" s="58"/>
      <c r="Q962" s="59"/>
      <c r="R962" s="59"/>
      <c r="S962" s="5"/>
      <c r="W962" s="59"/>
      <c r="X962" s="59"/>
      <c r="Y962" s="59"/>
      <c r="Z962" s="59"/>
    </row>
    <row r="963" spans="1:26" ht="15.75" x14ac:dyDescent="0.25">
      <c r="A963" s="72"/>
      <c r="B963" s="5"/>
      <c r="C963" s="5"/>
      <c r="D963" s="5"/>
      <c r="E963" s="5"/>
      <c r="F963" s="73"/>
      <c r="G963" s="5"/>
      <c r="H963" s="5"/>
      <c r="I963" s="5"/>
      <c r="J963" s="5"/>
      <c r="K963" s="5"/>
      <c r="L963" s="5"/>
      <c r="M963" s="5"/>
      <c r="N963" s="5"/>
      <c r="O963" s="58"/>
      <c r="P963" s="58"/>
      <c r="Q963" s="59"/>
      <c r="R963" s="59"/>
      <c r="S963" s="5"/>
      <c r="W963" s="59"/>
      <c r="X963" s="59"/>
      <c r="Y963" s="59"/>
      <c r="Z963" s="59"/>
    </row>
    <row r="964" spans="1:26" ht="15.75" x14ac:dyDescent="0.25">
      <c r="A964" s="72"/>
      <c r="B964" s="5"/>
      <c r="C964" s="5"/>
      <c r="D964" s="5"/>
      <c r="E964" s="5"/>
      <c r="F964" s="73"/>
      <c r="G964" s="5"/>
      <c r="H964" s="5"/>
      <c r="I964" s="5"/>
      <c r="J964" s="5"/>
      <c r="K964" s="5"/>
      <c r="L964" s="5"/>
      <c r="M964" s="5"/>
      <c r="N964" s="5"/>
      <c r="O964" s="58"/>
      <c r="P964" s="58"/>
      <c r="Q964" s="59"/>
      <c r="R964" s="59"/>
      <c r="S964" s="5"/>
      <c r="W964" s="59"/>
      <c r="X964" s="59"/>
      <c r="Y964" s="59"/>
      <c r="Z964" s="59"/>
    </row>
    <row r="965" spans="1:26" ht="15.75" x14ac:dyDescent="0.25">
      <c r="A965" s="72"/>
      <c r="B965" s="5"/>
      <c r="C965" s="5"/>
      <c r="D965" s="5"/>
      <c r="E965" s="5"/>
      <c r="F965" s="73"/>
      <c r="G965" s="5"/>
      <c r="H965" s="5"/>
      <c r="I965" s="5"/>
      <c r="J965" s="5"/>
      <c r="K965" s="5"/>
      <c r="L965" s="5"/>
      <c r="M965" s="5"/>
      <c r="N965" s="5"/>
      <c r="O965" s="58"/>
      <c r="P965" s="58"/>
      <c r="Q965" s="59"/>
      <c r="R965" s="59"/>
      <c r="S965" s="5"/>
      <c r="W965" s="59"/>
      <c r="X965" s="59"/>
      <c r="Y965" s="59"/>
      <c r="Z965" s="59"/>
    </row>
    <row r="966" spans="1:26" ht="15.75" x14ac:dyDescent="0.25">
      <c r="A966" s="72"/>
      <c r="B966" s="5"/>
      <c r="C966" s="5"/>
      <c r="D966" s="5"/>
      <c r="E966" s="5"/>
      <c r="F966" s="73"/>
      <c r="G966" s="5"/>
      <c r="H966" s="5"/>
      <c r="I966" s="5"/>
      <c r="J966" s="5"/>
      <c r="K966" s="5"/>
      <c r="L966" s="5"/>
      <c r="M966" s="5"/>
      <c r="N966" s="5"/>
      <c r="O966" s="58"/>
      <c r="P966" s="58"/>
      <c r="Q966" s="59"/>
      <c r="R966" s="59"/>
      <c r="S966" s="5"/>
      <c r="W966" s="59"/>
      <c r="X966" s="59"/>
      <c r="Y966" s="59"/>
      <c r="Z966" s="59"/>
    </row>
    <row r="967" spans="1:26" ht="15.75" x14ac:dyDescent="0.25">
      <c r="A967" s="72"/>
      <c r="B967" s="5"/>
      <c r="C967" s="5"/>
      <c r="D967" s="5"/>
      <c r="E967" s="5"/>
      <c r="F967" s="73"/>
      <c r="G967" s="5"/>
      <c r="H967" s="5"/>
      <c r="I967" s="5"/>
      <c r="J967" s="5"/>
      <c r="K967" s="5"/>
      <c r="L967" s="5"/>
      <c r="M967" s="5"/>
      <c r="N967" s="5"/>
      <c r="O967" s="58"/>
      <c r="P967" s="58"/>
      <c r="Q967" s="59"/>
      <c r="R967" s="59"/>
      <c r="S967" s="5"/>
      <c r="W967" s="59"/>
      <c r="X967" s="59"/>
      <c r="Y967" s="59"/>
      <c r="Z967" s="59"/>
    </row>
    <row r="968" spans="1:26" ht="15.75" x14ac:dyDescent="0.25">
      <c r="A968" s="72"/>
      <c r="B968" s="5"/>
      <c r="C968" s="5"/>
      <c r="D968" s="5"/>
      <c r="E968" s="5"/>
      <c r="F968" s="73"/>
      <c r="G968" s="5"/>
      <c r="H968" s="5"/>
      <c r="I968" s="5"/>
      <c r="J968" s="5"/>
      <c r="K968" s="5"/>
      <c r="L968" s="5"/>
      <c r="M968" s="5"/>
      <c r="N968" s="5"/>
      <c r="O968" s="58"/>
      <c r="P968" s="58"/>
      <c r="Q968" s="59"/>
      <c r="R968" s="59"/>
      <c r="S968" s="5"/>
      <c r="W968" s="59"/>
      <c r="X968" s="59"/>
      <c r="Y968" s="59"/>
      <c r="Z968" s="59"/>
    </row>
    <row r="969" spans="1:26" ht="15.75" x14ac:dyDescent="0.25">
      <c r="A969" s="72"/>
      <c r="B969" s="5"/>
      <c r="C969" s="5"/>
      <c r="D969" s="5"/>
      <c r="E969" s="5"/>
      <c r="F969" s="73"/>
      <c r="G969" s="5"/>
      <c r="H969" s="5"/>
      <c r="I969" s="5"/>
      <c r="J969" s="5"/>
      <c r="K969" s="5"/>
      <c r="L969" s="5"/>
      <c r="M969" s="5"/>
      <c r="N969" s="5"/>
      <c r="O969" s="58"/>
      <c r="P969" s="58"/>
      <c r="Q969" s="59"/>
      <c r="R969" s="59"/>
      <c r="S969" s="5"/>
      <c r="W969" s="59"/>
      <c r="X969" s="59"/>
      <c r="Y969" s="59"/>
      <c r="Z969" s="59"/>
    </row>
    <row r="970" spans="1:26" ht="15.75" x14ac:dyDescent="0.25">
      <c r="A970" s="72"/>
      <c r="B970" s="5"/>
      <c r="C970" s="5"/>
      <c r="D970" s="5"/>
      <c r="E970" s="5"/>
      <c r="F970" s="73"/>
      <c r="G970" s="5"/>
      <c r="H970" s="5"/>
      <c r="I970" s="5"/>
      <c r="J970" s="5"/>
      <c r="K970" s="5"/>
      <c r="L970" s="5"/>
      <c r="M970" s="5"/>
      <c r="N970" s="5"/>
      <c r="O970" s="58"/>
      <c r="P970" s="58"/>
      <c r="Q970" s="59"/>
      <c r="R970" s="59"/>
      <c r="S970" s="5"/>
      <c r="W970" s="59"/>
      <c r="X970" s="59"/>
      <c r="Y970" s="59"/>
      <c r="Z970" s="59"/>
    </row>
    <row r="971" spans="1:26" ht="15.75" x14ac:dyDescent="0.25">
      <c r="A971" s="72"/>
      <c r="B971" s="5"/>
      <c r="C971" s="5"/>
      <c r="D971" s="5"/>
      <c r="E971" s="5"/>
      <c r="F971" s="73"/>
      <c r="G971" s="5"/>
      <c r="H971" s="5"/>
      <c r="I971" s="5"/>
      <c r="J971" s="5"/>
      <c r="K971" s="5"/>
      <c r="L971" s="5"/>
      <c r="M971" s="5"/>
      <c r="N971" s="5"/>
      <c r="O971" s="58"/>
      <c r="P971" s="58"/>
      <c r="Q971" s="59"/>
      <c r="R971" s="59"/>
      <c r="S971" s="5"/>
      <c r="W971" s="59"/>
      <c r="X971" s="59"/>
      <c r="Y971" s="59"/>
      <c r="Z971" s="59"/>
    </row>
    <row r="972" spans="1:26" ht="15.75" x14ac:dyDescent="0.25">
      <c r="A972" s="72"/>
      <c r="B972" s="5"/>
      <c r="C972" s="5"/>
      <c r="D972" s="5"/>
      <c r="E972" s="5"/>
      <c r="F972" s="73"/>
      <c r="G972" s="5"/>
      <c r="H972" s="5"/>
      <c r="I972" s="5"/>
      <c r="J972" s="5"/>
      <c r="K972" s="5"/>
      <c r="L972" s="5"/>
      <c r="M972" s="5"/>
      <c r="N972" s="5"/>
      <c r="O972" s="58"/>
      <c r="P972" s="58"/>
      <c r="Q972" s="59"/>
      <c r="R972" s="59"/>
      <c r="S972" s="5"/>
      <c r="W972" s="59"/>
      <c r="X972" s="59"/>
      <c r="Y972" s="59"/>
      <c r="Z972" s="59"/>
    </row>
    <row r="973" spans="1:26" ht="15.75" x14ac:dyDescent="0.25">
      <c r="A973" s="72"/>
      <c r="B973" s="5"/>
      <c r="C973" s="5"/>
      <c r="D973" s="5"/>
      <c r="E973" s="5"/>
      <c r="F973" s="73"/>
      <c r="G973" s="5"/>
      <c r="H973" s="5"/>
      <c r="I973" s="5"/>
      <c r="J973" s="5"/>
      <c r="K973" s="5"/>
      <c r="L973" s="5"/>
      <c r="M973" s="5"/>
      <c r="N973" s="5"/>
      <c r="O973" s="58"/>
      <c r="P973" s="58"/>
      <c r="Q973" s="59"/>
      <c r="R973" s="59"/>
      <c r="S973" s="5"/>
      <c r="W973" s="59"/>
      <c r="X973" s="59"/>
      <c r="Y973" s="59"/>
      <c r="Z973" s="59"/>
    </row>
    <row r="974" spans="1:26" ht="15.75" x14ac:dyDescent="0.25">
      <c r="A974" s="72"/>
      <c r="B974" s="5"/>
      <c r="C974" s="5"/>
      <c r="D974" s="5"/>
      <c r="E974" s="5"/>
      <c r="F974" s="73"/>
      <c r="G974" s="5"/>
      <c r="H974" s="5"/>
      <c r="I974" s="5"/>
      <c r="J974" s="5"/>
      <c r="K974" s="5"/>
      <c r="L974" s="5"/>
      <c r="M974" s="5"/>
      <c r="N974" s="5"/>
      <c r="O974" s="58"/>
      <c r="P974" s="58"/>
      <c r="Q974" s="59"/>
      <c r="R974" s="59"/>
      <c r="S974" s="5"/>
      <c r="W974" s="59"/>
      <c r="X974" s="59"/>
      <c r="Y974" s="59"/>
      <c r="Z974" s="59"/>
    </row>
    <row r="975" spans="1:26" ht="15.75" x14ac:dyDescent="0.25">
      <c r="A975" s="72"/>
      <c r="B975" s="5"/>
      <c r="C975" s="5"/>
      <c r="D975" s="5"/>
      <c r="E975" s="5"/>
      <c r="F975" s="73"/>
      <c r="G975" s="5"/>
      <c r="H975" s="5"/>
      <c r="I975" s="5"/>
      <c r="J975" s="5"/>
      <c r="K975" s="5"/>
      <c r="L975" s="5"/>
      <c r="M975" s="5"/>
      <c r="N975" s="5"/>
      <c r="O975" s="58"/>
      <c r="P975" s="58"/>
      <c r="Q975" s="59"/>
      <c r="R975" s="59"/>
      <c r="S975" s="5"/>
      <c r="W975" s="59"/>
      <c r="X975" s="59"/>
      <c r="Y975" s="59"/>
      <c r="Z975" s="59"/>
    </row>
    <row r="976" spans="1:26" ht="15.75" x14ac:dyDescent="0.25">
      <c r="A976" s="72"/>
      <c r="B976" s="5"/>
      <c r="C976" s="5"/>
      <c r="D976" s="5"/>
      <c r="E976" s="5"/>
      <c r="F976" s="73"/>
      <c r="G976" s="5"/>
      <c r="H976" s="5"/>
      <c r="I976" s="5"/>
      <c r="J976" s="5"/>
      <c r="K976" s="5"/>
      <c r="L976" s="5"/>
      <c r="M976" s="5"/>
      <c r="N976" s="5"/>
      <c r="O976" s="58"/>
      <c r="P976" s="58"/>
      <c r="Q976" s="59"/>
      <c r="R976" s="59"/>
      <c r="S976" s="5"/>
      <c r="W976" s="59"/>
      <c r="X976" s="59"/>
      <c r="Y976" s="59"/>
      <c r="Z976" s="59"/>
    </row>
    <row r="977" spans="1:26" ht="15.75" x14ac:dyDescent="0.25">
      <c r="A977" s="72"/>
      <c r="B977" s="5"/>
      <c r="C977" s="5"/>
      <c r="D977" s="5"/>
      <c r="E977" s="5"/>
      <c r="F977" s="73"/>
      <c r="G977" s="5"/>
      <c r="H977" s="5"/>
      <c r="I977" s="5"/>
      <c r="J977" s="5"/>
      <c r="K977" s="5"/>
      <c r="L977" s="5"/>
      <c r="M977" s="5"/>
      <c r="N977" s="5"/>
      <c r="O977" s="58"/>
      <c r="P977" s="58"/>
      <c r="Q977" s="59"/>
      <c r="R977" s="59"/>
      <c r="S977" s="5"/>
      <c r="W977" s="59"/>
      <c r="X977" s="59"/>
      <c r="Y977" s="59"/>
      <c r="Z977" s="59"/>
    </row>
    <row r="978" spans="1:26" ht="15.75" x14ac:dyDescent="0.25">
      <c r="A978" s="72"/>
      <c r="B978" s="5"/>
      <c r="C978" s="5"/>
      <c r="D978" s="5"/>
      <c r="E978" s="5"/>
      <c r="F978" s="73"/>
      <c r="G978" s="5"/>
      <c r="H978" s="5"/>
      <c r="I978" s="5"/>
      <c r="J978" s="5"/>
      <c r="K978" s="5"/>
      <c r="L978" s="5"/>
      <c r="M978" s="5"/>
      <c r="N978" s="5"/>
      <c r="O978" s="58"/>
      <c r="P978" s="58"/>
      <c r="Q978" s="59"/>
      <c r="R978" s="59"/>
      <c r="S978" s="5"/>
      <c r="W978" s="59"/>
      <c r="X978" s="59"/>
      <c r="Y978" s="59"/>
      <c r="Z978" s="59"/>
    </row>
    <row r="979" spans="1:26" ht="15.75" x14ac:dyDescent="0.25">
      <c r="A979" s="72"/>
      <c r="B979" s="5"/>
      <c r="C979" s="5"/>
      <c r="D979" s="5"/>
      <c r="E979" s="5"/>
      <c r="F979" s="73"/>
      <c r="G979" s="5"/>
      <c r="H979" s="5"/>
      <c r="I979" s="5"/>
      <c r="J979" s="5"/>
      <c r="K979" s="5"/>
      <c r="L979" s="5"/>
      <c r="M979" s="5"/>
      <c r="N979" s="5"/>
      <c r="O979" s="58"/>
      <c r="P979" s="58"/>
      <c r="Q979" s="59"/>
      <c r="R979" s="59"/>
      <c r="S979" s="5"/>
      <c r="W979" s="59"/>
      <c r="X979" s="59"/>
      <c r="Y979" s="59"/>
      <c r="Z979" s="59"/>
    </row>
    <row r="980" spans="1:26" ht="15.75" x14ac:dyDescent="0.25">
      <c r="A980" s="72"/>
      <c r="B980" s="5"/>
      <c r="C980" s="5"/>
      <c r="D980" s="5"/>
      <c r="E980" s="5"/>
      <c r="F980" s="73"/>
      <c r="G980" s="5"/>
      <c r="H980" s="5"/>
      <c r="I980" s="5"/>
      <c r="J980" s="5"/>
      <c r="K980" s="5"/>
      <c r="L980" s="5"/>
      <c r="M980" s="5"/>
      <c r="N980" s="5"/>
      <c r="O980" s="58"/>
      <c r="P980" s="58"/>
      <c r="Q980" s="59"/>
      <c r="R980" s="59"/>
      <c r="S980" s="5"/>
      <c r="W980" s="59"/>
      <c r="X980" s="59"/>
      <c r="Y980" s="59"/>
      <c r="Z980" s="59"/>
    </row>
    <row r="981" spans="1:26" ht="15.75" x14ac:dyDescent="0.25">
      <c r="A981" s="72"/>
      <c r="B981" s="5"/>
      <c r="C981" s="5"/>
      <c r="D981" s="5"/>
      <c r="E981" s="5"/>
      <c r="F981" s="73"/>
      <c r="G981" s="5"/>
      <c r="H981" s="5"/>
      <c r="I981" s="5"/>
      <c r="J981" s="5"/>
      <c r="K981" s="5"/>
      <c r="L981" s="5"/>
      <c r="M981" s="5"/>
      <c r="N981" s="5"/>
      <c r="O981" s="58"/>
      <c r="P981" s="58"/>
      <c r="Q981" s="59"/>
      <c r="R981" s="59"/>
      <c r="S981" s="5"/>
      <c r="W981" s="59"/>
      <c r="X981" s="59"/>
      <c r="Y981" s="59"/>
      <c r="Z981" s="59"/>
    </row>
    <row r="982" spans="1:26" ht="15.75" x14ac:dyDescent="0.25">
      <c r="A982" s="72"/>
      <c r="B982" s="5"/>
      <c r="C982" s="5"/>
      <c r="D982" s="5"/>
      <c r="E982" s="5"/>
      <c r="F982" s="73"/>
      <c r="G982" s="5"/>
      <c r="H982" s="5"/>
      <c r="I982" s="5"/>
      <c r="J982" s="5"/>
      <c r="K982" s="5"/>
      <c r="L982" s="5"/>
      <c r="M982" s="5"/>
      <c r="N982" s="5"/>
      <c r="O982" s="58"/>
      <c r="P982" s="58"/>
      <c r="Q982" s="59"/>
      <c r="R982" s="59"/>
      <c r="S982" s="5"/>
      <c r="W982" s="59"/>
      <c r="X982" s="59"/>
      <c r="Y982" s="59"/>
      <c r="Z982" s="59"/>
    </row>
    <row r="983" spans="1:26" ht="15.75" x14ac:dyDescent="0.25">
      <c r="A983" s="72"/>
      <c r="B983" s="5"/>
      <c r="C983" s="5"/>
      <c r="D983" s="5"/>
      <c r="E983" s="5"/>
      <c r="F983" s="73"/>
      <c r="G983" s="5"/>
      <c r="H983" s="5"/>
      <c r="I983" s="5"/>
      <c r="J983" s="5"/>
      <c r="K983" s="5"/>
      <c r="L983" s="5"/>
      <c r="M983" s="5"/>
      <c r="N983" s="5"/>
      <c r="O983" s="58"/>
      <c r="P983" s="58"/>
      <c r="Q983" s="59"/>
      <c r="R983" s="59"/>
      <c r="S983" s="5"/>
      <c r="W983" s="59"/>
      <c r="X983" s="59"/>
      <c r="Y983" s="59"/>
      <c r="Z983" s="59"/>
    </row>
    <row r="984" spans="1:26" ht="15.75" x14ac:dyDescent="0.25">
      <c r="A984" s="72"/>
      <c r="B984" s="5"/>
      <c r="C984" s="5"/>
      <c r="D984" s="5"/>
      <c r="E984" s="5"/>
      <c r="F984" s="73"/>
      <c r="G984" s="5"/>
      <c r="H984" s="5"/>
      <c r="I984" s="5"/>
      <c r="J984" s="5"/>
      <c r="K984" s="5"/>
      <c r="L984" s="5"/>
      <c r="M984" s="5"/>
      <c r="N984" s="5"/>
      <c r="O984" s="58"/>
      <c r="P984" s="58"/>
      <c r="Q984" s="59"/>
      <c r="R984" s="59"/>
      <c r="S984" s="5"/>
      <c r="W984" s="59"/>
      <c r="X984" s="59"/>
      <c r="Y984" s="59"/>
      <c r="Z984" s="59"/>
    </row>
    <row r="985" spans="1:26" ht="15.75" x14ac:dyDescent="0.25">
      <c r="A985" s="72"/>
      <c r="B985" s="5"/>
      <c r="C985" s="5"/>
      <c r="D985" s="5"/>
      <c r="E985" s="5"/>
      <c r="F985" s="73"/>
      <c r="G985" s="5"/>
      <c r="H985" s="5"/>
      <c r="I985" s="5"/>
      <c r="J985" s="5"/>
      <c r="K985" s="5"/>
      <c r="L985" s="5"/>
      <c r="M985" s="5"/>
      <c r="N985" s="5"/>
      <c r="O985" s="58"/>
      <c r="P985" s="58"/>
      <c r="Q985" s="59"/>
      <c r="R985" s="59"/>
      <c r="S985" s="5"/>
      <c r="W985" s="59"/>
      <c r="X985" s="59"/>
      <c r="Y985" s="59"/>
      <c r="Z985" s="59"/>
    </row>
    <row r="986" spans="1:26" ht="15.75" x14ac:dyDescent="0.25">
      <c r="A986" s="72"/>
      <c r="B986" s="5"/>
      <c r="C986" s="5"/>
      <c r="D986" s="5"/>
      <c r="E986" s="5"/>
      <c r="F986" s="73"/>
      <c r="G986" s="5"/>
      <c r="H986" s="5"/>
      <c r="I986" s="5"/>
      <c r="J986" s="5"/>
      <c r="K986" s="5"/>
      <c r="L986" s="5"/>
      <c r="M986" s="5"/>
      <c r="N986" s="5"/>
      <c r="O986" s="58"/>
      <c r="P986" s="58"/>
      <c r="Q986" s="59"/>
      <c r="R986" s="59"/>
      <c r="S986" s="5"/>
      <c r="W986" s="59"/>
      <c r="X986" s="59"/>
      <c r="Y986" s="59"/>
      <c r="Z986" s="59"/>
    </row>
    <row r="987" spans="1:26" ht="15.75" x14ac:dyDescent="0.25">
      <c r="A987" s="72"/>
      <c r="B987" s="5"/>
      <c r="C987" s="5"/>
      <c r="D987" s="5"/>
      <c r="E987" s="5"/>
      <c r="F987" s="73"/>
      <c r="G987" s="5"/>
      <c r="H987" s="5"/>
      <c r="I987" s="5"/>
      <c r="J987" s="5"/>
      <c r="K987" s="5"/>
      <c r="L987" s="5"/>
      <c r="M987" s="5"/>
      <c r="N987" s="5"/>
      <c r="O987" s="58"/>
      <c r="P987" s="58"/>
      <c r="Q987" s="59"/>
      <c r="R987" s="59"/>
      <c r="S987" s="5"/>
      <c r="W987" s="59"/>
      <c r="X987" s="59"/>
      <c r="Y987" s="59"/>
      <c r="Z987" s="59"/>
    </row>
    <row r="988" spans="1:26" ht="15.75" x14ac:dyDescent="0.25">
      <c r="A988" s="72"/>
      <c r="B988" s="5"/>
      <c r="C988" s="5"/>
      <c r="D988" s="5"/>
      <c r="E988" s="5"/>
      <c r="F988" s="73"/>
      <c r="G988" s="5"/>
      <c r="H988" s="5"/>
      <c r="I988" s="5"/>
      <c r="J988" s="5"/>
      <c r="K988" s="5"/>
      <c r="L988" s="5"/>
      <c r="M988" s="5"/>
      <c r="N988" s="5"/>
      <c r="O988" s="58"/>
      <c r="P988" s="58"/>
      <c r="Q988" s="59"/>
      <c r="R988" s="59"/>
      <c r="S988" s="5"/>
      <c r="W988" s="59"/>
      <c r="X988" s="59"/>
      <c r="Y988" s="59"/>
      <c r="Z988" s="59"/>
    </row>
    <row r="989" spans="1:26" ht="15.75" x14ac:dyDescent="0.25">
      <c r="A989" s="72"/>
      <c r="B989" s="5"/>
      <c r="C989" s="5"/>
      <c r="D989" s="5"/>
      <c r="E989" s="5"/>
      <c r="F989" s="73"/>
      <c r="G989" s="5"/>
      <c r="H989" s="5"/>
      <c r="I989" s="5"/>
      <c r="J989" s="5"/>
      <c r="K989" s="5"/>
      <c r="L989" s="5"/>
      <c r="M989" s="5"/>
      <c r="N989" s="5"/>
      <c r="O989" s="58"/>
      <c r="P989" s="58"/>
      <c r="Q989" s="59"/>
      <c r="R989" s="59"/>
      <c r="S989" s="5"/>
      <c r="W989" s="59"/>
      <c r="X989" s="59"/>
      <c r="Y989" s="59"/>
      <c r="Z989" s="59"/>
    </row>
    <row r="990" spans="1:26" ht="15.75" x14ac:dyDescent="0.25">
      <c r="A990" s="72"/>
      <c r="B990" s="5"/>
      <c r="C990" s="5"/>
      <c r="D990" s="5"/>
      <c r="E990" s="5"/>
      <c r="F990" s="73"/>
      <c r="G990" s="5"/>
      <c r="H990" s="5"/>
      <c r="I990" s="5"/>
      <c r="J990" s="5"/>
      <c r="K990" s="5"/>
      <c r="L990" s="5"/>
      <c r="M990" s="5"/>
      <c r="N990" s="5"/>
      <c r="O990" s="58"/>
      <c r="P990" s="58"/>
      <c r="Q990" s="59"/>
      <c r="R990" s="59"/>
      <c r="S990" s="5"/>
      <c r="W990" s="59"/>
      <c r="X990" s="59"/>
      <c r="Y990" s="59"/>
      <c r="Z990" s="59"/>
    </row>
    <row r="991" spans="1:26" ht="15.75" x14ac:dyDescent="0.25">
      <c r="A991" s="72"/>
      <c r="B991" s="5"/>
      <c r="C991" s="5"/>
      <c r="D991" s="5"/>
      <c r="E991" s="5"/>
      <c r="F991" s="73"/>
      <c r="G991" s="5"/>
      <c r="H991" s="5"/>
      <c r="I991" s="5"/>
      <c r="J991" s="5"/>
      <c r="K991" s="5"/>
      <c r="L991" s="5"/>
      <c r="M991" s="5"/>
      <c r="N991" s="5"/>
      <c r="O991" s="58"/>
      <c r="P991" s="58"/>
      <c r="Q991" s="59"/>
      <c r="R991" s="59"/>
      <c r="S991" s="5"/>
      <c r="W991" s="59"/>
      <c r="X991" s="59"/>
      <c r="Y991" s="59"/>
      <c r="Z991" s="59"/>
    </row>
    <row r="992" spans="1:26" ht="15.75" x14ac:dyDescent="0.25">
      <c r="A992" s="72"/>
      <c r="B992" s="5"/>
      <c r="C992" s="5"/>
      <c r="D992" s="5"/>
      <c r="E992" s="5"/>
      <c r="F992" s="73"/>
      <c r="G992" s="5"/>
      <c r="H992" s="5"/>
      <c r="I992" s="5"/>
      <c r="J992" s="5"/>
      <c r="K992" s="5"/>
      <c r="L992" s="5"/>
      <c r="M992" s="5"/>
      <c r="N992" s="5"/>
      <c r="O992" s="58"/>
      <c r="P992" s="58"/>
      <c r="Q992" s="59"/>
      <c r="R992" s="59"/>
      <c r="S992" s="5"/>
      <c r="W992" s="59"/>
      <c r="X992" s="59"/>
      <c r="Y992" s="59"/>
      <c r="Z992" s="59"/>
    </row>
    <row r="993" spans="1:26" ht="15.75" x14ac:dyDescent="0.25">
      <c r="A993" s="72"/>
      <c r="B993" s="5"/>
      <c r="C993" s="5"/>
      <c r="D993" s="5"/>
      <c r="E993" s="5"/>
      <c r="F993" s="73"/>
      <c r="G993" s="5"/>
      <c r="H993" s="5"/>
      <c r="I993" s="5"/>
      <c r="J993" s="5"/>
      <c r="K993" s="5"/>
      <c r="L993" s="5"/>
      <c r="M993" s="5"/>
      <c r="N993" s="5"/>
      <c r="O993" s="58"/>
      <c r="P993" s="58"/>
      <c r="Q993" s="59"/>
      <c r="R993" s="59"/>
      <c r="S993" s="5"/>
      <c r="W993" s="59"/>
      <c r="X993" s="59"/>
      <c r="Y993" s="59"/>
      <c r="Z993" s="59"/>
    </row>
    <row r="994" spans="1:26" ht="15.75" x14ac:dyDescent="0.25">
      <c r="A994" s="72"/>
      <c r="B994" s="5"/>
      <c r="C994" s="5"/>
      <c r="D994" s="5"/>
      <c r="E994" s="5"/>
      <c r="F994" s="73"/>
      <c r="G994" s="5"/>
      <c r="H994" s="5"/>
      <c r="I994" s="5"/>
      <c r="J994" s="5"/>
      <c r="K994" s="5"/>
      <c r="L994" s="5"/>
      <c r="M994" s="5"/>
      <c r="N994" s="5"/>
      <c r="O994" s="58"/>
      <c r="P994" s="58"/>
      <c r="Q994" s="59"/>
      <c r="R994" s="59"/>
      <c r="S994" s="5"/>
      <c r="W994" s="59"/>
      <c r="X994" s="59"/>
      <c r="Y994" s="59"/>
      <c r="Z994" s="59"/>
    </row>
    <row r="995" spans="1:26" ht="15.75" x14ac:dyDescent="0.25">
      <c r="A995" s="72"/>
      <c r="B995" s="5"/>
      <c r="C995" s="5"/>
      <c r="D995" s="5"/>
      <c r="E995" s="5"/>
      <c r="F995" s="73"/>
      <c r="G995" s="5"/>
      <c r="H995" s="5"/>
      <c r="I995" s="5"/>
      <c r="J995" s="5"/>
      <c r="K995" s="5"/>
      <c r="L995" s="5"/>
      <c r="M995" s="5"/>
      <c r="N995" s="5"/>
      <c r="O995" s="58"/>
      <c r="P995" s="58"/>
      <c r="Q995" s="59"/>
      <c r="R995" s="59"/>
      <c r="S995" s="5"/>
      <c r="W995" s="59"/>
      <c r="X995" s="59"/>
      <c r="Y995" s="59"/>
      <c r="Z995" s="59"/>
    </row>
    <row r="996" spans="1:26" ht="15.75" x14ac:dyDescent="0.25">
      <c r="A996" s="72"/>
      <c r="B996" s="5"/>
      <c r="C996" s="5"/>
      <c r="D996" s="5"/>
      <c r="E996" s="5"/>
      <c r="F996" s="73"/>
      <c r="G996" s="5"/>
      <c r="H996" s="5"/>
      <c r="I996" s="5"/>
      <c r="J996" s="5"/>
      <c r="K996" s="5"/>
      <c r="L996" s="5"/>
      <c r="M996" s="5"/>
      <c r="N996" s="5"/>
      <c r="O996" s="58"/>
      <c r="P996" s="58"/>
      <c r="Q996" s="59"/>
      <c r="R996" s="59"/>
      <c r="S996" s="5"/>
      <c r="W996" s="59"/>
      <c r="X996" s="59"/>
      <c r="Y996" s="59"/>
      <c r="Z996" s="59"/>
    </row>
    <row r="997" spans="1:26" ht="15.75" x14ac:dyDescent="0.25">
      <c r="A997" s="72"/>
      <c r="B997" s="5"/>
      <c r="C997" s="5"/>
      <c r="D997" s="5"/>
      <c r="E997" s="5"/>
      <c r="F997" s="73"/>
      <c r="G997" s="5"/>
      <c r="H997" s="5"/>
      <c r="I997" s="5"/>
      <c r="J997" s="5"/>
      <c r="K997" s="5"/>
      <c r="L997" s="5"/>
      <c r="M997" s="5"/>
      <c r="N997" s="5"/>
      <c r="O997" s="58"/>
      <c r="P997" s="58"/>
      <c r="Q997" s="59"/>
      <c r="R997" s="59"/>
      <c r="S997" s="5"/>
      <c r="W997" s="59"/>
      <c r="X997" s="59"/>
      <c r="Y997" s="59"/>
      <c r="Z997" s="59"/>
    </row>
    <row r="998" spans="1:26" ht="15.75" x14ac:dyDescent="0.25">
      <c r="A998" s="72"/>
      <c r="B998" s="5"/>
      <c r="C998" s="5"/>
      <c r="D998" s="5"/>
      <c r="E998" s="5"/>
      <c r="F998" s="73"/>
      <c r="G998" s="5"/>
      <c r="H998" s="5"/>
      <c r="I998" s="5"/>
      <c r="J998" s="5"/>
      <c r="K998" s="5"/>
      <c r="L998" s="5"/>
      <c r="M998" s="5"/>
      <c r="N998" s="5"/>
      <c r="O998" s="58"/>
      <c r="P998" s="58"/>
      <c r="Q998" s="59"/>
      <c r="R998" s="59"/>
      <c r="S998" s="5"/>
      <c r="W998" s="59"/>
      <c r="X998" s="59"/>
      <c r="Y998" s="59"/>
      <c r="Z998" s="59"/>
    </row>
    <row r="999" spans="1:26" ht="15.75" x14ac:dyDescent="0.25">
      <c r="A999" s="72"/>
      <c r="B999" s="5"/>
      <c r="C999" s="5"/>
      <c r="D999" s="5"/>
      <c r="E999" s="5"/>
      <c r="F999" s="73"/>
      <c r="G999" s="5"/>
      <c r="H999" s="5"/>
      <c r="I999" s="5"/>
      <c r="J999" s="5"/>
      <c r="K999" s="5"/>
      <c r="L999" s="5"/>
      <c r="M999" s="5"/>
      <c r="N999" s="5"/>
      <c r="O999" s="58"/>
      <c r="P999" s="58"/>
      <c r="Q999" s="59"/>
      <c r="R999" s="59"/>
      <c r="S999" s="5"/>
      <c r="W999" s="59"/>
      <c r="X999" s="59"/>
      <c r="Y999" s="59"/>
      <c r="Z999" s="59"/>
    </row>
    <row r="1000" spans="1:26" ht="15.75" x14ac:dyDescent="0.25">
      <c r="A1000" s="72"/>
      <c r="B1000" s="5"/>
      <c r="C1000" s="5"/>
      <c r="D1000" s="5"/>
      <c r="E1000" s="5"/>
      <c r="F1000" s="73"/>
      <c r="G1000" s="5"/>
      <c r="H1000" s="5"/>
      <c r="I1000" s="5"/>
      <c r="J1000" s="5"/>
      <c r="K1000" s="5"/>
      <c r="L1000" s="5"/>
      <c r="M1000" s="5"/>
      <c r="N1000" s="5"/>
      <c r="O1000" s="58"/>
      <c r="P1000" s="58"/>
      <c r="Q1000" s="59"/>
      <c r="R1000" s="59"/>
      <c r="S1000" s="5"/>
      <c r="W1000" s="59"/>
      <c r="X1000" s="59"/>
      <c r="Y1000" s="59"/>
      <c r="Z1000" s="59"/>
    </row>
  </sheetData>
  <phoneticPr fontId="19" type="noConversion"/>
  <conditionalFormatting sqref="K6:M16">
    <cfRule type="cellIs" dxfId="8" priority="1" operator="lessThanOrEqual">
      <formula>0.05</formula>
    </cfRule>
  </conditionalFormatting>
  <pageMargins left="0.75" right="0.75" top="1" bottom="1" header="0.5" footer="0.5"/>
  <pageSetup paperSize="9" scale="50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4" topLeftCell="A5" activePane="bottomLeft" state="frozen"/>
      <selection pane="bottomLeft"/>
    </sheetView>
  </sheetViews>
  <sheetFormatPr defaultColWidth="11.125" defaultRowHeight="15" customHeight="1" x14ac:dyDescent="0.25"/>
  <cols>
    <col min="1" max="1" width="4.875" customWidth="1"/>
    <col min="2" max="2" width="26.5" customWidth="1"/>
    <col min="3" max="4" width="6.875" customWidth="1"/>
    <col min="5" max="5" width="5.125" customWidth="1"/>
    <col min="6" max="6" width="7.125" customWidth="1"/>
    <col min="7" max="7" width="8.125" customWidth="1"/>
    <col min="8" max="8" width="8" customWidth="1"/>
    <col min="9" max="13" width="7.125" customWidth="1"/>
    <col min="14" max="14" width="17.625" customWidth="1"/>
    <col min="15" max="15" width="4.125" customWidth="1"/>
    <col min="16" max="16" width="5.125" customWidth="1"/>
    <col min="17" max="17" width="4.125" customWidth="1"/>
    <col min="18" max="18" width="4" customWidth="1"/>
    <col min="19" max="19" width="7.875" customWidth="1"/>
    <col min="20" max="20" width="7.125" customWidth="1"/>
    <col min="21" max="21" width="10.5" customWidth="1"/>
    <col min="22" max="22" width="4.875" customWidth="1"/>
    <col min="23" max="23" width="6.625" customWidth="1"/>
    <col min="24" max="24" width="7.125" customWidth="1"/>
    <col min="25" max="26" width="10.5" customWidth="1"/>
  </cols>
  <sheetData>
    <row r="1" spans="1:26" ht="15.75" x14ac:dyDescent="0.25">
      <c r="A1" s="1" t="s">
        <v>717</v>
      </c>
      <c r="B1" s="1"/>
      <c r="C1" s="1"/>
      <c r="D1" s="1"/>
      <c r="E1" s="1"/>
      <c r="F1" s="1"/>
      <c r="G1" s="1"/>
      <c r="H1" s="1"/>
      <c r="I1" s="1"/>
      <c r="J1" s="1"/>
      <c r="K1" s="1"/>
      <c r="L1" s="79"/>
      <c r="M1" s="79"/>
      <c r="N1" s="80"/>
      <c r="O1" s="80"/>
      <c r="P1" s="80"/>
      <c r="Q1" s="80"/>
      <c r="R1" s="5"/>
      <c r="S1" s="5"/>
      <c r="T1" s="5"/>
      <c r="V1" s="5"/>
      <c r="W1" s="5"/>
      <c r="X1" s="5"/>
    </row>
    <row r="2" spans="1:26" ht="20.25" x14ac:dyDescent="0.25">
      <c r="A2" s="81" t="s">
        <v>722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5"/>
      <c r="S2" s="5"/>
      <c r="T2" s="5"/>
      <c r="V2" s="5"/>
      <c r="W2" s="5"/>
      <c r="X2" s="5"/>
    </row>
    <row r="3" spans="1:26" ht="15.75" x14ac:dyDescent="0.25">
      <c r="A3" s="3" t="s">
        <v>729</v>
      </c>
      <c r="B3" s="34"/>
      <c r="C3" s="83"/>
      <c r="D3" s="83"/>
      <c r="E3" s="83"/>
      <c r="F3" s="84"/>
      <c r="G3" s="85"/>
      <c r="H3" s="84"/>
      <c r="I3" s="84"/>
      <c r="J3" s="84"/>
      <c r="K3" s="84"/>
      <c r="L3" s="84"/>
      <c r="M3" s="84"/>
      <c r="N3" s="34"/>
      <c r="O3" s="34"/>
      <c r="P3" s="34"/>
      <c r="Q3" s="34"/>
      <c r="R3" s="5"/>
      <c r="S3" s="5"/>
      <c r="T3" s="5"/>
      <c r="V3" s="5"/>
      <c r="W3" s="5"/>
      <c r="X3" s="5"/>
    </row>
    <row r="4" spans="1:26" ht="171" x14ac:dyDescent="0.25">
      <c r="A4" s="86" t="s">
        <v>26</v>
      </c>
      <c r="B4" s="86" t="s">
        <v>48</v>
      </c>
      <c r="C4" s="87" t="s">
        <v>737</v>
      </c>
      <c r="D4" s="87" t="s">
        <v>742</v>
      </c>
      <c r="E4" s="87" t="s">
        <v>50</v>
      </c>
      <c r="F4" s="88" t="s">
        <v>743</v>
      </c>
      <c r="G4" s="86" t="s">
        <v>747</v>
      </c>
      <c r="H4" s="86" t="s">
        <v>84</v>
      </c>
      <c r="I4" s="86" t="s">
        <v>748</v>
      </c>
      <c r="J4" s="86" t="s">
        <v>90</v>
      </c>
      <c r="K4" s="86" t="s">
        <v>91</v>
      </c>
      <c r="L4" s="86" t="s">
        <v>92</v>
      </c>
      <c r="M4" s="86" t="s">
        <v>93</v>
      </c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 spans="1:26" ht="15.75" x14ac:dyDescent="0.25">
      <c r="A5" s="19" t="s">
        <v>108</v>
      </c>
      <c r="B5" s="19" t="s">
        <v>751</v>
      </c>
      <c r="C5" s="20">
        <v>23599</v>
      </c>
      <c r="D5" s="20">
        <v>519605</v>
      </c>
      <c r="E5" s="20">
        <v>891</v>
      </c>
      <c r="F5" s="47">
        <v>1.9166929999999998E-6</v>
      </c>
      <c r="G5" s="49">
        <v>1.76459021415865</v>
      </c>
      <c r="H5" s="47">
        <v>2.48E-54</v>
      </c>
      <c r="I5" s="47">
        <v>9.9999900000100006E-7</v>
      </c>
      <c r="J5" s="47">
        <v>2.2599774002260002E-3</v>
      </c>
      <c r="K5" s="47">
        <v>9.9999000009999908E-6</v>
      </c>
      <c r="L5" s="47">
        <v>1.1900000000000001E-11</v>
      </c>
      <c r="M5" s="47">
        <v>1.09E-8</v>
      </c>
      <c r="N5" s="5"/>
      <c r="O5" s="5"/>
      <c r="P5" s="5"/>
      <c r="Q5" s="5"/>
      <c r="R5" s="5"/>
      <c r="S5" s="5"/>
      <c r="T5" s="5"/>
      <c r="V5" s="5"/>
      <c r="W5" s="5"/>
      <c r="X5" s="5"/>
    </row>
    <row r="6" spans="1:26" ht="15.75" x14ac:dyDescent="0.25">
      <c r="A6" s="19" t="s">
        <v>108</v>
      </c>
      <c r="B6" s="19" t="s">
        <v>754</v>
      </c>
      <c r="C6" s="20">
        <v>16609</v>
      </c>
      <c r="D6" s="20">
        <v>250135</v>
      </c>
      <c r="E6" s="20">
        <v>465</v>
      </c>
      <c r="F6" s="47">
        <v>1.9166929999999998E-6</v>
      </c>
      <c r="G6" s="49">
        <v>1.91301322505141</v>
      </c>
      <c r="H6" s="47">
        <v>9.3200000000000006E-37</v>
      </c>
      <c r="I6" s="47">
        <v>9.9999900000100006E-7</v>
      </c>
      <c r="J6" s="47">
        <v>6.2239377606223903E-2</v>
      </c>
      <c r="K6" s="47">
        <v>9.9999000009999908E-6</v>
      </c>
      <c r="L6" s="47">
        <v>2.6400000000000002E-10</v>
      </c>
      <c r="M6" s="47">
        <v>1.0700000000000001E-7</v>
      </c>
      <c r="N6" s="5"/>
      <c r="O6" s="5"/>
      <c r="P6" s="5"/>
      <c r="Q6" s="5"/>
      <c r="R6" s="5"/>
      <c r="S6" s="5"/>
      <c r="T6" s="5"/>
      <c r="V6" s="5"/>
      <c r="W6" s="5"/>
      <c r="X6" s="5"/>
    </row>
    <row r="7" spans="1:26" ht="15.75" x14ac:dyDescent="0.25">
      <c r="A7" s="19" t="s">
        <v>108</v>
      </c>
      <c r="B7" s="19" t="s">
        <v>757</v>
      </c>
      <c r="C7" s="20">
        <v>24049</v>
      </c>
      <c r="D7" s="20">
        <v>482292</v>
      </c>
      <c r="E7" s="20">
        <v>844</v>
      </c>
      <c r="F7" s="47">
        <v>1.9166929999999998E-6</v>
      </c>
      <c r="G7" s="49">
        <v>1.80082649797356</v>
      </c>
      <c r="H7" s="47">
        <v>7.45E-55</v>
      </c>
      <c r="I7" s="47">
        <v>9.9999900000100006E-7</v>
      </c>
      <c r="J7" s="47">
        <v>8.4759152408475896E-2</v>
      </c>
      <c r="K7" s="47">
        <v>9.9999000009999908E-6</v>
      </c>
      <c r="L7" s="47">
        <v>3.5200000000000003E-10</v>
      </c>
      <c r="M7" s="47">
        <v>1.0700000000000001E-7</v>
      </c>
      <c r="N7" s="5"/>
      <c r="O7" s="5"/>
      <c r="P7" s="5"/>
      <c r="Q7" s="5"/>
      <c r="R7" s="5"/>
      <c r="S7" s="5"/>
      <c r="T7" s="5"/>
      <c r="V7" s="5"/>
      <c r="W7" s="5"/>
      <c r="X7" s="5"/>
    </row>
    <row r="8" spans="1:26" ht="15.75" x14ac:dyDescent="0.25">
      <c r="A8" s="19" t="s">
        <v>108</v>
      </c>
      <c r="B8" s="19" t="s">
        <v>760</v>
      </c>
      <c r="C8" s="20">
        <v>30542</v>
      </c>
      <c r="D8" s="20">
        <v>580970</v>
      </c>
      <c r="E8" s="20">
        <v>963</v>
      </c>
      <c r="F8" s="47">
        <v>1.9166929999999998E-6</v>
      </c>
      <c r="G8" s="49">
        <v>1.7057369764635399</v>
      </c>
      <c r="H8" s="47">
        <v>1.58E-52</v>
      </c>
      <c r="I8" s="47">
        <v>9.9999900000100006E-7</v>
      </c>
      <c r="J8" s="47">
        <v>0.57065429345706498</v>
      </c>
      <c r="K8" s="47">
        <v>9.9999000009999908E-6</v>
      </c>
      <c r="L8" s="47">
        <v>2.0700000000000001E-9</v>
      </c>
      <c r="M8" s="47">
        <v>4.7399999999999998E-7</v>
      </c>
      <c r="N8" s="5"/>
      <c r="O8" s="5"/>
      <c r="P8" s="5"/>
      <c r="Q8" s="5"/>
      <c r="R8" s="5"/>
      <c r="S8" s="5"/>
      <c r="T8" s="5"/>
      <c r="V8" s="5"/>
      <c r="W8" s="5"/>
      <c r="X8" s="5"/>
    </row>
    <row r="9" spans="1:26" ht="15.75" x14ac:dyDescent="0.25">
      <c r="A9" s="19" t="s">
        <v>108</v>
      </c>
      <c r="B9" s="19" t="s">
        <v>762</v>
      </c>
      <c r="C9" s="20">
        <v>9629</v>
      </c>
      <c r="D9" s="20">
        <v>125465</v>
      </c>
      <c r="E9" s="20">
        <v>171</v>
      </c>
      <c r="F9" s="47">
        <v>1.9166929999999998E-6</v>
      </c>
      <c r="G9" s="49">
        <v>1.4025327250370201</v>
      </c>
      <c r="H9" s="47">
        <v>1.5800000000000001E-5</v>
      </c>
      <c r="I9" s="47">
        <v>4.5999540004600001E-4</v>
      </c>
      <c r="J9" s="47">
        <v>2.5099749002509999E-3</v>
      </c>
      <c r="K9" s="47">
        <v>9.9999000009999908E-6</v>
      </c>
      <c r="L9" s="47">
        <v>3.9600000000000004E-9</v>
      </c>
      <c r="M9" s="47">
        <v>7.2500000000000005E-7</v>
      </c>
      <c r="N9" s="5"/>
      <c r="O9" s="5"/>
      <c r="P9" s="5"/>
      <c r="Q9" s="5"/>
      <c r="R9" s="5"/>
      <c r="S9" s="5"/>
      <c r="T9" s="5"/>
      <c r="V9" s="5"/>
      <c r="W9" s="5"/>
      <c r="X9" s="5"/>
    </row>
    <row r="10" spans="1:26" ht="15.75" x14ac:dyDescent="0.25">
      <c r="A10" s="19" t="s">
        <v>108</v>
      </c>
      <c r="B10" s="19" t="s">
        <v>764</v>
      </c>
      <c r="C10" s="20">
        <v>11576</v>
      </c>
      <c r="D10" s="20">
        <v>162683</v>
      </c>
      <c r="E10" s="20">
        <v>196</v>
      </c>
      <c r="F10" s="47">
        <v>1.9166929999999998E-6</v>
      </c>
      <c r="G10" s="49">
        <v>1.23980499786482</v>
      </c>
      <c r="H10" s="47">
        <v>1.98E-3</v>
      </c>
      <c r="I10" s="47">
        <v>3.2967032967033003E-2</v>
      </c>
      <c r="J10" s="47">
        <v>1.19998800012E-4</v>
      </c>
      <c r="K10" s="47">
        <v>9.9999000009999908E-6</v>
      </c>
      <c r="L10" s="47">
        <v>1.2299999999999999E-8</v>
      </c>
      <c r="M10" s="47">
        <v>1.88E-6</v>
      </c>
      <c r="N10" s="5"/>
      <c r="O10" s="5"/>
      <c r="P10" s="5"/>
      <c r="Q10" s="5"/>
      <c r="R10" s="5"/>
      <c r="S10" s="5"/>
      <c r="T10" s="5"/>
      <c r="V10" s="5"/>
      <c r="W10" s="5"/>
      <c r="X10" s="5"/>
    </row>
    <row r="11" spans="1:26" ht="15.75" x14ac:dyDescent="0.25">
      <c r="A11" s="19" t="s">
        <v>108</v>
      </c>
      <c r="B11" s="19" t="s">
        <v>766</v>
      </c>
      <c r="C11" s="20">
        <v>3639</v>
      </c>
      <c r="D11" s="20">
        <v>32747</v>
      </c>
      <c r="E11" s="20">
        <v>68</v>
      </c>
      <c r="F11" s="47">
        <v>1.9166929999999998E-6</v>
      </c>
      <c r="G11" s="49">
        <v>2.13686397192946</v>
      </c>
      <c r="H11" s="47">
        <v>1.7199999999999999E-8</v>
      </c>
      <c r="I11" s="47">
        <v>3.3966033966034002E-2</v>
      </c>
      <c r="J11" s="47">
        <v>1.8999810001900001E-4</v>
      </c>
      <c r="K11" s="47">
        <v>9.9999000009999908E-6</v>
      </c>
      <c r="L11" s="47">
        <v>1.9300000000000001E-8</v>
      </c>
      <c r="M11" s="47">
        <v>2.52E-6</v>
      </c>
      <c r="N11" s="5"/>
      <c r="O11" s="5"/>
      <c r="P11" s="5"/>
      <c r="Q11" s="5"/>
      <c r="R11" s="5" t="s">
        <v>768</v>
      </c>
      <c r="S11" s="5"/>
      <c r="T11" s="5"/>
      <c r="V11" s="5"/>
      <c r="W11" s="5"/>
      <c r="X11" s="5"/>
    </row>
    <row r="12" spans="1:26" ht="15.75" x14ac:dyDescent="0.25">
      <c r="A12" s="19" t="s">
        <v>108</v>
      </c>
      <c r="B12" s="19" t="s">
        <v>769</v>
      </c>
      <c r="C12" s="20">
        <v>20420</v>
      </c>
      <c r="D12" s="20">
        <v>289339</v>
      </c>
      <c r="E12" s="20">
        <v>371</v>
      </c>
      <c r="F12" s="47">
        <v>1.9166929999999998E-6</v>
      </c>
      <c r="G12" s="49">
        <v>1.3194909546025699</v>
      </c>
      <c r="H12" s="47">
        <v>1.8199999999999999E-7</v>
      </c>
      <c r="I12" s="47">
        <v>6.6999330006699905E-4</v>
      </c>
      <c r="J12" s="47">
        <v>2.0519794802051999E-2</v>
      </c>
      <c r="K12" s="47">
        <v>9.9999000009999908E-6</v>
      </c>
      <c r="L12" s="47">
        <v>3.8700000000000002E-8</v>
      </c>
      <c r="M12" s="47">
        <v>4.3800000000000004E-6</v>
      </c>
      <c r="N12" s="5"/>
      <c r="O12" s="5"/>
      <c r="P12" s="5"/>
      <c r="Q12" s="5"/>
      <c r="R12" s="5"/>
      <c r="S12" s="5"/>
      <c r="T12" s="5"/>
      <c r="V12" s="5"/>
      <c r="W12" s="5"/>
      <c r="X12" s="5"/>
    </row>
    <row r="13" spans="1:26" ht="15.75" x14ac:dyDescent="0.25">
      <c r="A13" s="19" t="s">
        <v>108</v>
      </c>
      <c r="B13" s="19" t="s">
        <v>771</v>
      </c>
      <c r="C13" s="20">
        <v>11607</v>
      </c>
      <c r="D13" s="20">
        <v>176228</v>
      </c>
      <c r="E13" s="20">
        <v>211</v>
      </c>
      <c r="F13" s="47">
        <v>1.9166929999999998E-6</v>
      </c>
      <c r="G13" s="49">
        <v>1.23210303323062</v>
      </c>
      <c r="H13" s="47">
        <v>1.83E-3</v>
      </c>
      <c r="I13" s="47">
        <v>1.6983016983017001E-2</v>
      </c>
      <c r="J13" s="47">
        <v>9.0999090009099897E-4</v>
      </c>
      <c r="K13" s="47">
        <v>9.9999000009999908E-6</v>
      </c>
      <c r="L13" s="47">
        <v>4.3100000000000002E-8</v>
      </c>
      <c r="M13" s="47">
        <v>4.3800000000000004E-6</v>
      </c>
      <c r="N13" s="5"/>
      <c r="O13" s="5"/>
      <c r="P13" s="5"/>
      <c r="Q13" s="5"/>
      <c r="R13" s="5"/>
      <c r="S13" s="5"/>
      <c r="T13" s="5"/>
      <c r="V13" s="5"/>
      <c r="W13" s="5"/>
      <c r="X13" s="5"/>
    </row>
    <row r="14" spans="1:26" ht="15.75" x14ac:dyDescent="0.25">
      <c r="A14" s="19" t="s">
        <v>108</v>
      </c>
      <c r="B14" s="19" t="s">
        <v>772</v>
      </c>
      <c r="C14" s="20">
        <v>3202</v>
      </c>
      <c r="D14" s="20">
        <v>32030</v>
      </c>
      <c r="E14" s="20">
        <v>80</v>
      </c>
      <c r="F14" s="47">
        <v>1.9166929999999998E-6</v>
      </c>
      <c r="G14" s="49">
        <v>2.5702332184449901</v>
      </c>
      <c r="H14" s="47">
        <v>1.9300000000000001E-13</v>
      </c>
      <c r="I14" s="47">
        <v>6.3993600639936001E-3</v>
      </c>
      <c r="J14" s="47">
        <v>9.6599034009659905E-3</v>
      </c>
      <c r="K14" s="47">
        <v>9.9999000009999908E-6</v>
      </c>
      <c r="L14" s="47">
        <v>1.5300000000000001E-7</v>
      </c>
      <c r="M14" s="47">
        <v>1.4E-5</v>
      </c>
      <c r="N14" s="5"/>
      <c r="O14" s="5"/>
      <c r="P14" s="5"/>
      <c r="Q14" s="5"/>
      <c r="R14" s="5"/>
      <c r="S14" s="5"/>
      <c r="T14" s="5"/>
      <c r="V14" s="5"/>
      <c r="W14" s="5"/>
      <c r="X14" s="5"/>
    </row>
    <row r="15" spans="1:26" ht="15.75" x14ac:dyDescent="0.25">
      <c r="A15" s="19" t="s">
        <v>108</v>
      </c>
      <c r="B15" s="19" t="s">
        <v>775</v>
      </c>
      <c r="C15" s="20">
        <v>2744</v>
      </c>
      <c r="D15" s="20">
        <v>21960</v>
      </c>
      <c r="E15" s="20">
        <v>52</v>
      </c>
      <c r="F15" s="47">
        <v>1.9166929999999998E-6</v>
      </c>
      <c r="G15" s="49">
        <v>2.4367472901373199</v>
      </c>
      <c r="H15" s="47">
        <v>1.46E-8</v>
      </c>
      <c r="I15" s="47">
        <v>1.7982017982018001E-2</v>
      </c>
      <c r="J15" s="47">
        <v>2.6249737502624999E-2</v>
      </c>
      <c r="K15" s="47">
        <v>9.9999000009999908E-6</v>
      </c>
      <c r="L15" s="47">
        <v>9.6299999999999993E-7</v>
      </c>
      <c r="M15" s="47">
        <v>8.0099999999999995E-5</v>
      </c>
      <c r="N15" s="5"/>
      <c r="O15" s="5"/>
      <c r="P15" s="5"/>
      <c r="Q15" s="5"/>
      <c r="R15" s="5"/>
      <c r="S15" s="5"/>
      <c r="T15" s="5"/>
      <c r="V15" s="5"/>
      <c r="W15" s="5"/>
      <c r="X15" s="5"/>
    </row>
    <row r="16" spans="1:26" ht="15.75" x14ac:dyDescent="0.25">
      <c r="A16" s="19" t="s">
        <v>108</v>
      </c>
      <c r="B16" s="19" t="s">
        <v>776</v>
      </c>
      <c r="C16" s="20">
        <v>5198</v>
      </c>
      <c r="D16" s="20">
        <v>57144</v>
      </c>
      <c r="E16" s="20">
        <v>87</v>
      </c>
      <c r="F16" s="47">
        <v>1.9166929999999998E-6</v>
      </c>
      <c r="G16" s="49">
        <v>1.5667081383983901</v>
      </c>
      <c r="H16" s="47">
        <v>5.6799999999999998E-5</v>
      </c>
      <c r="I16" s="47">
        <v>5.2947052947052903E-2</v>
      </c>
      <c r="J16" s="47">
        <v>1.069989300107E-2</v>
      </c>
      <c r="K16" s="47">
        <v>9.9999000009999908E-6</v>
      </c>
      <c r="L16" s="47">
        <v>1.13E-6</v>
      </c>
      <c r="M16" s="47">
        <v>8.6199999999999995E-5</v>
      </c>
      <c r="N16" s="5"/>
      <c r="O16" s="5"/>
      <c r="P16" s="5"/>
      <c r="Q16" s="5"/>
      <c r="R16" s="5"/>
      <c r="S16" s="5"/>
      <c r="T16" s="5"/>
      <c r="V16" s="5"/>
      <c r="W16" s="5"/>
      <c r="X16" s="5"/>
    </row>
    <row r="17" spans="1:24" ht="15.75" x14ac:dyDescent="0.25">
      <c r="A17" s="19" t="s">
        <v>108</v>
      </c>
      <c r="B17" s="19" t="s">
        <v>779</v>
      </c>
      <c r="C17" s="20">
        <v>5610</v>
      </c>
      <c r="D17" s="20">
        <v>62014</v>
      </c>
      <c r="E17" s="20">
        <v>77</v>
      </c>
      <c r="F17" s="47">
        <v>1.9166929999999998E-6</v>
      </c>
      <c r="G17" s="49">
        <v>1.27773403767356</v>
      </c>
      <c r="H17" s="47">
        <v>2.1299999999999999E-2</v>
      </c>
      <c r="I17" s="47">
        <v>2.2977022977023E-2</v>
      </c>
      <c r="J17" s="47">
        <v>7.8699213007869893E-3</v>
      </c>
      <c r="K17" s="47">
        <v>1.5999840001599999E-4</v>
      </c>
      <c r="L17" s="47">
        <v>4.8899999999999998E-6</v>
      </c>
      <c r="M17" s="47">
        <v>3.4400000000000001E-4</v>
      </c>
      <c r="N17" s="5"/>
      <c r="O17" s="5"/>
      <c r="P17" s="5"/>
      <c r="Q17" s="5"/>
      <c r="R17" s="5"/>
      <c r="S17" s="5"/>
      <c r="T17" s="5"/>
      <c r="V17" s="5"/>
      <c r="W17" s="5"/>
      <c r="X17" s="5"/>
    </row>
    <row r="18" spans="1:24" ht="15.75" x14ac:dyDescent="0.25">
      <c r="A18" s="19" t="s">
        <v>108</v>
      </c>
      <c r="B18" s="19" t="s">
        <v>780</v>
      </c>
      <c r="C18" s="20">
        <v>1405</v>
      </c>
      <c r="D18" s="20">
        <v>12645</v>
      </c>
      <c r="E18" s="20">
        <v>9</v>
      </c>
      <c r="F18" s="47">
        <v>1.9166929999999998E-6</v>
      </c>
      <c r="G18" s="49">
        <v>0.73242499988249998</v>
      </c>
      <c r="H18" s="47">
        <v>0.86299999999999999</v>
      </c>
      <c r="I18" s="47">
        <v>0.33366633366633403</v>
      </c>
      <c r="J18" s="47">
        <v>3.2299677003229999E-3</v>
      </c>
      <c r="K18" s="47">
        <v>5.99994000059999E-5</v>
      </c>
      <c r="L18" s="47">
        <v>1.0000000000000001E-5</v>
      </c>
      <c r="M18" s="47">
        <v>6.2200000000000005E-4</v>
      </c>
      <c r="N18" s="5"/>
      <c r="O18" s="5"/>
      <c r="P18" s="5"/>
      <c r="Q18" s="5"/>
      <c r="R18" s="5"/>
      <c r="S18" s="5"/>
      <c r="T18" s="5"/>
      <c r="V18" s="5"/>
      <c r="W18" s="5"/>
      <c r="X18" s="5"/>
    </row>
    <row r="19" spans="1:24" ht="15.75" x14ac:dyDescent="0.25">
      <c r="A19" s="19" t="s">
        <v>108</v>
      </c>
      <c r="B19" s="19" t="s">
        <v>783</v>
      </c>
      <c r="C19" s="20">
        <v>1342</v>
      </c>
      <c r="D19" s="20">
        <v>13405</v>
      </c>
      <c r="E19" s="20">
        <v>9</v>
      </c>
      <c r="F19" s="47">
        <v>1.9166929999999998E-6</v>
      </c>
      <c r="G19" s="49">
        <v>0.69089997191452601</v>
      </c>
      <c r="H19" s="47">
        <v>0.90100000000000002</v>
      </c>
      <c r="I19" s="47">
        <v>2.9970029970029999E-2</v>
      </c>
      <c r="J19" s="47">
        <v>4.4289557104429E-2</v>
      </c>
      <c r="K19" s="47">
        <v>4.9999500004999901E-5</v>
      </c>
      <c r="L19" s="47">
        <v>1.0200000000000001E-5</v>
      </c>
      <c r="M19" s="47">
        <v>6.2200000000000005E-4</v>
      </c>
      <c r="N19" s="5"/>
      <c r="O19" s="5"/>
      <c r="P19" s="5"/>
      <c r="Q19" s="5"/>
      <c r="R19" s="5"/>
      <c r="S19" s="5"/>
      <c r="T19" s="5"/>
      <c r="V19" s="5"/>
      <c r="W19" s="5"/>
      <c r="X19" s="5"/>
    </row>
    <row r="20" spans="1:24" ht="15.75" x14ac:dyDescent="0.25">
      <c r="A20" s="19" t="s">
        <v>108</v>
      </c>
      <c r="B20" s="19" t="s">
        <v>784</v>
      </c>
      <c r="C20" s="20">
        <v>2656</v>
      </c>
      <c r="D20" s="20">
        <v>21284</v>
      </c>
      <c r="E20" s="20">
        <v>27</v>
      </c>
      <c r="F20" s="47">
        <v>1.9166929999999998E-6</v>
      </c>
      <c r="G20" s="49">
        <v>1.30541920553198</v>
      </c>
      <c r="H20" s="47">
        <v>0.104</v>
      </c>
      <c r="I20" s="47">
        <v>0.168831168831169</v>
      </c>
      <c r="J20" s="47">
        <v>4.9599504004960004E-3</v>
      </c>
      <c r="K20" s="47">
        <v>1.19998800012E-4</v>
      </c>
      <c r="L20" s="47">
        <v>1.4800000000000001E-5</v>
      </c>
      <c r="M20" s="47">
        <v>8.4599999999999996E-4</v>
      </c>
      <c r="N20" s="5"/>
      <c r="O20" s="5"/>
      <c r="P20" s="5"/>
      <c r="Q20" s="5"/>
      <c r="R20" s="5"/>
      <c r="S20" s="5"/>
      <c r="T20" s="5"/>
      <c r="V20" s="5"/>
      <c r="W20" s="5"/>
      <c r="X20" s="5"/>
    </row>
    <row r="21" spans="1:24" ht="15.75" x14ac:dyDescent="0.25">
      <c r="A21" s="19" t="s">
        <v>108</v>
      </c>
      <c r="B21" s="19" t="s">
        <v>786</v>
      </c>
      <c r="C21" s="20">
        <v>3723</v>
      </c>
      <c r="D21" s="20">
        <v>37214</v>
      </c>
      <c r="E21" s="20">
        <v>51</v>
      </c>
      <c r="F21" s="47">
        <v>1.9166929999999998E-6</v>
      </c>
      <c r="G21" s="49">
        <v>1.4102733747132901</v>
      </c>
      <c r="H21" s="47">
        <v>1.15E-2</v>
      </c>
      <c r="I21" s="47">
        <v>2.4975024975025E-2</v>
      </c>
      <c r="J21" s="47">
        <v>3.2759672403275999E-2</v>
      </c>
      <c r="K21" s="47">
        <v>2.3999760002400001E-4</v>
      </c>
      <c r="L21" s="47">
        <v>2.6599999999999999E-5</v>
      </c>
      <c r="M21" s="47">
        <v>1.4300000000000001E-3</v>
      </c>
      <c r="N21" s="5"/>
      <c r="O21" s="5"/>
      <c r="P21" s="5"/>
      <c r="Q21" s="5"/>
      <c r="R21" s="5"/>
      <c r="S21" s="5"/>
      <c r="T21" s="5"/>
      <c r="V21" s="5"/>
      <c r="W21" s="5"/>
      <c r="X21" s="5"/>
    </row>
    <row r="22" spans="1:24" ht="15.75" x14ac:dyDescent="0.25">
      <c r="A22" s="19" t="s">
        <v>108</v>
      </c>
      <c r="B22" s="19" t="s">
        <v>787</v>
      </c>
      <c r="C22" s="20">
        <v>1332</v>
      </c>
      <c r="D22" s="20">
        <v>20010</v>
      </c>
      <c r="E22" s="20">
        <v>15</v>
      </c>
      <c r="F22" s="47">
        <v>1.9166929999999998E-6</v>
      </c>
      <c r="G22" s="49">
        <v>0.77140714005615696</v>
      </c>
      <c r="H22" s="47">
        <v>0.872</v>
      </c>
      <c r="I22" s="47">
        <v>0.73126873126873104</v>
      </c>
      <c r="J22" s="47">
        <v>1.229987700123E-3</v>
      </c>
      <c r="K22" s="47">
        <v>2.8999710002900001E-4</v>
      </c>
      <c r="L22" s="47">
        <v>3.4199999999999998E-5</v>
      </c>
      <c r="M22" s="47">
        <v>1.74E-3</v>
      </c>
      <c r="N22" s="5"/>
      <c r="O22" s="5"/>
      <c r="P22" s="5"/>
      <c r="Q22" s="5"/>
      <c r="R22" s="5"/>
      <c r="S22" s="5"/>
      <c r="T22" s="5"/>
      <c r="V22" s="5"/>
      <c r="W22" s="5"/>
      <c r="X22" s="5"/>
    </row>
    <row r="23" spans="1:24" ht="15.75" x14ac:dyDescent="0.25">
      <c r="A23" s="19" t="s">
        <v>108</v>
      </c>
      <c r="B23" s="19" t="s">
        <v>789</v>
      </c>
      <c r="C23" s="20">
        <v>3278</v>
      </c>
      <c r="D23" s="20">
        <v>49233</v>
      </c>
      <c r="E23" s="20">
        <v>34</v>
      </c>
      <c r="F23" s="47">
        <v>1.9166929999999998E-6</v>
      </c>
      <c r="G23" s="49">
        <v>0.71066037504086799</v>
      </c>
      <c r="H23" s="47">
        <v>0.98499999999999999</v>
      </c>
      <c r="I23" s="47">
        <v>0.65134865134865105</v>
      </c>
      <c r="J23" s="47">
        <v>2.29997700023E-3</v>
      </c>
      <c r="K23" s="47">
        <v>4.6999530004700001E-4</v>
      </c>
      <c r="L23" s="47">
        <v>8.1299999999999997E-5</v>
      </c>
      <c r="M23" s="47">
        <v>3.9199999999999999E-3</v>
      </c>
      <c r="N23" s="5"/>
      <c r="O23" s="5"/>
      <c r="P23" s="5"/>
      <c r="Q23" s="5"/>
      <c r="R23" s="5"/>
      <c r="S23" s="5"/>
      <c r="T23" s="5"/>
      <c r="V23" s="5"/>
      <c r="W23" s="5"/>
      <c r="X23" s="5"/>
    </row>
    <row r="24" spans="1:24" ht="15.75" x14ac:dyDescent="0.25">
      <c r="A24" s="19" t="s">
        <v>108</v>
      </c>
      <c r="B24" s="19" t="s">
        <v>791</v>
      </c>
      <c r="C24" s="20">
        <v>1862</v>
      </c>
      <c r="D24" s="20">
        <v>18634</v>
      </c>
      <c r="E24" s="20">
        <v>18</v>
      </c>
      <c r="F24" s="47">
        <v>1.9166929999999998E-6</v>
      </c>
      <c r="G24" s="49">
        <v>0.99404466282217596</v>
      </c>
      <c r="H24" s="47">
        <v>0.54100000000000004</v>
      </c>
      <c r="I24" s="47">
        <v>9.8999010009899902E-4</v>
      </c>
      <c r="J24" s="47">
        <v>7.0649293507064906E-2</v>
      </c>
      <c r="K24" s="47">
        <v>3.7929620703793E-2</v>
      </c>
      <c r="L24" s="47">
        <v>2.5500000000000002E-4</v>
      </c>
      <c r="M24" s="47">
        <v>1.17E-2</v>
      </c>
      <c r="N24" s="5"/>
      <c r="O24" s="5"/>
      <c r="P24" s="5"/>
      <c r="Q24" s="5"/>
      <c r="R24" s="5"/>
      <c r="S24" s="5"/>
      <c r="T24" s="5"/>
      <c r="V24" s="5"/>
      <c r="W24" s="5"/>
      <c r="X24" s="5"/>
    </row>
    <row r="25" spans="1:24" ht="15.75" x14ac:dyDescent="0.25">
      <c r="A25" s="19" t="s">
        <v>108</v>
      </c>
      <c r="B25" s="19" t="s">
        <v>793</v>
      </c>
      <c r="C25" s="20">
        <v>2004</v>
      </c>
      <c r="D25" s="20">
        <v>22256</v>
      </c>
      <c r="E25" s="20">
        <v>14</v>
      </c>
      <c r="F25" s="47">
        <v>1.9166929999999998E-6</v>
      </c>
      <c r="G25" s="49">
        <v>0.64732205911613805</v>
      </c>
      <c r="H25" s="47">
        <v>0.96699999999999997</v>
      </c>
      <c r="I25" s="47">
        <v>0.96003996003995995</v>
      </c>
      <c r="J25" s="47">
        <v>1.2669873301267001E-2</v>
      </c>
      <c r="K25" s="47">
        <v>2.8999710002900001E-4</v>
      </c>
      <c r="L25" s="47">
        <v>3.2600000000000001E-4</v>
      </c>
      <c r="M25" s="47">
        <v>1.4200000000000001E-2</v>
      </c>
      <c r="N25" s="5"/>
      <c r="O25" s="5"/>
      <c r="P25" s="5"/>
      <c r="Q25" s="5"/>
      <c r="R25" s="5"/>
      <c r="S25" s="5"/>
      <c r="T25" s="5"/>
      <c r="V25" s="5"/>
      <c r="W25" s="5"/>
      <c r="X25" s="5"/>
    </row>
    <row r="26" spans="1:24" ht="15.75" x14ac:dyDescent="0.25">
      <c r="A26" s="19" t="s">
        <v>108</v>
      </c>
      <c r="B26" s="19" t="s">
        <v>795</v>
      </c>
      <c r="C26" s="20">
        <v>8955</v>
      </c>
      <c r="D26" s="20">
        <v>98819</v>
      </c>
      <c r="E26" s="20">
        <v>117</v>
      </c>
      <c r="F26" s="47">
        <v>1.9166929999999998E-6</v>
      </c>
      <c r="G26" s="49">
        <v>1.2183859744146901</v>
      </c>
      <c r="H26" s="47">
        <v>2.0799999999999999E-2</v>
      </c>
      <c r="I26" s="47">
        <v>6.4935064935064901E-2</v>
      </c>
      <c r="J26" s="47">
        <v>2.6909730902691002E-2</v>
      </c>
      <c r="K26" s="47">
        <v>2.3999760002400001E-3</v>
      </c>
      <c r="L26" s="47">
        <v>3.7800000000000003E-4</v>
      </c>
      <c r="M26" s="47">
        <v>1.5699999999999999E-2</v>
      </c>
      <c r="N26" s="5"/>
      <c r="O26" s="5"/>
      <c r="P26" s="5"/>
      <c r="Q26" s="5"/>
      <c r="R26" s="5"/>
      <c r="S26" s="5"/>
      <c r="T26" s="5"/>
      <c r="V26" s="5"/>
      <c r="W26" s="5"/>
      <c r="X26" s="5"/>
    </row>
    <row r="27" spans="1:24" ht="15.75" x14ac:dyDescent="0.25">
      <c r="A27" s="19" t="s">
        <v>108</v>
      </c>
      <c r="B27" s="19" t="s">
        <v>797</v>
      </c>
      <c r="C27" s="20">
        <v>357</v>
      </c>
      <c r="D27" s="20">
        <v>3570</v>
      </c>
      <c r="E27" s="20">
        <v>6</v>
      </c>
      <c r="F27" s="47">
        <v>1.9166929999999998E-6</v>
      </c>
      <c r="G27" s="49">
        <v>1.72950777283179</v>
      </c>
      <c r="H27" s="47">
        <v>0.13800000000000001</v>
      </c>
      <c r="I27" s="47">
        <v>0.13086913086913099</v>
      </c>
      <c r="J27" s="47">
        <v>4.3509564904350997E-2</v>
      </c>
      <c r="K27" s="47">
        <v>8.1999180008199897E-4</v>
      </c>
      <c r="L27" s="47">
        <v>4.1399999999999998E-4</v>
      </c>
      <c r="M27" s="47">
        <v>1.6500000000000001E-2</v>
      </c>
      <c r="N27" s="5"/>
      <c r="O27" s="5"/>
      <c r="P27" s="5"/>
      <c r="Q27" s="5"/>
      <c r="R27" s="5"/>
      <c r="S27" s="5"/>
      <c r="T27" s="5"/>
      <c r="V27" s="5"/>
      <c r="W27" s="5"/>
      <c r="X27" s="5"/>
    </row>
    <row r="28" spans="1:24" ht="15.75" x14ac:dyDescent="0.25">
      <c r="A28" s="19" t="s">
        <v>108</v>
      </c>
      <c r="B28" s="19" t="s">
        <v>799</v>
      </c>
      <c r="C28" s="20">
        <v>6522</v>
      </c>
      <c r="D28" s="20">
        <v>58710</v>
      </c>
      <c r="E28" s="20">
        <v>70</v>
      </c>
      <c r="F28" s="47">
        <v>1.9166929999999998E-6</v>
      </c>
      <c r="G28" s="49">
        <v>1.22694598430325</v>
      </c>
      <c r="H28" s="47">
        <v>5.3199999999999997E-2</v>
      </c>
      <c r="I28" s="47">
        <v>0.97202797202797198</v>
      </c>
      <c r="J28" s="47">
        <v>0.101768982310177</v>
      </c>
      <c r="K28" s="47">
        <v>1.09998900011E-4</v>
      </c>
      <c r="L28" s="47">
        <v>8.4599999999999996E-4</v>
      </c>
      <c r="M28" s="47">
        <v>3.2300000000000002E-2</v>
      </c>
      <c r="N28" s="5"/>
      <c r="O28" s="5"/>
      <c r="P28" s="5"/>
      <c r="Q28" s="5"/>
      <c r="R28" s="5"/>
      <c r="S28" s="5"/>
      <c r="T28" s="5"/>
      <c r="V28" s="5"/>
      <c r="W28" s="5"/>
      <c r="X28" s="5"/>
    </row>
    <row r="29" spans="1:24" ht="15.75" x14ac:dyDescent="0.25">
      <c r="A29" s="19" t="s">
        <v>108</v>
      </c>
      <c r="B29" s="19" t="s">
        <v>801</v>
      </c>
      <c r="C29" s="20">
        <v>1392</v>
      </c>
      <c r="D29" s="20">
        <v>20978</v>
      </c>
      <c r="E29" s="20">
        <v>14</v>
      </c>
      <c r="F29" s="47">
        <v>1.9166929999999998E-6</v>
      </c>
      <c r="G29" s="49">
        <v>0.68675754350694895</v>
      </c>
      <c r="H29" s="47">
        <v>0.94399999999999995</v>
      </c>
      <c r="I29" s="47">
        <v>0.305694305694306</v>
      </c>
      <c r="J29" s="47">
        <v>2.3489765102349E-2</v>
      </c>
      <c r="K29" s="47">
        <v>1.769982300177E-3</v>
      </c>
      <c r="L29" s="47">
        <v>9.6400000000000001E-4</v>
      </c>
      <c r="M29" s="47">
        <v>3.5299999999999998E-2</v>
      </c>
      <c r="N29" s="5"/>
      <c r="O29" s="5"/>
      <c r="P29" s="5"/>
      <c r="Q29" s="5"/>
      <c r="R29" s="5"/>
      <c r="S29" s="5"/>
      <c r="T29" s="5"/>
      <c r="V29" s="5"/>
      <c r="W29" s="5"/>
      <c r="X29" s="5"/>
    </row>
    <row r="30" spans="1:24" ht="15.75" x14ac:dyDescent="0.25">
      <c r="A30" s="19" t="s">
        <v>707</v>
      </c>
      <c r="B30" s="19" t="s">
        <v>757</v>
      </c>
      <c r="C30" s="20">
        <v>24049</v>
      </c>
      <c r="D30" s="20">
        <v>482292</v>
      </c>
      <c r="E30" s="20">
        <v>26</v>
      </c>
      <c r="F30" s="47">
        <v>2.135723E-7</v>
      </c>
      <c r="G30" s="49">
        <v>0.95251646429638803</v>
      </c>
      <c r="H30" s="47">
        <v>0.624</v>
      </c>
      <c r="I30" s="47">
        <v>1.5984015984016001E-2</v>
      </c>
      <c r="J30" s="47">
        <v>1.2799872001279999E-3</v>
      </c>
      <c r="K30" s="47">
        <v>9.9999000009999908E-6</v>
      </c>
      <c r="L30" s="47">
        <v>5.5700000000000002E-8</v>
      </c>
      <c r="M30" s="47">
        <v>4.6699999999999997E-5</v>
      </c>
      <c r="N30" s="5"/>
      <c r="O30" s="5"/>
      <c r="P30" s="5"/>
      <c r="Q30" s="5"/>
      <c r="R30" s="5"/>
      <c r="S30" s="5"/>
      <c r="T30" s="5"/>
      <c r="V30" s="5"/>
      <c r="W30" s="5"/>
      <c r="X30" s="5"/>
    </row>
    <row r="31" spans="1:24" ht="15.75" x14ac:dyDescent="0.25">
      <c r="A31" s="19" t="s">
        <v>707</v>
      </c>
      <c r="B31" s="19" t="s">
        <v>751</v>
      </c>
      <c r="C31" s="20">
        <v>23599</v>
      </c>
      <c r="D31" s="20">
        <v>519605</v>
      </c>
      <c r="E31" s="20">
        <v>21</v>
      </c>
      <c r="F31" s="47">
        <v>2.135723E-7</v>
      </c>
      <c r="G31" s="49">
        <v>0.71409365565167504</v>
      </c>
      <c r="H31" s="47">
        <v>0.95599999999999996</v>
      </c>
      <c r="I31" s="47">
        <v>0.123876123876124</v>
      </c>
      <c r="J31" s="47">
        <v>3.1999680003199998E-4</v>
      </c>
      <c r="K31" s="47">
        <v>9.9999000009999908E-6</v>
      </c>
      <c r="L31" s="47">
        <v>1.02E-7</v>
      </c>
      <c r="M31" s="47">
        <v>4.6699999999999997E-5</v>
      </c>
      <c r="N31" s="5"/>
      <c r="O31" s="5"/>
      <c r="P31" s="5"/>
      <c r="Q31" s="5"/>
      <c r="R31" s="5"/>
      <c r="S31" s="5"/>
      <c r="T31" s="5"/>
      <c r="V31" s="5"/>
      <c r="W31" s="5"/>
      <c r="X31" s="5"/>
    </row>
    <row r="32" spans="1:24" ht="15.75" x14ac:dyDescent="0.25">
      <c r="A32" s="19" t="s">
        <v>707</v>
      </c>
      <c r="B32" s="19" t="s">
        <v>760</v>
      </c>
      <c r="C32" s="20">
        <v>30542</v>
      </c>
      <c r="D32" s="20">
        <v>580970</v>
      </c>
      <c r="E32" s="20">
        <v>23</v>
      </c>
      <c r="F32" s="47">
        <v>2.135723E-7</v>
      </c>
      <c r="G32" s="49">
        <v>0.69949293183177497</v>
      </c>
      <c r="H32" s="47">
        <v>0.97099999999999997</v>
      </c>
      <c r="I32" s="47">
        <v>2.2977022977023E-2</v>
      </c>
      <c r="J32" s="47">
        <v>9.1399086009139908E-3</v>
      </c>
      <c r="K32" s="47">
        <v>1.19998800012E-4</v>
      </c>
      <c r="L32" s="47">
        <v>4.3200000000000001E-6</v>
      </c>
      <c r="M32" s="47">
        <v>1.32E-3</v>
      </c>
      <c r="N32" s="5"/>
      <c r="O32" s="5"/>
      <c r="P32" s="5"/>
      <c r="Q32" s="5"/>
      <c r="R32" s="5"/>
      <c r="S32" s="5"/>
      <c r="T32" s="5"/>
      <c r="V32" s="5"/>
      <c r="W32" s="5"/>
      <c r="X32" s="5"/>
    </row>
    <row r="33" spans="1:24" ht="15.75" x14ac:dyDescent="0.25">
      <c r="A33" s="19" t="s">
        <v>707</v>
      </c>
      <c r="B33" s="19" t="s">
        <v>754</v>
      </c>
      <c r="C33" s="20">
        <v>16609</v>
      </c>
      <c r="D33" s="20">
        <v>250135</v>
      </c>
      <c r="E33" s="20">
        <v>16</v>
      </c>
      <c r="F33" s="47">
        <v>2.135723E-7</v>
      </c>
      <c r="G33" s="49">
        <v>1.1301984819851001</v>
      </c>
      <c r="H33" s="47">
        <v>0.34599999999999997</v>
      </c>
      <c r="I33" s="47">
        <v>0.415584415584416</v>
      </c>
      <c r="J33" s="47">
        <v>4.7819521804782002E-2</v>
      </c>
      <c r="K33" s="47">
        <v>6.9999300006999906E-5</v>
      </c>
      <c r="L33" s="47">
        <v>1.47E-4</v>
      </c>
      <c r="M33" s="47">
        <v>3.3599999999999998E-2</v>
      </c>
      <c r="N33" s="5"/>
      <c r="O33" s="5"/>
      <c r="P33" s="5"/>
      <c r="Q33" s="5"/>
      <c r="R33" s="5"/>
      <c r="S33" s="5"/>
      <c r="T33" s="5"/>
      <c r="V33" s="5"/>
      <c r="W33" s="5"/>
      <c r="X33" s="5"/>
    </row>
    <row r="34" spans="1:24" ht="15.75" x14ac:dyDescent="0.25">
      <c r="A34" s="5"/>
      <c r="B34" s="5"/>
      <c r="C34" s="83"/>
      <c r="D34" s="83"/>
      <c r="E34" s="83"/>
      <c r="F34" s="84"/>
      <c r="G34" s="85"/>
      <c r="H34" s="84"/>
      <c r="I34" s="84"/>
      <c r="J34" s="84"/>
      <c r="K34" s="84"/>
      <c r="L34" s="84"/>
      <c r="M34" s="84"/>
      <c r="N34" s="5"/>
      <c r="O34" s="5"/>
      <c r="P34" s="5"/>
      <c r="Q34" s="5"/>
      <c r="R34" s="5"/>
      <c r="S34" s="5"/>
      <c r="T34" s="5"/>
      <c r="V34" s="5"/>
      <c r="W34" s="5"/>
      <c r="X34" s="5"/>
    </row>
    <row r="35" spans="1:24" ht="15.75" x14ac:dyDescent="0.25">
      <c r="A35" s="5"/>
      <c r="B35" s="75" t="s">
        <v>26</v>
      </c>
      <c r="C35" s="90" t="s">
        <v>809</v>
      </c>
      <c r="D35" s="83"/>
      <c r="E35" s="83"/>
      <c r="F35" s="84"/>
      <c r="G35" s="85"/>
      <c r="H35" s="84"/>
      <c r="I35" s="84"/>
      <c r="J35" s="84"/>
      <c r="K35" s="84"/>
      <c r="L35" s="84"/>
      <c r="M35" s="84"/>
      <c r="N35" s="5"/>
      <c r="O35" s="5"/>
      <c r="P35" s="5"/>
      <c r="Q35" s="5"/>
      <c r="R35" s="5"/>
      <c r="S35" s="5"/>
      <c r="T35" s="5"/>
      <c r="V35" s="5"/>
      <c r="W35" s="5"/>
      <c r="X35" s="5"/>
    </row>
    <row r="36" spans="1:24" ht="15.75" x14ac:dyDescent="0.25">
      <c r="A36" s="5"/>
      <c r="B36" s="75" t="s">
        <v>48</v>
      </c>
      <c r="C36" s="90" t="s">
        <v>811</v>
      </c>
      <c r="D36" s="83"/>
      <c r="E36" s="83"/>
      <c r="F36" s="84"/>
      <c r="G36" s="85"/>
      <c r="H36" s="84"/>
      <c r="I36" s="84"/>
      <c r="J36" s="84"/>
      <c r="K36" s="84"/>
      <c r="L36" s="84"/>
      <c r="M36" s="84"/>
      <c r="N36" s="5"/>
      <c r="O36" s="5"/>
      <c r="P36" s="5"/>
      <c r="Q36" s="5"/>
      <c r="R36" s="5"/>
      <c r="S36" s="5"/>
      <c r="T36" s="5"/>
      <c r="V36" s="5"/>
      <c r="W36" s="5"/>
      <c r="X36" s="5"/>
    </row>
    <row r="37" spans="1:24" ht="15.75" x14ac:dyDescent="0.25">
      <c r="A37" s="5"/>
      <c r="B37" s="75" t="s">
        <v>737</v>
      </c>
      <c r="C37" s="91" t="s">
        <v>812</v>
      </c>
      <c r="D37" s="83"/>
      <c r="E37" s="83"/>
      <c r="F37" s="84"/>
      <c r="G37" s="85"/>
      <c r="H37" s="84"/>
      <c r="I37" s="84"/>
      <c r="J37" s="84"/>
      <c r="K37" s="84"/>
      <c r="L37" s="84"/>
      <c r="M37" s="84"/>
      <c r="N37" s="5"/>
      <c r="O37" s="5"/>
      <c r="P37" s="5"/>
      <c r="Q37" s="5"/>
      <c r="R37" s="5"/>
      <c r="S37" s="5"/>
      <c r="T37" s="5"/>
      <c r="V37" s="5"/>
      <c r="W37" s="5"/>
      <c r="X37" s="5"/>
    </row>
    <row r="38" spans="1:24" ht="15.75" x14ac:dyDescent="0.25">
      <c r="A38" s="5"/>
      <c r="B38" s="75" t="s">
        <v>742</v>
      </c>
      <c r="C38" s="90" t="s">
        <v>814</v>
      </c>
      <c r="D38" s="83"/>
      <c r="E38" s="83"/>
      <c r="F38" s="84"/>
      <c r="G38" s="85"/>
      <c r="H38" s="84"/>
      <c r="I38" s="84"/>
      <c r="J38" s="84"/>
      <c r="K38" s="84"/>
      <c r="L38" s="84"/>
      <c r="M38" s="84"/>
      <c r="N38" s="5"/>
      <c r="O38" s="5"/>
      <c r="P38" s="5"/>
      <c r="Q38" s="5"/>
      <c r="R38" s="5"/>
      <c r="S38" s="5"/>
      <c r="T38" s="5"/>
      <c r="V38" s="5"/>
      <c r="W38" s="5"/>
      <c r="X38" s="5"/>
    </row>
    <row r="39" spans="1:24" ht="15.75" x14ac:dyDescent="0.25">
      <c r="A39" s="5"/>
      <c r="B39" s="75" t="s">
        <v>50</v>
      </c>
      <c r="C39" s="90" t="s">
        <v>815</v>
      </c>
      <c r="D39" s="83"/>
      <c r="E39" s="83"/>
      <c r="F39" s="84"/>
      <c r="G39" s="85"/>
      <c r="H39" s="84"/>
      <c r="I39" s="84"/>
      <c r="J39" s="84"/>
      <c r="K39" s="84"/>
      <c r="L39" s="84"/>
      <c r="M39" s="84"/>
      <c r="N39" s="5"/>
      <c r="O39" s="5"/>
      <c r="P39" s="5"/>
      <c r="Q39" s="5"/>
      <c r="R39" s="5"/>
      <c r="S39" s="5"/>
      <c r="T39" s="5"/>
      <c r="V39" s="5"/>
      <c r="W39" s="5"/>
      <c r="X39" s="5"/>
    </row>
    <row r="40" spans="1:24" ht="15.75" x14ac:dyDescent="0.25">
      <c r="A40" s="5"/>
      <c r="B40" s="75" t="s">
        <v>743</v>
      </c>
      <c r="C40" s="90" t="s">
        <v>816</v>
      </c>
      <c r="D40" s="83"/>
      <c r="E40" s="83"/>
      <c r="F40" s="84"/>
      <c r="G40" s="85"/>
      <c r="H40" s="84"/>
      <c r="I40" s="84"/>
      <c r="J40" s="84"/>
      <c r="K40" s="84"/>
      <c r="L40" s="84"/>
      <c r="M40" s="84"/>
      <c r="N40" s="5"/>
      <c r="O40" s="5"/>
      <c r="P40" s="5"/>
      <c r="Q40" s="5"/>
      <c r="R40" s="5"/>
      <c r="S40" s="5"/>
      <c r="T40" s="5"/>
      <c r="V40" s="5"/>
      <c r="W40" s="5"/>
      <c r="X40" s="5"/>
    </row>
    <row r="41" spans="1:24" ht="15.75" x14ac:dyDescent="0.25">
      <c r="A41" s="5"/>
      <c r="B41" s="75" t="s">
        <v>747</v>
      </c>
      <c r="C41" s="90" t="s">
        <v>818</v>
      </c>
      <c r="D41" s="83"/>
      <c r="E41" s="83"/>
      <c r="F41" s="84"/>
      <c r="G41" s="85"/>
      <c r="H41" s="84"/>
      <c r="I41" s="84"/>
      <c r="J41" s="84"/>
      <c r="K41" s="84"/>
      <c r="L41" s="84"/>
      <c r="M41" s="84"/>
      <c r="N41" s="5"/>
      <c r="O41" s="5"/>
      <c r="P41" s="5"/>
      <c r="Q41" s="5"/>
      <c r="R41" s="5"/>
      <c r="S41" s="5"/>
      <c r="T41" s="5"/>
      <c r="V41" s="5"/>
      <c r="W41" s="5"/>
      <c r="X41" s="5"/>
    </row>
    <row r="42" spans="1:24" ht="15.75" x14ac:dyDescent="0.25">
      <c r="A42" s="5"/>
      <c r="B42" s="75" t="s">
        <v>84</v>
      </c>
      <c r="C42" s="90" t="s">
        <v>819</v>
      </c>
      <c r="D42" s="83"/>
      <c r="E42" s="83"/>
      <c r="F42" s="84"/>
      <c r="G42" s="85"/>
      <c r="H42" s="84"/>
      <c r="I42" s="84"/>
      <c r="J42" s="84"/>
      <c r="K42" s="84"/>
      <c r="L42" s="84"/>
      <c r="M42" s="84"/>
      <c r="N42" s="5"/>
      <c r="O42" s="5"/>
      <c r="P42" s="5"/>
      <c r="Q42" s="5"/>
      <c r="R42" s="5"/>
      <c r="S42" s="5"/>
      <c r="T42" s="5"/>
      <c r="V42" s="5"/>
      <c r="W42" s="5"/>
      <c r="X42" s="5"/>
    </row>
    <row r="43" spans="1:24" ht="15.75" x14ac:dyDescent="0.25">
      <c r="A43" s="5"/>
      <c r="B43" s="75" t="s">
        <v>748</v>
      </c>
      <c r="C43" s="90" t="s">
        <v>821</v>
      </c>
      <c r="D43" s="83"/>
      <c r="E43" s="83"/>
      <c r="F43" s="84"/>
      <c r="G43" s="85"/>
      <c r="H43" s="84"/>
      <c r="I43" s="84"/>
      <c r="J43" s="84"/>
      <c r="K43" s="84"/>
      <c r="L43" s="84"/>
      <c r="M43" s="84"/>
      <c r="N43" s="5"/>
      <c r="O43" s="5"/>
      <c r="P43" s="5"/>
      <c r="Q43" s="5"/>
      <c r="R43" s="5"/>
      <c r="S43" s="5"/>
      <c r="T43" s="5"/>
      <c r="V43" s="5"/>
      <c r="W43" s="5"/>
      <c r="X43" s="5"/>
    </row>
    <row r="44" spans="1:24" ht="15.75" x14ac:dyDescent="0.25">
      <c r="A44" s="5"/>
      <c r="B44" s="75" t="s">
        <v>90</v>
      </c>
      <c r="C44" s="90" t="s">
        <v>822</v>
      </c>
      <c r="D44" s="83"/>
      <c r="E44" s="83"/>
      <c r="F44" s="84"/>
      <c r="G44" s="85"/>
      <c r="H44" s="84"/>
      <c r="I44" s="84"/>
      <c r="J44" s="84"/>
      <c r="K44" s="84"/>
      <c r="L44" s="84"/>
      <c r="M44" s="84"/>
      <c r="N44" s="5"/>
      <c r="O44" s="5"/>
      <c r="P44" s="5"/>
      <c r="Q44" s="5"/>
      <c r="R44" s="5"/>
      <c r="S44" s="5"/>
      <c r="T44" s="5"/>
      <c r="V44" s="5"/>
      <c r="W44" s="5"/>
      <c r="X44" s="5"/>
    </row>
    <row r="45" spans="1:24" ht="15.75" x14ac:dyDescent="0.25">
      <c r="A45" s="5"/>
      <c r="B45" s="75" t="s">
        <v>91</v>
      </c>
      <c r="C45" s="90" t="s">
        <v>824</v>
      </c>
      <c r="D45" s="83"/>
      <c r="E45" s="83"/>
      <c r="F45" s="84"/>
      <c r="G45" s="85"/>
      <c r="H45" s="84"/>
      <c r="I45" s="84"/>
      <c r="J45" s="84"/>
      <c r="K45" s="84"/>
      <c r="L45" s="84"/>
      <c r="M45" s="84"/>
      <c r="N45" s="5"/>
      <c r="O45" s="5"/>
      <c r="P45" s="5"/>
      <c r="Q45" s="5"/>
      <c r="R45" s="5"/>
      <c r="S45" s="5"/>
      <c r="T45" s="5"/>
      <c r="V45" s="5"/>
      <c r="W45" s="5"/>
      <c r="X45" s="5"/>
    </row>
    <row r="46" spans="1:24" ht="15.75" x14ac:dyDescent="0.25">
      <c r="A46" s="5"/>
      <c r="B46" s="75" t="s">
        <v>92</v>
      </c>
      <c r="C46" s="90" t="s">
        <v>826</v>
      </c>
      <c r="D46" s="83"/>
      <c r="E46" s="83"/>
      <c r="F46" s="84"/>
      <c r="G46" s="85"/>
      <c r="H46" s="84"/>
      <c r="I46" s="84"/>
      <c r="J46" s="84"/>
      <c r="K46" s="84"/>
      <c r="L46" s="84"/>
      <c r="M46" s="84"/>
      <c r="N46" s="5"/>
      <c r="O46" s="5"/>
      <c r="P46" s="5"/>
      <c r="Q46" s="5"/>
      <c r="R46" s="5"/>
      <c r="S46" s="5"/>
      <c r="T46" s="5"/>
      <c r="V46" s="5"/>
      <c r="W46" s="5"/>
      <c r="X46" s="5"/>
    </row>
    <row r="47" spans="1:24" ht="15.75" x14ac:dyDescent="0.25">
      <c r="A47" s="5"/>
      <c r="B47" s="75" t="s">
        <v>93</v>
      </c>
      <c r="C47" s="90" t="s">
        <v>827</v>
      </c>
      <c r="D47" s="83"/>
      <c r="E47" s="83"/>
      <c r="F47" s="84"/>
      <c r="G47" s="85"/>
      <c r="H47" s="84"/>
      <c r="I47" s="84"/>
      <c r="J47" s="84"/>
      <c r="K47" s="84"/>
      <c r="L47" s="84"/>
      <c r="M47" s="84"/>
      <c r="N47" s="5"/>
      <c r="O47" s="5"/>
      <c r="P47" s="5"/>
      <c r="Q47" s="5"/>
      <c r="R47" s="5"/>
      <c r="S47" s="5"/>
      <c r="T47" s="5"/>
      <c r="V47" s="5"/>
      <c r="W47" s="5"/>
      <c r="X47" s="5"/>
    </row>
    <row r="48" spans="1:24" ht="15.75" x14ac:dyDescent="0.25">
      <c r="A48" s="5"/>
      <c r="B48" s="5"/>
      <c r="C48" s="83"/>
      <c r="D48" s="83"/>
      <c r="E48" s="83"/>
      <c r="F48" s="84"/>
      <c r="G48" s="85"/>
      <c r="H48" s="84"/>
      <c r="I48" s="84"/>
      <c r="J48" s="84"/>
      <c r="K48" s="84"/>
      <c r="L48" s="84"/>
      <c r="M48" s="84"/>
      <c r="N48" s="5"/>
      <c r="O48" s="5"/>
      <c r="P48" s="5"/>
      <c r="Q48" s="5"/>
      <c r="R48" s="5"/>
      <c r="S48" s="5"/>
      <c r="T48" s="5"/>
      <c r="V48" s="5"/>
      <c r="W48" s="5"/>
      <c r="X48" s="5"/>
    </row>
    <row r="49" spans="1:24" ht="15.75" x14ac:dyDescent="0.25">
      <c r="A49" s="5"/>
      <c r="B49" s="5"/>
      <c r="C49" s="92" t="s">
        <v>831</v>
      </c>
      <c r="D49" s="90"/>
      <c r="E49" s="90"/>
      <c r="F49" s="75"/>
      <c r="G49" s="78"/>
      <c r="H49" s="80"/>
      <c r="I49" s="80"/>
      <c r="J49" s="80"/>
      <c r="K49" s="84"/>
      <c r="L49" s="84"/>
      <c r="M49" s="84"/>
      <c r="N49" s="5"/>
      <c r="O49" s="5"/>
      <c r="P49" s="5"/>
      <c r="Q49" s="5"/>
      <c r="R49" s="5"/>
      <c r="S49" s="5"/>
      <c r="T49" s="5"/>
      <c r="V49" s="5"/>
      <c r="W49" s="5"/>
      <c r="X49" s="5"/>
    </row>
    <row r="50" spans="1:24" ht="130.5" x14ac:dyDescent="0.25">
      <c r="A50" s="5"/>
      <c r="B50" s="5"/>
      <c r="C50" s="86" t="s">
        <v>8</v>
      </c>
      <c r="D50" s="86" t="s">
        <v>5</v>
      </c>
      <c r="E50" s="86" t="s">
        <v>833</v>
      </c>
      <c r="F50" s="86" t="s">
        <v>834</v>
      </c>
      <c r="G50" s="86" t="s">
        <v>835</v>
      </c>
      <c r="H50" s="86" t="s">
        <v>743</v>
      </c>
      <c r="I50" s="86" t="s">
        <v>836</v>
      </c>
      <c r="J50" s="86" t="s">
        <v>837</v>
      </c>
      <c r="K50" s="86" t="s">
        <v>839</v>
      </c>
      <c r="L50" s="84"/>
      <c r="M50" s="84"/>
      <c r="N50" s="5"/>
      <c r="O50" s="5"/>
      <c r="P50" s="5"/>
      <c r="Q50" s="5"/>
      <c r="R50" s="5"/>
      <c r="S50" s="5"/>
      <c r="T50" s="5"/>
      <c r="V50" s="5"/>
      <c r="W50" s="5"/>
      <c r="X50" s="5"/>
    </row>
    <row r="51" spans="1:24" ht="15.75" x14ac:dyDescent="0.25">
      <c r="A51" s="5"/>
      <c r="B51" s="5"/>
      <c r="C51" s="19" t="s">
        <v>17</v>
      </c>
      <c r="D51" s="19">
        <v>1</v>
      </c>
      <c r="E51" s="19">
        <v>19</v>
      </c>
      <c r="F51" s="19">
        <v>1</v>
      </c>
      <c r="G51" s="19">
        <v>9770895</v>
      </c>
      <c r="H51" s="93">
        <v>1.9445499999999999E-6</v>
      </c>
      <c r="I51" s="19">
        <v>519605</v>
      </c>
      <c r="J51" s="49">
        <v>1.0104</v>
      </c>
      <c r="K51" s="49">
        <v>0.98970899999999995</v>
      </c>
      <c r="L51" s="84"/>
      <c r="M51" s="84"/>
      <c r="N51" s="5"/>
      <c r="O51" s="5"/>
      <c r="P51" s="5"/>
      <c r="Q51" s="5"/>
      <c r="R51" s="5"/>
      <c r="S51" s="5"/>
      <c r="T51" s="5"/>
      <c r="V51" s="5"/>
      <c r="W51" s="5"/>
      <c r="X51" s="5"/>
    </row>
    <row r="52" spans="1:24" ht="15.75" x14ac:dyDescent="0.25">
      <c r="A52" s="5"/>
      <c r="B52" s="5"/>
      <c r="C52" s="19" t="s">
        <v>23</v>
      </c>
      <c r="D52" s="19">
        <v>7</v>
      </c>
      <c r="E52" s="19">
        <v>23</v>
      </c>
      <c r="F52" s="19">
        <v>0</v>
      </c>
      <c r="G52" s="19">
        <v>9770895</v>
      </c>
      <c r="H52" s="93">
        <v>3.3627599999999999E-7</v>
      </c>
      <c r="I52" s="19">
        <v>519605</v>
      </c>
      <c r="J52" s="49">
        <v>1.2231099999999999</v>
      </c>
      <c r="K52" s="49">
        <v>0</v>
      </c>
      <c r="L52" s="84"/>
      <c r="M52" s="84"/>
      <c r="N52" s="5"/>
      <c r="O52" s="5"/>
      <c r="P52" s="5"/>
      <c r="Q52" s="5"/>
      <c r="R52" s="5"/>
      <c r="S52" s="5"/>
      <c r="T52" s="5"/>
      <c r="V52" s="5"/>
      <c r="W52" s="5"/>
      <c r="X52" s="5"/>
    </row>
    <row r="53" spans="1:24" ht="15.75" x14ac:dyDescent="0.25">
      <c r="A53" s="5"/>
      <c r="B53" s="5"/>
      <c r="C53" s="19" t="s">
        <v>35</v>
      </c>
      <c r="D53" s="19">
        <v>24</v>
      </c>
      <c r="E53" s="19">
        <v>411</v>
      </c>
      <c r="F53" s="19">
        <v>19</v>
      </c>
      <c r="G53" s="19">
        <v>9770895</v>
      </c>
      <c r="H53" s="93">
        <v>1.7526500000000001E-6</v>
      </c>
      <c r="I53" s="19">
        <v>519605</v>
      </c>
      <c r="J53" s="49">
        <v>21.8565</v>
      </c>
      <c r="K53" s="49">
        <v>0.86930600000000002</v>
      </c>
      <c r="L53" s="84"/>
      <c r="M53" s="84"/>
      <c r="N53" s="5"/>
      <c r="O53" s="5"/>
      <c r="P53" s="5"/>
      <c r="Q53" s="5"/>
      <c r="R53" s="5"/>
      <c r="S53" s="5"/>
      <c r="T53" s="5"/>
      <c r="V53" s="5"/>
      <c r="W53" s="5"/>
      <c r="X53" s="5"/>
    </row>
    <row r="54" spans="1:24" ht="15.75" x14ac:dyDescent="0.25">
      <c r="A54" s="5"/>
      <c r="B54" s="5"/>
      <c r="C54" s="19" t="s">
        <v>25</v>
      </c>
      <c r="D54" s="19">
        <v>119</v>
      </c>
      <c r="E54" s="19">
        <v>2326</v>
      </c>
      <c r="F54" s="19">
        <v>190</v>
      </c>
      <c r="G54" s="19">
        <v>9770895</v>
      </c>
      <c r="H54" s="93">
        <v>2.00045E-6</v>
      </c>
      <c r="I54" s="19">
        <v>519605</v>
      </c>
      <c r="J54" s="49">
        <v>123.694</v>
      </c>
      <c r="K54" s="49">
        <v>1.5360499999999999</v>
      </c>
      <c r="L54" s="84"/>
      <c r="M54" s="84"/>
      <c r="N54" s="5"/>
      <c r="O54" s="5"/>
      <c r="P54" s="5"/>
      <c r="Q54" s="5"/>
      <c r="R54" s="5"/>
      <c r="S54" s="5"/>
      <c r="T54" s="5"/>
      <c r="V54" s="5"/>
      <c r="W54" s="5"/>
      <c r="X54" s="5"/>
    </row>
    <row r="55" spans="1:24" ht="15.75" x14ac:dyDescent="0.25">
      <c r="A55" s="5"/>
      <c r="B55" s="5"/>
      <c r="C55" s="19" t="s">
        <v>28</v>
      </c>
      <c r="D55" s="19">
        <v>28</v>
      </c>
      <c r="E55" s="19">
        <v>111</v>
      </c>
      <c r="F55" s="19">
        <v>2</v>
      </c>
      <c r="G55" s="19">
        <v>9770895</v>
      </c>
      <c r="H55" s="93">
        <v>4.0572400000000001E-7</v>
      </c>
      <c r="I55" s="19">
        <v>519605</v>
      </c>
      <c r="J55" s="49">
        <v>5.9028499999999999</v>
      </c>
      <c r="K55" s="49">
        <v>0.33881899999999998</v>
      </c>
      <c r="L55" s="84"/>
      <c r="M55" s="84"/>
      <c r="N55" s="5"/>
      <c r="O55" s="5"/>
      <c r="P55" s="5"/>
      <c r="Q55" s="5"/>
      <c r="R55" s="5"/>
      <c r="S55" s="5"/>
      <c r="T55" s="5"/>
      <c r="V55" s="5"/>
      <c r="W55" s="5"/>
      <c r="X55" s="5"/>
    </row>
    <row r="56" spans="1:24" ht="15.75" x14ac:dyDescent="0.25">
      <c r="A56" s="5"/>
      <c r="B56" s="5"/>
      <c r="C56" s="19" t="s">
        <v>31</v>
      </c>
      <c r="D56" s="19">
        <v>88</v>
      </c>
      <c r="E56" s="19">
        <v>2451</v>
      </c>
      <c r="F56" s="19">
        <v>423</v>
      </c>
      <c r="G56" s="19">
        <v>9770895</v>
      </c>
      <c r="H56" s="93">
        <v>2.85053E-6</v>
      </c>
      <c r="I56" s="19">
        <v>519605</v>
      </c>
      <c r="J56" s="49">
        <v>130.34100000000001</v>
      </c>
      <c r="K56" s="49">
        <v>3.24532</v>
      </c>
      <c r="L56" s="84"/>
      <c r="M56" s="84"/>
      <c r="N56" s="5"/>
      <c r="O56" s="5"/>
      <c r="P56" s="5"/>
      <c r="Q56" s="5"/>
      <c r="R56" s="5"/>
      <c r="S56" s="5"/>
      <c r="T56" s="5"/>
      <c r="V56" s="5"/>
      <c r="W56" s="5"/>
      <c r="X56" s="5"/>
    </row>
    <row r="57" spans="1:24" ht="15.75" x14ac:dyDescent="0.25">
      <c r="A57" s="5"/>
      <c r="B57" s="5"/>
      <c r="C57" s="19" t="s">
        <v>33</v>
      </c>
      <c r="D57" s="19">
        <v>24</v>
      </c>
      <c r="E57" s="19">
        <v>3489</v>
      </c>
      <c r="F57" s="19">
        <v>215</v>
      </c>
      <c r="G57" s="19">
        <v>9770895</v>
      </c>
      <c r="H57" s="93">
        <v>1.48784E-5</v>
      </c>
      <c r="I57" s="19">
        <v>519605</v>
      </c>
      <c r="J57" s="49">
        <v>185.541</v>
      </c>
      <c r="K57" s="49">
        <v>1.1587700000000001</v>
      </c>
      <c r="L57" s="84"/>
      <c r="M57" s="84"/>
      <c r="N57" s="5"/>
      <c r="O57" s="5"/>
      <c r="P57" s="5"/>
      <c r="Q57" s="5"/>
      <c r="R57" s="5"/>
      <c r="S57" s="5"/>
      <c r="T57" s="5"/>
      <c r="V57" s="5"/>
      <c r="W57" s="5"/>
      <c r="X57" s="5"/>
    </row>
    <row r="58" spans="1:24" ht="15.75" x14ac:dyDescent="0.25">
      <c r="A58" s="5"/>
      <c r="B58" s="5"/>
      <c r="C58" s="19" t="s">
        <v>37</v>
      </c>
      <c r="D58" s="19">
        <v>100</v>
      </c>
      <c r="E58" s="19">
        <v>351</v>
      </c>
      <c r="F58" s="19">
        <v>18</v>
      </c>
      <c r="G58" s="19">
        <v>9770895</v>
      </c>
      <c r="H58" s="93">
        <v>3.5923000000000002E-7</v>
      </c>
      <c r="I58" s="19">
        <v>519605</v>
      </c>
      <c r="J58" s="49">
        <v>18.665800000000001</v>
      </c>
      <c r="K58" s="49">
        <v>0.96433199999999997</v>
      </c>
      <c r="L58" s="84"/>
      <c r="M58" s="84"/>
      <c r="N58" s="5"/>
      <c r="O58" s="5"/>
      <c r="P58" s="5"/>
      <c r="Q58" s="5"/>
      <c r="R58" s="5"/>
      <c r="S58" s="5"/>
      <c r="T58" s="5"/>
      <c r="V58" s="5"/>
      <c r="W58" s="5"/>
      <c r="X58" s="5"/>
    </row>
    <row r="59" spans="1:24" ht="15.75" x14ac:dyDescent="0.25">
      <c r="A59" s="5"/>
      <c r="B59" s="5"/>
      <c r="C59" s="19" t="s">
        <v>40</v>
      </c>
      <c r="D59" s="19">
        <v>15</v>
      </c>
      <c r="E59" s="19">
        <v>277</v>
      </c>
      <c r="F59" s="19">
        <v>22</v>
      </c>
      <c r="G59" s="19">
        <v>9770895</v>
      </c>
      <c r="H59" s="93">
        <v>1.8899699999999999E-6</v>
      </c>
      <c r="I59" s="19">
        <v>519605</v>
      </c>
      <c r="J59" s="49">
        <v>14.730499999999999</v>
      </c>
      <c r="K59" s="49">
        <v>1.4935</v>
      </c>
      <c r="L59" s="84"/>
      <c r="M59" s="84"/>
      <c r="N59" s="5"/>
      <c r="O59" s="5"/>
      <c r="P59" s="5"/>
      <c r="Q59" s="5"/>
      <c r="R59" s="5"/>
      <c r="S59" s="5"/>
      <c r="T59" s="5"/>
      <c r="V59" s="5"/>
      <c r="W59" s="5"/>
      <c r="X59" s="5"/>
    </row>
    <row r="60" spans="1:24" ht="15.75" x14ac:dyDescent="0.25">
      <c r="A60" s="5"/>
      <c r="B60" s="5"/>
      <c r="C60" s="19" t="s">
        <v>850</v>
      </c>
      <c r="D60" s="94">
        <f t="shared" ref="D60:F60" si="0">SUM(D50:D59)</f>
        <v>406</v>
      </c>
      <c r="E60" s="94">
        <f t="shared" si="0"/>
        <v>9458</v>
      </c>
      <c r="F60" s="94">
        <f t="shared" si="0"/>
        <v>890</v>
      </c>
      <c r="G60" s="19">
        <v>9770895</v>
      </c>
      <c r="H60" s="93">
        <f>E60/(D60*G60)</f>
        <v>2.3841793922115687E-6</v>
      </c>
      <c r="I60" s="19">
        <v>519605</v>
      </c>
      <c r="J60" s="49">
        <f>I60*H60*D60</f>
        <v>502.96560243457736</v>
      </c>
      <c r="K60" s="49">
        <f>F60/J60</f>
        <v>1.7695047050772537</v>
      </c>
      <c r="L60" s="84"/>
      <c r="M60" s="84"/>
      <c r="N60" s="5"/>
      <c r="O60" s="5"/>
      <c r="P60" s="5"/>
      <c r="Q60" s="5"/>
      <c r="R60" s="5"/>
      <c r="S60" s="5"/>
      <c r="T60" s="5"/>
      <c r="V60" s="5"/>
      <c r="W60" s="5"/>
      <c r="X60" s="5"/>
    </row>
    <row r="61" spans="1:24" ht="15.75" x14ac:dyDescent="0.25">
      <c r="A61" s="5"/>
      <c r="B61" s="5"/>
      <c r="C61" s="19" t="s">
        <v>42</v>
      </c>
      <c r="D61" s="19">
        <v>101</v>
      </c>
      <c r="E61" s="19">
        <v>37</v>
      </c>
      <c r="F61" s="19">
        <v>1</v>
      </c>
      <c r="G61" s="19">
        <v>9770895</v>
      </c>
      <c r="H61" s="93">
        <v>3.7492600000000002E-8</v>
      </c>
      <c r="I61" s="19">
        <v>519605</v>
      </c>
      <c r="J61" s="49">
        <v>1.9676199999999999</v>
      </c>
      <c r="K61" s="49">
        <v>0.50822900000000004</v>
      </c>
      <c r="L61" s="84"/>
      <c r="M61" s="84"/>
      <c r="N61" s="5"/>
      <c r="O61" s="5"/>
      <c r="P61" s="5"/>
      <c r="Q61" s="5"/>
      <c r="R61" s="5"/>
      <c r="S61" s="5"/>
      <c r="T61" s="5"/>
      <c r="V61" s="5"/>
      <c r="W61" s="5"/>
      <c r="X61" s="5"/>
    </row>
    <row r="62" spans="1:24" ht="15.75" x14ac:dyDescent="0.25">
      <c r="A62" s="5"/>
      <c r="B62" s="5"/>
      <c r="C62" s="83"/>
      <c r="D62" s="83"/>
      <c r="E62" s="83"/>
      <c r="F62" s="84"/>
      <c r="G62" s="85"/>
      <c r="H62" s="84"/>
      <c r="I62" s="84"/>
      <c r="J62" s="84"/>
      <c r="K62" s="84"/>
      <c r="L62" s="84"/>
      <c r="M62" s="84"/>
      <c r="N62" s="5"/>
      <c r="O62" s="5"/>
      <c r="P62" s="5"/>
      <c r="Q62" s="5"/>
      <c r="R62" s="5"/>
      <c r="S62" s="5"/>
      <c r="T62" s="5"/>
      <c r="V62" s="5"/>
      <c r="W62" s="5"/>
      <c r="X62" s="5"/>
    </row>
    <row r="63" spans="1:24" ht="15.75" x14ac:dyDescent="0.25">
      <c r="A63" s="5"/>
      <c r="B63" s="5"/>
      <c r="C63" s="83"/>
      <c r="D63" s="83"/>
      <c r="E63" s="83"/>
      <c r="F63" s="84"/>
      <c r="G63" s="85"/>
      <c r="H63" s="84"/>
      <c r="I63" s="84"/>
      <c r="J63" s="84"/>
      <c r="K63" s="84"/>
      <c r="L63" s="84"/>
      <c r="M63" s="84"/>
      <c r="N63" s="5"/>
      <c r="O63" s="5"/>
      <c r="P63" s="5"/>
      <c r="Q63" s="5"/>
      <c r="R63" s="5"/>
      <c r="S63" s="5"/>
      <c r="T63" s="5"/>
      <c r="V63" s="5"/>
      <c r="W63" s="5"/>
      <c r="X63" s="5"/>
    </row>
    <row r="64" spans="1:24" ht="15.75" x14ac:dyDescent="0.25">
      <c r="A64" s="5"/>
      <c r="B64" s="5"/>
      <c r="C64" s="83"/>
      <c r="D64" s="83"/>
      <c r="E64" s="83"/>
      <c r="F64" s="84"/>
      <c r="G64" s="85"/>
      <c r="H64" s="84"/>
      <c r="I64" s="84"/>
      <c r="J64" s="84"/>
      <c r="K64" s="84"/>
      <c r="L64" s="84"/>
      <c r="M64" s="84"/>
      <c r="N64" s="5"/>
      <c r="O64" s="5"/>
      <c r="P64" s="5"/>
      <c r="Q64" s="5"/>
      <c r="R64" s="5"/>
      <c r="S64" s="5"/>
      <c r="T64" s="5"/>
      <c r="V64" s="5"/>
      <c r="W64" s="5"/>
      <c r="X64" s="5"/>
    </row>
    <row r="65" spans="1:24" ht="15.75" x14ac:dyDescent="0.25">
      <c r="A65" s="5"/>
      <c r="B65" s="5"/>
      <c r="C65" s="83"/>
      <c r="D65" s="83"/>
      <c r="E65" s="83"/>
      <c r="F65" s="84"/>
      <c r="G65" s="85"/>
      <c r="H65" s="84"/>
      <c r="I65" s="84"/>
      <c r="J65" s="84"/>
      <c r="K65" s="84"/>
      <c r="L65" s="84"/>
      <c r="M65" s="84"/>
      <c r="N65" s="5"/>
      <c r="O65" s="5"/>
      <c r="P65" s="5"/>
      <c r="Q65" s="5"/>
      <c r="R65" s="5"/>
      <c r="S65" s="5"/>
      <c r="T65" s="5"/>
      <c r="V65" s="5"/>
      <c r="W65" s="5"/>
      <c r="X65" s="5"/>
    </row>
    <row r="66" spans="1:24" ht="15.75" x14ac:dyDescent="0.25">
      <c r="A66" s="5"/>
      <c r="B66" s="5"/>
      <c r="C66" s="83"/>
      <c r="D66" s="83"/>
      <c r="E66" s="83"/>
      <c r="F66" s="84"/>
      <c r="G66" s="85"/>
      <c r="H66" s="84"/>
      <c r="I66" s="84"/>
      <c r="J66" s="84"/>
      <c r="K66" s="84"/>
      <c r="L66" s="84"/>
      <c r="M66" s="84"/>
      <c r="N66" s="5"/>
      <c r="O66" s="5"/>
      <c r="P66" s="5"/>
      <c r="Q66" s="5"/>
      <c r="R66" s="5"/>
      <c r="S66" s="5"/>
      <c r="T66" s="5"/>
      <c r="V66" s="5"/>
      <c r="W66" s="5"/>
      <c r="X66" s="5"/>
    </row>
    <row r="67" spans="1:24" ht="15.75" x14ac:dyDescent="0.25">
      <c r="A67" s="5"/>
      <c r="B67" s="5"/>
      <c r="C67" s="83"/>
      <c r="D67" s="83"/>
      <c r="E67" s="83"/>
      <c r="F67" s="84"/>
      <c r="G67" s="85"/>
      <c r="H67" s="84"/>
      <c r="I67" s="84"/>
      <c r="J67" s="84"/>
      <c r="K67" s="84"/>
      <c r="L67" s="84"/>
      <c r="M67" s="84"/>
      <c r="N67" s="5"/>
      <c r="O67" s="5"/>
      <c r="P67" s="5"/>
      <c r="Q67" s="5"/>
      <c r="R67" s="5"/>
      <c r="S67" s="5"/>
      <c r="T67" s="5"/>
      <c r="V67" s="5"/>
      <c r="W67" s="5"/>
      <c r="X67" s="5"/>
    </row>
    <row r="68" spans="1:24" ht="15.75" x14ac:dyDescent="0.25">
      <c r="A68" s="5"/>
      <c r="B68" s="5"/>
      <c r="C68" s="83"/>
      <c r="D68" s="83"/>
      <c r="E68" s="83"/>
      <c r="F68" s="84"/>
      <c r="G68" s="85"/>
      <c r="H68" s="84"/>
      <c r="I68" s="84"/>
      <c r="J68" s="84"/>
      <c r="K68" s="84"/>
      <c r="L68" s="84"/>
      <c r="M68" s="84"/>
      <c r="N68" s="5"/>
      <c r="O68" s="5"/>
      <c r="P68" s="5"/>
      <c r="Q68" s="5"/>
      <c r="R68" s="5"/>
      <c r="S68" s="5"/>
      <c r="T68" s="5"/>
      <c r="V68" s="5"/>
      <c r="W68" s="5"/>
      <c r="X68" s="5"/>
    </row>
    <row r="69" spans="1:24" ht="15.75" x14ac:dyDescent="0.25">
      <c r="A69" s="5"/>
      <c r="B69" s="5"/>
      <c r="C69" s="83"/>
      <c r="D69" s="83"/>
      <c r="E69" s="83"/>
      <c r="F69" s="84"/>
      <c r="G69" s="85"/>
      <c r="H69" s="84"/>
      <c r="I69" s="84"/>
      <c r="J69" s="84"/>
      <c r="K69" s="84"/>
      <c r="L69" s="84"/>
      <c r="M69" s="84"/>
      <c r="N69" s="5"/>
      <c r="O69" s="5"/>
      <c r="P69" s="5"/>
      <c r="Q69" s="5"/>
      <c r="R69" s="5"/>
      <c r="S69" s="5"/>
      <c r="T69" s="5"/>
      <c r="V69" s="5"/>
      <c r="W69" s="5"/>
      <c r="X69" s="5"/>
    </row>
    <row r="70" spans="1:24" ht="15.75" x14ac:dyDescent="0.25">
      <c r="A70" s="5"/>
      <c r="B70" s="5"/>
      <c r="C70" s="83"/>
      <c r="D70" s="83"/>
      <c r="E70" s="83"/>
      <c r="F70" s="84"/>
      <c r="G70" s="85"/>
      <c r="H70" s="84"/>
      <c r="I70" s="84"/>
      <c r="J70" s="84"/>
      <c r="K70" s="84"/>
      <c r="L70" s="84"/>
      <c r="M70" s="84"/>
      <c r="N70" s="5"/>
      <c r="O70" s="5"/>
      <c r="P70" s="5"/>
      <c r="Q70" s="5"/>
      <c r="R70" s="5"/>
      <c r="S70" s="5"/>
      <c r="T70" s="5"/>
      <c r="V70" s="5"/>
      <c r="W70" s="5"/>
      <c r="X70" s="5"/>
    </row>
    <row r="71" spans="1:24" ht="15.75" x14ac:dyDescent="0.25">
      <c r="A71" s="5"/>
      <c r="B71" s="5"/>
      <c r="C71" s="83"/>
      <c r="D71" s="83"/>
      <c r="E71" s="83"/>
      <c r="F71" s="84"/>
      <c r="G71" s="85"/>
      <c r="H71" s="84"/>
      <c r="I71" s="84"/>
      <c r="J71" s="84"/>
      <c r="K71" s="84"/>
      <c r="L71" s="84"/>
      <c r="M71" s="84"/>
      <c r="N71" s="5"/>
      <c r="O71" s="5"/>
      <c r="P71" s="5"/>
      <c r="Q71" s="5"/>
      <c r="R71" s="5"/>
      <c r="S71" s="5"/>
      <c r="T71" s="5"/>
      <c r="V71" s="5"/>
      <c r="W71" s="5"/>
      <c r="X71" s="5"/>
    </row>
    <row r="72" spans="1:24" ht="15.75" x14ac:dyDescent="0.25">
      <c r="A72" s="5"/>
      <c r="B72" s="5"/>
      <c r="C72" s="83"/>
      <c r="D72" s="83"/>
      <c r="E72" s="83"/>
      <c r="F72" s="84"/>
      <c r="G72" s="85"/>
      <c r="H72" s="84"/>
      <c r="I72" s="84"/>
      <c r="J72" s="84"/>
      <c r="K72" s="84"/>
      <c r="L72" s="84"/>
      <c r="M72" s="84"/>
      <c r="N72" s="5"/>
      <c r="O72" s="5"/>
      <c r="P72" s="5"/>
      <c r="Q72" s="5"/>
      <c r="R72" s="5"/>
      <c r="S72" s="5"/>
      <c r="T72" s="5"/>
      <c r="V72" s="5"/>
      <c r="W72" s="5"/>
      <c r="X72" s="5"/>
    </row>
    <row r="73" spans="1:24" ht="15.75" x14ac:dyDescent="0.25">
      <c r="A73" s="5"/>
      <c r="B73" s="5"/>
      <c r="C73" s="83"/>
      <c r="D73" s="83"/>
      <c r="E73" s="83"/>
      <c r="F73" s="84"/>
      <c r="G73" s="85"/>
      <c r="H73" s="84"/>
      <c r="I73" s="84"/>
      <c r="J73" s="84"/>
      <c r="K73" s="84"/>
      <c r="L73" s="84"/>
      <c r="M73" s="84"/>
      <c r="N73" s="5"/>
      <c r="O73" s="5"/>
      <c r="P73" s="5"/>
      <c r="Q73" s="5"/>
      <c r="R73" s="5"/>
      <c r="S73" s="5"/>
      <c r="T73" s="5"/>
      <c r="V73" s="5"/>
      <c r="W73" s="5"/>
      <c r="X73" s="5"/>
    </row>
    <row r="74" spans="1:24" ht="15.75" x14ac:dyDescent="0.25">
      <c r="A74" s="5"/>
      <c r="B74" s="5"/>
      <c r="C74" s="83"/>
      <c r="D74" s="83"/>
      <c r="E74" s="83"/>
      <c r="F74" s="84"/>
      <c r="G74" s="85"/>
      <c r="H74" s="84"/>
      <c r="I74" s="84"/>
      <c r="J74" s="84"/>
      <c r="K74" s="84"/>
      <c r="L74" s="84"/>
      <c r="M74" s="84"/>
      <c r="N74" s="5"/>
      <c r="O74" s="5"/>
      <c r="P74" s="5"/>
      <c r="Q74" s="5"/>
      <c r="R74" s="5"/>
      <c r="S74" s="5"/>
      <c r="T74" s="5"/>
      <c r="V74" s="5"/>
      <c r="W74" s="5"/>
      <c r="X74" s="5"/>
    </row>
    <row r="75" spans="1:24" ht="15.75" x14ac:dyDescent="0.25">
      <c r="A75" s="5"/>
      <c r="B75" s="5"/>
      <c r="C75" s="83"/>
      <c r="D75" s="83"/>
      <c r="E75" s="83"/>
      <c r="F75" s="84"/>
      <c r="G75" s="85"/>
      <c r="H75" s="84"/>
      <c r="I75" s="84"/>
      <c r="J75" s="84"/>
      <c r="K75" s="84"/>
      <c r="L75" s="84"/>
      <c r="M75" s="84"/>
      <c r="N75" s="5"/>
      <c r="O75" s="5"/>
      <c r="P75" s="5"/>
      <c r="Q75" s="5"/>
      <c r="R75" s="5"/>
      <c r="S75" s="5"/>
      <c r="T75" s="5"/>
      <c r="V75" s="5"/>
      <c r="W75" s="5"/>
      <c r="X75" s="5"/>
    </row>
    <row r="76" spans="1:24" ht="15.75" x14ac:dyDescent="0.25">
      <c r="A76" s="5"/>
      <c r="B76" s="5"/>
      <c r="C76" s="83"/>
      <c r="D76" s="83"/>
      <c r="E76" s="83"/>
      <c r="F76" s="84"/>
      <c r="G76" s="85"/>
      <c r="H76" s="84"/>
      <c r="I76" s="84"/>
      <c r="J76" s="84"/>
      <c r="K76" s="84"/>
      <c r="L76" s="84"/>
      <c r="M76" s="84"/>
      <c r="N76" s="5"/>
      <c r="O76" s="5"/>
      <c r="P76" s="5"/>
      <c r="Q76" s="5"/>
      <c r="R76" s="5"/>
      <c r="S76" s="5"/>
      <c r="T76" s="5"/>
      <c r="V76" s="5"/>
      <c r="W76" s="5"/>
      <c r="X76" s="5"/>
    </row>
    <row r="77" spans="1:24" ht="15.75" x14ac:dyDescent="0.25">
      <c r="A77" s="5"/>
      <c r="B77" s="5"/>
      <c r="C77" s="83"/>
      <c r="D77" s="83"/>
      <c r="E77" s="83"/>
      <c r="F77" s="84"/>
      <c r="G77" s="85"/>
      <c r="H77" s="84"/>
      <c r="I77" s="84"/>
      <c r="J77" s="84"/>
      <c r="K77" s="84"/>
      <c r="L77" s="84"/>
      <c r="M77" s="84"/>
      <c r="N77" s="5"/>
      <c r="O77" s="5"/>
      <c r="P77" s="5"/>
      <c r="Q77" s="5"/>
      <c r="R77" s="5"/>
      <c r="S77" s="5"/>
      <c r="T77" s="5"/>
      <c r="V77" s="5"/>
      <c r="W77" s="5"/>
      <c r="X77" s="5"/>
    </row>
    <row r="78" spans="1:24" ht="15.75" x14ac:dyDescent="0.25">
      <c r="A78" s="5"/>
      <c r="B78" s="5"/>
      <c r="C78" s="83"/>
      <c r="D78" s="83"/>
      <c r="E78" s="83"/>
      <c r="F78" s="84"/>
      <c r="G78" s="85"/>
      <c r="H78" s="84"/>
      <c r="I78" s="84"/>
      <c r="J78" s="84"/>
      <c r="K78" s="84"/>
      <c r="L78" s="84"/>
      <c r="M78" s="84"/>
      <c r="N78" s="5"/>
      <c r="O78" s="5"/>
      <c r="P78" s="5"/>
      <c r="Q78" s="5"/>
      <c r="R78" s="5"/>
      <c r="S78" s="5"/>
      <c r="T78" s="5"/>
      <c r="V78" s="5"/>
      <c r="W78" s="5"/>
      <c r="X78" s="5"/>
    </row>
    <row r="79" spans="1:24" ht="15.75" x14ac:dyDescent="0.25">
      <c r="A79" s="5"/>
      <c r="B79" s="5"/>
      <c r="C79" s="83"/>
      <c r="D79" s="83"/>
      <c r="E79" s="83"/>
      <c r="F79" s="84"/>
      <c r="G79" s="85"/>
      <c r="H79" s="84"/>
      <c r="I79" s="84"/>
      <c r="J79" s="84"/>
      <c r="K79" s="84"/>
      <c r="L79" s="84"/>
      <c r="M79" s="84"/>
      <c r="N79" s="5"/>
      <c r="O79" s="5"/>
      <c r="P79" s="5"/>
      <c r="Q79" s="5"/>
      <c r="R79" s="5"/>
      <c r="S79" s="5"/>
      <c r="T79" s="5"/>
      <c r="V79" s="5"/>
      <c r="W79" s="5"/>
      <c r="X79" s="5"/>
    </row>
    <row r="80" spans="1:24" ht="15.75" x14ac:dyDescent="0.25">
      <c r="A80" s="5"/>
      <c r="B80" s="5"/>
      <c r="C80" s="83"/>
      <c r="D80" s="83"/>
      <c r="E80" s="83"/>
      <c r="F80" s="84"/>
      <c r="G80" s="85"/>
      <c r="H80" s="84"/>
      <c r="I80" s="84"/>
      <c r="J80" s="84"/>
      <c r="K80" s="84"/>
      <c r="L80" s="84"/>
      <c r="M80" s="84"/>
      <c r="N80" s="5"/>
      <c r="O80" s="5"/>
      <c r="P80" s="5"/>
      <c r="Q80" s="5"/>
      <c r="R80" s="5"/>
      <c r="S80" s="5"/>
      <c r="T80" s="5"/>
      <c r="V80" s="5"/>
      <c r="W80" s="5"/>
      <c r="X80" s="5"/>
    </row>
    <row r="81" spans="1:24" ht="15.75" x14ac:dyDescent="0.25">
      <c r="A81" s="5"/>
      <c r="B81" s="5"/>
      <c r="C81" s="83"/>
      <c r="D81" s="83"/>
      <c r="E81" s="83"/>
      <c r="F81" s="84"/>
      <c r="G81" s="85"/>
      <c r="H81" s="84"/>
      <c r="I81" s="84"/>
      <c r="J81" s="84"/>
      <c r="K81" s="84"/>
      <c r="L81" s="84"/>
      <c r="M81" s="84"/>
      <c r="N81" s="5"/>
      <c r="O81" s="5"/>
      <c r="P81" s="5"/>
      <c r="Q81" s="5"/>
      <c r="R81" s="5"/>
      <c r="S81" s="5"/>
      <c r="T81" s="5"/>
      <c r="V81" s="5"/>
      <c r="W81" s="5"/>
      <c r="X81" s="5"/>
    </row>
    <row r="82" spans="1:24" ht="15.75" x14ac:dyDescent="0.25">
      <c r="A82" s="5"/>
      <c r="B82" s="5"/>
      <c r="C82" s="83"/>
      <c r="D82" s="83"/>
      <c r="E82" s="83"/>
      <c r="F82" s="84"/>
      <c r="G82" s="85"/>
      <c r="H82" s="84"/>
      <c r="I82" s="84"/>
      <c r="J82" s="84"/>
      <c r="K82" s="84"/>
      <c r="L82" s="84"/>
      <c r="M82" s="84"/>
      <c r="N82" s="5"/>
      <c r="O82" s="5"/>
      <c r="P82" s="5"/>
      <c r="Q82" s="5"/>
      <c r="R82" s="5"/>
      <c r="S82" s="5"/>
      <c r="T82" s="5"/>
      <c r="V82" s="5"/>
      <c r="W82" s="5"/>
      <c r="X82" s="5"/>
    </row>
    <row r="83" spans="1:24" ht="15.75" x14ac:dyDescent="0.25">
      <c r="A83" s="5"/>
      <c r="B83" s="5"/>
      <c r="C83" s="83"/>
      <c r="D83" s="83"/>
      <c r="E83" s="83"/>
      <c r="F83" s="84"/>
      <c r="G83" s="85"/>
      <c r="H83" s="84"/>
      <c r="I83" s="84"/>
      <c r="J83" s="84"/>
      <c r="K83" s="84"/>
      <c r="L83" s="84"/>
      <c r="M83" s="84"/>
      <c r="N83" s="5"/>
      <c r="O83" s="5"/>
      <c r="P83" s="5"/>
      <c r="Q83" s="5"/>
      <c r="R83" s="5"/>
      <c r="S83" s="5"/>
      <c r="T83" s="5"/>
      <c r="V83" s="5"/>
      <c r="W83" s="5"/>
      <c r="X83" s="5"/>
    </row>
    <row r="84" spans="1:24" ht="15.75" x14ac:dyDescent="0.25">
      <c r="A84" s="5"/>
      <c r="B84" s="5"/>
      <c r="C84" s="83"/>
      <c r="D84" s="83"/>
      <c r="E84" s="83"/>
      <c r="F84" s="84"/>
      <c r="G84" s="85"/>
      <c r="H84" s="84"/>
      <c r="I84" s="84"/>
      <c r="J84" s="84"/>
      <c r="K84" s="84"/>
      <c r="L84" s="84"/>
      <c r="M84" s="84"/>
      <c r="N84" s="5"/>
      <c r="O84" s="5"/>
      <c r="P84" s="5"/>
      <c r="Q84" s="5"/>
      <c r="R84" s="5"/>
      <c r="S84" s="5"/>
      <c r="T84" s="5"/>
      <c r="V84" s="5"/>
      <c r="W84" s="5"/>
      <c r="X84" s="5"/>
    </row>
    <row r="85" spans="1:24" ht="15.75" x14ac:dyDescent="0.25">
      <c r="A85" s="5"/>
      <c r="B85" s="5"/>
      <c r="C85" s="83"/>
      <c r="D85" s="83"/>
      <c r="E85" s="83"/>
      <c r="F85" s="84"/>
      <c r="G85" s="85"/>
      <c r="H85" s="84"/>
      <c r="I85" s="84"/>
      <c r="J85" s="84"/>
      <c r="K85" s="84"/>
      <c r="L85" s="84"/>
      <c r="M85" s="84"/>
      <c r="N85" s="5"/>
      <c r="O85" s="5"/>
      <c r="P85" s="5"/>
      <c r="Q85" s="5"/>
      <c r="R85" s="5"/>
      <c r="S85" s="5"/>
      <c r="T85" s="5"/>
      <c r="V85" s="5"/>
      <c r="W85" s="5"/>
      <c r="X85" s="5"/>
    </row>
    <row r="86" spans="1:24" ht="15.75" x14ac:dyDescent="0.25">
      <c r="A86" s="5"/>
      <c r="B86" s="5"/>
      <c r="C86" s="83"/>
      <c r="D86" s="83"/>
      <c r="E86" s="83"/>
      <c r="F86" s="84"/>
      <c r="G86" s="85"/>
      <c r="H86" s="84"/>
      <c r="I86" s="84"/>
      <c r="J86" s="84"/>
      <c r="K86" s="84"/>
      <c r="L86" s="84"/>
      <c r="M86" s="84"/>
      <c r="N86" s="5"/>
      <c r="O86" s="5"/>
      <c r="P86" s="5"/>
      <c r="Q86" s="5"/>
      <c r="R86" s="5"/>
      <c r="S86" s="5"/>
      <c r="T86" s="5"/>
      <c r="V86" s="5"/>
      <c r="W86" s="5"/>
      <c r="X86" s="5"/>
    </row>
    <row r="87" spans="1:24" ht="15.75" x14ac:dyDescent="0.25">
      <c r="A87" s="5"/>
      <c r="B87" s="5"/>
      <c r="C87" s="83"/>
      <c r="D87" s="83"/>
      <c r="E87" s="83"/>
      <c r="F87" s="84"/>
      <c r="G87" s="85"/>
      <c r="H87" s="84"/>
      <c r="I87" s="84"/>
      <c r="J87" s="84"/>
      <c r="K87" s="84"/>
      <c r="L87" s="84"/>
      <c r="M87" s="84"/>
      <c r="N87" s="5"/>
      <c r="O87" s="5"/>
      <c r="P87" s="5"/>
      <c r="Q87" s="5"/>
      <c r="R87" s="5"/>
      <c r="S87" s="5"/>
      <c r="T87" s="5"/>
      <c r="V87" s="5"/>
      <c r="W87" s="5"/>
      <c r="X87" s="5"/>
    </row>
    <row r="88" spans="1:24" ht="15.75" x14ac:dyDescent="0.25">
      <c r="A88" s="5"/>
      <c r="B88" s="5"/>
      <c r="C88" s="83"/>
      <c r="D88" s="83"/>
      <c r="E88" s="83"/>
      <c r="F88" s="84"/>
      <c r="G88" s="85"/>
      <c r="H88" s="84"/>
      <c r="I88" s="84"/>
      <c r="J88" s="84"/>
      <c r="K88" s="84"/>
      <c r="L88" s="84"/>
      <c r="M88" s="84"/>
      <c r="N88" s="5"/>
      <c r="O88" s="5"/>
      <c r="P88" s="5"/>
      <c r="Q88" s="5"/>
      <c r="R88" s="5"/>
      <c r="S88" s="5"/>
      <c r="T88" s="5"/>
      <c r="V88" s="5"/>
      <c r="W88" s="5"/>
      <c r="X88" s="5"/>
    </row>
    <row r="89" spans="1:24" ht="15.75" x14ac:dyDescent="0.25">
      <c r="A89" s="5"/>
      <c r="B89" s="5"/>
      <c r="C89" s="83"/>
      <c r="D89" s="83"/>
      <c r="E89" s="83"/>
      <c r="F89" s="84"/>
      <c r="G89" s="85"/>
      <c r="H89" s="84"/>
      <c r="I89" s="84"/>
      <c r="J89" s="84"/>
      <c r="K89" s="84"/>
      <c r="L89" s="84"/>
      <c r="M89" s="84"/>
      <c r="N89" s="5"/>
      <c r="O89" s="5"/>
      <c r="P89" s="5"/>
      <c r="Q89" s="5"/>
      <c r="R89" s="5"/>
      <c r="S89" s="5"/>
      <c r="T89" s="5"/>
      <c r="V89" s="5"/>
      <c r="W89" s="5"/>
      <c r="X89" s="5"/>
    </row>
    <row r="90" spans="1:24" ht="15.75" x14ac:dyDescent="0.25">
      <c r="A90" s="5"/>
      <c r="B90" s="5"/>
      <c r="C90" s="83"/>
      <c r="D90" s="83"/>
      <c r="E90" s="83"/>
      <c r="F90" s="84"/>
      <c r="G90" s="85"/>
      <c r="H90" s="84"/>
      <c r="I90" s="84"/>
      <c r="J90" s="84"/>
      <c r="K90" s="84"/>
      <c r="L90" s="84"/>
      <c r="M90" s="84"/>
      <c r="N90" s="5"/>
      <c r="O90" s="5"/>
      <c r="P90" s="5"/>
      <c r="Q90" s="5"/>
      <c r="R90" s="5"/>
      <c r="S90" s="5"/>
      <c r="T90" s="5"/>
      <c r="V90" s="5"/>
      <c r="W90" s="5"/>
      <c r="X90" s="5"/>
    </row>
    <row r="91" spans="1:24" ht="15.75" x14ac:dyDescent="0.25">
      <c r="A91" s="5"/>
      <c r="B91" s="5"/>
      <c r="C91" s="83"/>
      <c r="D91" s="83"/>
      <c r="E91" s="83"/>
      <c r="F91" s="84"/>
      <c r="G91" s="85"/>
      <c r="H91" s="84"/>
      <c r="I91" s="84"/>
      <c r="J91" s="84"/>
      <c r="K91" s="84"/>
      <c r="L91" s="84"/>
      <c r="M91" s="84"/>
      <c r="N91" s="5"/>
      <c r="O91" s="5"/>
      <c r="P91" s="5"/>
      <c r="Q91" s="5"/>
      <c r="R91" s="5"/>
      <c r="S91" s="5"/>
      <c r="T91" s="5"/>
      <c r="V91" s="5"/>
      <c r="W91" s="5"/>
      <c r="X91" s="5"/>
    </row>
    <row r="92" spans="1:24" ht="15.75" x14ac:dyDescent="0.25">
      <c r="A92" s="5"/>
      <c r="B92" s="5"/>
      <c r="C92" s="83"/>
      <c r="D92" s="83"/>
      <c r="E92" s="83"/>
      <c r="F92" s="84"/>
      <c r="G92" s="85"/>
      <c r="H92" s="84"/>
      <c r="I92" s="84"/>
      <c r="J92" s="84"/>
      <c r="K92" s="84"/>
      <c r="L92" s="84"/>
      <c r="M92" s="84"/>
      <c r="N92" s="5"/>
      <c r="O92" s="5"/>
      <c r="P92" s="5"/>
      <c r="Q92" s="5"/>
      <c r="R92" s="5"/>
      <c r="S92" s="5"/>
      <c r="T92" s="5"/>
      <c r="V92" s="5"/>
      <c r="W92" s="5"/>
      <c r="X92" s="5"/>
    </row>
    <row r="93" spans="1:24" ht="15.75" x14ac:dyDescent="0.25">
      <c r="A93" s="5"/>
      <c r="B93" s="5"/>
      <c r="C93" s="83"/>
      <c r="D93" s="83"/>
      <c r="E93" s="83"/>
      <c r="F93" s="84"/>
      <c r="G93" s="85"/>
      <c r="H93" s="84"/>
      <c r="I93" s="84"/>
      <c r="J93" s="84"/>
      <c r="K93" s="84"/>
      <c r="L93" s="84"/>
      <c r="M93" s="84"/>
      <c r="N93" s="5"/>
      <c r="O93" s="5"/>
      <c r="P93" s="5"/>
      <c r="Q93" s="5"/>
      <c r="R93" s="5"/>
      <c r="S93" s="5"/>
      <c r="T93" s="5"/>
      <c r="V93" s="5"/>
      <c r="W93" s="5"/>
      <c r="X93" s="5"/>
    </row>
    <row r="94" spans="1:24" ht="15.75" x14ac:dyDescent="0.25">
      <c r="A94" s="5"/>
      <c r="B94" s="5"/>
      <c r="C94" s="83"/>
      <c r="D94" s="83"/>
      <c r="E94" s="83"/>
      <c r="F94" s="84"/>
      <c r="G94" s="85"/>
      <c r="H94" s="84"/>
      <c r="I94" s="84"/>
      <c r="J94" s="84"/>
      <c r="K94" s="84"/>
      <c r="L94" s="84"/>
      <c r="M94" s="84"/>
      <c r="N94" s="5"/>
      <c r="O94" s="5"/>
      <c r="P94" s="5"/>
      <c r="Q94" s="5"/>
      <c r="R94" s="5"/>
      <c r="S94" s="5"/>
      <c r="T94" s="5"/>
      <c r="V94" s="5"/>
      <c r="W94" s="5"/>
      <c r="X94" s="5"/>
    </row>
    <row r="95" spans="1:24" ht="15.75" x14ac:dyDescent="0.25">
      <c r="A95" s="5"/>
      <c r="B95" s="5"/>
      <c r="C95" s="83"/>
      <c r="D95" s="83"/>
      <c r="E95" s="83"/>
      <c r="F95" s="84"/>
      <c r="G95" s="85"/>
      <c r="H95" s="84"/>
      <c r="I95" s="84"/>
      <c r="J95" s="84"/>
      <c r="K95" s="84"/>
      <c r="L95" s="84"/>
      <c r="M95" s="84"/>
      <c r="N95" s="5"/>
      <c r="O95" s="5"/>
      <c r="P95" s="5"/>
      <c r="Q95" s="5"/>
      <c r="R95" s="5"/>
      <c r="S95" s="5"/>
      <c r="T95" s="5"/>
      <c r="V95" s="5"/>
      <c r="W95" s="5"/>
      <c r="X95" s="5"/>
    </row>
    <row r="96" spans="1:24" ht="15.75" x14ac:dyDescent="0.25">
      <c r="A96" s="5"/>
      <c r="B96" s="5"/>
      <c r="C96" s="83"/>
      <c r="D96" s="83"/>
      <c r="E96" s="83"/>
      <c r="F96" s="84"/>
      <c r="G96" s="85"/>
      <c r="H96" s="84"/>
      <c r="I96" s="84"/>
      <c r="J96" s="84"/>
      <c r="K96" s="84"/>
      <c r="L96" s="84"/>
      <c r="M96" s="84"/>
      <c r="N96" s="5"/>
      <c r="O96" s="5"/>
      <c r="P96" s="5"/>
      <c r="Q96" s="5"/>
      <c r="R96" s="5"/>
      <c r="S96" s="5"/>
      <c r="T96" s="5"/>
      <c r="V96" s="5"/>
      <c r="W96" s="5"/>
      <c r="X96" s="5"/>
    </row>
    <row r="97" spans="1:24" ht="15.75" x14ac:dyDescent="0.25">
      <c r="A97" s="5"/>
      <c r="B97" s="5"/>
      <c r="C97" s="83"/>
      <c r="D97" s="83"/>
      <c r="E97" s="83"/>
      <c r="F97" s="84"/>
      <c r="G97" s="85"/>
      <c r="H97" s="84"/>
      <c r="I97" s="84"/>
      <c r="J97" s="84"/>
      <c r="K97" s="84"/>
      <c r="L97" s="84"/>
      <c r="M97" s="84"/>
      <c r="N97" s="5"/>
      <c r="O97" s="5"/>
      <c r="P97" s="5"/>
      <c r="Q97" s="5"/>
      <c r="R97" s="5"/>
      <c r="S97" s="5"/>
      <c r="T97" s="5"/>
      <c r="V97" s="5"/>
      <c r="W97" s="5"/>
      <c r="X97" s="5"/>
    </row>
    <row r="98" spans="1:24" ht="15.75" x14ac:dyDescent="0.25">
      <c r="A98" s="5"/>
      <c r="B98" s="5"/>
      <c r="C98" s="83"/>
      <c r="D98" s="83"/>
      <c r="E98" s="83"/>
      <c r="F98" s="84"/>
      <c r="G98" s="85"/>
      <c r="H98" s="84"/>
      <c r="I98" s="84"/>
      <c r="J98" s="84"/>
      <c r="K98" s="84"/>
      <c r="L98" s="84"/>
      <c r="M98" s="84"/>
      <c r="N98" s="5"/>
      <c r="O98" s="5"/>
      <c r="P98" s="5"/>
      <c r="Q98" s="5"/>
      <c r="R98" s="5"/>
      <c r="S98" s="5"/>
      <c r="T98" s="5"/>
      <c r="V98" s="5"/>
      <c r="W98" s="5"/>
      <c r="X98" s="5"/>
    </row>
    <row r="99" spans="1:24" ht="15.75" x14ac:dyDescent="0.25">
      <c r="A99" s="5"/>
      <c r="B99" s="5"/>
      <c r="C99" s="83"/>
      <c r="D99" s="83"/>
      <c r="E99" s="83"/>
      <c r="F99" s="84"/>
      <c r="G99" s="85"/>
      <c r="H99" s="84"/>
      <c r="I99" s="84"/>
      <c r="J99" s="84"/>
      <c r="K99" s="84"/>
      <c r="L99" s="84"/>
      <c r="M99" s="84"/>
      <c r="N99" s="5"/>
      <c r="O99" s="5"/>
      <c r="P99" s="5"/>
      <c r="Q99" s="5"/>
      <c r="R99" s="5"/>
      <c r="S99" s="5"/>
      <c r="T99" s="5"/>
      <c r="V99" s="5"/>
      <c r="W99" s="5"/>
      <c r="X99" s="5"/>
    </row>
    <row r="100" spans="1:24" ht="15.75" x14ac:dyDescent="0.25">
      <c r="A100" s="5"/>
      <c r="B100" s="5"/>
      <c r="C100" s="83"/>
      <c r="D100" s="83"/>
      <c r="E100" s="83"/>
      <c r="F100" s="84"/>
      <c r="G100" s="85"/>
      <c r="H100" s="84"/>
      <c r="I100" s="84"/>
      <c r="J100" s="84"/>
      <c r="K100" s="84"/>
      <c r="L100" s="84"/>
      <c r="M100" s="84"/>
      <c r="N100" s="5"/>
      <c r="O100" s="5"/>
      <c r="P100" s="5"/>
      <c r="Q100" s="5"/>
      <c r="R100" s="5"/>
      <c r="S100" s="5"/>
      <c r="T100" s="5"/>
      <c r="V100" s="5"/>
      <c r="W100" s="5"/>
      <c r="X100" s="5"/>
    </row>
    <row r="101" spans="1:24" ht="15.75" x14ac:dyDescent="0.25">
      <c r="A101" s="5"/>
      <c r="B101" s="5"/>
      <c r="C101" s="83"/>
      <c r="D101" s="83"/>
      <c r="E101" s="83"/>
      <c r="F101" s="84"/>
      <c r="G101" s="85"/>
      <c r="H101" s="84"/>
      <c r="I101" s="84"/>
      <c r="J101" s="84"/>
      <c r="K101" s="84"/>
      <c r="L101" s="84"/>
      <c r="M101" s="84"/>
      <c r="N101" s="5"/>
      <c r="O101" s="5"/>
      <c r="P101" s="5"/>
      <c r="Q101" s="5"/>
      <c r="R101" s="5"/>
      <c r="S101" s="5"/>
      <c r="T101" s="5"/>
      <c r="V101" s="5"/>
      <c r="W101" s="5"/>
      <c r="X101" s="5"/>
    </row>
    <row r="102" spans="1:24" ht="15.75" x14ac:dyDescent="0.25">
      <c r="A102" s="5"/>
      <c r="B102" s="5"/>
      <c r="C102" s="83"/>
      <c r="D102" s="83"/>
      <c r="E102" s="83"/>
      <c r="F102" s="84"/>
      <c r="G102" s="85"/>
      <c r="H102" s="84"/>
      <c r="I102" s="84"/>
      <c r="J102" s="84"/>
      <c r="K102" s="84"/>
      <c r="L102" s="84"/>
      <c r="M102" s="84"/>
      <c r="N102" s="5"/>
      <c r="O102" s="5"/>
      <c r="P102" s="5"/>
      <c r="Q102" s="5"/>
      <c r="R102" s="5"/>
      <c r="S102" s="5"/>
      <c r="T102" s="5"/>
      <c r="V102" s="5"/>
      <c r="W102" s="5"/>
      <c r="X102" s="5"/>
    </row>
    <row r="103" spans="1:24" ht="15.75" x14ac:dyDescent="0.25">
      <c r="A103" s="5"/>
      <c r="B103" s="5"/>
      <c r="C103" s="83"/>
      <c r="D103" s="83"/>
      <c r="E103" s="83"/>
      <c r="F103" s="84"/>
      <c r="G103" s="85"/>
      <c r="H103" s="84"/>
      <c r="I103" s="84"/>
      <c r="J103" s="84"/>
      <c r="K103" s="84"/>
      <c r="L103" s="84"/>
      <c r="M103" s="84"/>
      <c r="N103" s="5"/>
      <c r="O103" s="5"/>
      <c r="P103" s="5"/>
      <c r="Q103" s="5"/>
      <c r="R103" s="5"/>
      <c r="S103" s="5"/>
      <c r="T103" s="5"/>
      <c r="V103" s="5"/>
      <c r="W103" s="5"/>
      <c r="X103" s="5"/>
    </row>
    <row r="104" spans="1:24" ht="15.75" x14ac:dyDescent="0.25">
      <c r="A104" s="5"/>
      <c r="B104" s="5"/>
      <c r="C104" s="83"/>
      <c r="D104" s="83"/>
      <c r="E104" s="83"/>
      <c r="F104" s="84"/>
      <c r="G104" s="85"/>
      <c r="H104" s="84"/>
      <c r="I104" s="84"/>
      <c r="J104" s="84"/>
      <c r="K104" s="84"/>
      <c r="L104" s="84"/>
      <c r="M104" s="84"/>
      <c r="N104" s="5"/>
      <c r="O104" s="5"/>
      <c r="P104" s="5"/>
      <c r="Q104" s="5"/>
      <c r="R104" s="5"/>
      <c r="S104" s="5"/>
      <c r="T104" s="5"/>
      <c r="V104" s="5"/>
      <c r="W104" s="5"/>
      <c r="X104" s="5"/>
    </row>
    <row r="105" spans="1:24" ht="15.75" x14ac:dyDescent="0.25">
      <c r="A105" s="5"/>
      <c r="B105" s="5"/>
      <c r="C105" s="83"/>
      <c r="D105" s="83"/>
      <c r="E105" s="83"/>
      <c r="F105" s="84"/>
      <c r="G105" s="85"/>
      <c r="H105" s="84"/>
      <c r="I105" s="84"/>
      <c r="J105" s="84"/>
      <c r="K105" s="84"/>
      <c r="L105" s="84"/>
      <c r="M105" s="84"/>
      <c r="N105" s="5"/>
      <c r="O105" s="5"/>
      <c r="P105" s="5"/>
      <c r="Q105" s="5"/>
      <c r="R105" s="5"/>
      <c r="S105" s="5"/>
      <c r="T105" s="5"/>
      <c r="V105" s="5"/>
      <c r="W105" s="5"/>
      <c r="X105" s="5"/>
    </row>
    <row r="106" spans="1:24" ht="15.75" x14ac:dyDescent="0.25">
      <c r="A106" s="5"/>
      <c r="B106" s="5"/>
      <c r="C106" s="83"/>
      <c r="D106" s="83"/>
      <c r="E106" s="83"/>
      <c r="F106" s="84"/>
      <c r="G106" s="85"/>
      <c r="H106" s="84"/>
      <c r="I106" s="84"/>
      <c r="J106" s="84"/>
      <c r="K106" s="84"/>
      <c r="L106" s="84"/>
      <c r="M106" s="84"/>
      <c r="N106" s="5"/>
      <c r="O106" s="5"/>
      <c r="P106" s="5"/>
      <c r="Q106" s="5"/>
      <c r="R106" s="5"/>
      <c r="S106" s="5"/>
      <c r="T106" s="5"/>
      <c r="V106" s="5"/>
      <c r="W106" s="5"/>
      <c r="X106" s="5"/>
    </row>
    <row r="107" spans="1:24" ht="15.75" x14ac:dyDescent="0.25">
      <c r="A107" s="5"/>
      <c r="B107" s="5"/>
      <c r="C107" s="83"/>
      <c r="D107" s="83"/>
      <c r="E107" s="83"/>
      <c r="F107" s="84"/>
      <c r="G107" s="85"/>
      <c r="H107" s="84"/>
      <c r="I107" s="84"/>
      <c r="J107" s="84"/>
      <c r="K107" s="84"/>
      <c r="L107" s="84"/>
      <c r="M107" s="84"/>
      <c r="N107" s="5"/>
      <c r="O107" s="5"/>
      <c r="P107" s="5"/>
      <c r="Q107" s="5"/>
      <c r="R107" s="5"/>
      <c r="S107" s="5"/>
      <c r="T107" s="5"/>
      <c r="V107" s="5"/>
      <c r="W107" s="5"/>
      <c r="X107" s="5"/>
    </row>
    <row r="108" spans="1:24" ht="15.75" x14ac:dyDescent="0.25">
      <c r="A108" s="5"/>
      <c r="B108" s="5"/>
      <c r="C108" s="83"/>
      <c r="D108" s="83"/>
      <c r="E108" s="83"/>
      <c r="F108" s="84"/>
      <c r="G108" s="85"/>
      <c r="H108" s="84"/>
      <c r="I108" s="84"/>
      <c r="J108" s="84"/>
      <c r="K108" s="84"/>
      <c r="L108" s="84"/>
      <c r="M108" s="84"/>
      <c r="N108" s="5"/>
      <c r="O108" s="5"/>
      <c r="P108" s="5"/>
      <c r="Q108" s="5"/>
      <c r="R108" s="5"/>
      <c r="S108" s="5"/>
      <c r="T108" s="5"/>
      <c r="V108" s="5"/>
      <c r="W108" s="5"/>
      <c r="X108" s="5"/>
    </row>
    <row r="109" spans="1:24" ht="15.75" x14ac:dyDescent="0.25">
      <c r="A109" s="5"/>
      <c r="B109" s="5"/>
      <c r="C109" s="83"/>
      <c r="D109" s="83"/>
      <c r="E109" s="83"/>
      <c r="F109" s="84"/>
      <c r="G109" s="85"/>
      <c r="H109" s="84"/>
      <c r="I109" s="84"/>
      <c r="J109" s="84"/>
      <c r="K109" s="84"/>
      <c r="L109" s="84"/>
      <c r="M109" s="84"/>
      <c r="N109" s="5"/>
      <c r="O109" s="5"/>
      <c r="P109" s="5"/>
      <c r="Q109" s="5"/>
      <c r="R109" s="5"/>
      <c r="S109" s="5"/>
      <c r="T109" s="5"/>
      <c r="V109" s="5"/>
      <c r="W109" s="5"/>
      <c r="X109" s="5"/>
    </row>
    <row r="110" spans="1:24" ht="15.75" x14ac:dyDescent="0.25">
      <c r="A110" s="5"/>
      <c r="B110" s="5"/>
      <c r="C110" s="83"/>
      <c r="D110" s="83"/>
      <c r="E110" s="83"/>
      <c r="F110" s="84"/>
      <c r="G110" s="85"/>
      <c r="H110" s="84"/>
      <c r="I110" s="84"/>
      <c r="J110" s="84"/>
      <c r="K110" s="84"/>
      <c r="L110" s="84"/>
      <c r="M110" s="84"/>
      <c r="N110" s="5"/>
      <c r="O110" s="5"/>
      <c r="P110" s="5"/>
      <c r="Q110" s="5"/>
      <c r="R110" s="5"/>
      <c r="S110" s="5"/>
      <c r="T110" s="5"/>
      <c r="V110" s="5"/>
      <c r="W110" s="5"/>
      <c r="X110" s="5"/>
    </row>
    <row r="111" spans="1:24" ht="15.75" x14ac:dyDescent="0.25">
      <c r="A111" s="5"/>
      <c r="B111" s="5"/>
      <c r="C111" s="83"/>
      <c r="D111" s="83"/>
      <c r="E111" s="83"/>
      <c r="F111" s="84"/>
      <c r="G111" s="85"/>
      <c r="H111" s="84"/>
      <c r="I111" s="84"/>
      <c r="J111" s="84"/>
      <c r="K111" s="84"/>
      <c r="L111" s="84"/>
      <c r="M111" s="84"/>
      <c r="N111" s="5"/>
      <c r="O111" s="5"/>
      <c r="P111" s="5"/>
      <c r="Q111" s="5"/>
      <c r="R111" s="5"/>
      <c r="S111" s="5"/>
      <c r="T111" s="5"/>
      <c r="V111" s="5"/>
      <c r="W111" s="5"/>
      <c r="X111" s="5"/>
    </row>
    <row r="112" spans="1:24" ht="15.75" x14ac:dyDescent="0.25">
      <c r="A112" s="5"/>
      <c r="B112" s="5"/>
      <c r="C112" s="83"/>
      <c r="D112" s="83"/>
      <c r="E112" s="83"/>
      <c r="F112" s="84"/>
      <c r="G112" s="85"/>
      <c r="H112" s="84"/>
      <c r="I112" s="84"/>
      <c r="J112" s="84"/>
      <c r="K112" s="84"/>
      <c r="L112" s="84"/>
      <c r="M112" s="84"/>
      <c r="N112" s="5"/>
      <c r="O112" s="5"/>
      <c r="P112" s="5"/>
      <c r="Q112" s="5"/>
      <c r="R112" s="5"/>
      <c r="S112" s="5"/>
      <c r="T112" s="5"/>
      <c r="V112" s="5"/>
      <c r="W112" s="5"/>
      <c r="X112" s="5"/>
    </row>
    <row r="113" spans="1:24" ht="15.75" x14ac:dyDescent="0.25">
      <c r="A113" s="5"/>
      <c r="B113" s="5"/>
      <c r="C113" s="83"/>
      <c r="D113" s="83"/>
      <c r="E113" s="83"/>
      <c r="F113" s="84"/>
      <c r="G113" s="85"/>
      <c r="H113" s="84"/>
      <c r="I113" s="84"/>
      <c r="J113" s="84"/>
      <c r="K113" s="84"/>
      <c r="L113" s="84"/>
      <c r="M113" s="84"/>
      <c r="N113" s="5"/>
      <c r="O113" s="5"/>
      <c r="P113" s="5"/>
      <c r="Q113" s="5"/>
      <c r="R113" s="5"/>
      <c r="S113" s="5"/>
      <c r="T113" s="5"/>
      <c r="V113" s="5"/>
      <c r="W113" s="5"/>
      <c r="X113" s="5"/>
    </row>
    <row r="114" spans="1:24" ht="15.75" x14ac:dyDescent="0.25">
      <c r="A114" s="5"/>
      <c r="B114" s="5"/>
      <c r="C114" s="83"/>
      <c r="D114" s="83"/>
      <c r="E114" s="83"/>
      <c r="F114" s="84"/>
      <c r="G114" s="85"/>
      <c r="H114" s="84"/>
      <c r="I114" s="84"/>
      <c r="J114" s="84"/>
      <c r="K114" s="84"/>
      <c r="L114" s="84"/>
      <c r="M114" s="84"/>
      <c r="N114" s="5"/>
      <c r="O114" s="5"/>
      <c r="P114" s="5"/>
      <c r="Q114" s="5"/>
      <c r="R114" s="5"/>
      <c r="S114" s="5"/>
      <c r="T114" s="5"/>
      <c r="V114" s="5"/>
      <c r="W114" s="5"/>
      <c r="X114" s="5"/>
    </row>
    <row r="115" spans="1:24" ht="15.75" x14ac:dyDescent="0.25">
      <c r="A115" s="5"/>
      <c r="B115" s="5"/>
      <c r="C115" s="83"/>
      <c r="D115" s="83"/>
      <c r="E115" s="83"/>
      <c r="F115" s="84"/>
      <c r="G115" s="85"/>
      <c r="H115" s="84"/>
      <c r="I115" s="84"/>
      <c r="J115" s="84"/>
      <c r="K115" s="84"/>
      <c r="L115" s="84"/>
      <c r="M115" s="84"/>
      <c r="N115" s="5"/>
      <c r="O115" s="5"/>
      <c r="P115" s="5"/>
      <c r="Q115" s="5"/>
      <c r="R115" s="5"/>
      <c r="S115" s="5"/>
      <c r="T115" s="5"/>
      <c r="V115" s="5"/>
      <c r="W115" s="5"/>
      <c r="X115" s="5"/>
    </row>
    <row r="116" spans="1:24" ht="15.75" x14ac:dyDescent="0.25">
      <c r="A116" s="5"/>
      <c r="B116" s="5"/>
      <c r="C116" s="83"/>
      <c r="D116" s="83"/>
      <c r="E116" s="83"/>
      <c r="F116" s="84"/>
      <c r="G116" s="85"/>
      <c r="H116" s="84"/>
      <c r="I116" s="84"/>
      <c r="J116" s="84"/>
      <c r="K116" s="84"/>
      <c r="L116" s="84"/>
      <c r="M116" s="84"/>
      <c r="N116" s="5"/>
      <c r="O116" s="5"/>
      <c r="P116" s="5"/>
      <c r="Q116" s="5"/>
      <c r="R116" s="5"/>
      <c r="S116" s="5"/>
      <c r="T116" s="5"/>
      <c r="V116" s="5"/>
      <c r="W116" s="5"/>
      <c r="X116" s="5"/>
    </row>
    <row r="117" spans="1:24" ht="15.75" x14ac:dyDescent="0.25">
      <c r="A117" s="5"/>
      <c r="B117" s="5"/>
      <c r="C117" s="83"/>
      <c r="D117" s="83"/>
      <c r="E117" s="83"/>
      <c r="F117" s="84"/>
      <c r="G117" s="85"/>
      <c r="H117" s="84"/>
      <c r="I117" s="84"/>
      <c r="J117" s="84"/>
      <c r="K117" s="84"/>
      <c r="L117" s="84"/>
      <c r="M117" s="84"/>
      <c r="N117" s="5"/>
      <c r="O117" s="5"/>
      <c r="P117" s="5"/>
      <c r="Q117" s="5"/>
      <c r="R117" s="5"/>
      <c r="S117" s="5"/>
      <c r="T117" s="5"/>
      <c r="V117" s="5"/>
      <c r="W117" s="5"/>
      <c r="X117" s="5"/>
    </row>
    <row r="118" spans="1:24" ht="15.75" x14ac:dyDescent="0.25">
      <c r="A118" s="5"/>
      <c r="B118" s="5"/>
      <c r="C118" s="83"/>
      <c r="D118" s="83"/>
      <c r="E118" s="83"/>
      <c r="F118" s="84"/>
      <c r="G118" s="85"/>
      <c r="H118" s="84"/>
      <c r="I118" s="84"/>
      <c r="J118" s="84"/>
      <c r="K118" s="84"/>
      <c r="L118" s="84"/>
      <c r="M118" s="84"/>
      <c r="N118" s="5"/>
      <c r="O118" s="5"/>
      <c r="P118" s="5"/>
      <c r="Q118" s="5"/>
      <c r="R118" s="5"/>
      <c r="S118" s="5"/>
      <c r="T118" s="5"/>
      <c r="V118" s="5"/>
      <c r="W118" s="5"/>
      <c r="X118" s="5"/>
    </row>
    <row r="119" spans="1:24" ht="15.75" x14ac:dyDescent="0.25">
      <c r="A119" s="5"/>
      <c r="B119" s="5"/>
      <c r="C119" s="83"/>
      <c r="D119" s="83"/>
      <c r="E119" s="83"/>
      <c r="F119" s="84"/>
      <c r="G119" s="85"/>
      <c r="H119" s="84"/>
      <c r="I119" s="84"/>
      <c r="J119" s="84"/>
      <c r="K119" s="84"/>
      <c r="L119" s="84"/>
      <c r="M119" s="84"/>
      <c r="N119" s="5"/>
      <c r="O119" s="5"/>
      <c r="P119" s="5"/>
      <c r="Q119" s="5"/>
      <c r="R119" s="5"/>
      <c r="S119" s="5"/>
      <c r="T119" s="5"/>
      <c r="V119" s="5"/>
      <c r="W119" s="5"/>
      <c r="X119" s="5"/>
    </row>
    <row r="120" spans="1:24" ht="15.75" x14ac:dyDescent="0.25">
      <c r="A120" s="5"/>
      <c r="B120" s="5"/>
      <c r="C120" s="83"/>
      <c r="D120" s="83"/>
      <c r="E120" s="83"/>
      <c r="F120" s="84"/>
      <c r="G120" s="85"/>
      <c r="H120" s="84"/>
      <c r="I120" s="84"/>
      <c r="J120" s="84"/>
      <c r="K120" s="84"/>
      <c r="L120" s="84"/>
      <c r="M120" s="84"/>
      <c r="N120" s="5"/>
      <c r="O120" s="5"/>
      <c r="P120" s="5"/>
      <c r="Q120" s="5"/>
      <c r="R120" s="5"/>
      <c r="S120" s="5"/>
      <c r="T120" s="5"/>
      <c r="V120" s="5"/>
      <c r="W120" s="5"/>
      <c r="X120" s="5"/>
    </row>
    <row r="121" spans="1:24" ht="15.75" x14ac:dyDescent="0.25">
      <c r="A121" s="5"/>
      <c r="B121" s="5"/>
      <c r="C121" s="83"/>
      <c r="D121" s="83"/>
      <c r="E121" s="83"/>
      <c r="F121" s="84"/>
      <c r="G121" s="85"/>
      <c r="H121" s="84"/>
      <c r="I121" s="84"/>
      <c r="J121" s="84"/>
      <c r="K121" s="84"/>
      <c r="L121" s="84"/>
      <c r="M121" s="84"/>
      <c r="N121" s="5"/>
      <c r="O121" s="5"/>
      <c r="P121" s="5"/>
      <c r="Q121" s="5"/>
      <c r="R121" s="5"/>
      <c r="S121" s="5"/>
      <c r="T121" s="5"/>
      <c r="V121" s="5"/>
      <c r="W121" s="5"/>
      <c r="X121" s="5"/>
    </row>
    <row r="122" spans="1:24" ht="15.75" x14ac:dyDescent="0.25">
      <c r="A122" s="5"/>
      <c r="B122" s="5"/>
      <c r="C122" s="83"/>
      <c r="D122" s="83"/>
      <c r="E122" s="83"/>
      <c r="F122" s="84"/>
      <c r="G122" s="85"/>
      <c r="H122" s="84"/>
      <c r="I122" s="84"/>
      <c r="J122" s="84"/>
      <c r="K122" s="84"/>
      <c r="L122" s="84"/>
      <c r="M122" s="84"/>
      <c r="N122" s="5"/>
      <c r="O122" s="5"/>
      <c r="P122" s="5"/>
      <c r="Q122" s="5"/>
      <c r="R122" s="5"/>
      <c r="S122" s="5"/>
      <c r="T122" s="5"/>
      <c r="V122" s="5"/>
      <c r="W122" s="5"/>
      <c r="X122" s="5"/>
    </row>
    <row r="123" spans="1:24" ht="15.75" x14ac:dyDescent="0.25">
      <c r="A123" s="5"/>
      <c r="B123" s="5"/>
      <c r="C123" s="83"/>
      <c r="D123" s="83"/>
      <c r="E123" s="83"/>
      <c r="F123" s="84"/>
      <c r="G123" s="85"/>
      <c r="H123" s="84"/>
      <c r="I123" s="84"/>
      <c r="J123" s="84"/>
      <c r="K123" s="84"/>
      <c r="L123" s="84"/>
      <c r="M123" s="84"/>
      <c r="N123" s="5"/>
      <c r="O123" s="5"/>
      <c r="P123" s="5"/>
      <c r="Q123" s="5"/>
      <c r="R123" s="5"/>
      <c r="S123" s="5"/>
      <c r="T123" s="5"/>
      <c r="V123" s="5"/>
      <c r="W123" s="5"/>
      <c r="X123" s="5"/>
    </row>
    <row r="124" spans="1:24" ht="15.75" x14ac:dyDescent="0.25">
      <c r="A124" s="5"/>
      <c r="B124" s="5"/>
      <c r="C124" s="83"/>
      <c r="D124" s="83"/>
      <c r="E124" s="83"/>
      <c r="F124" s="84"/>
      <c r="G124" s="85"/>
      <c r="H124" s="84"/>
      <c r="I124" s="84"/>
      <c r="J124" s="84"/>
      <c r="K124" s="84"/>
      <c r="L124" s="84"/>
      <c r="M124" s="84"/>
      <c r="N124" s="5"/>
      <c r="O124" s="5"/>
      <c r="P124" s="5"/>
      <c r="Q124" s="5"/>
      <c r="R124" s="5"/>
      <c r="S124" s="5"/>
      <c r="T124" s="5"/>
      <c r="V124" s="5"/>
      <c r="W124" s="5"/>
      <c r="X124" s="5"/>
    </row>
    <row r="125" spans="1:24" ht="15.75" x14ac:dyDescent="0.25">
      <c r="A125" s="5"/>
      <c r="B125" s="5"/>
      <c r="C125" s="83"/>
      <c r="D125" s="83"/>
      <c r="E125" s="83"/>
      <c r="F125" s="84"/>
      <c r="G125" s="85"/>
      <c r="H125" s="84"/>
      <c r="I125" s="84"/>
      <c r="J125" s="84"/>
      <c r="K125" s="84"/>
      <c r="L125" s="84"/>
      <c r="M125" s="84"/>
      <c r="N125" s="5"/>
      <c r="O125" s="5"/>
      <c r="P125" s="5"/>
      <c r="Q125" s="5"/>
      <c r="R125" s="5"/>
      <c r="S125" s="5"/>
      <c r="T125" s="5"/>
      <c r="V125" s="5"/>
      <c r="W125" s="5"/>
      <c r="X125" s="5"/>
    </row>
    <row r="126" spans="1:24" ht="15.75" x14ac:dyDescent="0.25">
      <c r="A126" s="5"/>
      <c r="B126" s="5"/>
      <c r="C126" s="83"/>
      <c r="D126" s="83"/>
      <c r="E126" s="83"/>
      <c r="F126" s="84"/>
      <c r="G126" s="85"/>
      <c r="H126" s="84"/>
      <c r="I126" s="84"/>
      <c r="J126" s="84"/>
      <c r="K126" s="84"/>
      <c r="L126" s="84"/>
      <c r="M126" s="84"/>
      <c r="N126" s="5"/>
      <c r="O126" s="5"/>
      <c r="P126" s="5"/>
      <c r="Q126" s="5"/>
      <c r="R126" s="5"/>
      <c r="S126" s="5"/>
      <c r="T126" s="5"/>
      <c r="V126" s="5"/>
      <c r="W126" s="5"/>
      <c r="X126" s="5"/>
    </row>
    <row r="127" spans="1:24" ht="15.75" x14ac:dyDescent="0.25">
      <c r="A127" s="5"/>
      <c r="B127" s="5"/>
      <c r="C127" s="83"/>
      <c r="D127" s="83"/>
      <c r="E127" s="83"/>
      <c r="F127" s="84"/>
      <c r="G127" s="85"/>
      <c r="H127" s="84"/>
      <c r="I127" s="84"/>
      <c r="J127" s="84"/>
      <c r="K127" s="84"/>
      <c r="L127" s="84"/>
      <c r="M127" s="84"/>
      <c r="N127" s="5"/>
      <c r="O127" s="5"/>
      <c r="P127" s="5"/>
      <c r="Q127" s="5"/>
      <c r="R127" s="5"/>
      <c r="S127" s="5"/>
      <c r="T127" s="5"/>
      <c r="V127" s="5"/>
      <c r="W127" s="5"/>
      <c r="X127" s="5"/>
    </row>
    <row r="128" spans="1:24" ht="15.75" x14ac:dyDescent="0.25">
      <c r="A128" s="5"/>
      <c r="B128" s="5"/>
      <c r="C128" s="83"/>
      <c r="D128" s="83"/>
      <c r="E128" s="83"/>
      <c r="F128" s="84"/>
      <c r="G128" s="85"/>
      <c r="H128" s="84"/>
      <c r="I128" s="84"/>
      <c r="J128" s="84"/>
      <c r="K128" s="84"/>
      <c r="L128" s="84"/>
      <c r="M128" s="84"/>
      <c r="N128" s="5"/>
      <c r="O128" s="5"/>
      <c r="P128" s="5"/>
      <c r="Q128" s="5"/>
      <c r="R128" s="5"/>
      <c r="S128" s="5"/>
      <c r="T128" s="5"/>
      <c r="V128" s="5"/>
      <c r="W128" s="5"/>
      <c r="X128" s="5"/>
    </row>
    <row r="129" spans="1:24" ht="15.75" x14ac:dyDescent="0.25">
      <c r="A129" s="5"/>
      <c r="B129" s="5"/>
      <c r="C129" s="83"/>
      <c r="D129" s="83"/>
      <c r="E129" s="83"/>
      <c r="F129" s="84"/>
      <c r="G129" s="85"/>
      <c r="H129" s="84"/>
      <c r="I129" s="84"/>
      <c r="J129" s="84"/>
      <c r="K129" s="84"/>
      <c r="L129" s="84"/>
      <c r="M129" s="84"/>
      <c r="N129" s="5"/>
      <c r="O129" s="5"/>
      <c r="P129" s="5"/>
      <c r="Q129" s="5"/>
      <c r="R129" s="5"/>
      <c r="S129" s="5"/>
      <c r="T129" s="5"/>
      <c r="V129" s="5"/>
      <c r="W129" s="5"/>
      <c r="X129" s="5"/>
    </row>
    <row r="130" spans="1:24" ht="15.75" x14ac:dyDescent="0.25">
      <c r="A130" s="5"/>
      <c r="B130" s="5"/>
      <c r="C130" s="83"/>
      <c r="D130" s="83"/>
      <c r="E130" s="83"/>
      <c r="F130" s="84"/>
      <c r="G130" s="85"/>
      <c r="H130" s="84"/>
      <c r="I130" s="84"/>
      <c r="J130" s="84"/>
      <c r="K130" s="84"/>
      <c r="L130" s="84"/>
      <c r="M130" s="84"/>
      <c r="N130" s="5"/>
      <c r="O130" s="5"/>
      <c r="P130" s="5"/>
      <c r="Q130" s="5"/>
      <c r="R130" s="5"/>
      <c r="S130" s="5"/>
      <c r="T130" s="5"/>
      <c r="V130" s="5"/>
      <c r="W130" s="5"/>
      <c r="X130" s="5"/>
    </row>
    <row r="131" spans="1:24" ht="15.75" x14ac:dyDescent="0.25">
      <c r="A131" s="5"/>
      <c r="B131" s="5"/>
      <c r="C131" s="83"/>
      <c r="D131" s="83"/>
      <c r="E131" s="83"/>
      <c r="F131" s="84"/>
      <c r="G131" s="85"/>
      <c r="H131" s="84"/>
      <c r="I131" s="84"/>
      <c r="J131" s="84"/>
      <c r="K131" s="84"/>
      <c r="L131" s="84"/>
      <c r="M131" s="84"/>
      <c r="N131" s="5"/>
      <c r="O131" s="5"/>
      <c r="P131" s="5"/>
      <c r="Q131" s="5"/>
      <c r="R131" s="5"/>
      <c r="S131" s="5"/>
      <c r="T131" s="5"/>
      <c r="V131" s="5"/>
      <c r="W131" s="5"/>
      <c r="X131" s="5"/>
    </row>
    <row r="132" spans="1:24" ht="15.75" x14ac:dyDescent="0.25">
      <c r="A132" s="5"/>
      <c r="B132" s="5"/>
      <c r="C132" s="83"/>
      <c r="D132" s="83"/>
      <c r="E132" s="83"/>
      <c r="F132" s="84"/>
      <c r="G132" s="85"/>
      <c r="H132" s="84"/>
      <c r="I132" s="84"/>
      <c r="J132" s="84"/>
      <c r="K132" s="84"/>
      <c r="L132" s="84"/>
      <c r="M132" s="84"/>
      <c r="N132" s="5"/>
      <c r="O132" s="5"/>
      <c r="P132" s="5"/>
      <c r="Q132" s="5"/>
      <c r="R132" s="5"/>
      <c r="S132" s="5"/>
      <c r="T132" s="5"/>
      <c r="V132" s="5"/>
      <c r="W132" s="5"/>
      <c r="X132" s="5"/>
    </row>
    <row r="133" spans="1:24" ht="15.75" x14ac:dyDescent="0.25">
      <c r="A133" s="5"/>
      <c r="B133" s="5"/>
      <c r="C133" s="83"/>
      <c r="D133" s="83"/>
      <c r="E133" s="83"/>
      <c r="F133" s="84"/>
      <c r="G133" s="85"/>
      <c r="H133" s="84"/>
      <c r="I133" s="84"/>
      <c r="J133" s="84"/>
      <c r="K133" s="84"/>
      <c r="L133" s="84"/>
      <c r="M133" s="84"/>
      <c r="N133" s="5"/>
      <c r="O133" s="5"/>
      <c r="P133" s="5"/>
      <c r="Q133" s="5"/>
      <c r="R133" s="5"/>
      <c r="S133" s="5"/>
      <c r="T133" s="5"/>
      <c r="V133" s="5"/>
      <c r="W133" s="5"/>
      <c r="X133" s="5"/>
    </row>
    <row r="134" spans="1:24" ht="15.75" x14ac:dyDescent="0.25">
      <c r="A134" s="5"/>
      <c r="B134" s="5"/>
      <c r="C134" s="83"/>
      <c r="D134" s="83"/>
      <c r="E134" s="83"/>
      <c r="F134" s="84"/>
      <c r="G134" s="85"/>
      <c r="H134" s="84"/>
      <c r="I134" s="84"/>
      <c r="J134" s="84"/>
      <c r="K134" s="84"/>
      <c r="L134" s="84"/>
      <c r="M134" s="84"/>
      <c r="N134" s="5"/>
      <c r="O134" s="5"/>
      <c r="P134" s="5"/>
      <c r="Q134" s="5"/>
      <c r="R134" s="5"/>
      <c r="S134" s="5"/>
      <c r="T134" s="5"/>
      <c r="V134" s="5"/>
      <c r="W134" s="5"/>
      <c r="X134" s="5"/>
    </row>
    <row r="135" spans="1:24" ht="15.75" x14ac:dyDescent="0.25">
      <c r="A135" s="5"/>
      <c r="B135" s="5"/>
      <c r="C135" s="83"/>
      <c r="D135" s="83"/>
      <c r="E135" s="83"/>
      <c r="F135" s="84"/>
      <c r="G135" s="85"/>
      <c r="H135" s="84"/>
      <c r="I135" s="84"/>
      <c r="J135" s="84"/>
      <c r="K135" s="84"/>
      <c r="L135" s="84"/>
      <c r="M135" s="84"/>
      <c r="N135" s="5"/>
      <c r="O135" s="5"/>
      <c r="P135" s="5"/>
      <c r="Q135" s="5"/>
      <c r="R135" s="5"/>
      <c r="S135" s="5"/>
      <c r="T135" s="5"/>
      <c r="V135" s="5"/>
      <c r="W135" s="5"/>
      <c r="X135" s="5"/>
    </row>
    <row r="136" spans="1:24" ht="15.75" x14ac:dyDescent="0.25">
      <c r="A136" s="5"/>
      <c r="B136" s="5"/>
      <c r="C136" s="83"/>
      <c r="D136" s="83"/>
      <c r="E136" s="83"/>
      <c r="F136" s="84"/>
      <c r="G136" s="85"/>
      <c r="H136" s="84"/>
      <c r="I136" s="84"/>
      <c r="J136" s="84"/>
      <c r="K136" s="84"/>
      <c r="L136" s="84"/>
      <c r="M136" s="84"/>
      <c r="N136" s="5"/>
      <c r="O136" s="5"/>
      <c r="P136" s="5"/>
      <c r="Q136" s="5"/>
      <c r="R136" s="5"/>
      <c r="S136" s="5"/>
      <c r="T136" s="5"/>
      <c r="V136" s="5"/>
      <c r="W136" s="5"/>
      <c r="X136" s="5"/>
    </row>
    <row r="137" spans="1:24" ht="15.75" x14ac:dyDescent="0.25">
      <c r="A137" s="5"/>
      <c r="B137" s="5"/>
      <c r="C137" s="83"/>
      <c r="D137" s="83"/>
      <c r="E137" s="83"/>
      <c r="F137" s="84"/>
      <c r="G137" s="85"/>
      <c r="H137" s="84"/>
      <c r="I137" s="84"/>
      <c r="J137" s="84"/>
      <c r="K137" s="84"/>
      <c r="L137" s="84"/>
      <c r="M137" s="84"/>
      <c r="N137" s="5"/>
      <c r="O137" s="5"/>
      <c r="P137" s="5"/>
      <c r="Q137" s="5"/>
      <c r="R137" s="5"/>
      <c r="S137" s="5"/>
      <c r="T137" s="5"/>
      <c r="V137" s="5"/>
      <c r="W137" s="5"/>
      <c r="X137" s="5"/>
    </row>
    <row r="138" spans="1:24" ht="15.75" x14ac:dyDescent="0.25">
      <c r="A138" s="5"/>
      <c r="B138" s="5"/>
      <c r="C138" s="83"/>
      <c r="D138" s="83"/>
      <c r="E138" s="83"/>
      <c r="F138" s="84"/>
      <c r="G138" s="85"/>
      <c r="H138" s="84"/>
      <c r="I138" s="84"/>
      <c r="J138" s="84"/>
      <c r="K138" s="84"/>
      <c r="L138" s="84"/>
      <c r="M138" s="84"/>
      <c r="N138" s="5"/>
      <c r="O138" s="5"/>
      <c r="P138" s="5"/>
      <c r="Q138" s="5"/>
      <c r="R138" s="5"/>
      <c r="S138" s="5"/>
      <c r="T138" s="5"/>
      <c r="V138" s="5"/>
      <c r="W138" s="5"/>
      <c r="X138" s="5"/>
    </row>
    <row r="139" spans="1:24" ht="15.75" x14ac:dyDescent="0.25">
      <c r="A139" s="5"/>
      <c r="B139" s="5"/>
      <c r="C139" s="83"/>
      <c r="D139" s="83"/>
      <c r="E139" s="83"/>
      <c r="F139" s="84"/>
      <c r="G139" s="85"/>
      <c r="H139" s="84"/>
      <c r="I139" s="84"/>
      <c r="J139" s="84"/>
      <c r="K139" s="84"/>
      <c r="L139" s="84"/>
      <c r="M139" s="84"/>
      <c r="N139" s="5"/>
      <c r="O139" s="5"/>
      <c r="P139" s="5"/>
      <c r="Q139" s="5"/>
      <c r="R139" s="5"/>
      <c r="S139" s="5"/>
      <c r="T139" s="5"/>
      <c r="V139" s="5"/>
      <c r="W139" s="5"/>
      <c r="X139" s="5"/>
    </row>
    <row r="140" spans="1:24" ht="15.75" x14ac:dyDescent="0.25">
      <c r="A140" s="5"/>
      <c r="B140" s="5"/>
      <c r="C140" s="83"/>
      <c r="D140" s="83"/>
      <c r="E140" s="83"/>
      <c r="F140" s="84"/>
      <c r="G140" s="85"/>
      <c r="H140" s="84"/>
      <c r="I140" s="84"/>
      <c r="J140" s="84"/>
      <c r="K140" s="84"/>
      <c r="L140" s="84"/>
      <c r="M140" s="84"/>
      <c r="N140" s="5"/>
      <c r="O140" s="5"/>
      <c r="P140" s="5"/>
      <c r="Q140" s="5"/>
      <c r="R140" s="5"/>
      <c r="S140" s="5"/>
      <c r="T140" s="5"/>
      <c r="V140" s="5"/>
      <c r="W140" s="5"/>
      <c r="X140" s="5"/>
    </row>
    <row r="141" spans="1:24" ht="15.75" x14ac:dyDescent="0.25">
      <c r="A141" s="5"/>
      <c r="B141" s="5"/>
      <c r="C141" s="83"/>
      <c r="D141" s="83"/>
      <c r="E141" s="83"/>
      <c r="F141" s="84"/>
      <c r="G141" s="85"/>
      <c r="H141" s="84"/>
      <c r="I141" s="84"/>
      <c r="J141" s="84"/>
      <c r="K141" s="84"/>
      <c r="L141" s="84"/>
      <c r="M141" s="84"/>
      <c r="N141" s="5"/>
      <c r="O141" s="5"/>
      <c r="P141" s="5"/>
      <c r="Q141" s="5"/>
      <c r="R141" s="5"/>
      <c r="S141" s="5"/>
      <c r="T141" s="5"/>
      <c r="V141" s="5"/>
      <c r="W141" s="5"/>
      <c r="X141" s="5"/>
    </row>
    <row r="142" spans="1:24" ht="15.75" x14ac:dyDescent="0.25">
      <c r="A142" s="5"/>
      <c r="B142" s="5"/>
      <c r="C142" s="83"/>
      <c r="D142" s="83"/>
      <c r="E142" s="83"/>
      <c r="F142" s="84"/>
      <c r="G142" s="85"/>
      <c r="H142" s="84"/>
      <c r="I142" s="84"/>
      <c r="J142" s="84"/>
      <c r="K142" s="84"/>
      <c r="L142" s="84"/>
      <c r="M142" s="84"/>
      <c r="N142" s="5"/>
      <c r="O142" s="5"/>
      <c r="P142" s="5"/>
      <c r="Q142" s="5"/>
      <c r="R142" s="5"/>
      <c r="S142" s="5"/>
      <c r="T142" s="5"/>
      <c r="V142" s="5"/>
      <c r="W142" s="5"/>
      <c r="X142" s="5"/>
    </row>
    <row r="143" spans="1:24" ht="15.75" x14ac:dyDescent="0.25">
      <c r="A143" s="5"/>
      <c r="B143" s="5"/>
      <c r="C143" s="83"/>
      <c r="D143" s="83"/>
      <c r="E143" s="83"/>
      <c r="F143" s="84"/>
      <c r="G143" s="85"/>
      <c r="H143" s="84"/>
      <c r="I143" s="84"/>
      <c r="J143" s="84"/>
      <c r="K143" s="84"/>
      <c r="L143" s="84"/>
      <c r="M143" s="84"/>
      <c r="N143" s="5"/>
      <c r="O143" s="5"/>
      <c r="P143" s="5"/>
      <c r="Q143" s="5"/>
      <c r="R143" s="5"/>
      <c r="S143" s="5"/>
      <c r="T143" s="5"/>
      <c r="V143" s="5"/>
      <c r="W143" s="5"/>
      <c r="X143" s="5"/>
    </row>
    <row r="144" spans="1:24" ht="15.75" x14ac:dyDescent="0.25">
      <c r="A144" s="5"/>
      <c r="B144" s="5"/>
      <c r="C144" s="83"/>
      <c r="D144" s="83"/>
      <c r="E144" s="83"/>
      <c r="F144" s="84"/>
      <c r="G144" s="85"/>
      <c r="H144" s="84"/>
      <c r="I144" s="84"/>
      <c r="J144" s="84"/>
      <c r="K144" s="84"/>
      <c r="L144" s="84"/>
      <c r="M144" s="84"/>
      <c r="N144" s="5"/>
      <c r="O144" s="5"/>
      <c r="P144" s="5"/>
      <c r="Q144" s="5"/>
      <c r="R144" s="5"/>
      <c r="S144" s="5"/>
      <c r="T144" s="5"/>
      <c r="V144" s="5"/>
      <c r="W144" s="5"/>
      <c r="X144" s="5"/>
    </row>
    <row r="145" spans="1:24" ht="15.75" x14ac:dyDescent="0.25">
      <c r="A145" s="5"/>
      <c r="B145" s="5"/>
      <c r="C145" s="83"/>
      <c r="D145" s="83"/>
      <c r="E145" s="83"/>
      <c r="F145" s="84"/>
      <c r="G145" s="85"/>
      <c r="H145" s="84"/>
      <c r="I145" s="84"/>
      <c r="J145" s="84"/>
      <c r="K145" s="84"/>
      <c r="L145" s="84"/>
      <c r="M145" s="84"/>
      <c r="N145" s="5"/>
      <c r="O145" s="5"/>
      <c r="P145" s="5"/>
      <c r="Q145" s="5"/>
      <c r="R145" s="5"/>
      <c r="S145" s="5"/>
      <c r="T145" s="5"/>
      <c r="V145" s="5"/>
      <c r="W145" s="5"/>
      <c r="X145" s="5"/>
    </row>
    <row r="146" spans="1:24" ht="15.75" x14ac:dyDescent="0.25">
      <c r="A146" s="5"/>
      <c r="B146" s="5"/>
      <c r="C146" s="83"/>
      <c r="D146" s="83"/>
      <c r="E146" s="83"/>
      <c r="F146" s="84"/>
      <c r="G146" s="85"/>
      <c r="H146" s="84"/>
      <c r="I146" s="84"/>
      <c r="J146" s="84"/>
      <c r="K146" s="84"/>
      <c r="L146" s="84"/>
      <c r="M146" s="84"/>
      <c r="N146" s="5"/>
      <c r="O146" s="5"/>
      <c r="P146" s="5"/>
      <c r="Q146" s="5"/>
      <c r="R146" s="5"/>
      <c r="S146" s="5"/>
      <c r="T146" s="5"/>
      <c r="V146" s="5"/>
      <c r="W146" s="5"/>
      <c r="X146" s="5"/>
    </row>
    <row r="147" spans="1:24" ht="15.75" x14ac:dyDescent="0.25">
      <c r="A147" s="5"/>
      <c r="B147" s="5"/>
      <c r="C147" s="83"/>
      <c r="D147" s="83"/>
      <c r="E147" s="83"/>
      <c r="F147" s="84"/>
      <c r="G147" s="85"/>
      <c r="H147" s="84"/>
      <c r="I147" s="84"/>
      <c r="J147" s="84"/>
      <c r="K147" s="84"/>
      <c r="L147" s="84"/>
      <c r="M147" s="84"/>
      <c r="N147" s="5"/>
      <c r="O147" s="5"/>
      <c r="P147" s="5"/>
      <c r="Q147" s="5"/>
      <c r="R147" s="5"/>
      <c r="S147" s="5"/>
      <c r="T147" s="5"/>
      <c r="V147" s="5"/>
      <c r="W147" s="5"/>
      <c r="X147" s="5"/>
    </row>
    <row r="148" spans="1:24" ht="15.75" x14ac:dyDescent="0.25">
      <c r="A148" s="5"/>
      <c r="B148" s="5"/>
      <c r="C148" s="83"/>
      <c r="D148" s="83"/>
      <c r="E148" s="83"/>
      <c r="F148" s="84"/>
      <c r="G148" s="85"/>
      <c r="H148" s="84"/>
      <c r="I148" s="84"/>
      <c r="J148" s="84"/>
      <c r="K148" s="84"/>
      <c r="L148" s="84"/>
      <c r="M148" s="84"/>
      <c r="N148" s="5"/>
      <c r="O148" s="5"/>
      <c r="P148" s="5"/>
      <c r="Q148" s="5"/>
      <c r="R148" s="5"/>
      <c r="S148" s="5"/>
      <c r="T148" s="5"/>
      <c r="V148" s="5"/>
      <c r="W148" s="5"/>
      <c r="X148" s="5"/>
    </row>
    <row r="149" spans="1:24" ht="15.75" x14ac:dyDescent="0.25">
      <c r="A149" s="5"/>
      <c r="B149" s="5"/>
      <c r="C149" s="83"/>
      <c r="D149" s="83"/>
      <c r="E149" s="83"/>
      <c r="F149" s="84"/>
      <c r="G149" s="85"/>
      <c r="H149" s="84"/>
      <c r="I149" s="84"/>
      <c r="J149" s="84"/>
      <c r="K149" s="84"/>
      <c r="L149" s="84"/>
      <c r="M149" s="84"/>
      <c r="N149" s="5"/>
      <c r="O149" s="5"/>
      <c r="P149" s="5"/>
      <c r="Q149" s="5"/>
      <c r="R149" s="5"/>
      <c r="S149" s="5"/>
      <c r="T149" s="5"/>
      <c r="V149" s="5"/>
      <c r="W149" s="5"/>
      <c r="X149" s="5"/>
    </row>
    <row r="150" spans="1:24" ht="15.75" x14ac:dyDescent="0.25">
      <c r="A150" s="5"/>
      <c r="B150" s="5"/>
      <c r="C150" s="83"/>
      <c r="D150" s="83"/>
      <c r="E150" s="83"/>
      <c r="F150" s="84"/>
      <c r="G150" s="85"/>
      <c r="H150" s="84"/>
      <c r="I150" s="84"/>
      <c r="J150" s="84"/>
      <c r="K150" s="84"/>
      <c r="L150" s="84"/>
      <c r="M150" s="84"/>
      <c r="N150" s="5"/>
      <c r="O150" s="5"/>
      <c r="P150" s="5"/>
      <c r="Q150" s="5"/>
      <c r="R150" s="5"/>
      <c r="S150" s="5"/>
      <c r="T150" s="5"/>
      <c r="V150" s="5"/>
      <c r="W150" s="5"/>
      <c r="X150" s="5"/>
    </row>
    <row r="151" spans="1:24" ht="15.75" x14ac:dyDescent="0.25">
      <c r="A151" s="5"/>
      <c r="B151" s="5"/>
      <c r="C151" s="83"/>
      <c r="D151" s="83"/>
      <c r="E151" s="83"/>
      <c r="F151" s="84"/>
      <c r="G151" s="85"/>
      <c r="H151" s="84"/>
      <c r="I151" s="84"/>
      <c r="J151" s="84"/>
      <c r="K151" s="84"/>
      <c r="L151" s="84"/>
      <c r="M151" s="84"/>
      <c r="N151" s="5"/>
      <c r="O151" s="5"/>
      <c r="P151" s="5"/>
      <c r="Q151" s="5"/>
      <c r="R151" s="5"/>
      <c r="S151" s="5"/>
      <c r="T151" s="5"/>
      <c r="V151" s="5"/>
      <c r="W151" s="5"/>
      <c r="X151" s="5"/>
    </row>
    <row r="152" spans="1:24" ht="15.75" x14ac:dyDescent="0.25">
      <c r="A152" s="5"/>
      <c r="B152" s="5"/>
      <c r="C152" s="83"/>
      <c r="D152" s="83"/>
      <c r="E152" s="83"/>
      <c r="F152" s="84"/>
      <c r="G152" s="85"/>
      <c r="H152" s="84"/>
      <c r="I152" s="84"/>
      <c r="J152" s="84"/>
      <c r="K152" s="84"/>
      <c r="L152" s="84"/>
      <c r="M152" s="84"/>
      <c r="N152" s="5"/>
      <c r="O152" s="5"/>
      <c r="P152" s="5"/>
      <c r="Q152" s="5"/>
      <c r="R152" s="5"/>
      <c r="S152" s="5"/>
      <c r="T152" s="5"/>
      <c r="V152" s="5"/>
      <c r="W152" s="5"/>
      <c r="X152" s="5"/>
    </row>
    <row r="153" spans="1:24" ht="15.75" x14ac:dyDescent="0.25">
      <c r="A153" s="5"/>
      <c r="B153" s="5"/>
      <c r="C153" s="83"/>
      <c r="D153" s="83"/>
      <c r="E153" s="83"/>
      <c r="F153" s="84"/>
      <c r="G153" s="85"/>
      <c r="H153" s="84"/>
      <c r="I153" s="84"/>
      <c r="J153" s="84"/>
      <c r="K153" s="84"/>
      <c r="L153" s="84"/>
      <c r="M153" s="84"/>
      <c r="N153" s="5"/>
      <c r="O153" s="5"/>
      <c r="P153" s="5"/>
      <c r="Q153" s="5"/>
      <c r="R153" s="5"/>
      <c r="S153" s="5"/>
      <c r="T153" s="5"/>
      <c r="V153" s="5"/>
      <c r="W153" s="5"/>
      <c r="X153" s="5"/>
    </row>
    <row r="154" spans="1:24" ht="15.75" x14ac:dyDescent="0.25">
      <c r="A154" s="5"/>
      <c r="B154" s="5"/>
      <c r="C154" s="83"/>
      <c r="D154" s="83"/>
      <c r="E154" s="83"/>
      <c r="F154" s="84"/>
      <c r="G154" s="85"/>
      <c r="H154" s="84"/>
      <c r="I154" s="84"/>
      <c r="J154" s="84"/>
      <c r="K154" s="84"/>
      <c r="L154" s="84"/>
      <c r="M154" s="84"/>
      <c r="N154" s="5"/>
      <c r="O154" s="5"/>
      <c r="P154" s="5"/>
      <c r="Q154" s="5"/>
      <c r="R154" s="5"/>
      <c r="S154" s="5"/>
      <c r="T154" s="5"/>
      <c r="V154" s="5"/>
      <c r="W154" s="5"/>
      <c r="X154" s="5"/>
    </row>
    <row r="155" spans="1:24" ht="15.75" x14ac:dyDescent="0.25">
      <c r="A155" s="5"/>
      <c r="B155" s="5"/>
      <c r="C155" s="83"/>
      <c r="D155" s="83"/>
      <c r="E155" s="83"/>
      <c r="F155" s="84"/>
      <c r="G155" s="85"/>
      <c r="H155" s="84"/>
      <c r="I155" s="84"/>
      <c r="J155" s="84"/>
      <c r="K155" s="84"/>
      <c r="L155" s="84"/>
      <c r="M155" s="84"/>
      <c r="N155" s="5"/>
      <c r="O155" s="5"/>
      <c r="P155" s="5"/>
      <c r="Q155" s="5"/>
      <c r="R155" s="5"/>
      <c r="S155" s="5"/>
      <c r="T155" s="5"/>
      <c r="V155" s="5"/>
      <c r="W155" s="5"/>
      <c r="X155" s="5"/>
    </row>
    <row r="156" spans="1:24" ht="15.75" x14ac:dyDescent="0.25">
      <c r="A156" s="5"/>
      <c r="B156" s="5"/>
      <c r="C156" s="83"/>
      <c r="D156" s="83"/>
      <c r="E156" s="83"/>
      <c r="F156" s="84"/>
      <c r="G156" s="85"/>
      <c r="H156" s="84"/>
      <c r="I156" s="84"/>
      <c r="J156" s="84"/>
      <c r="K156" s="84"/>
      <c r="L156" s="84"/>
      <c r="M156" s="84"/>
      <c r="N156" s="5"/>
      <c r="O156" s="5"/>
      <c r="P156" s="5"/>
      <c r="Q156" s="5"/>
      <c r="R156" s="5"/>
      <c r="S156" s="5"/>
      <c r="T156" s="5"/>
      <c r="V156" s="5"/>
      <c r="W156" s="5"/>
      <c r="X156" s="5"/>
    </row>
    <row r="157" spans="1:24" ht="15.75" x14ac:dyDescent="0.25">
      <c r="A157" s="5"/>
      <c r="B157" s="5"/>
      <c r="C157" s="83"/>
      <c r="D157" s="83"/>
      <c r="E157" s="83"/>
      <c r="F157" s="84"/>
      <c r="G157" s="85"/>
      <c r="H157" s="84"/>
      <c r="I157" s="84"/>
      <c r="J157" s="84"/>
      <c r="K157" s="84"/>
      <c r="L157" s="84"/>
      <c r="M157" s="84"/>
      <c r="N157" s="5"/>
      <c r="O157" s="5"/>
      <c r="P157" s="5"/>
      <c r="Q157" s="5"/>
      <c r="R157" s="5"/>
      <c r="S157" s="5"/>
      <c r="T157" s="5"/>
      <c r="V157" s="5"/>
      <c r="W157" s="5"/>
      <c r="X157" s="5"/>
    </row>
    <row r="158" spans="1:24" ht="15.75" x14ac:dyDescent="0.25">
      <c r="A158" s="5"/>
      <c r="B158" s="5"/>
      <c r="C158" s="83"/>
      <c r="D158" s="83"/>
      <c r="E158" s="83"/>
      <c r="F158" s="84"/>
      <c r="G158" s="85"/>
      <c r="H158" s="84"/>
      <c r="I158" s="84"/>
      <c r="J158" s="84"/>
      <c r="K158" s="84"/>
      <c r="L158" s="84"/>
      <c r="M158" s="84"/>
      <c r="N158" s="5"/>
      <c r="O158" s="5"/>
      <c r="P158" s="5"/>
      <c r="Q158" s="5"/>
      <c r="R158" s="5"/>
      <c r="S158" s="5"/>
      <c r="T158" s="5"/>
      <c r="V158" s="5"/>
      <c r="W158" s="5"/>
      <c r="X158" s="5"/>
    </row>
    <row r="159" spans="1:24" ht="15.75" x14ac:dyDescent="0.25">
      <c r="A159" s="5"/>
      <c r="B159" s="5"/>
      <c r="C159" s="83"/>
      <c r="D159" s="83"/>
      <c r="E159" s="83"/>
      <c r="F159" s="84"/>
      <c r="G159" s="85"/>
      <c r="H159" s="84"/>
      <c r="I159" s="84"/>
      <c r="J159" s="84"/>
      <c r="K159" s="84"/>
      <c r="L159" s="84"/>
      <c r="M159" s="84"/>
      <c r="N159" s="5"/>
      <c r="O159" s="5"/>
      <c r="P159" s="5"/>
      <c r="Q159" s="5"/>
      <c r="R159" s="5"/>
      <c r="S159" s="5"/>
      <c r="T159" s="5"/>
      <c r="V159" s="5"/>
      <c r="W159" s="5"/>
      <c r="X159" s="5"/>
    </row>
    <row r="160" spans="1:24" ht="15.75" x14ac:dyDescent="0.25">
      <c r="A160" s="5"/>
      <c r="B160" s="5"/>
      <c r="C160" s="83"/>
      <c r="D160" s="83"/>
      <c r="E160" s="83"/>
      <c r="F160" s="84"/>
      <c r="G160" s="85"/>
      <c r="H160" s="84"/>
      <c r="I160" s="84"/>
      <c r="J160" s="84"/>
      <c r="K160" s="84"/>
      <c r="L160" s="84"/>
      <c r="M160" s="84"/>
      <c r="N160" s="5"/>
      <c r="O160" s="5"/>
      <c r="P160" s="5"/>
      <c r="Q160" s="5"/>
      <c r="R160" s="5"/>
      <c r="S160" s="5"/>
      <c r="T160" s="5"/>
      <c r="V160" s="5"/>
      <c r="W160" s="5"/>
      <c r="X160" s="5"/>
    </row>
    <row r="161" spans="1:24" ht="15.75" x14ac:dyDescent="0.25">
      <c r="A161" s="5"/>
      <c r="B161" s="5"/>
      <c r="C161" s="83"/>
      <c r="D161" s="83"/>
      <c r="E161" s="83"/>
      <c r="F161" s="84"/>
      <c r="G161" s="85"/>
      <c r="H161" s="84"/>
      <c r="I161" s="84"/>
      <c r="J161" s="84"/>
      <c r="K161" s="84"/>
      <c r="L161" s="84"/>
      <c r="M161" s="84"/>
      <c r="N161" s="5"/>
      <c r="O161" s="5"/>
      <c r="P161" s="5"/>
      <c r="Q161" s="5"/>
      <c r="R161" s="5"/>
      <c r="S161" s="5"/>
      <c r="T161" s="5"/>
      <c r="V161" s="5"/>
      <c r="W161" s="5"/>
      <c r="X161" s="5"/>
    </row>
    <row r="162" spans="1:24" ht="15.75" x14ac:dyDescent="0.25">
      <c r="A162" s="5"/>
      <c r="B162" s="5"/>
      <c r="C162" s="83"/>
      <c r="D162" s="83"/>
      <c r="E162" s="83"/>
      <c r="F162" s="84"/>
      <c r="G162" s="85"/>
      <c r="H162" s="84"/>
      <c r="I162" s="84"/>
      <c r="J162" s="84"/>
      <c r="K162" s="84"/>
      <c r="L162" s="84"/>
      <c r="M162" s="84"/>
      <c r="N162" s="5"/>
      <c r="O162" s="5"/>
      <c r="P162" s="5"/>
      <c r="Q162" s="5"/>
      <c r="R162" s="5"/>
      <c r="S162" s="5"/>
      <c r="T162" s="5"/>
      <c r="V162" s="5"/>
      <c r="W162" s="5"/>
      <c r="X162" s="5"/>
    </row>
    <row r="163" spans="1:24" ht="15.75" x14ac:dyDescent="0.25">
      <c r="A163" s="5"/>
      <c r="B163" s="5"/>
      <c r="C163" s="83"/>
      <c r="D163" s="83"/>
      <c r="E163" s="83"/>
      <c r="F163" s="84"/>
      <c r="G163" s="85"/>
      <c r="H163" s="84"/>
      <c r="I163" s="84"/>
      <c r="J163" s="84"/>
      <c r="K163" s="84"/>
      <c r="L163" s="84"/>
      <c r="M163" s="84"/>
      <c r="N163" s="5"/>
      <c r="O163" s="5"/>
      <c r="P163" s="5"/>
      <c r="Q163" s="5"/>
      <c r="R163" s="5"/>
      <c r="S163" s="5"/>
      <c r="T163" s="5"/>
      <c r="V163" s="5"/>
      <c r="W163" s="5"/>
      <c r="X163" s="5"/>
    </row>
    <row r="164" spans="1:24" ht="15.75" x14ac:dyDescent="0.25">
      <c r="A164" s="5"/>
      <c r="B164" s="5"/>
      <c r="C164" s="83"/>
      <c r="D164" s="83"/>
      <c r="E164" s="83"/>
      <c r="F164" s="84"/>
      <c r="G164" s="85"/>
      <c r="H164" s="84"/>
      <c r="I164" s="84"/>
      <c r="J164" s="84"/>
      <c r="K164" s="84"/>
      <c r="L164" s="84"/>
      <c r="M164" s="84"/>
      <c r="N164" s="5"/>
      <c r="O164" s="5"/>
      <c r="P164" s="5"/>
      <c r="Q164" s="5"/>
      <c r="R164" s="5"/>
      <c r="S164" s="5"/>
      <c r="T164" s="5"/>
      <c r="V164" s="5"/>
      <c r="W164" s="5"/>
      <c r="X164" s="5"/>
    </row>
    <row r="165" spans="1:24" ht="15.75" x14ac:dyDescent="0.25">
      <c r="A165" s="5"/>
      <c r="B165" s="5"/>
      <c r="C165" s="83"/>
      <c r="D165" s="83"/>
      <c r="E165" s="83"/>
      <c r="F165" s="84"/>
      <c r="G165" s="85"/>
      <c r="H165" s="84"/>
      <c r="I165" s="84"/>
      <c r="J165" s="84"/>
      <c r="K165" s="84"/>
      <c r="L165" s="84"/>
      <c r="M165" s="84"/>
      <c r="N165" s="5"/>
      <c r="O165" s="5"/>
      <c r="P165" s="5"/>
      <c r="Q165" s="5"/>
      <c r="R165" s="5"/>
      <c r="S165" s="5"/>
      <c r="T165" s="5"/>
      <c r="V165" s="5"/>
      <c r="W165" s="5"/>
      <c r="X165" s="5"/>
    </row>
    <row r="166" spans="1:24" ht="15.75" x14ac:dyDescent="0.25">
      <c r="A166" s="5"/>
      <c r="B166" s="5"/>
      <c r="C166" s="83"/>
      <c r="D166" s="83"/>
      <c r="E166" s="83"/>
      <c r="F166" s="84"/>
      <c r="G166" s="85"/>
      <c r="H166" s="84"/>
      <c r="I166" s="84"/>
      <c r="J166" s="84"/>
      <c r="K166" s="84"/>
      <c r="L166" s="84"/>
      <c r="M166" s="84"/>
      <c r="N166" s="5"/>
      <c r="O166" s="5"/>
      <c r="P166" s="5"/>
      <c r="Q166" s="5"/>
      <c r="R166" s="5"/>
      <c r="S166" s="5"/>
      <c r="T166" s="5"/>
      <c r="V166" s="5"/>
      <c r="W166" s="5"/>
      <c r="X166" s="5"/>
    </row>
    <row r="167" spans="1:24" ht="15.75" x14ac:dyDescent="0.25">
      <c r="A167" s="5"/>
      <c r="B167" s="5"/>
      <c r="C167" s="83"/>
      <c r="D167" s="83"/>
      <c r="E167" s="83"/>
      <c r="F167" s="84"/>
      <c r="G167" s="85"/>
      <c r="H167" s="84"/>
      <c r="I167" s="84"/>
      <c r="J167" s="84"/>
      <c r="K167" s="84"/>
      <c r="L167" s="84"/>
      <c r="M167" s="84"/>
      <c r="N167" s="5"/>
      <c r="O167" s="5"/>
      <c r="P167" s="5"/>
      <c r="Q167" s="5"/>
      <c r="R167" s="5"/>
      <c r="S167" s="5"/>
      <c r="T167" s="5"/>
      <c r="V167" s="5"/>
      <c r="W167" s="5"/>
      <c r="X167" s="5"/>
    </row>
    <row r="168" spans="1:24" ht="15.75" x14ac:dyDescent="0.25">
      <c r="A168" s="5"/>
      <c r="B168" s="5"/>
      <c r="C168" s="83"/>
      <c r="D168" s="83"/>
      <c r="E168" s="83"/>
      <c r="F168" s="84"/>
      <c r="G168" s="85"/>
      <c r="H168" s="84"/>
      <c r="I168" s="84"/>
      <c r="J168" s="84"/>
      <c r="K168" s="84"/>
      <c r="L168" s="84"/>
      <c r="M168" s="84"/>
      <c r="N168" s="5"/>
      <c r="O168" s="5"/>
      <c r="P168" s="5"/>
      <c r="Q168" s="5"/>
      <c r="R168" s="5"/>
      <c r="S168" s="5"/>
      <c r="T168" s="5"/>
      <c r="V168" s="5"/>
      <c r="W168" s="5"/>
      <c r="X168" s="5"/>
    </row>
    <row r="169" spans="1:24" ht="15.75" x14ac:dyDescent="0.25">
      <c r="A169" s="5"/>
      <c r="B169" s="5"/>
      <c r="C169" s="83"/>
      <c r="D169" s="83"/>
      <c r="E169" s="83"/>
      <c r="F169" s="84"/>
      <c r="G169" s="85"/>
      <c r="H169" s="84"/>
      <c r="I169" s="84"/>
      <c r="J169" s="84"/>
      <c r="K169" s="84"/>
      <c r="L169" s="84"/>
      <c r="M169" s="84"/>
      <c r="N169" s="5"/>
      <c r="O169" s="5"/>
      <c r="P169" s="5"/>
      <c r="Q169" s="5"/>
      <c r="R169" s="5"/>
      <c r="S169" s="5"/>
      <c r="T169" s="5"/>
      <c r="V169" s="5"/>
      <c r="W169" s="5"/>
      <c r="X169" s="5"/>
    </row>
    <row r="170" spans="1:24" ht="15.75" x14ac:dyDescent="0.25">
      <c r="A170" s="5"/>
      <c r="B170" s="5"/>
      <c r="C170" s="83"/>
      <c r="D170" s="83"/>
      <c r="E170" s="83"/>
      <c r="F170" s="84"/>
      <c r="G170" s="85"/>
      <c r="H170" s="84"/>
      <c r="I170" s="84"/>
      <c r="J170" s="84"/>
      <c r="K170" s="84"/>
      <c r="L170" s="84"/>
      <c r="M170" s="84"/>
      <c r="N170" s="5"/>
      <c r="O170" s="5"/>
      <c r="P170" s="5"/>
      <c r="Q170" s="5"/>
      <c r="R170" s="5"/>
      <c r="S170" s="5"/>
      <c r="T170" s="5"/>
      <c r="V170" s="5"/>
      <c r="W170" s="5"/>
      <c r="X170" s="5"/>
    </row>
    <row r="171" spans="1:24" ht="15.75" x14ac:dyDescent="0.25">
      <c r="A171" s="5"/>
      <c r="B171" s="5"/>
      <c r="C171" s="83"/>
      <c r="D171" s="83"/>
      <c r="E171" s="83"/>
      <c r="F171" s="84"/>
      <c r="G171" s="85"/>
      <c r="H171" s="84"/>
      <c r="I171" s="84"/>
      <c r="J171" s="84"/>
      <c r="K171" s="84"/>
      <c r="L171" s="84"/>
      <c r="M171" s="84"/>
      <c r="N171" s="5"/>
      <c r="O171" s="5"/>
      <c r="P171" s="5"/>
      <c r="Q171" s="5"/>
      <c r="R171" s="5"/>
      <c r="S171" s="5"/>
      <c r="T171" s="5"/>
      <c r="V171" s="5"/>
      <c r="W171" s="5"/>
      <c r="X171" s="5"/>
    </row>
    <row r="172" spans="1:24" ht="15.75" x14ac:dyDescent="0.25">
      <c r="A172" s="5"/>
      <c r="B172" s="5"/>
      <c r="C172" s="83"/>
      <c r="D172" s="83"/>
      <c r="E172" s="83"/>
      <c r="F172" s="84"/>
      <c r="G172" s="85"/>
      <c r="H172" s="84"/>
      <c r="I172" s="84"/>
      <c r="J172" s="84"/>
      <c r="K172" s="84"/>
      <c r="L172" s="84"/>
      <c r="M172" s="84"/>
      <c r="N172" s="5"/>
      <c r="O172" s="5"/>
      <c r="P172" s="5"/>
      <c r="Q172" s="5"/>
      <c r="R172" s="5"/>
      <c r="S172" s="5"/>
      <c r="T172" s="5"/>
      <c r="V172" s="5"/>
      <c r="W172" s="5"/>
      <c r="X172" s="5"/>
    </row>
    <row r="173" spans="1:24" ht="15.75" x14ac:dyDescent="0.25">
      <c r="A173" s="5"/>
      <c r="B173" s="5"/>
      <c r="C173" s="83"/>
      <c r="D173" s="83"/>
      <c r="E173" s="83"/>
      <c r="F173" s="84"/>
      <c r="G173" s="85"/>
      <c r="H173" s="84"/>
      <c r="I173" s="84"/>
      <c r="J173" s="84"/>
      <c r="K173" s="84"/>
      <c r="L173" s="84"/>
      <c r="M173" s="84"/>
      <c r="N173" s="5"/>
      <c r="O173" s="5"/>
      <c r="P173" s="5"/>
      <c r="Q173" s="5"/>
      <c r="R173" s="5"/>
      <c r="S173" s="5"/>
      <c r="T173" s="5"/>
      <c r="V173" s="5"/>
      <c r="W173" s="5"/>
      <c r="X173" s="5"/>
    </row>
    <row r="174" spans="1:24" ht="15.75" x14ac:dyDescent="0.25">
      <c r="A174" s="5"/>
      <c r="B174" s="5"/>
      <c r="C174" s="83"/>
      <c r="D174" s="83"/>
      <c r="E174" s="83"/>
      <c r="F174" s="84"/>
      <c r="G174" s="85"/>
      <c r="H174" s="84"/>
      <c r="I174" s="84"/>
      <c r="J174" s="84"/>
      <c r="K174" s="84"/>
      <c r="L174" s="84"/>
      <c r="M174" s="84"/>
      <c r="N174" s="5"/>
      <c r="O174" s="5"/>
      <c r="P174" s="5"/>
      <c r="Q174" s="5"/>
      <c r="R174" s="5"/>
      <c r="S174" s="5"/>
      <c r="T174" s="5"/>
      <c r="V174" s="5"/>
      <c r="W174" s="5"/>
      <c r="X174" s="5"/>
    </row>
    <row r="175" spans="1:24" ht="15.75" x14ac:dyDescent="0.25">
      <c r="A175" s="5"/>
      <c r="B175" s="5"/>
      <c r="C175" s="83"/>
      <c r="D175" s="83"/>
      <c r="E175" s="83"/>
      <c r="F175" s="84"/>
      <c r="G175" s="85"/>
      <c r="H175" s="84"/>
      <c r="I175" s="84"/>
      <c r="J175" s="84"/>
      <c r="K175" s="84"/>
      <c r="L175" s="84"/>
      <c r="M175" s="84"/>
      <c r="N175" s="5"/>
      <c r="O175" s="5"/>
      <c r="P175" s="5"/>
      <c r="Q175" s="5"/>
      <c r="R175" s="5"/>
      <c r="S175" s="5"/>
      <c r="T175" s="5"/>
      <c r="V175" s="5"/>
      <c r="W175" s="5"/>
      <c r="X175" s="5"/>
    </row>
    <row r="176" spans="1:24" ht="15.75" x14ac:dyDescent="0.25">
      <c r="A176" s="5"/>
      <c r="B176" s="5"/>
      <c r="C176" s="83"/>
      <c r="D176" s="83"/>
      <c r="E176" s="83"/>
      <c r="F176" s="84"/>
      <c r="G176" s="85"/>
      <c r="H176" s="84"/>
      <c r="I176" s="84"/>
      <c r="J176" s="84"/>
      <c r="K176" s="84"/>
      <c r="L176" s="84"/>
      <c r="M176" s="84"/>
      <c r="N176" s="5"/>
      <c r="O176" s="5"/>
      <c r="P176" s="5"/>
      <c r="Q176" s="5"/>
      <c r="R176" s="5"/>
      <c r="S176" s="5"/>
      <c r="T176" s="5"/>
      <c r="V176" s="5"/>
      <c r="W176" s="5"/>
      <c r="X176" s="5"/>
    </row>
    <row r="177" spans="1:24" ht="15.75" x14ac:dyDescent="0.25">
      <c r="A177" s="5"/>
      <c r="B177" s="5"/>
      <c r="C177" s="83"/>
      <c r="D177" s="83"/>
      <c r="E177" s="83"/>
      <c r="F177" s="84"/>
      <c r="G177" s="85"/>
      <c r="H177" s="84"/>
      <c r="I177" s="84"/>
      <c r="J177" s="84"/>
      <c r="K177" s="84"/>
      <c r="L177" s="84"/>
      <c r="M177" s="84"/>
      <c r="N177" s="5"/>
      <c r="O177" s="5"/>
      <c r="P177" s="5"/>
      <c r="Q177" s="5"/>
      <c r="R177" s="5"/>
      <c r="S177" s="5"/>
      <c r="T177" s="5"/>
      <c r="V177" s="5"/>
      <c r="W177" s="5"/>
      <c r="X177" s="5"/>
    </row>
    <row r="178" spans="1:24" ht="15.75" x14ac:dyDescent="0.25">
      <c r="A178" s="5"/>
      <c r="B178" s="5"/>
      <c r="C178" s="83"/>
      <c r="D178" s="83"/>
      <c r="E178" s="83"/>
      <c r="F178" s="84"/>
      <c r="G178" s="85"/>
      <c r="H178" s="84"/>
      <c r="I178" s="84"/>
      <c r="J178" s="84"/>
      <c r="K178" s="84"/>
      <c r="L178" s="84"/>
      <c r="M178" s="84"/>
      <c r="N178" s="5"/>
      <c r="O178" s="5"/>
      <c r="P178" s="5"/>
      <c r="Q178" s="5"/>
      <c r="R178" s="5"/>
      <c r="S178" s="5"/>
      <c r="T178" s="5"/>
      <c r="V178" s="5"/>
      <c r="W178" s="5"/>
      <c r="X178" s="5"/>
    </row>
    <row r="179" spans="1:24" ht="15.75" x14ac:dyDescent="0.25">
      <c r="A179" s="5"/>
      <c r="B179" s="5"/>
      <c r="C179" s="83"/>
      <c r="D179" s="83"/>
      <c r="E179" s="83"/>
      <c r="F179" s="84"/>
      <c r="G179" s="85"/>
      <c r="H179" s="84"/>
      <c r="I179" s="84"/>
      <c r="J179" s="84"/>
      <c r="K179" s="84"/>
      <c r="L179" s="84"/>
      <c r="M179" s="84"/>
      <c r="N179" s="5"/>
      <c r="O179" s="5"/>
      <c r="P179" s="5"/>
      <c r="Q179" s="5"/>
      <c r="R179" s="5"/>
      <c r="S179" s="5"/>
      <c r="T179" s="5"/>
      <c r="V179" s="5"/>
      <c r="W179" s="5"/>
      <c r="X179" s="5"/>
    </row>
    <row r="180" spans="1:24" ht="15.75" x14ac:dyDescent="0.25">
      <c r="A180" s="5"/>
      <c r="B180" s="5"/>
      <c r="C180" s="83"/>
      <c r="D180" s="83"/>
      <c r="E180" s="83"/>
      <c r="F180" s="84"/>
      <c r="G180" s="85"/>
      <c r="H180" s="84"/>
      <c r="I180" s="84"/>
      <c r="J180" s="84"/>
      <c r="K180" s="84"/>
      <c r="L180" s="84"/>
      <c r="M180" s="84"/>
      <c r="N180" s="5"/>
      <c r="O180" s="5"/>
      <c r="P180" s="5"/>
      <c r="Q180" s="5"/>
      <c r="R180" s="5"/>
      <c r="S180" s="5"/>
      <c r="T180" s="5"/>
      <c r="V180" s="5"/>
      <c r="W180" s="5"/>
      <c r="X180" s="5"/>
    </row>
    <row r="181" spans="1:24" ht="15.75" x14ac:dyDescent="0.25">
      <c r="A181" s="5"/>
      <c r="B181" s="5"/>
      <c r="C181" s="83"/>
      <c r="D181" s="83"/>
      <c r="E181" s="83"/>
      <c r="F181" s="84"/>
      <c r="G181" s="85"/>
      <c r="H181" s="84"/>
      <c r="I181" s="84"/>
      <c r="J181" s="84"/>
      <c r="K181" s="84"/>
      <c r="L181" s="84"/>
      <c r="M181" s="84"/>
      <c r="N181" s="5"/>
      <c r="O181" s="5"/>
      <c r="P181" s="5"/>
      <c r="Q181" s="5"/>
      <c r="R181" s="5"/>
      <c r="S181" s="5"/>
      <c r="T181" s="5"/>
      <c r="V181" s="5"/>
      <c r="W181" s="5"/>
      <c r="X181" s="5"/>
    </row>
    <row r="182" spans="1:24" ht="15.75" x14ac:dyDescent="0.25">
      <c r="A182" s="5"/>
      <c r="B182" s="5"/>
      <c r="C182" s="83"/>
      <c r="D182" s="83"/>
      <c r="E182" s="83"/>
      <c r="F182" s="84"/>
      <c r="G182" s="85"/>
      <c r="H182" s="84"/>
      <c r="I182" s="84"/>
      <c r="J182" s="84"/>
      <c r="K182" s="84"/>
      <c r="L182" s="84"/>
      <c r="M182" s="84"/>
      <c r="N182" s="5"/>
      <c r="O182" s="5"/>
      <c r="P182" s="5"/>
      <c r="Q182" s="5"/>
      <c r="R182" s="5"/>
      <c r="S182" s="5"/>
      <c r="T182" s="5"/>
      <c r="V182" s="5"/>
      <c r="W182" s="5"/>
      <c r="X182" s="5"/>
    </row>
    <row r="183" spans="1:24" ht="15.75" x14ac:dyDescent="0.25">
      <c r="A183" s="5"/>
      <c r="B183" s="5"/>
      <c r="C183" s="83"/>
      <c r="D183" s="83"/>
      <c r="E183" s="83"/>
      <c r="F183" s="84"/>
      <c r="G183" s="85"/>
      <c r="H183" s="84"/>
      <c r="I183" s="84"/>
      <c r="J183" s="84"/>
      <c r="K183" s="84"/>
      <c r="L183" s="84"/>
      <c r="M183" s="84"/>
      <c r="N183" s="5"/>
      <c r="O183" s="5"/>
      <c r="P183" s="5"/>
      <c r="Q183" s="5"/>
      <c r="R183" s="5"/>
      <c r="S183" s="5"/>
      <c r="T183" s="5"/>
      <c r="V183" s="5"/>
      <c r="W183" s="5"/>
      <c r="X183" s="5"/>
    </row>
    <row r="184" spans="1:24" ht="15.75" x14ac:dyDescent="0.25">
      <c r="A184" s="5"/>
      <c r="B184" s="5"/>
      <c r="C184" s="83"/>
      <c r="D184" s="83"/>
      <c r="E184" s="83"/>
      <c r="F184" s="84"/>
      <c r="G184" s="85"/>
      <c r="H184" s="84"/>
      <c r="I184" s="84"/>
      <c r="J184" s="84"/>
      <c r="K184" s="84"/>
      <c r="L184" s="84"/>
      <c r="M184" s="84"/>
      <c r="N184" s="5"/>
      <c r="O184" s="5"/>
      <c r="P184" s="5"/>
      <c r="Q184" s="5"/>
      <c r="R184" s="5"/>
      <c r="S184" s="5"/>
      <c r="T184" s="5"/>
      <c r="V184" s="5"/>
      <c r="W184" s="5"/>
      <c r="X184" s="5"/>
    </row>
    <row r="185" spans="1:24" ht="15.75" x14ac:dyDescent="0.25">
      <c r="A185" s="5"/>
      <c r="B185" s="5"/>
      <c r="C185" s="83"/>
      <c r="D185" s="83"/>
      <c r="E185" s="83"/>
      <c r="F185" s="84"/>
      <c r="G185" s="85"/>
      <c r="H185" s="84"/>
      <c r="I185" s="84"/>
      <c r="J185" s="84"/>
      <c r="K185" s="84"/>
      <c r="L185" s="84"/>
      <c r="M185" s="84"/>
      <c r="N185" s="5"/>
      <c r="O185" s="5"/>
      <c r="P185" s="5"/>
      <c r="Q185" s="5"/>
      <c r="R185" s="5"/>
      <c r="S185" s="5"/>
      <c r="T185" s="5"/>
      <c r="V185" s="5"/>
      <c r="W185" s="5"/>
      <c r="X185" s="5"/>
    </row>
    <row r="186" spans="1:24" ht="15.75" x14ac:dyDescent="0.25">
      <c r="A186" s="5"/>
      <c r="B186" s="5"/>
      <c r="C186" s="83"/>
      <c r="D186" s="83"/>
      <c r="E186" s="83"/>
      <c r="F186" s="84"/>
      <c r="G186" s="85"/>
      <c r="H186" s="84"/>
      <c r="I186" s="84"/>
      <c r="J186" s="84"/>
      <c r="K186" s="84"/>
      <c r="L186" s="84"/>
      <c r="M186" s="84"/>
      <c r="N186" s="5"/>
      <c r="O186" s="5"/>
      <c r="P186" s="5"/>
      <c r="Q186" s="5"/>
      <c r="R186" s="5"/>
      <c r="S186" s="5"/>
      <c r="T186" s="5"/>
      <c r="V186" s="5"/>
      <c r="W186" s="5"/>
      <c r="X186" s="5"/>
    </row>
    <row r="187" spans="1:24" ht="15.75" x14ac:dyDescent="0.25">
      <c r="A187" s="5"/>
      <c r="B187" s="5"/>
      <c r="C187" s="83"/>
      <c r="D187" s="83"/>
      <c r="E187" s="83"/>
      <c r="F187" s="84"/>
      <c r="G187" s="85"/>
      <c r="H187" s="84"/>
      <c r="I187" s="84"/>
      <c r="J187" s="84"/>
      <c r="K187" s="84"/>
      <c r="L187" s="84"/>
      <c r="M187" s="84"/>
      <c r="N187" s="5"/>
      <c r="O187" s="5"/>
      <c r="P187" s="5"/>
      <c r="Q187" s="5"/>
      <c r="R187" s="5"/>
      <c r="S187" s="5"/>
      <c r="T187" s="5"/>
      <c r="V187" s="5"/>
      <c r="W187" s="5"/>
      <c r="X187" s="5"/>
    </row>
    <row r="188" spans="1:24" ht="15.75" x14ac:dyDescent="0.25">
      <c r="A188" s="5"/>
      <c r="B188" s="5"/>
      <c r="C188" s="83"/>
      <c r="D188" s="83"/>
      <c r="E188" s="83"/>
      <c r="F188" s="84"/>
      <c r="G188" s="85"/>
      <c r="H188" s="84"/>
      <c r="I188" s="84"/>
      <c r="J188" s="84"/>
      <c r="K188" s="84"/>
      <c r="L188" s="84"/>
      <c r="M188" s="84"/>
      <c r="N188" s="5"/>
      <c r="O188" s="5"/>
      <c r="P188" s="5"/>
      <c r="Q188" s="5"/>
      <c r="R188" s="5"/>
      <c r="S188" s="5"/>
      <c r="T188" s="5"/>
      <c r="V188" s="5"/>
      <c r="W188" s="5"/>
      <c r="X188" s="5"/>
    </row>
    <row r="189" spans="1:24" ht="15.75" x14ac:dyDescent="0.25">
      <c r="A189" s="5"/>
      <c r="B189" s="5"/>
      <c r="C189" s="83"/>
      <c r="D189" s="83"/>
      <c r="E189" s="83"/>
      <c r="F189" s="84"/>
      <c r="G189" s="85"/>
      <c r="H189" s="84"/>
      <c r="I189" s="84"/>
      <c r="J189" s="84"/>
      <c r="K189" s="84"/>
      <c r="L189" s="84"/>
      <c r="M189" s="84"/>
      <c r="N189" s="5"/>
      <c r="O189" s="5"/>
      <c r="P189" s="5"/>
      <c r="Q189" s="5"/>
      <c r="R189" s="5"/>
      <c r="S189" s="5"/>
      <c r="T189" s="5"/>
      <c r="V189" s="5"/>
      <c r="W189" s="5"/>
      <c r="X189" s="5"/>
    </row>
    <row r="190" spans="1:24" ht="15.75" x14ac:dyDescent="0.25">
      <c r="A190" s="5"/>
      <c r="B190" s="5"/>
      <c r="C190" s="83"/>
      <c r="D190" s="83"/>
      <c r="E190" s="83"/>
      <c r="F190" s="84"/>
      <c r="G190" s="85"/>
      <c r="H190" s="84"/>
      <c r="I190" s="84"/>
      <c r="J190" s="84"/>
      <c r="K190" s="84"/>
      <c r="L190" s="84"/>
      <c r="M190" s="84"/>
      <c r="N190" s="5"/>
      <c r="O190" s="5"/>
      <c r="P190" s="5"/>
      <c r="Q190" s="5"/>
      <c r="R190" s="5"/>
      <c r="S190" s="5"/>
      <c r="T190" s="5"/>
      <c r="V190" s="5"/>
      <c r="W190" s="5"/>
      <c r="X190" s="5"/>
    </row>
    <row r="191" spans="1:24" ht="15.75" x14ac:dyDescent="0.25">
      <c r="A191" s="5"/>
      <c r="B191" s="5"/>
      <c r="C191" s="83"/>
      <c r="D191" s="83"/>
      <c r="E191" s="83"/>
      <c r="F191" s="84"/>
      <c r="G191" s="85"/>
      <c r="H191" s="84"/>
      <c r="I191" s="84"/>
      <c r="J191" s="84"/>
      <c r="K191" s="84"/>
      <c r="L191" s="84"/>
      <c r="M191" s="84"/>
      <c r="N191" s="5"/>
      <c r="O191" s="5"/>
      <c r="P191" s="5"/>
      <c r="Q191" s="5"/>
      <c r="R191" s="5"/>
      <c r="S191" s="5"/>
      <c r="T191" s="5"/>
      <c r="V191" s="5"/>
      <c r="W191" s="5"/>
      <c r="X191" s="5"/>
    </row>
    <row r="192" spans="1:24" ht="15.75" x14ac:dyDescent="0.25">
      <c r="A192" s="5"/>
      <c r="B192" s="5"/>
      <c r="C192" s="83"/>
      <c r="D192" s="83"/>
      <c r="E192" s="83"/>
      <c r="F192" s="84"/>
      <c r="G192" s="85"/>
      <c r="H192" s="84"/>
      <c r="I192" s="84"/>
      <c r="J192" s="84"/>
      <c r="K192" s="84"/>
      <c r="L192" s="84"/>
      <c r="M192" s="84"/>
      <c r="N192" s="5"/>
      <c r="O192" s="5"/>
      <c r="P192" s="5"/>
      <c r="Q192" s="5"/>
      <c r="R192" s="5"/>
      <c r="S192" s="5"/>
      <c r="T192" s="5"/>
      <c r="V192" s="5"/>
      <c r="W192" s="5"/>
      <c r="X192" s="5"/>
    </row>
    <row r="193" spans="1:24" ht="15.75" x14ac:dyDescent="0.25">
      <c r="A193" s="5"/>
      <c r="B193" s="5"/>
      <c r="C193" s="83"/>
      <c r="D193" s="83"/>
      <c r="E193" s="83"/>
      <c r="F193" s="84"/>
      <c r="G193" s="85"/>
      <c r="H193" s="84"/>
      <c r="I193" s="84"/>
      <c r="J193" s="84"/>
      <c r="K193" s="84"/>
      <c r="L193" s="84"/>
      <c r="M193" s="84"/>
      <c r="N193" s="5"/>
      <c r="O193" s="5"/>
      <c r="P193" s="5"/>
      <c r="Q193" s="5"/>
      <c r="R193" s="5"/>
      <c r="S193" s="5"/>
      <c r="T193" s="5"/>
      <c r="V193" s="5"/>
      <c r="W193" s="5"/>
      <c r="X193" s="5"/>
    </row>
    <row r="194" spans="1:24" ht="15.75" x14ac:dyDescent="0.25">
      <c r="A194" s="5"/>
      <c r="B194" s="5"/>
      <c r="C194" s="83"/>
      <c r="D194" s="83"/>
      <c r="E194" s="83"/>
      <c r="F194" s="84"/>
      <c r="G194" s="85"/>
      <c r="H194" s="84"/>
      <c r="I194" s="84"/>
      <c r="J194" s="84"/>
      <c r="K194" s="84"/>
      <c r="L194" s="84"/>
      <c r="M194" s="84"/>
      <c r="N194" s="5"/>
      <c r="O194" s="5"/>
      <c r="P194" s="5"/>
      <c r="Q194" s="5"/>
      <c r="R194" s="5"/>
      <c r="S194" s="5"/>
      <c r="T194" s="5"/>
      <c r="V194" s="5"/>
      <c r="W194" s="5"/>
      <c r="X194" s="5"/>
    </row>
    <row r="195" spans="1:24" ht="15.75" x14ac:dyDescent="0.25">
      <c r="A195" s="5"/>
      <c r="B195" s="5"/>
      <c r="C195" s="83"/>
      <c r="D195" s="83"/>
      <c r="E195" s="83"/>
      <c r="F195" s="84"/>
      <c r="G195" s="85"/>
      <c r="H195" s="84"/>
      <c r="I195" s="84"/>
      <c r="J195" s="84"/>
      <c r="K195" s="84"/>
      <c r="L195" s="84"/>
      <c r="M195" s="84"/>
      <c r="N195" s="5"/>
      <c r="O195" s="5"/>
      <c r="P195" s="5"/>
      <c r="Q195" s="5"/>
      <c r="R195" s="5"/>
      <c r="S195" s="5"/>
      <c r="T195" s="5"/>
      <c r="V195" s="5"/>
      <c r="W195" s="5"/>
      <c r="X195" s="5"/>
    </row>
    <row r="196" spans="1:24" ht="15.75" x14ac:dyDescent="0.25">
      <c r="A196" s="5"/>
      <c r="B196" s="5"/>
      <c r="C196" s="83"/>
      <c r="D196" s="83"/>
      <c r="E196" s="83"/>
      <c r="F196" s="84"/>
      <c r="G196" s="85"/>
      <c r="H196" s="84"/>
      <c r="I196" s="84"/>
      <c r="J196" s="84"/>
      <c r="K196" s="84"/>
      <c r="L196" s="84"/>
      <c r="M196" s="84"/>
      <c r="N196" s="5"/>
      <c r="O196" s="5"/>
      <c r="P196" s="5"/>
      <c r="Q196" s="5"/>
      <c r="R196" s="5"/>
      <c r="S196" s="5"/>
      <c r="T196" s="5"/>
      <c r="V196" s="5"/>
      <c r="W196" s="5"/>
      <c r="X196" s="5"/>
    </row>
    <row r="197" spans="1:24" ht="15.75" x14ac:dyDescent="0.25">
      <c r="A197" s="5"/>
      <c r="B197" s="5"/>
      <c r="C197" s="83"/>
      <c r="D197" s="83"/>
      <c r="E197" s="83"/>
      <c r="F197" s="84"/>
      <c r="G197" s="85"/>
      <c r="H197" s="84"/>
      <c r="I197" s="84"/>
      <c r="J197" s="84"/>
      <c r="K197" s="84"/>
      <c r="L197" s="84"/>
      <c r="M197" s="84"/>
      <c r="N197" s="5"/>
      <c r="O197" s="5"/>
      <c r="P197" s="5"/>
      <c r="Q197" s="5"/>
      <c r="R197" s="5"/>
      <c r="S197" s="5"/>
      <c r="T197" s="5"/>
      <c r="V197" s="5"/>
      <c r="W197" s="5"/>
      <c r="X197" s="5"/>
    </row>
    <row r="198" spans="1:24" ht="15.75" x14ac:dyDescent="0.25">
      <c r="A198" s="5"/>
      <c r="B198" s="5"/>
      <c r="C198" s="83"/>
      <c r="D198" s="83"/>
      <c r="E198" s="83"/>
      <c r="F198" s="84"/>
      <c r="G198" s="85"/>
      <c r="H198" s="84"/>
      <c r="I198" s="84"/>
      <c r="J198" s="84"/>
      <c r="K198" s="84"/>
      <c r="L198" s="84"/>
      <c r="M198" s="84"/>
      <c r="N198" s="5"/>
      <c r="O198" s="5"/>
      <c r="P198" s="5"/>
      <c r="Q198" s="5"/>
      <c r="R198" s="5"/>
      <c r="S198" s="5"/>
      <c r="T198" s="5"/>
      <c r="V198" s="5"/>
      <c r="W198" s="5"/>
      <c r="X198" s="5"/>
    </row>
    <row r="199" spans="1:24" ht="15.75" x14ac:dyDescent="0.25">
      <c r="A199" s="5"/>
      <c r="B199" s="5"/>
      <c r="C199" s="83"/>
      <c r="D199" s="83"/>
      <c r="E199" s="83"/>
      <c r="F199" s="84"/>
      <c r="G199" s="85"/>
      <c r="H199" s="84"/>
      <c r="I199" s="84"/>
      <c r="J199" s="84"/>
      <c r="K199" s="84"/>
      <c r="L199" s="84"/>
      <c r="M199" s="84"/>
      <c r="N199" s="5"/>
      <c r="O199" s="5"/>
      <c r="P199" s="5"/>
      <c r="Q199" s="5"/>
      <c r="R199" s="5"/>
      <c r="S199" s="5"/>
      <c r="T199" s="5"/>
      <c r="V199" s="5"/>
      <c r="W199" s="5"/>
      <c r="X199" s="5"/>
    </row>
    <row r="200" spans="1:24" ht="15.75" x14ac:dyDescent="0.25">
      <c r="A200" s="5"/>
      <c r="B200" s="5"/>
      <c r="C200" s="83"/>
      <c r="D200" s="83"/>
      <c r="E200" s="83"/>
      <c r="F200" s="84"/>
      <c r="G200" s="85"/>
      <c r="H200" s="84"/>
      <c r="I200" s="84"/>
      <c r="J200" s="84"/>
      <c r="K200" s="84"/>
      <c r="L200" s="84"/>
      <c r="M200" s="84"/>
      <c r="N200" s="5"/>
      <c r="O200" s="5"/>
      <c r="P200" s="5"/>
      <c r="Q200" s="5"/>
      <c r="R200" s="5"/>
      <c r="S200" s="5"/>
      <c r="T200" s="5"/>
      <c r="V200" s="5"/>
      <c r="W200" s="5"/>
      <c r="X200" s="5"/>
    </row>
    <row r="201" spans="1:24" ht="15.75" x14ac:dyDescent="0.25">
      <c r="A201" s="5"/>
      <c r="B201" s="5"/>
      <c r="C201" s="83"/>
      <c r="D201" s="83"/>
      <c r="E201" s="83"/>
      <c r="F201" s="84"/>
      <c r="G201" s="85"/>
      <c r="H201" s="84"/>
      <c r="I201" s="84"/>
      <c r="J201" s="84"/>
      <c r="K201" s="84"/>
      <c r="L201" s="84"/>
      <c r="M201" s="84"/>
      <c r="N201" s="5"/>
      <c r="O201" s="5"/>
      <c r="P201" s="5"/>
      <c r="Q201" s="5"/>
      <c r="R201" s="5"/>
      <c r="S201" s="5"/>
      <c r="T201" s="5"/>
      <c r="V201" s="5"/>
      <c r="W201" s="5"/>
      <c r="X201" s="5"/>
    </row>
    <row r="202" spans="1:24" ht="15.75" x14ac:dyDescent="0.25">
      <c r="A202" s="5"/>
      <c r="B202" s="5"/>
      <c r="C202" s="83"/>
      <c r="D202" s="83"/>
      <c r="E202" s="83"/>
      <c r="F202" s="84"/>
      <c r="G202" s="85"/>
      <c r="H202" s="84"/>
      <c r="I202" s="84"/>
      <c r="J202" s="84"/>
      <c r="K202" s="84"/>
      <c r="L202" s="84"/>
      <c r="M202" s="84"/>
      <c r="N202" s="5"/>
      <c r="O202" s="5"/>
      <c r="P202" s="5"/>
      <c r="Q202" s="5"/>
      <c r="R202" s="5"/>
      <c r="S202" s="5"/>
      <c r="T202" s="5"/>
      <c r="V202" s="5"/>
      <c r="W202" s="5"/>
      <c r="X202" s="5"/>
    </row>
    <row r="203" spans="1:24" ht="15.75" x14ac:dyDescent="0.25">
      <c r="A203" s="5"/>
      <c r="B203" s="5"/>
      <c r="C203" s="83"/>
      <c r="D203" s="83"/>
      <c r="E203" s="83"/>
      <c r="F203" s="84"/>
      <c r="G203" s="85"/>
      <c r="H203" s="84"/>
      <c r="I203" s="84"/>
      <c r="J203" s="84"/>
      <c r="K203" s="84"/>
      <c r="L203" s="84"/>
      <c r="M203" s="84"/>
      <c r="N203" s="5"/>
      <c r="O203" s="5"/>
      <c r="P203" s="5"/>
      <c r="Q203" s="5"/>
      <c r="R203" s="5"/>
      <c r="S203" s="5"/>
      <c r="T203" s="5"/>
      <c r="V203" s="5"/>
      <c r="W203" s="5"/>
      <c r="X203" s="5"/>
    </row>
    <row r="204" spans="1:24" ht="15.75" x14ac:dyDescent="0.25">
      <c r="A204" s="5"/>
      <c r="B204" s="5"/>
      <c r="C204" s="83"/>
      <c r="D204" s="83"/>
      <c r="E204" s="83"/>
      <c r="F204" s="84"/>
      <c r="G204" s="85"/>
      <c r="H204" s="84"/>
      <c r="I204" s="84"/>
      <c r="J204" s="84"/>
      <c r="K204" s="84"/>
      <c r="L204" s="84"/>
      <c r="M204" s="84"/>
      <c r="N204" s="5"/>
      <c r="O204" s="5"/>
      <c r="P204" s="5"/>
      <c r="Q204" s="5"/>
      <c r="R204" s="5"/>
      <c r="S204" s="5"/>
      <c r="T204" s="5"/>
      <c r="V204" s="5"/>
      <c r="W204" s="5"/>
      <c r="X204" s="5"/>
    </row>
    <row r="205" spans="1:24" ht="15.75" x14ac:dyDescent="0.25">
      <c r="A205" s="5"/>
      <c r="B205" s="5"/>
      <c r="C205" s="83"/>
      <c r="D205" s="83"/>
      <c r="E205" s="83"/>
      <c r="F205" s="84"/>
      <c r="G205" s="85"/>
      <c r="H205" s="84"/>
      <c r="I205" s="84"/>
      <c r="J205" s="84"/>
      <c r="K205" s="84"/>
      <c r="L205" s="84"/>
      <c r="M205" s="84"/>
      <c r="N205" s="5"/>
      <c r="O205" s="5"/>
      <c r="P205" s="5"/>
      <c r="Q205" s="5"/>
      <c r="R205" s="5"/>
      <c r="S205" s="5"/>
      <c r="T205" s="5"/>
      <c r="V205" s="5"/>
      <c r="W205" s="5"/>
      <c r="X205" s="5"/>
    </row>
    <row r="206" spans="1:24" ht="15.75" x14ac:dyDescent="0.25">
      <c r="A206" s="5"/>
      <c r="B206" s="5"/>
      <c r="C206" s="83"/>
      <c r="D206" s="83"/>
      <c r="E206" s="83"/>
      <c r="F206" s="84"/>
      <c r="G206" s="85"/>
      <c r="H206" s="84"/>
      <c r="I206" s="84"/>
      <c r="J206" s="84"/>
      <c r="K206" s="84"/>
      <c r="L206" s="84"/>
      <c r="M206" s="84"/>
      <c r="N206" s="5"/>
      <c r="O206" s="5"/>
      <c r="P206" s="5"/>
      <c r="Q206" s="5"/>
      <c r="R206" s="5"/>
      <c r="S206" s="5"/>
      <c r="T206" s="5"/>
      <c r="V206" s="5"/>
      <c r="W206" s="5"/>
      <c r="X206" s="5"/>
    </row>
    <row r="207" spans="1:24" ht="15.75" x14ac:dyDescent="0.25">
      <c r="A207" s="5"/>
      <c r="B207" s="5"/>
      <c r="C207" s="83"/>
      <c r="D207" s="83"/>
      <c r="E207" s="83"/>
      <c r="F207" s="84"/>
      <c r="G207" s="85"/>
      <c r="H207" s="84"/>
      <c r="I207" s="84"/>
      <c r="J207" s="84"/>
      <c r="K207" s="84"/>
      <c r="L207" s="84"/>
      <c r="M207" s="84"/>
      <c r="N207" s="5"/>
      <c r="O207" s="5"/>
      <c r="P207" s="5"/>
      <c r="Q207" s="5"/>
      <c r="R207" s="5"/>
      <c r="S207" s="5"/>
      <c r="T207" s="5"/>
      <c r="V207" s="5"/>
      <c r="W207" s="5"/>
      <c r="X207" s="5"/>
    </row>
    <row r="208" spans="1:24" ht="15.75" x14ac:dyDescent="0.25">
      <c r="A208" s="5"/>
      <c r="B208" s="5"/>
      <c r="C208" s="83"/>
      <c r="D208" s="83"/>
      <c r="E208" s="83"/>
      <c r="F208" s="84"/>
      <c r="G208" s="85"/>
      <c r="H208" s="84"/>
      <c r="I208" s="84"/>
      <c r="J208" s="84"/>
      <c r="K208" s="84"/>
      <c r="L208" s="84"/>
      <c r="M208" s="84"/>
      <c r="N208" s="5"/>
      <c r="O208" s="5"/>
      <c r="P208" s="5"/>
      <c r="Q208" s="5"/>
      <c r="R208" s="5"/>
      <c r="S208" s="5"/>
      <c r="T208" s="5"/>
      <c r="V208" s="5"/>
      <c r="W208" s="5"/>
      <c r="X208" s="5"/>
    </row>
    <row r="209" spans="1:24" ht="15.75" x14ac:dyDescent="0.25">
      <c r="A209" s="5"/>
      <c r="B209" s="5"/>
      <c r="C209" s="83"/>
      <c r="D209" s="83"/>
      <c r="E209" s="83"/>
      <c r="F209" s="84"/>
      <c r="G209" s="85"/>
      <c r="H209" s="84"/>
      <c r="I209" s="84"/>
      <c r="J209" s="84"/>
      <c r="K209" s="84"/>
      <c r="L209" s="84"/>
      <c r="M209" s="84"/>
      <c r="N209" s="5"/>
      <c r="O209" s="5"/>
      <c r="P209" s="5"/>
      <c r="Q209" s="5"/>
      <c r="R209" s="5"/>
      <c r="S209" s="5"/>
      <c r="T209" s="5"/>
      <c r="V209" s="5"/>
      <c r="W209" s="5"/>
      <c r="X209" s="5"/>
    </row>
    <row r="210" spans="1:24" ht="15.75" x14ac:dyDescent="0.25">
      <c r="A210" s="5"/>
      <c r="B210" s="5"/>
      <c r="C210" s="83"/>
      <c r="D210" s="83"/>
      <c r="E210" s="83"/>
      <c r="F210" s="84"/>
      <c r="G210" s="85"/>
      <c r="H210" s="84"/>
      <c r="I210" s="84"/>
      <c r="J210" s="84"/>
      <c r="K210" s="84"/>
      <c r="L210" s="84"/>
      <c r="M210" s="84"/>
      <c r="N210" s="5"/>
      <c r="O210" s="5"/>
      <c r="P210" s="5"/>
      <c r="Q210" s="5"/>
      <c r="R210" s="5"/>
      <c r="S210" s="5"/>
      <c r="T210" s="5"/>
      <c r="V210" s="5"/>
      <c r="W210" s="5"/>
      <c r="X210" s="5"/>
    </row>
    <row r="211" spans="1:24" ht="15.75" x14ac:dyDescent="0.25">
      <c r="A211" s="5"/>
      <c r="B211" s="5"/>
      <c r="C211" s="83"/>
      <c r="D211" s="83"/>
      <c r="E211" s="83"/>
      <c r="F211" s="84"/>
      <c r="G211" s="85"/>
      <c r="H211" s="84"/>
      <c r="I211" s="84"/>
      <c r="J211" s="84"/>
      <c r="K211" s="84"/>
      <c r="L211" s="84"/>
      <c r="M211" s="84"/>
      <c r="N211" s="5"/>
      <c r="O211" s="5"/>
      <c r="P211" s="5"/>
      <c r="Q211" s="5"/>
      <c r="R211" s="5"/>
      <c r="S211" s="5"/>
      <c r="T211" s="5"/>
      <c r="V211" s="5"/>
      <c r="W211" s="5"/>
      <c r="X211" s="5"/>
    </row>
    <row r="212" spans="1:24" ht="15.75" x14ac:dyDescent="0.25">
      <c r="A212" s="5"/>
      <c r="B212" s="5"/>
      <c r="C212" s="83"/>
      <c r="D212" s="83"/>
      <c r="E212" s="83"/>
      <c r="F212" s="84"/>
      <c r="G212" s="85"/>
      <c r="H212" s="84"/>
      <c r="I212" s="84"/>
      <c r="J212" s="84"/>
      <c r="K212" s="84"/>
      <c r="L212" s="84"/>
      <c r="M212" s="84"/>
      <c r="N212" s="5"/>
      <c r="O212" s="5"/>
      <c r="P212" s="5"/>
      <c r="Q212" s="5"/>
      <c r="R212" s="5"/>
      <c r="S212" s="5"/>
      <c r="T212" s="5"/>
      <c r="V212" s="5"/>
      <c r="W212" s="5"/>
      <c r="X212" s="5"/>
    </row>
    <row r="213" spans="1:24" ht="15.75" x14ac:dyDescent="0.25">
      <c r="A213" s="5"/>
      <c r="B213" s="5"/>
      <c r="C213" s="83"/>
      <c r="D213" s="83"/>
      <c r="E213" s="83"/>
      <c r="F213" s="84"/>
      <c r="G213" s="85"/>
      <c r="H213" s="84"/>
      <c r="I213" s="84"/>
      <c r="J213" s="84"/>
      <c r="K213" s="84"/>
      <c r="L213" s="84"/>
      <c r="M213" s="84"/>
      <c r="N213" s="5"/>
      <c r="O213" s="5"/>
      <c r="P213" s="5"/>
      <c r="Q213" s="5"/>
      <c r="R213" s="5"/>
      <c r="S213" s="5"/>
      <c r="T213" s="5"/>
      <c r="V213" s="5"/>
      <c r="W213" s="5"/>
      <c r="X213" s="5"/>
    </row>
    <row r="214" spans="1:24" ht="15.75" x14ac:dyDescent="0.25">
      <c r="A214" s="5"/>
      <c r="B214" s="5"/>
      <c r="C214" s="83"/>
      <c r="D214" s="83"/>
      <c r="E214" s="83"/>
      <c r="F214" s="84"/>
      <c r="G214" s="85"/>
      <c r="H214" s="84"/>
      <c r="I214" s="84"/>
      <c r="J214" s="84"/>
      <c r="K214" s="84"/>
      <c r="L214" s="84"/>
      <c r="M214" s="84"/>
      <c r="N214" s="5"/>
      <c r="O214" s="5"/>
      <c r="P214" s="5"/>
      <c r="Q214" s="5"/>
      <c r="R214" s="5"/>
      <c r="S214" s="5"/>
      <c r="T214" s="5"/>
      <c r="V214" s="5"/>
      <c r="W214" s="5"/>
      <c r="X214" s="5"/>
    </row>
    <row r="215" spans="1:24" ht="15.75" x14ac:dyDescent="0.25">
      <c r="A215" s="5"/>
      <c r="B215" s="5"/>
      <c r="C215" s="83"/>
      <c r="D215" s="83"/>
      <c r="E215" s="83"/>
      <c r="F215" s="84"/>
      <c r="G215" s="85"/>
      <c r="H215" s="84"/>
      <c r="I215" s="84"/>
      <c r="J215" s="84"/>
      <c r="K215" s="84"/>
      <c r="L215" s="84"/>
      <c r="M215" s="84"/>
      <c r="N215" s="5"/>
      <c r="O215" s="5"/>
      <c r="P215" s="5"/>
      <c r="Q215" s="5"/>
      <c r="R215" s="5"/>
      <c r="S215" s="5"/>
      <c r="T215" s="5"/>
      <c r="V215" s="5"/>
      <c r="W215" s="5"/>
      <c r="X215" s="5"/>
    </row>
    <row r="216" spans="1:24" ht="15.75" x14ac:dyDescent="0.25">
      <c r="A216" s="5"/>
      <c r="B216" s="5"/>
      <c r="C216" s="83"/>
      <c r="D216" s="83"/>
      <c r="E216" s="83"/>
      <c r="F216" s="84"/>
      <c r="G216" s="85"/>
      <c r="H216" s="84"/>
      <c r="I216" s="84"/>
      <c r="J216" s="84"/>
      <c r="K216" s="84"/>
      <c r="L216" s="84"/>
      <c r="M216" s="84"/>
      <c r="N216" s="5"/>
      <c r="O216" s="5"/>
      <c r="P216" s="5"/>
      <c r="Q216" s="5"/>
      <c r="R216" s="5"/>
      <c r="S216" s="5"/>
      <c r="T216" s="5"/>
      <c r="V216" s="5"/>
      <c r="W216" s="5"/>
      <c r="X216" s="5"/>
    </row>
    <row r="217" spans="1:24" ht="15.75" x14ac:dyDescent="0.25">
      <c r="A217" s="5"/>
      <c r="B217" s="5"/>
      <c r="C217" s="83"/>
      <c r="D217" s="83"/>
      <c r="E217" s="83"/>
      <c r="F217" s="84"/>
      <c r="G217" s="85"/>
      <c r="H217" s="84"/>
      <c r="I217" s="84"/>
      <c r="J217" s="84"/>
      <c r="K217" s="84"/>
      <c r="L217" s="84"/>
      <c r="M217" s="84"/>
      <c r="N217" s="5"/>
      <c r="O217" s="5"/>
      <c r="P217" s="5"/>
      <c r="Q217" s="5"/>
      <c r="R217" s="5"/>
      <c r="S217" s="5"/>
      <c r="T217" s="5"/>
      <c r="V217" s="5"/>
      <c r="W217" s="5"/>
      <c r="X217" s="5"/>
    </row>
    <row r="218" spans="1:24" ht="15.75" x14ac:dyDescent="0.25">
      <c r="A218" s="5"/>
      <c r="B218" s="5"/>
      <c r="C218" s="83"/>
      <c r="D218" s="83"/>
      <c r="E218" s="83"/>
      <c r="F218" s="84"/>
      <c r="G218" s="85"/>
      <c r="H218" s="84"/>
      <c r="I218" s="84"/>
      <c r="J218" s="84"/>
      <c r="K218" s="84"/>
      <c r="L218" s="84"/>
      <c r="M218" s="84"/>
      <c r="N218" s="5"/>
      <c r="O218" s="5"/>
      <c r="P218" s="5"/>
      <c r="Q218" s="5"/>
      <c r="R218" s="5"/>
      <c r="S218" s="5"/>
      <c r="T218" s="5"/>
      <c r="V218" s="5"/>
      <c r="W218" s="5"/>
      <c r="X218" s="5"/>
    </row>
    <row r="219" spans="1:24" ht="15.75" x14ac:dyDescent="0.25">
      <c r="A219" s="5"/>
      <c r="B219" s="5"/>
      <c r="C219" s="83"/>
      <c r="D219" s="83"/>
      <c r="E219" s="83"/>
      <c r="F219" s="84"/>
      <c r="G219" s="85"/>
      <c r="H219" s="84"/>
      <c r="I219" s="84"/>
      <c r="J219" s="84"/>
      <c r="K219" s="84"/>
      <c r="L219" s="84"/>
      <c r="M219" s="84"/>
      <c r="N219" s="5"/>
      <c r="O219" s="5"/>
      <c r="P219" s="5"/>
      <c r="Q219" s="5"/>
      <c r="R219" s="5"/>
      <c r="S219" s="5"/>
      <c r="T219" s="5"/>
      <c r="V219" s="5"/>
      <c r="W219" s="5"/>
      <c r="X219" s="5"/>
    </row>
    <row r="220" spans="1:24" ht="15.75" x14ac:dyDescent="0.25">
      <c r="A220" s="5"/>
      <c r="B220" s="5"/>
      <c r="C220" s="83"/>
      <c r="D220" s="83"/>
      <c r="E220" s="83"/>
      <c r="F220" s="84"/>
      <c r="G220" s="85"/>
      <c r="H220" s="84"/>
      <c r="I220" s="84"/>
      <c r="J220" s="84"/>
      <c r="K220" s="84"/>
      <c r="L220" s="84"/>
      <c r="M220" s="84"/>
      <c r="N220" s="5"/>
      <c r="O220" s="5"/>
      <c r="P220" s="5"/>
      <c r="Q220" s="5"/>
      <c r="R220" s="5"/>
      <c r="S220" s="5"/>
      <c r="T220" s="5"/>
      <c r="V220" s="5"/>
      <c r="W220" s="5"/>
      <c r="X220" s="5"/>
    </row>
    <row r="221" spans="1:24" ht="15.75" x14ac:dyDescent="0.25">
      <c r="A221" s="5"/>
      <c r="B221" s="5"/>
      <c r="C221" s="83"/>
      <c r="D221" s="83"/>
      <c r="E221" s="83"/>
      <c r="F221" s="84"/>
      <c r="G221" s="85"/>
      <c r="H221" s="84"/>
      <c r="I221" s="84"/>
      <c r="J221" s="84"/>
      <c r="K221" s="84"/>
      <c r="L221" s="84"/>
      <c r="M221" s="84"/>
      <c r="N221" s="5"/>
      <c r="O221" s="5"/>
      <c r="P221" s="5"/>
      <c r="Q221" s="5"/>
      <c r="R221" s="5"/>
      <c r="S221" s="5"/>
      <c r="T221" s="5"/>
      <c r="V221" s="5"/>
      <c r="W221" s="5"/>
      <c r="X221" s="5"/>
    </row>
    <row r="222" spans="1:24" ht="15.75" x14ac:dyDescent="0.25">
      <c r="A222" s="5"/>
      <c r="B222" s="5"/>
      <c r="C222" s="83"/>
      <c r="D222" s="83"/>
      <c r="E222" s="83"/>
      <c r="F222" s="84"/>
      <c r="G222" s="85"/>
      <c r="H222" s="84"/>
      <c r="I222" s="84"/>
      <c r="J222" s="84"/>
      <c r="K222" s="84"/>
      <c r="L222" s="84"/>
      <c r="M222" s="84"/>
      <c r="N222" s="5"/>
      <c r="O222" s="5"/>
      <c r="P222" s="5"/>
      <c r="Q222" s="5"/>
      <c r="R222" s="5"/>
      <c r="S222" s="5"/>
      <c r="T222" s="5"/>
      <c r="V222" s="5"/>
      <c r="W222" s="5"/>
      <c r="X222" s="5"/>
    </row>
    <row r="223" spans="1:24" ht="15.75" x14ac:dyDescent="0.25">
      <c r="A223" s="5"/>
      <c r="B223" s="5"/>
      <c r="C223" s="83"/>
      <c r="D223" s="83"/>
      <c r="E223" s="83"/>
      <c r="F223" s="84"/>
      <c r="G223" s="85"/>
      <c r="H223" s="84"/>
      <c r="I223" s="84"/>
      <c r="J223" s="84"/>
      <c r="K223" s="84"/>
      <c r="L223" s="84"/>
      <c r="M223" s="84"/>
      <c r="N223" s="5"/>
      <c r="O223" s="5"/>
      <c r="P223" s="5"/>
      <c r="Q223" s="5"/>
      <c r="R223" s="5"/>
      <c r="S223" s="5"/>
      <c r="T223" s="5"/>
      <c r="V223" s="5"/>
      <c r="W223" s="5"/>
      <c r="X223" s="5"/>
    </row>
    <row r="224" spans="1:24" ht="15.75" x14ac:dyDescent="0.25">
      <c r="A224" s="5"/>
      <c r="B224" s="5"/>
      <c r="C224" s="83"/>
      <c r="D224" s="83"/>
      <c r="E224" s="83"/>
      <c r="F224" s="84"/>
      <c r="G224" s="85"/>
      <c r="H224" s="84"/>
      <c r="I224" s="84"/>
      <c r="J224" s="84"/>
      <c r="K224" s="84"/>
      <c r="L224" s="84"/>
      <c r="M224" s="84"/>
      <c r="N224" s="5"/>
      <c r="O224" s="5"/>
      <c r="P224" s="5"/>
      <c r="Q224" s="5"/>
      <c r="R224" s="5"/>
      <c r="S224" s="5"/>
      <c r="T224" s="5"/>
      <c r="V224" s="5"/>
      <c r="W224" s="5"/>
      <c r="X224" s="5"/>
    </row>
    <row r="225" spans="1:24" ht="15.75" x14ac:dyDescent="0.25">
      <c r="A225" s="5"/>
      <c r="B225" s="5"/>
      <c r="C225" s="83"/>
      <c r="D225" s="83"/>
      <c r="E225" s="83"/>
      <c r="F225" s="84"/>
      <c r="G225" s="85"/>
      <c r="H225" s="84"/>
      <c r="I225" s="84"/>
      <c r="J225" s="84"/>
      <c r="K225" s="84"/>
      <c r="L225" s="84"/>
      <c r="M225" s="84"/>
      <c r="N225" s="5"/>
      <c r="O225" s="5"/>
      <c r="P225" s="5"/>
      <c r="Q225" s="5"/>
      <c r="R225" s="5"/>
      <c r="S225" s="5"/>
      <c r="T225" s="5"/>
      <c r="V225" s="5"/>
      <c r="W225" s="5"/>
      <c r="X225" s="5"/>
    </row>
    <row r="226" spans="1:24" ht="15.75" x14ac:dyDescent="0.25">
      <c r="A226" s="5"/>
      <c r="B226" s="5"/>
      <c r="C226" s="83"/>
      <c r="D226" s="83"/>
      <c r="E226" s="83"/>
      <c r="F226" s="84"/>
      <c r="G226" s="85"/>
      <c r="H226" s="84"/>
      <c r="I226" s="84"/>
      <c r="J226" s="84"/>
      <c r="K226" s="84"/>
      <c r="L226" s="84"/>
      <c r="M226" s="84"/>
      <c r="N226" s="5"/>
      <c r="O226" s="5"/>
      <c r="P226" s="5"/>
      <c r="Q226" s="5"/>
      <c r="R226" s="5"/>
      <c r="S226" s="5"/>
      <c r="T226" s="5"/>
      <c r="V226" s="5"/>
      <c r="W226" s="5"/>
      <c r="X226" s="5"/>
    </row>
    <row r="227" spans="1:24" ht="15.75" x14ac:dyDescent="0.25">
      <c r="A227" s="5"/>
      <c r="B227" s="5"/>
      <c r="C227" s="83"/>
      <c r="D227" s="83"/>
      <c r="E227" s="83"/>
      <c r="F227" s="84"/>
      <c r="G227" s="85"/>
      <c r="H227" s="84"/>
      <c r="I227" s="84"/>
      <c r="J227" s="84"/>
      <c r="K227" s="84"/>
      <c r="L227" s="84"/>
      <c r="M227" s="84"/>
      <c r="N227" s="5"/>
      <c r="O227" s="5"/>
      <c r="P227" s="5"/>
      <c r="Q227" s="5"/>
      <c r="R227" s="5"/>
      <c r="S227" s="5"/>
      <c r="T227" s="5"/>
      <c r="V227" s="5"/>
      <c r="W227" s="5"/>
      <c r="X227" s="5"/>
    </row>
    <row r="228" spans="1:24" ht="15.75" x14ac:dyDescent="0.25">
      <c r="A228" s="5"/>
      <c r="B228" s="5"/>
      <c r="C228" s="83"/>
      <c r="D228" s="83"/>
      <c r="E228" s="83"/>
      <c r="F228" s="84"/>
      <c r="G228" s="85"/>
      <c r="H228" s="84"/>
      <c r="I228" s="84"/>
      <c r="J228" s="84"/>
      <c r="K228" s="84"/>
      <c r="L228" s="84"/>
      <c r="M228" s="84"/>
      <c r="N228" s="5"/>
      <c r="O228" s="5"/>
      <c r="P228" s="5"/>
      <c r="Q228" s="5"/>
      <c r="R228" s="5"/>
      <c r="S228" s="5"/>
      <c r="T228" s="5"/>
      <c r="V228" s="5"/>
      <c r="W228" s="5"/>
      <c r="X228" s="5"/>
    </row>
    <row r="229" spans="1:24" ht="15.75" x14ac:dyDescent="0.25">
      <c r="A229" s="5"/>
      <c r="B229" s="5"/>
      <c r="C229" s="83"/>
      <c r="D229" s="83"/>
      <c r="E229" s="83"/>
      <c r="F229" s="84"/>
      <c r="G229" s="85"/>
      <c r="H229" s="84"/>
      <c r="I229" s="84"/>
      <c r="J229" s="84"/>
      <c r="K229" s="84"/>
      <c r="L229" s="84"/>
      <c r="M229" s="84"/>
      <c r="N229" s="5"/>
      <c r="O229" s="5"/>
      <c r="P229" s="5"/>
      <c r="Q229" s="5"/>
      <c r="R229" s="5"/>
      <c r="S229" s="5"/>
      <c r="T229" s="5"/>
      <c r="V229" s="5"/>
      <c r="W229" s="5"/>
      <c r="X229" s="5"/>
    </row>
    <row r="230" spans="1:24" ht="15.75" x14ac:dyDescent="0.25">
      <c r="A230" s="5"/>
      <c r="B230" s="5"/>
      <c r="C230" s="83"/>
      <c r="D230" s="83"/>
      <c r="E230" s="83"/>
      <c r="F230" s="84"/>
      <c r="G230" s="85"/>
      <c r="H230" s="84"/>
      <c r="I230" s="84"/>
      <c r="J230" s="84"/>
      <c r="K230" s="84"/>
      <c r="L230" s="84"/>
      <c r="M230" s="84"/>
      <c r="N230" s="5"/>
      <c r="O230" s="5"/>
      <c r="P230" s="5"/>
      <c r="Q230" s="5"/>
      <c r="R230" s="5"/>
      <c r="S230" s="5"/>
      <c r="T230" s="5"/>
      <c r="V230" s="5"/>
      <c r="W230" s="5"/>
      <c r="X230" s="5"/>
    </row>
    <row r="231" spans="1:24" ht="15.75" x14ac:dyDescent="0.25">
      <c r="A231" s="5"/>
      <c r="B231" s="5"/>
      <c r="C231" s="83"/>
      <c r="D231" s="83"/>
      <c r="E231" s="83"/>
      <c r="F231" s="84"/>
      <c r="G231" s="85"/>
      <c r="H231" s="84"/>
      <c r="I231" s="84"/>
      <c r="J231" s="84"/>
      <c r="K231" s="84"/>
      <c r="L231" s="84"/>
      <c r="M231" s="84"/>
      <c r="N231" s="5"/>
      <c r="O231" s="5"/>
      <c r="P231" s="5"/>
      <c r="Q231" s="5"/>
      <c r="R231" s="5"/>
      <c r="S231" s="5"/>
      <c r="T231" s="5"/>
      <c r="V231" s="5"/>
      <c r="W231" s="5"/>
      <c r="X231" s="5"/>
    </row>
    <row r="232" spans="1:24" ht="15.75" x14ac:dyDescent="0.25">
      <c r="A232" s="5"/>
      <c r="B232" s="5"/>
      <c r="C232" s="83"/>
      <c r="D232" s="83"/>
      <c r="E232" s="83"/>
      <c r="F232" s="84"/>
      <c r="G232" s="85"/>
      <c r="H232" s="84"/>
      <c r="I232" s="84"/>
      <c r="J232" s="84"/>
      <c r="K232" s="84"/>
      <c r="L232" s="84"/>
      <c r="M232" s="84"/>
      <c r="N232" s="5"/>
      <c r="O232" s="5"/>
      <c r="P232" s="5"/>
      <c r="Q232" s="5"/>
      <c r="R232" s="5"/>
      <c r="S232" s="5"/>
      <c r="T232" s="5"/>
      <c r="V232" s="5"/>
      <c r="W232" s="5"/>
      <c r="X232" s="5"/>
    </row>
    <row r="233" spans="1:24" ht="15.75" x14ac:dyDescent="0.25">
      <c r="A233" s="5"/>
      <c r="B233" s="5"/>
      <c r="C233" s="83"/>
      <c r="D233" s="83"/>
      <c r="E233" s="83"/>
      <c r="F233" s="84"/>
      <c r="G233" s="85"/>
      <c r="H233" s="84"/>
      <c r="I233" s="84"/>
      <c r="J233" s="84"/>
      <c r="K233" s="84"/>
      <c r="L233" s="84"/>
      <c r="M233" s="84"/>
      <c r="N233" s="5"/>
      <c r="O233" s="5"/>
      <c r="P233" s="5"/>
      <c r="Q233" s="5"/>
      <c r="R233" s="5"/>
      <c r="S233" s="5"/>
      <c r="T233" s="5"/>
      <c r="V233" s="5"/>
      <c r="W233" s="5"/>
      <c r="X233" s="5"/>
    </row>
    <row r="234" spans="1:24" ht="15.75" x14ac:dyDescent="0.25">
      <c r="A234" s="5"/>
      <c r="B234" s="5"/>
      <c r="C234" s="83"/>
      <c r="D234" s="83"/>
      <c r="E234" s="83"/>
      <c r="F234" s="84"/>
      <c r="G234" s="85"/>
      <c r="H234" s="84"/>
      <c r="I234" s="84"/>
      <c r="J234" s="84"/>
      <c r="K234" s="84"/>
      <c r="L234" s="84"/>
      <c r="M234" s="84"/>
      <c r="N234" s="5"/>
      <c r="O234" s="5"/>
      <c r="P234" s="5"/>
      <c r="Q234" s="5"/>
      <c r="R234" s="5"/>
      <c r="S234" s="5"/>
      <c r="T234" s="5"/>
      <c r="V234" s="5"/>
      <c r="W234" s="5"/>
      <c r="X234" s="5"/>
    </row>
    <row r="235" spans="1:24" ht="15.75" x14ac:dyDescent="0.25">
      <c r="A235" s="5"/>
      <c r="B235" s="5"/>
      <c r="C235" s="83"/>
      <c r="D235" s="83"/>
      <c r="E235" s="83"/>
      <c r="F235" s="84"/>
      <c r="G235" s="85"/>
      <c r="H235" s="84"/>
      <c r="I235" s="84"/>
      <c r="J235" s="84"/>
      <c r="K235" s="84"/>
      <c r="L235" s="84"/>
      <c r="M235" s="84"/>
      <c r="N235" s="5"/>
      <c r="O235" s="5"/>
      <c r="P235" s="5"/>
      <c r="Q235" s="5"/>
      <c r="R235" s="5"/>
      <c r="S235" s="5"/>
      <c r="T235" s="5"/>
      <c r="V235" s="5"/>
      <c r="W235" s="5"/>
      <c r="X235" s="5"/>
    </row>
    <row r="236" spans="1:24" ht="15.75" x14ac:dyDescent="0.25">
      <c r="A236" s="5"/>
      <c r="B236" s="5"/>
      <c r="C236" s="83"/>
      <c r="D236" s="83"/>
      <c r="E236" s="83"/>
      <c r="F236" s="84"/>
      <c r="G236" s="85"/>
      <c r="H236" s="84"/>
      <c r="I236" s="84"/>
      <c r="J236" s="84"/>
      <c r="K236" s="84"/>
      <c r="L236" s="84"/>
      <c r="M236" s="84"/>
      <c r="N236" s="5"/>
      <c r="O236" s="5"/>
      <c r="P236" s="5"/>
      <c r="Q236" s="5"/>
      <c r="R236" s="5"/>
      <c r="S236" s="5"/>
      <c r="T236" s="5"/>
      <c r="V236" s="5"/>
      <c r="W236" s="5"/>
      <c r="X236" s="5"/>
    </row>
    <row r="237" spans="1:24" ht="15.75" x14ac:dyDescent="0.25">
      <c r="A237" s="5"/>
      <c r="B237" s="5"/>
      <c r="C237" s="83"/>
      <c r="D237" s="83"/>
      <c r="E237" s="83"/>
      <c r="F237" s="84"/>
      <c r="G237" s="85"/>
      <c r="H237" s="84"/>
      <c r="I237" s="84"/>
      <c r="J237" s="84"/>
      <c r="K237" s="84"/>
      <c r="L237" s="84"/>
      <c r="M237" s="84"/>
      <c r="N237" s="5"/>
      <c r="O237" s="5"/>
      <c r="P237" s="5"/>
      <c r="Q237" s="5"/>
      <c r="R237" s="5"/>
      <c r="S237" s="5"/>
      <c r="T237" s="5"/>
      <c r="V237" s="5"/>
      <c r="W237" s="5"/>
      <c r="X237" s="5"/>
    </row>
    <row r="238" spans="1:24" ht="15.75" x14ac:dyDescent="0.25">
      <c r="A238" s="5"/>
      <c r="B238" s="5"/>
      <c r="C238" s="83"/>
      <c r="D238" s="83"/>
      <c r="E238" s="83"/>
      <c r="F238" s="84"/>
      <c r="G238" s="85"/>
      <c r="H238" s="84"/>
      <c r="I238" s="84"/>
      <c r="J238" s="84"/>
      <c r="K238" s="84"/>
      <c r="L238" s="84"/>
      <c r="M238" s="84"/>
      <c r="N238" s="5"/>
      <c r="O238" s="5"/>
      <c r="P238" s="5"/>
      <c r="Q238" s="5"/>
      <c r="R238" s="5"/>
      <c r="S238" s="5"/>
      <c r="T238" s="5"/>
      <c r="V238" s="5"/>
      <c r="W238" s="5"/>
      <c r="X238" s="5"/>
    </row>
    <row r="239" spans="1:24" ht="15.75" x14ac:dyDescent="0.25">
      <c r="A239" s="5"/>
      <c r="B239" s="5"/>
      <c r="C239" s="83"/>
      <c r="D239" s="83"/>
      <c r="E239" s="83"/>
      <c r="F239" s="84"/>
      <c r="G239" s="85"/>
      <c r="H239" s="84"/>
      <c r="I239" s="84"/>
      <c r="J239" s="84"/>
      <c r="K239" s="84"/>
      <c r="L239" s="84"/>
      <c r="M239" s="84"/>
      <c r="N239" s="5"/>
      <c r="O239" s="5"/>
      <c r="P239" s="5"/>
      <c r="Q239" s="5"/>
      <c r="R239" s="5"/>
      <c r="S239" s="5"/>
      <c r="T239" s="5"/>
      <c r="V239" s="5"/>
      <c r="W239" s="5"/>
      <c r="X239" s="5"/>
    </row>
    <row r="240" spans="1:24" ht="15.75" x14ac:dyDescent="0.25">
      <c r="A240" s="5"/>
      <c r="B240" s="5"/>
      <c r="C240" s="83"/>
      <c r="D240" s="83"/>
      <c r="E240" s="83"/>
      <c r="F240" s="84"/>
      <c r="G240" s="85"/>
      <c r="H240" s="84"/>
      <c r="I240" s="84"/>
      <c r="J240" s="84"/>
      <c r="K240" s="84"/>
      <c r="L240" s="84"/>
      <c r="M240" s="84"/>
      <c r="N240" s="5"/>
      <c r="O240" s="5"/>
      <c r="P240" s="5"/>
      <c r="Q240" s="5"/>
      <c r="R240" s="5"/>
      <c r="S240" s="5"/>
      <c r="T240" s="5"/>
      <c r="V240" s="5"/>
      <c r="W240" s="5"/>
      <c r="X240" s="5"/>
    </row>
    <row r="241" spans="1:24" ht="15.75" x14ac:dyDescent="0.25">
      <c r="A241" s="5"/>
      <c r="B241" s="5"/>
      <c r="C241" s="83"/>
      <c r="D241" s="83"/>
      <c r="E241" s="83"/>
      <c r="F241" s="84"/>
      <c r="G241" s="85"/>
      <c r="H241" s="84"/>
      <c r="I241" s="84"/>
      <c r="J241" s="84"/>
      <c r="K241" s="84"/>
      <c r="L241" s="84"/>
      <c r="M241" s="84"/>
      <c r="N241" s="5"/>
      <c r="O241" s="5"/>
      <c r="P241" s="5"/>
      <c r="Q241" s="5"/>
      <c r="R241" s="5"/>
      <c r="S241" s="5"/>
      <c r="T241" s="5"/>
      <c r="V241" s="5"/>
      <c r="W241" s="5"/>
      <c r="X241" s="5"/>
    </row>
    <row r="242" spans="1:24" ht="15.75" x14ac:dyDescent="0.25">
      <c r="A242" s="5"/>
      <c r="B242" s="5"/>
      <c r="C242" s="83"/>
      <c r="D242" s="83"/>
      <c r="E242" s="83"/>
      <c r="F242" s="84"/>
      <c r="G242" s="85"/>
      <c r="H242" s="84"/>
      <c r="I242" s="84"/>
      <c r="J242" s="84"/>
      <c r="K242" s="84"/>
      <c r="L242" s="84"/>
      <c r="M242" s="84"/>
      <c r="N242" s="5"/>
      <c r="O242" s="5"/>
      <c r="P242" s="5"/>
      <c r="Q242" s="5"/>
      <c r="R242" s="5"/>
      <c r="S242" s="5"/>
      <c r="T242" s="5"/>
      <c r="V242" s="5"/>
      <c r="W242" s="5"/>
      <c r="X242" s="5"/>
    </row>
    <row r="243" spans="1:24" ht="15.75" x14ac:dyDescent="0.25">
      <c r="A243" s="5"/>
      <c r="B243" s="5"/>
      <c r="C243" s="83"/>
      <c r="D243" s="83"/>
      <c r="E243" s="83"/>
      <c r="F243" s="84"/>
      <c r="G243" s="85"/>
      <c r="H243" s="84"/>
      <c r="I243" s="84"/>
      <c r="J243" s="84"/>
      <c r="K243" s="84"/>
      <c r="L243" s="84"/>
      <c r="M243" s="84"/>
      <c r="N243" s="5"/>
      <c r="O243" s="5"/>
      <c r="P243" s="5"/>
      <c r="Q243" s="5"/>
      <c r="R243" s="5"/>
      <c r="S243" s="5"/>
      <c r="T243" s="5"/>
      <c r="V243" s="5"/>
      <c r="W243" s="5"/>
      <c r="X243" s="5"/>
    </row>
    <row r="244" spans="1:24" ht="15.75" x14ac:dyDescent="0.25">
      <c r="A244" s="5"/>
      <c r="B244" s="5"/>
      <c r="C244" s="83"/>
      <c r="D244" s="83"/>
      <c r="E244" s="83"/>
      <c r="F244" s="84"/>
      <c r="G244" s="85"/>
      <c r="H244" s="84"/>
      <c r="I244" s="84"/>
      <c r="J244" s="84"/>
      <c r="K244" s="84"/>
      <c r="L244" s="84"/>
      <c r="M244" s="84"/>
      <c r="N244" s="5"/>
      <c r="O244" s="5"/>
      <c r="P244" s="5"/>
      <c r="Q244" s="5"/>
      <c r="R244" s="5"/>
      <c r="S244" s="5"/>
      <c r="T244" s="5"/>
      <c r="V244" s="5"/>
      <c r="W244" s="5"/>
      <c r="X244" s="5"/>
    </row>
    <row r="245" spans="1:24" ht="15.75" x14ac:dyDescent="0.25">
      <c r="A245" s="5"/>
      <c r="B245" s="5"/>
      <c r="C245" s="83"/>
      <c r="D245" s="83"/>
      <c r="E245" s="83"/>
      <c r="F245" s="84"/>
      <c r="G245" s="85"/>
      <c r="H245" s="84"/>
      <c r="I245" s="84"/>
      <c r="J245" s="84"/>
      <c r="K245" s="84"/>
      <c r="L245" s="84"/>
      <c r="M245" s="84"/>
      <c r="N245" s="5"/>
      <c r="O245" s="5"/>
      <c r="P245" s="5"/>
      <c r="Q245" s="5"/>
      <c r="R245" s="5"/>
      <c r="S245" s="5"/>
      <c r="T245" s="5"/>
      <c r="V245" s="5"/>
      <c r="W245" s="5"/>
      <c r="X245" s="5"/>
    </row>
    <row r="246" spans="1:24" ht="15.75" x14ac:dyDescent="0.25">
      <c r="A246" s="5"/>
      <c r="B246" s="5"/>
      <c r="C246" s="83"/>
      <c r="D246" s="83"/>
      <c r="E246" s="83"/>
      <c r="F246" s="84"/>
      <c r="G246" s="85"/>
      <c r="H246" s="84"/>
      <c r="I246" s="84"/>
      <c r="J246" s="84"/>
      <c r="K246" s="84"/>
      <c r="L246" s="84"/>
      <c r="M246" s="84"/>
      <c r="N246" s="5"/>
      <c r="O246" s="5"/>
      <c r="P246" s="5"/>
      <c r="Q246" s="5"/>
      <c r="R246" s="5"/>
      <c r="S246" s="5"/>
      <c r="T246" s="5"/>
      <c r="V246" s="5"/>
      <c r="W246" s="5"/>
      <c r="X246" s="5"/>
    </row>
    <row r="247" spans="1:24" ht="15.75" x14ac:dyDescent="0.25">
      <c r="A247" s="5"/>
      <c r="B247" s="5"/>
      <c r="C247" s="83"/>
      <c r="D247" s="83"/>
      <c r="E247" s="83"/>
      <c r="F247" s="84"/>
      <c r="G247" s="85"/>
      <c r="H247" s="84"/>
      <c r="I247" s="84"/>
      <c r="J247" s="84"/>
      <c r="K247" s="84"/>
      <c r="L247" s="84"/>
      <c r="M247" s="84"/>
      <c r="N247" s="5"/>
      <c r="O247" s="5"/>
      <c r="P247" s="5"/>
      <c r="Q247" s="5"/>
      <c r="R247" s="5"/>
      <c r="S247" s="5"/>
      <c r="T247" s="5"/>
      <c r="V247" s="5"/>
      <c r="W247" s="5"/>
      <c r="X247" s="5"/>
    </row>
    <row r="248" spans="1:24" ht="15.75" x14ac:dyDescent="0.25">
      <c r="A248" s="5"/>
      <c r="B248" s="5"/>
      <c r="C248" s="83"/>
      <c r="D248" s="83"/>
      <c r="E248" s="83"/>
      <c r="F248" s="84"/>
      <c r="G248" s="85"/>
      <c r="H248" s="84"/>
      <c r="I248" s="84"/>
      <c r="J248" s="84"/>
      <c r="K248" s="84"/>
      <c r="L248" s="84"/>
      <c r="M248" s="84"/>
      <c r="N248" s="5"/>
      <c r="O248" s="5"/>
      <c r="P248" s="5"/>
      <c r="Q248" s="5"/>
      <c r="R248" s="5"/>
      <c r="S248" s="5"/>
      <c r="T248" s="5"/>
      <c r="V248" s="5"/>
      <c r="W248" s="5"/>
      <c r="X248" s="5"/>
    </row>
    <row r="249" spans="1:24" ht="15.75" x14ac:dyDescent="0.25">
      <c r="A249" s="5"/>
      <c r="B249" s="5"/>
      <c r="C249" s="83"/>
      <c r="D249" s="83"/>
      <c r="E249" s="83"/>
      <c r="F249" s="84"/>
      <c r="G249" s="85"/>
      <c r="H249" s="84"/>
      <c r="I249" s="84"/>
      <c r="J249" s="84"/>
      <c r="K249" s="84"/>
      <c r="L249" s="84"/>
      <c r="M249" s="84"/>
      <c r="N249" s="5"/>
      <c r="O249" s="5"/>
      <c r="P249" s="5"/>
      <c r="Q249" s="5"/>
      <c r="R249" s="5"/>
      <c r="S249" s="5"/>
      <c r="T249" s="5"/>
      <c r="V249" s="5"/>
      <c r="W249" s="5"/>
      <c r="X249" s="5"/>
    </row>
    <row r="250" spans="1:24" ht="15.75" x14ac:dyDescent="0.25">
      <c r="A250" s="5"/>
      <c r="B250" s="5"/>
      <c r="C250" s="83"/>
      <c r="D250" s="83"/>
      <c r="E250" s="83"/>
      <c r="F250" s="84"/>
      <c r="G250" s="85"/>
      <c r="H250" s="84"/>
      <c r="I250" s="84"/>
      <c r="J250" s="84"/>
      <c r="K250" s="84"/>
      <c r="L250" s="84"/>
      <c r="M250" s="84"/>
      <c r="N250" s="5"/>
      <c r="O250" s="5"/>
      <c r="P250" s="5"/>
      <c r="Q250" s="5"/>
      <c r="R250" s="5"/>
      <c r="S250" s="5"/>
      <c r="T250" s="5"/>
      <c r="V250" s="5"/>
      <c r="W250" s="5"/>
      <c r="X250" s="5"/>
    </row>
    <row r="251" spans="1:24" ht="15.75" x14ac:dyDescent="0.25">
      <c r="A251" s="5"/>
      <c r="B251" s="5"/>
      <c r="C251" s="83"/>
      <c r="D251" s="83"/>
      <c r="E251" s="83"/>
      <c r="F251" s="84"/>
      <c r="G251" s="85"/>
      <c r="H251" s="84"/>
      <c r="I251" s="84"/>
      <c r="J251" s="84"/>
      <c r="K251" s="84"/>
      <c r="L251" s="84"/>
      <c r="M251" s="84"/>
      <c r="N251" s="5"/>
      <c r="O251" s="5"/>
      <c r="P251" s="5"/>
      <c r="Q251" s="5"/>
      <c r="R251" s="5"/>
      <c r="S251" s="5"/>
      <c r="T251" s="5"/>
      <c r="V251" s="5"/>
      <c r="W251" s="5"/>
      <c r="X251" s="5"/>
    </row>
    <row r="252" spans="1:24" ht="15.75" x14ac:dyDescent="0.25">
      <c r="A252" s="5"/>
      <c r="B252" s="5"/>
      <c r="C252" s="83"/>
      <c r="D252" s="83"/>
      <c r="E252" s="83"/>
      <c r="F252" s="84"/>
      <c r="G252" s="85"/>
      <c r="H252" s="84"/>
      <c r="I252" s="84"/>
      <c r="J252" s="84"/>
      <c r="K252" s="84"/>
      <c r="L252" s="84"/>
      <c r="M252" s="84"/>
      <c r="N252" s="5"/>
      <c r="O252" s="5"/>
      <c r="P252" s="5"/>
      <c r="Q252" s="5"/>
      <c r="R252" s="5"/>
      <c r="S252" s="5"/>
      <c r="T252" s="5"/>
      <c r="V252" s="5"/>
      <c r="W252" s="5"/>
      <c r="X252" s="5"/>
    </row>
    <row r="253" spans="1:24" ht="15.75" x14ac:dyDescent="0.25">
      <c r="A253" s="5"/>
      <c r="B253" s="5"/>
      <c r="C253" s="83"/>
      <c r="D253" s="83"/>
      <c r="E253" s="83"/>
      <c r="F253" s="84"/>
      <c r="G253" s="85"/>
      <c r="H253" s="84"/>
      <c r="I253" s="84"/>
      <c r="J253" s="84"/>
      <c r="K253" s="84"/>
      <c r="L253" s="84"/>
      <c r="M253" s="84"/>
      <c r="N253" s="5"/>
      <c r="O253" s="5"/>
      <c r="P253" s="5"/>
      <c r="Q253" s="5"/>
      <c r="R253" s="5"/>
      <c r="S253" s="5"/>
      <c r="T253" s="5"/>
      <c r="V253" s="5"/>
      <c r="W253" s="5"/>
      <c r="X253" s="5"/>
    </row>
    <row r="254" spans="1:24" ht="15.75" x14ac:dyDescent="0.25">
      <c r="A254" s="5"/>
      <c r="B254" s="5"/>
      <c r="C254" s="83"/>
      <c r="D254" s="83"/>
      <c r="E254" s="83"/>
      <c r="F254" s="84"/>
      <c r="G254" s="85"/>
      <c r="H254" s="84"/>
      <c r="I254" s="84"/>
      <c r="J254" s="84"/>
      <c r="K254" s="84"/>
      <c r="L254" s="84"/>
      <c r="M254" s="84"/>
      <c r="N254" s="5"/>
      <c r="O254" s="5"/>
      <c r="P254" s="5"/>
      <c r="Q254" s="5"/>
      <c r="R254" s="5"/>
      <c r="S254" s="5"/>
      <c r="T254" s="5"/>
      <c r="V254" s="5"/>
      <c r="W254" s="5"/>
      <c r="X254" s="5"/>
    </row>
    <row r="255" spans="1:24" ht="15.75" x14ac:dyDescent="0.25">
      <c r="A255" s="5"/>
      <c r="B255" s="5"/>
      <c r="C255" s="83"/>
      <c r="D255" s="83"/>
      <c r="E255" s="83"/>
      <c r="F255" s="84"/>
      <c r="G255" s="85"/>
      <c r="H255" s="84"/>
      <c r="I255" s="84"/>
      <c r="J255" s="84"/>
      <c r="K255" s="84"/>
      <c r="L255" s="84"/>
      <c r="M255" s="84"/>
      <c r="N255" s="5"/>
      <c r="O255" s="5"/>
      <c r="P255" s="5"/>
      <c r="Q255" s="5"/>
      <c r="R255" s="5"/>
      <c r="S255" s="5"/>
      <c r="T255" s="5"/>
      <c r="V255" s="5"/>
      <c r="W255" s="5"/>
      <c r="X255" s="5"/>
    </row>
    <row r="256" spans="1:24" ht="15.75" x14ac:dyDescent="0.25">
      <c r="A256" s="5"/>
      <c r="B256" s="5"/>
      <c r="C256" s="83"/>
      <c r="D256" s="83"/>
      <c r="E256" s="83"/>
      <c r="F256" s="84"/>
      <c r="G256" s="85"/>
      <c r="H256" s="84"/>
      <c r="I256" s="84"/>
      <c r="J256" s="84"/>
      <c r="K256" s="84"/>
      <c r="L256" s="84"/>
      <c r="M256" s="84"/>
      <c r="N256" s="5"/>
      <c r="O256" s="5"/>
      <c r="P256" s="5"/>
      <c r="Q256" s="5"/>
      <c r="R256" s="5"/>
      <c r="S256" s="5"/>
      <c r="T256" s="5"/>
      <c r="V256" s="5"/>
      <c r="W256" s="5"/>
      <c r="X256" s="5"/>
    </row>
    <row r="257" spans="1:24" ht="15.75" x14ac:dyDescent="0.25">
      <c r="A257" s="5"/>
      <c r="B257" s="5"/>
      <c r="C257" s="83"/>
      <c r="D257" s="83"/>
      <c r="E257" s="83"/>
      <c r="F257" s="84"/>
      <c r="G257" s="85"/>
      <c r="H257" s="84"/>
      <c r="I257" s="84"/>
      <c r="J257" s="84"/>
      <c r="K257" s="84"/>
      <c r="L257" s="84"/>
      <c r="M257" s="84"/>
      <c r="N257" s="5"/>
      <c r="O257" s="5"/>
      <c r="P257" s="5"/>
      <c r="Q257" s="5"/>
      <c r="R257" s="5"/>
      <c r="S257" s="5"/>
      <c r="T257" s="5"/>
      <c r="V257" s="5"/>
      <c r="W257" s="5"/>
      <c r="X257" s="5"/>
    </row>
    <row r="258" spans="1:24" ht="15.75" x14ac:dyDescent="0.25">
      <c r="A258" s="5"/>
      <c r="B258" s="5"/>
      <c r="C258" s="83"/>
      <c r="D258" s="83"/>
      <c r="E258" s="83"/>
      <c r="F258" s="84"/>
      <c r="G258" s="85"/>
      <c r="H258" s="84"/>
      <c r="I258" s="84"/>
      <c r="J258" s="84"/>
      <c r="K258" s="84"/>
      <c r="L258" s="84"/>
      <c r="M258" s="84"/>
      <c r="N258" s="5"/>
      <c r="O258" s="5"/>
      <c r="P258" s="5"/>
      <c r="Q258" s="5"/>
      <c r="R258" s="5"/>
      <c r="S258" s="5"/>
      <c r="T258" s="5"/>
      <c r="V258" s="5"/>
      <c r="W258" s="5"/>
      <c r="X258" s="5"/>
    </row>
    <row r="259" spans="1:24" ht="15.75" x14ac:dyDescent="0.25">
      <c r="A259" s="5"/>
      <c r="B259" s="5"/>
      <c r="C259" s="83"/>
      <c r="D259" s="83"/>
      <c r="E259" s="83"/>
      <c r="F259" s="84"/>
      <c r="G259" s="85"/>
      <c r="H259" s="84"/>
      <c r="I259" s="84"/>
      <c r="J259" s="84"/>
      <c r="K259" s="84"/>
      <c r="L259" s="84"/>
      <c r="M259" s="84"/>
      <c r="N259" s="5"/>
      <c r="O259" s="5"/>
      <c r="P259" s="5"/>
      <c r="Q259" s="5"/>
      <c r="R259" s="5"/>
      <c r="S259" s="5"/>
      <c r="T259" s="5"/>
      <c r="V259" s="5"/>
      <c r="W259" s="5"/>
      <c r="X259" s="5"/>
    </row>
    <row r="260" spans="1:24" ht="15.75" x14ac:dyDescent="0.25">
      <c r="A260" s="5"/>
      <c r="B260" s="5"/>
      <c r="C260" s="83"/>
      <c r="D260" s="83"/>
      <c r="E260" s="83"/>
      <c r="F260" s="84"/>
      <c r="G260" s="85"/>
      <c r="H260" s="84"/>
      <c r="I260" s="84"/>
      <c r="J260" s="84"/>
      <c r="K260" s="84"/>
      <c r="L260" s="84"/>
      <c r="M260" s="84"/>
      <c r="N260" s="5"/>
      <c r="O260" s="5"/>
      <c r="P260" s="5"/>
      <c r="Q260" s="5"/>
      <c r="R260" s="5"/>
      <c r="S260" s="5"/>
      <c r="T260" s="5"/>
      <c r="V260" s="5"/>
      <c r="W260" s="5"/>
      <c r="X260" s="5"/>
    </row>
    <row r="261" spans="1:24" ht="15.75" x14ac:dyDescent="0.25">
      <c r="A261" s="5"/>
      <c r="B261" s="5"/>
      <c r="C261" s="83"/>
      <c r="D261" s="83"/>
      <c r="E261" s="83"/>
      <c r="F261" s="84"/>
      <c r="G261" s="85"/>
      <c r="H261" s="84"/>
      <c r="I261" s="84"/>
      <c r="J261" s="84"/>
      <c r="K261" s="84"/>
      <c r="L261" s="84"/>
      <c r="M261" s="84"/>
      <c r="N261" s="5"/>
      <c r="O261" s="5"/>
      <c r="P261" s="5"/>
      <c r="Q261" s="5"/>
      <c r="R261" s="5"/>
      <c r="S261" s="5"/>
      <c r="T261" s="5"/>
      <c r="V261" s="5"/>
      <c r="W261" s="5"/>
      <c r="X261" s="5"/>
    </row>
    <row r="262" spans="1:24" ht="15.75" x14ac:dyDescent="0.25">
      <c r="A262" s="5"/>
      <c r="B262" s="5"/>
      <c r="C262" s="83"/>
      <c r="D262" s="83"/>
      <c r="E262" s="83"/>
      <c r="F262" s="84"/>
      <c r="G262" s="85"/>
      <c r="H262" s="84"/>
      <c r="I262" s="84"/>
      <c r="J262" s="84"/>
      <c r="K262" s="84"/>
      <c r="L262" s="84"/>
      <c r="M262" s="84"/>
      <c r="N262" s="5"/>
      <c r="O262" s="5"/>
      <c r="P262" s="5"/>
      <c r="Q262" s="5"/>
      <c r="R262" s="5"/>
      <c r="S262" s="5"/>
      <c r="T262" s="5"/>
      <c r="V262" s="5"/>
      <c r="W262" s="5"/>
      <c r="X262" s="5"/>
    </row>
    <row r="263" spans="1:24" ht="15.75" x14ac:dyDescent="0.25">
      <c r="A263" s="5"/>
      <c r="B263" s="5"/>
      <c r="C263" s="83"/>
      <c r="D263" s="83"/>
      <c r="E263" s="83"/>
      <c r="F263" s="84"/>
      <c r="G263" s="85"/>
      <c r="H263" s="84"/>
      <c r="I263" s="84"/>
      <c r="J263" s="84"/>
      <c r="K263" s="84"/>
      <c r="L263" s="84"/>
      <c r="M263" s="84"/>
      <c r="N263" s="5"/>
      <c r="O263" s="5"/>
      <c r="P263" s="5"/>
      <c r="Q263" s="5"/>
      <c r="R263" s="5"/>
      <c r="S263" s="5"/>
      <c r="T263" s="5"/>
      <c r="V263" s="5"/>
      <c r="W263" s="5"/>
      <c r="X263" s="5"/>
    </row>
    <row r="264" spans="1:24" ht="15.75" x14ac:dyDescent="0.25">
      <c r="A264" s="5"/>
      <c r="B264" s="5"/>
      <c r="C264" s="83"/>
      <c r="D264" s="83"/>
      <c r="E264" s="83"/>
      <c r="F264" s="84"/>
      <c r="G264" s="85"/>
      <c r="H264" s="84"/>
      <c r="I264" s="84"/>
      <c r="J264" s="84"/>
      <c r="K264" s="84"/>
      <c r="L264" s="84"/>
      <c r="M264" s="84"/>
      <c r="N264" s="5"/>
      <c r="O264" s="5"/>
      <c r="P264" s="5"/>
      <c r="Q264" s="5"/>
      <c r="R264" s="5"/>
      <c r="S264" s="5"/>
      <c r="T264" s="5"/>
      <c r="V264" s="5"/>
      <c r="W264" s="5"/>
      <c r="X264" s="5"/>
    </row>
    <row r="265" spans="1:24" ht="15.75" x14ac:dyDescent="0.25">
      <c r="A265" s="5"/>
      <c r="B265" s="5"/>
      <c r="C265" s="83"/>
      <c r="D265" s="83"/>
      <c r="E265" s="83"/>
      <c r="F265" s="84"/>
      <c r="G265" s="85"/>
      <c r="H265" s="84"/>
      <c r="I265" s="84"/>
      <c r="J265" s="84"/>
      <c r="K265" s="84"/>
      <c r="L265" s="84"/>
      <c r="M265" s="84"/>
      <c r="N265" s="5"/>
      <c r="O265" s="5"/>
      <c r="P265" s="5"/>
      <c r="Q265" s="5"/>
      <c r="R265" s="5"/>
      <c r="S265" s="5"/>
      <c r="T265" s="5"/>
      <c r="V265" s="5"/>
      <c r="W265" s="5"/>
      <c r="X265" s="5"/>
    </row>
    <row r="266" spans="1:24" ht="15.75" x14ac:dyDescent="0.25">
      <c r="A266" s="5"/>
      <c r="B266" s="5"/>
      <c r="C266" s="83"/>
      <c r="D266" s="83"/>
      <c r="E266" s="83"/>
      <c r="F266" s="84"/>
      <c r="G266" s="85"/>
      <c r="H266" s="84"/>
      <c r="I266" s="84"/>
      <c r="J266" s="84"/>
      <c r="K266" s="84"/>
      <c r="L266" s="84"/>
      <c r="M266" s="84"/>
      <c r="N266" s="5"/>
      <c r="O266" s="5"/>
      <c r="P266" s="5"/>
      <c r="Q266" s="5"/>
      <c r="R266" s="5"/>
      <c r="S266" s="5"/>
      <c r="T266" s="5"/>
      <c r="V266" s="5"/>
      <c r="W266" s="5"/>
      <c r="X266" s="5"/>
    </row>
    <row r="267" spans="1:24" ht="15.75" x14ac:dyDescent="0.25">
      <c r="A267" s="5"/>
      <c r="B267" s="5"/>
      <c r="C267" s="83"/>
      <c r="D267" s="83"/>
      <c r="E267" s="83"/>
      <c r="F267" s="84"/>
      <c r="G267" s="85"/>
      <c r="H267" s="84"/>
      <c r="I267" s="84"/>
      <c r="J267" s="84"/>
      <c r="K267" s="84"/>
      <c r="L267" s="84"/>
      <c r="M267" s="84"/>
      <c r="N267" s="5"/>
      <c r="O267" s="5"/>
      <c r="P267" s="5"/>
      <c r="Q267" s="5"/>
      <c r="R267" s="5"/>
      <c r="S267" s="5"/>
      <c r="T267" s="5"/>
      <c r="V267" s="5"/>
      <c r="W267" s="5"/>
      <c r="X267" s="5"/>
    </row>
    <row r="268" spans="1:24" ht="15.75" x14ac:dyDescent="0.25">
      <c r="A268" s="5"/>
      <c r="B268" s="5"/>
      <c r="C268" s="83"/>
      <c r="D268" s="83"/>
      <c r="E268" s="83"/>
      <c r="F268" s="84"/>
      <c r="G268" s="85"/>
      <c r="H268" s="84"/>
      <c r="I268" s="84"/>
      <c r="J268" s="84"/>
      <c r="K268" s="84"/>
      <c r="L268" s="84"/>
      <c r="M268" s="84"/>
      <c r="N268" s="5"/>
      <c r="O268" s="5"/>
      <c r="P268" s="5"/>
      <c r="Q268" s="5"/>
      <c r="R268" s="5"/>
      <c r="S268" s="5"/>
      <c r="T268" s="5"/>
      <c r="V268" s="5"/>
      <c r="W268" s="5"/>
      <c r="X268" s="5"/>
    </row>
    <row r="269" spans="1:24" ht="15.75" x14ac:dyDescent="0.25">
      <c r="A269" s="5"/>
      <c r="B269" s="5"/>
      <c r="C269" s="83"/>
      <c r="D269" s="83"/>
      <c r="E269" s="83"/>
      <c r="F269" s="84"/>
      <c r="G269" s="85"/>
      <c r="H269" s="84"/>
      <c r="I269" s="84"/>
      <c r="J269" s="84"/>
      <c r="K269" s="84"/>
      <c r="L269" s="84"/>
      <c r="M269" s="84"/>
      <c r="N269" s="5"/>
      <c r="O269" s="5"/>
      <c r="P269" s="5"/>
      <c r="Q269" s="5"/>
      <c r="R269" s="5"/>
      <c r="S269" s="5"/>
      <c r="T269" s="5"/>
      <c r="V269" s="5"/>
      <c r="W269" s="5"/>
      <c r="X269" s="5"/>
    </row>
    <row r="270" spans="1:24" ht="15.75" x14ac:dyDescent="0.25">
      <c r="A270" s="5"/>
      <c r="B270" s="5"/>
      <c r="C270" s="83"/>
      <c r="D270" s="83"/>
      <c r="E270" s="83"/>
      <c r="F270" s="84"/>
      <c r="G270" s="85"/>
      <c r="H270" s="84"/>
      <c r="I270" s="84"/>
      <c r="J270" s="84"/>
      <c r="K270" s="84"/>
      <c r="L270" s="84"/>
      <c r="M270" s="84"/>
      <c r="N270" s="5"/>
      <c r="O270" s="5"/>
      <c r="P270" s="5"/>
      <c r="Q270" s="5"/>
      <c r="R270" s="5"/>
      <c r="S270" s="5"/>
      <c r="T270" s="5"/>
      <c r="V270" s="5"/>
      <c r="W270" s="5"/>
      <c r="X270" s="5"/>
    </row>
    <row r="271" spans="1:24" ht="15.75" x14ac:dyDescent="0.25">
      <c r="A271" s="5"/>
      <c r="B271" s="5"/>
      <c r="C271" s="83"/>
      <c r="D271" s="83"/>
      <c r="E271" s="83"/>
      <c r="F271" s="84"/>
      <c r="G271" s="85"/>
      <c r="H271" s="84"/>
      <c r="I271" s="84"/>
      <c r="J271" s="84"/>
      <c r="K271" s="84"/>
      <c r="L271" s="84"/>
      <c r="M271" s="84"/>
      <c r="N271" s="5"/>
      <c r="O271" s="5"/>
      <c r="P271" s="5"/>
      <c r="Q271" s="5"/>
      <c r="R271" s="5"/>
      <c r="S271" s="5"/>
      <c r="T271" s="5"/>
      <c r="V271" s="5"/>
      <c r="W271" s="5"/>
      <c r="X271" s="5"/>
    </row>
    <row r="272" spans="1:24" ht="15.75" x14ac:dyDescent="0.25">
      <c r="A272" s="5"/>
      <c r="B272" s="5"/>
      <c r="C272" s="83"/>
      <c r="D272" s="83"/>
      <c r="E272" s="83"/>
      <c r="F272" s="84"/>
      <c r="G272" s="85"/>
      <c r="H272" s="84"/>
      <c r="I272" s="84"/>
      <c r="J272" s="84"/>
      <c r="K272" s="84"/>
      <c r="L272" s="84"/>
      <c r="M272" s="84"/>
      <c r="N272" s="5"/>
      <c r="O272" s="5"/>
      <c r="P272" s="5"/>
      <c r="Q272" s="5"/>
      <c r="R272" s="5"/>
      <c r="S272" s="5"/>
      <c r="T272" s="5"/>
      <c r="V272" s="5"/>
      <c r="W272" s="5"/>
      <c r="X272" s="5"/>
    </row>
    <row r="273" spans="1:24" ht="15.75" x14ac:dyDescent="0.25">
      <c r="A273" s="5"/>
      <c r="B273" s="5"/>
      <c r="C273" s="83"/>
      <c r="D273" s="83"/>
      <c r="E273" s="83"/>
      <c r="F273" s="84"/>
      <c r="G273" s="85"/>
      <c r="H273" s="84"/>
      <c r="I273" s="84"/>
      <c r="J273" s="84"/>
      <c r="K273" s="84"/>
      <c r="L273" s="84"/>
      <c r="M273" s="84"/>
      <c r="N273" s="5"/>
      <c r="O273" s="5"/>
      <c r="P273" s="5"/>
      <c r="Q273" s="5"/>
      <c r="R273" s="5"/>
      <c r="S273" s="5"/>
      <c r="T273" s="5"/>
      <c r="V273" s="5"/>
      <c r="W273" s="5"/>
      <c r="X273" s="5"/>
    </row>
    <row r="274" spans="1:24" ht="15.75" x14ac:dyDescent="0.25">
      <c r="A274" s="5"/>
      <c r="B274" s="5"/>
      <c r="C274" s="83"/>
      <c r="D274" s="83"/>
      <c r="E274" s="83"/>
      <c r="F274" s="84"/>
      <c r="G274" s="85"/>
      <c r="H274" s="84"/>
      <c r="I274" s="84"/>
      <c r="J274" s="84"/>
      <c r="K274" s="84"/>
      <c r="L274" s="84"/>
      <c r="M274" s="84"/>
      <c r="N274" s="5"/>
      <c r="O274" s="5"/>
      <c r="P274" s="5"/>
      <c r="Q274" s="5"/>
      <c r="R274" s="5"/>
      <c r="S274" s="5"/>
      <c r="T274" s="5"/>
      <c r="V274" s="5"/>
      <c r="W274" s="5"/>
      <c r="X274" s="5"/>
    </row>
    <row r="275" spans="1:24" ht="15.75" x14ac:dyDescent="0.25">
      <c r="A275" s="5"/>
      <c r="B275" s="5"/>
      <c r="C275" s="83"/>
      <c r="D275" s="83"/>
      <c r="E275" s="83"/>
      <c r="F275" s="84"/>
      <c r="G275" s="85"/>
      <c r="H275" s="84"/>
      <c r="I275" s="84"/>
      <c r="J275" s="84"/>
      <c r="K275" s="84"/>
      <c r="L275" s="84"/>
      <c r="M275" s="84"/>
      <c r="N275" s="5"/>
      <c r="O275" s="5"/>
      <c r="P275" s="5"/>
      <c r="Q275" s="5"/>
      <c r="R275" s="5"/>
      <c r="S275" s="5"/>
      <c r="T275" s="5"/>
      <c r="V275" s="5"/>
      <c r="W275" s="5"/>
      <c r="X275" s="5"/>
    </row>
    <row r="276" spans="1:24" ht="15.75" x14ac:dyDescent="0.25">
      <c r="A276" s="5"/>
      <c r="B276" s="5"/>
      <c r="C276" s="83"/>
      <c r="D276" s="83"/>
      <c r="E276" s="83"/>
      <c r="F276" s="84"/>
      <c r="G276" s="85"/>
      <c r="H276" s="84"/>
      <c r="I276" s="84"/>
      <c r="J276" s="84"/>
      <c r="K276" s="84"/>
      <c r="L276" s="84"/>
      <c r="M276" s="84"/>
      <c r="N276" s="5"/>
      <c r="O276" s="5"/>
      <c r="P276" s="5"/>
      <c r="Q276" s="5"/>
      <c r="R276" s="5"/>
      <c r="S276" s="5"/>
      <c r="T276" s="5"/>
      <c r="V276" s="5"/>
      <c r="W276" s="5"/>
      <c r="X276" s="5"/>
    </row>
    <row r="277" spans="1:24" ht="15.75" x14ac:dyDescent="0.25">
      <c r="A277" s="5"/>
      <c r="B277" s="5"/>
      <c r="C277" s="83"/>
      <c r="D277" s="83"/>
      <c r="E277" s="83"/>
      <c r="F277" s="84"/>
      <c r="G277" s="85"/>
      <c r="H277" s="84"/>
      <c r="I277" s="84"/>
      <c r="J277" s="84"/>
      <c r="K277" s="84"/>
      <c r="L277" s="84"/>
      <c r="M277" s="84"/>
      <c r="N277" s="5"/>
      <c r="O277" s="5"/>
      <c r="P277" s="5"/>
      <c r="Q277" s="5"/>
      <c r="R277" s="5"/>
      <c r="S277" s="5"/>
      <c r="T277" s="5"/>
      <c r="V277" s="5"/>
      <c r="W277" s="5"/>
      <c r="X277" s="5"/>
    </row>
    <row r="278" spans="1:24" ht="15.75" x14ac:dyDescent="0.25">
      <c r="A278" s="5"/>
      <c r="B278" s="5"/>
      <c r="C278" s="83"/>
      <c r="D278" s="83"/>
      <c r="E278" s="83"/>
      <c r="F278" s="84"/>
      <c r="G278" s="85"/>
      <c r="H278" s="84"/>
      <c r="I278" s="84"/>
      <c r="J278" s="84"/>
      <c r="K278" s="84"/>
      <c r="L278" s="84"/>
      <c r="M278" s="84"/>
      <c r="N278" s="5"/>
      <c r="O278" s="5"/>
      <c r="P278" s="5"/>
      <c r="Q278" s="5"/>
      <c r="R278" s="5"/>
      <c r="S278" s="5"/>
      <c r="T278" s="5"/>
      <c r="V278" s="5"/>
      <c r="W278" s="5"/>
      <c r="X278" s="5"/>
    </row>
    <row r="279" spans="1:24" ht="15.75" x14ac:dyDescent="0.25">
      <c r="A279" s="5"/>
      <c r="B279" s="5"/>
      <c r="C279" s="83"/>
      <c r="D279" s="83"/>
      <c r="E279" s="83"/>
      <c r="F279" s="84"/>
      <c r="G279" s="85"/>
      <c r="H279" s="84"/>
      <c r="I279" s="84"/>
      <c r="J279" s="84"/>
      <c r="K279" s="84"/>
      <c r="L279" s="84"/>
      <c r="M279" s="84"/>
      <c r="N279" s="5"/>
      <c r="O279" s="5"/>
      <c r="P279" s="5"/>
      <c r="Q279" s="5"/>
      <c r="R279" s="5"/>
      <c r="S279" s="5"/>
      <c r="T279" s="5"/>
      <c r="V279" s="5"/>
      <c r="W279" s="5"/>
      <c r="X279" s="5"/>
    </row>
    <row r="280" spans="1:24" ht="15.75" x14ac:dyDescent="0.25">
      <c r="A280" s="5"/>
      <c r="B280" s="5"/>
      <c r="C280" s="83"/>
      <c r="D280" s="83"/>
      <c r="E280" s="83"/>
      <c r="F280" s="84"/>
      <c r="G280" s="85"/>
      <c r="H280" s="84"/>
      <c r="I280" s="84"/>
      <c r="J280" s="84"/>
      <c r="K280" s="84"/>
      <c r="L280" s="84"/>
      <c r="M280" s="84"/>
      <c r="N280" s="5"/>
      <c r="O280" s="5"/>
      <c r="P280" s="5"/>
      <c r="Q280" s="5"/>
      <c r="R280" s="5"/>
      <c r="S280" s="5"/>
      <c r="T280" s="5"/>
      <c r="V280" s="5"/>
      <c r="W280" s="5"/>
      <c r="X280" s="5"/>
    </row>
    <row r="281" spans="1:24" ht="15.75" x14ac:dyDescent="0.25">
      <c r="A281" s="5"/>
      <c r="B281" s="5"/>
      <c r="C281" s="83"/>
      <c r="D281" s="83"/>
      <c r="E281" s="83"/>
      <c r="F281" s="84"/>
      <c r="G281" s="85"/>
      <c r="H281" s="84"/>
      <c r="I281" s="84"/>
      <c r="J281" s="84"/>
      <c r="K281" s="84"/>
      <c r="L281" s="84"/>
      <c r="M281" s="84"/>
      <c r="N281" s="5"/>
      <c r="O281" s="5"/>
      <c r="P281" s="5"/>
      <c r="Q281" s="5"/>
      <c r="R281" s="5"/>
      <c r="S281" s="5"/>
      <c r="T281" s="5"/>
      <c r="V281" s="5"/>
      <c r="W281" s="5"/>
      <c r="X281" s="5"/>
    </row>
    <row r="282" spans="1:24" ht="15.75" x14ac:dyDescent="0.25">
      <c r="A282" s="5"/>
      <c r="B282" s="5"/>
      <c r="C282" s="83"/>
      <c r="D282" s="83"/>
      <c r="E282" s="83"/>
      <c r="F282" s="84"/>
      <c r="G282" s="85"/>
      <c r="H282" s="84"/>
      <c r="I282" s="84"/>
      <c r="J282" s="84"/>
      <c r="K282" s="84"/>
      <c r="L282" s="84"/>
      <c r="M282" s="84"/>
      <c r="N282" s="5"/>
      <c r="O282" s="5"/>
      <c r="P282" s="5"/>
      <c r="Q282" s="5"/>
      <c r="R282" s="5"/>
      <c r="S282" s="5"/>
      <c r="T282" s="5"/>
      <c r="V282" s="5"/>
      <c r="W282" s="5"/>
      <c r="X282" s="5"/>
    </row>
    <row r="283" spans="1:24" ht="15.75" x14ac:dyDescent="0.25">
      <c r="A283" s="5"/>
      <c r="B283" s="5"/>
      <c r="C283" s="83"/>
      <c r="D283" s="83"/>
      <c r="E283" s="83"/>
      <c r="F283" s="84"/>
      <c r="G283" s="85"/>
      <c r="H283" s="84"/>
      <c r="I283" s="84"/>
      <c r="J283" s="84"/>
      <c r="K283" s="84"/>
      <c r="L283" s="84"/>
      <c r="M283" s="84"/>
      <c r="N283" s="5"/>
      <c r="O283" s="5"/>
      <c r="P283" s="5"/>
      <c r="Q283" s="5"/>
      <c r="R283" s="5"/>
      <c r="S283" s="5"/>
      <c r="T283" s="5"/>
      <c r="V283" s="5"/>
      <c r="W283" s="5"/>
      <c r="X283" s="5"/>
    </row>
    <row r="284" spans="1:24" ht="15.75" x14ac:dyDescent="0.25">
      <c r="A284" s="5"/>
      <c r="B284" s="5"/>
      <c r="C284" s="83"/>
      <c r="D284" s="83"/>
      <c r="E284" s="83"/>
      <c r="F284" s="84"/>
      <c r="G284" s="85"/>
      <c r="H284" s="84"/>
      <c r="I284" s="84"/>
      <c r="J284" s="84"/>
      <c r="K284" s="84"/>
      <c r="L284" s="84"/>
      <c r="M284" s="84"/>
      <c r="N284" s="5"/>
      <c r="O284" s="5"/>
      <c r="P284" s="5"/>
      <c r="Q284" s="5"/>
      <c r="R284" s="5"/>
      <c r="S284" s="5"/>
      <c r="T284" s="5"/>
      <c r="V284" s="5"/>
      <c r="W284" s="5"/>
      <c r="X284" s="5"/>
    </row>
    <row r="285" spans="1:24" ht="15.75" x14ac:dyDescent="0.25">
      <c r="A285" s="5"/>
      <c r="B285" s="5"/>
      <c r="C285" s="83"/>
      <c r="D285" s="83"/>
      <c r="E285" s="83"/>
      <c r="F285" s="84"/>
      <c r="G285" s="85"/>
      <c r="H285" s="84"/>
      <c r="I285" s="84"/>
      <c r="J285" s="84"/>
      <c r="K285" s="84"/>
      <c r="L285" s="84"/>
      <c r="M285" s="84"/>
      <c r="N285" s="5"/>
      <c r="O285" s="5"/>
      <c r="P285" s="5"/>
      <c r="Q285" s="5"/>
      <c r="R285" s="5"/>
      <c r="S285" s="5"/>
      <c r="T285" s="5"/>
      <c r="V285" s="5"/>
      <c r="W285" s="5"/>
      <c r="X285" s="5"/>
    </row>
    <row r="286" spans="1:24" ht="15.75" x14ac:dyDescent="0.25">
      <c r="A286" s="5"/>
      <c r="B286" s="5"/>
      <c r="C286" s="83"/>
      <c r="D286" s="83"/>
      <c r="E286" s="83"/>
      <c r="F286" s="84"/>
      <c r="G286" s="85"/>
      <c r="H286" s="84"/>
      <c r="I286" s="84"/>
      <c r="J286" s="84"/>
      <c r="K286" s="84"/>
      <c r="L286" s="84"/>
      <c r="M286" s="84"/>
      <c r="N286" s="5"/>
      <c r="O286" s="5"/>
      <c r="P286" s="5"/>
      <c r="Q286" s="5"/>
      <c r="R286" s="5"/>
      <c r="S286" s="5"/>
      <c r="T286" s="5"/>
      <c r="V286" s="5"/>
      <c r="W286" s="5"/>
      <c r="X286" s="5"/>
    </row>
    <row r="287" spans="1:24" ht="15.75" x14ac:dyDescent="0.25">
      <c r="A287" s="5"/>
      <c r="B287" s="5"/>
      <c r="C287" s="83"/>
      <c r="D287" s="83"/>
      <c r="E287" s="83"/>
      <c r="F287" s="84"/>
      <c r="G287" s="85"/>
      <c r="H287" s="84"/>
      <c r="I287" s="84"/>
      <c r="J287" s="84"/>
      <c r="K287" s="84"/>
      <c r="L287" s="84"/>
      <c r="M287" s="84"/>
      <c r="N287" s="5"/>
      <c r="O287" s="5"/>
      <c r="P287" s="5"/>
      <c r="Q287" s="5"/>
      <c r="R287" s="5"/>
      <c r="S287" s="5"/>
      <c r="T287" s="5"/>
      <c r="V287" s="5"/>
      <c r="W287" s="5"/>
      <c r="X287" s="5"/>
    </row>
    <row r="288" spans="1:24" ht="15.75" x14ac:dyDescent="0.25">
      <c r="A288" s="5"/>
      <c r="B288" s="5"/>
      <c r="C288" s="83"/>
      <c r="D288" s="83"/>
      <c r="E288" s="83"/>
      <c r="F288" s="84"/>
      <c r="G288" s="85"/>
      <c r="H288" s="84"/>
      <c r="I288" s="84"/>
      <c r="J288" s="84"/>
      <c r="K288" s="84"/>
      <c r="L288" s="84"/>
      <c r="M288" s="84"/>
      <c r="N288" s="5"/>
      <c r="O288" s="5"/>
      <c r="P288" s="5"/>
      <c r="Q288" s="5"/>
      <c r="R288" s="5"/>
      <c r="S288" s="5"/>
      <c r="T288" s="5"/>
      <c r="V288" s="5"/>
      <c r="W288" s="5"/>
      <c r="X288" s="5"/>
    </row>
    <row r="289" spans="1:24" ht="15.75" x14ac:dyDescent="0.25">
      <c r="A289" s="5"/>
      <c r="B289" s="5"/>
      <c r="C289" s="83"/>
      <c r="D289" s="83"/>
      <c r="E289" s="83"/>
      <c r="F289" s="84"/>
      <c r="G289" s="85"/>
      <c r="H289" s="84"/>
      <c r="I289" s="84"/>
      <c r="J289" s="84"/>
      <c r="K289" s="84"/>
      <c r="L289" s="84"/>
      <c r="M289" s="84"/>
      <c r="N289" s="5"/>
      <c r="O289" s="5"/>
      <c r="P289" s="5"/>
      <c r="Q289" s="5"/>
      <c r="R289" s="5"/>
      <c r="S289" s="5"/>
      <c r="T289" s="5"/>
      <c r="V289" s="5"/>
      <c r="W289" s="5"/>
      <c r="X289" s="5"/>
    </row>
    <row r="290" spans="1:24" ht="15.75" x14ac:dyDescent="0.25">
      <c r="A290" s="5"/>
      <c r="B290" s="5"/>
      <c r="C290" s="83"/>
      <c r="D290" s="83"/>
      <c r="E290" s="83"/>
      <c r="F290" s="84"/>
      <c r="G290" s="85"/>
      <c r="H290" s="84"/>
      <c r="I290" s="84"/>
      <c r="J290" s="84"/>
      <c r="K290" s="84"/>
      <c r="L290" s="84"/>
      <c r="M290" s="84"/>
      <c r="N290" s="5"/>
      <c r="O290" s="5"/>
      <c r="P290" s="5"/>
      <c r="Q290" s="5"/>
      <c r="R290" s="5"/>
      <c r="S290" s="5"/>
      <c r="T290" s="5"/>
      <c r="V290" s="5"/>
      <c r="W290" s="5"/>
      <c r="X290" s="5"/>
    </row>
    <row r="291" spans="1:24" ht="15.75" x14ac:dyDescent="0.25">
      <c r="A291" s="5"/>
      <c r="B291" s="5"/>
      <c r="C291" s="83"/>
      <c r="D291" s="83"/>
      <c r="E291" s="83"/>
      <c r="F291" s="84"/>
      <c r="G291" s="85"/>
      <c r="H291" s="84"/>
      <c r="I291" s="84"/>
      <c r="J291" s="84"/>
      <c r="K291" s="84"/>
      <c r="L291" s="84"/>
      <c r="M291" s="84"/>
      <c r="N291" s="5"/>
      <c r="O291" s="5"/>
      <c r="P291" s="5"/>
      <c r="Q291" s="5"/>
      <c r="R291" s="5"/>
      <c r="S291" s="5"/>
      <c r="T291" s="5"/>
      <c r="V291" s="5"/>
      <c r="W291" s="5"/>
      <c r="X291" s="5"/>
    </row>
    <row r="292" spans="1:24" ht="15.75" x14ac:dyDescent="0.25">
      <c r="A292" s="5"/>
      <c r="B292" s="5"/>
      <c r="C292" s="83"/>
      <c r="D292" s="83"/>
      <c r="E292" s="83"/>
      <c r="F292" s="84"/>
      <c r="G292" s="85"/>
      <c r="H292" s="84"/>
      <c r="I292" s="84"/>
      <c r="J292" s="84"/>
      <c r="K292" s="84"/>
      <c r="L292" s="84"/>
      <c r="M292" s="84"/>
      <c r="N292" s="5"/>
      <c r="O292" s="5"/>
      <c r="P292" s="5"/>
      <c r="Q292" s="5"/>
      <c r="R292" s="5"/>
      <c r="S292" s="5"/>
      <c r="T292" s="5"/>
      <c r="V292" s="5"/>
      <c r="W292" s="5"/>
      <c r="X292" s="5"/>
    </row>
    <row r="293" spans="1:24" ht="15.75" x14ac:dyDescent="0.25">
      <c r="A293" s="5"/>
      <c r="B293" s="5"/>
      <c r="C293" s="83"/>
      <c r="D293" s="83"/>
      <c r="E293" s="83"/>
      <c r="F293" s="84"/>
      <c r="G293" s="85"/>
      <c r="H293" s="84"/>
      <c r="I293" s="84"/>
      <c r="J293" s="84"/>
      <c r="K293" s="84"/>
      <c r="L293" s="84"/>
      <c r="M293" s="84"/>
      <c r="N293" s="5"/>
      <c r="O293" s="5"/>
      <c r="P293" s="5"/>
      <c r="Q293" s="5"/>
      <c r="R293" s="5"/>
      <c r="S293" s="5"/>
      <c r="T293" s="5"/>
      <c r="V293" s="5"/>
      <c r="W293" s="5"/>
      <c r="X293" s="5"/>
    </row>
    <row r="294" spans="1:24" ht="15.75" x14ac:dyDescent="0.25">
      <c r="A294" s="5"/>
      <c r="B294" s="5"/>
      <c r="C294" s="83"/>
      <c r="D294" s="83"/>
      <c r="E294" s="83"/>
      <c r="F294" s="84"/>
      <c r="G294" s="85"/>
      <c r="H294" s="84"/>
      <c r="I294" s="84"/>
      <c r="J294" s="84"/>
      <c r="K294" s="84"/>
      <c r="L294" s="84"/>
      <c r="M294" s="84"/>
      <c r="N294" s="5"/>
      <c r="O294" s="5"/>
      <c r="P294" s="5"/>
      <c r="Q294" s="5"/>
      <c r="R294" s="5"/>
      <c r="S294" s="5"/>
      <c r="T294" s="5"/>
      <c r="V294" s="5"/>
      <c r="W294" s="5"/>
      <c r="X294" s="5"/>
    </row>
    <row r="295" spans="1:24" ht="15.75" x14ac:dyDescent="0.25">
      <c r="A295" s="5"/>
      <c r="B295" s="5"/>
      <c r="C295" s="83"/>
      <c r="D295" s="83"/>
      <c r="E295" s="83"/>
      <c r="F295" s="84"/>
      <c r="G295" s="85"/>
      <c r="H295" s="84"/>
      <c r="I295" s="84"/>
      <c r="J295" s="84"/>
      <c r="K295" s="84"/>
      <c r="L295" s="84"/>
      <c r="M295" s="84"/>
      <c r="N295" s="5"/>
      <c r="O295" s="5"/>
      <c r="P295" s="5"/>
      <c r="Q295" s="5"/>
      <c r="R295" s="5"/>
      <c r="S295" s="5"/>
      <c r="T295" s="5"/>
      <c r="V295" s="5"/>
      <c r="W295" s="5"/>
      <c r="X295" s="5"/>
    </row>
    <row r="296" spans="1:24" ht="15.75" x14ac:dyDescent="0.25">
      <c r="A296" s="5"/>
      <c r="B296" s="5"/>
      <c r="C296" s="83"/>
      <c r="D296" s="83"/>
      <c r="E296" s="83"/>
      <c r="F296" s="84"/>
      <c r="G296" s="85"/>
      <c r="H296" s="84"/>
      <c r="I296" s="84"/>
      <c r="J296" s="84"/>
      <c r="K296" s="84"/>
      <c r="L296" s="84"/>
      <c r="M296" s="84"/>
      <c r="N296" s="5"/>
      <c r="O296" s="5"/>
      <c r="P296" s="5"/>
      <c r="Q296" s="5"/>
      <c r="R296" s="5"/>
      <c r="S296" s="5"/>
      <c r="T296" s="5"/>
      <c r="V296" s="5"/>
      <c r="W296" s="5"/>
      <c r="X296" s="5"/>
    </row>
    <row r="297" spans="1:24" ht="15.75" x14ac:dyDescent="0.25">
      <c r="A297" s="5"/>
      <c r="B297" s="5"/>
      <c r="C297" s="83"/>
      <c r="D297" s="83"/>
      <c r="E297" s="83"/>
      <c r="F297" s="84"/>
      <c r="G297" s="85"/>
      <c r="H297" s="84"/>
      <c r="I297" s="84"/>
      <c r="J297" s="84"/>
      <c r="K297" s="84"/>
      <c r="L297" s="84"/>
      <c r="M297" s="84"/>
      <c r="N297" s="5"/>
      <c r="O297" s="5"/>
      <c r="P297" s="5"/>
      <c r="Q297" s="5"/>
      <c r="R297" s="5"/>
      <c r="S297" s="5"/>
      <c r="T297" s="5"/>
      <c r="V297" s="5"/>
      <c r="W297" s="5"/>
      <c r="X297" s="5"/>
    </row>
    <row r="298" spans="1:24" ht="15.75" x14ac:dyDescent="0.25">
      <c r="A298" s="5"/>
      <c r="B298" s="5"/>
      <c r="C298" s="83"/>
      <c r="D298" s="83"/>
      <c r="E298" s="83"/>
      <c r="F298" s="84"/>
      <c r="G298" s="85"/>
      <c r="H298" s="84"/>
      <c r="I298" s="84"/>
      <c r="J298" s="84"/>
      <c r="K298" s="84"/>
      <c r="L298" s="84"/>
      <c r="M298" s="84"/>
      <c r="N298" s="5"/>
      <c r="O298" s="5"/>
      <c r="P298" s="5"/>
      <c r="Q298" s="5"/>
      <c r="R298" s="5"/>
      <c r="S298" s="5"/>
      <c r="T298" s="5"/>
      <c r="V298" s="5"/>
      <c r="W298" s="5"/>
      <c r="X298" s="5"/>
    </row>
    <row r="299" spans="1:24" ht="15.75" x14ac:dyDescent="0.25">
      <c r="A299" s="5"/>
      <c r="B299" s="5"/>
      <c r="C299" s="83"/>
      <c r="D299" s="83"/>
      <c r="E299" s="83"/>
      <c r="F299" s="84"/>
      <c r="G299" s="85"/>
      <c r="H299" s="84"/>
      <c r="I299" s="84"/>
      <c r="J299" s="84"/>
      <c r="K299" s="84"/>
      <c r="L299" s="84"/>
      <c r="M299" s="84"/>
      <c r="N299" s="5"/>
      <c r="O299" s="5"/>
      <c r="P299" s="5"/>
      <c r="Q299" s="5"/>
      <c r="R299" s="5"/>
      <c r="S299" s="5"/>
      <c r="T299" s="5"/>
      <c r="V299" s="5"/>
      <c r="W299" s="5"/>
      <c r="X299" s="5"/>
    </row>
    <row r="300" spans="1:24" ht="15.75" x14ac:dyDescent="0.25">
      <c r="A300" s="5"/>
      <c r="B300" s="5"/>
      <c r="C300" s="83"/>
      <c r="D300" s="83"/>
      <c r="E300" s="83"/>
      <c r="F300" s="84"/>
      <c r="G300" s="85"/>
      <c r="H300" s="84"/>
      <c r="I300" s="84"/>
      <c r="J300" s="84"/>
      <c r="K300" s="84"/>
      <c r="L300" s="84"/>
      <c r="M300" s="84"/>
      <c r="N300" s="5"/>
      <c r="O300" s="5"/>
      <c r="P300" s="5"/>
      <c r="Q300" s="5"/>
      <c r="R300" s="5"/>
      <c r="S300" s="5"/>
      <c r="T300" s="5"/>
      <c r="V300" s="5"/>
      <c r="W300" s="5"/>
      <c r="X300" s="5"/>
    </row>
    <row r="301" spans="1:24" ht="15.75" x14ac:dyDescent="0.25">
      <c r="A301" s="5"/>
      <c r="B301" s="5"/>
      <c r="C301" s="83"/>
      <c r="D301" s="83"/>
      <c r="E301" s="83"/>
      <c r="F301" s="84"/>
      <c r="G301" s="85"/>
      <c r="H301" s="84"/>
      <c r="I301" s="84"/>
      <c r="J301" s="84"/>
      <c r="K301" s="84"/>
      <c r="L301" s="84"/>
      <c r="M301" s="84"/>
      <c r="N301" s="5"/>
      <c r="O301" s="5"/>
      <c r="P301" s="5"/>
      <c r="Q301" s="5"/>
      <c r="R301" s="5"/>
      <c r="S301" s="5"/>
      <c r="T301" s="5"/>
      <c r="V301" s="5"/>
      <c r="W301" s="5"/>
      <c r="X301" s="5"/>
    </row>
    <row r="302" spans="1:24" ht="15.75" x14ac:dyDescent="0.25">
      <c r="A302" s="5"/>
      <c r="B302" s="5"/>
      <c r="C302" s="83"/>
      <c r="D302" s="83"/>
      <c r="E302" s="83"/>
      <c r="F302" s="84"/>
      <c r="G302" s="85"/>
      <c r="H302" s="84"/>
      <c r="I302" s="84"/>
      <c r="J302" s="84"/>
      <c r="K302" s="84"/>
      <c r="L302" s="84"/>
      <c r="M302" s="84"/>
      <c r="N302" s="5"/>
      <c r="O302" s="5"/>
      <c r="P302" s="5"/>
      <c r="Q302" s="5"/>
      <c r="R302" s="5"/>
      <c r="S302" s="5"/>
      <c r="T302" s="5"/>
      <c r="V302" s="5"/>
      <c r="W302" s="5"/>
      <c r="X302" s="5"/>
    </row>
    <row r="303" spans="1:24" ht="15.75" x14ac:dyDescent="0.25">
      <c r="A303" s="5"/>
      <c r="B303" s="5"/>
      <c r="C303" s="83"/>
      <c r="D303" s="83"/>
      <c r="E303" s="83"/>
      <c r="F303" s="84"/>
      <c r="G303" s="85"/>
      <c r="H303" s="84"/>
      <c r="I303" s="84"/>
      <c r="J303" s="84"/>
      <c r="K303" s="84"/>
      <c r="L303" s="84"/>
      <c r="M303" s="84"/>
      <c r="N303" s="5"/>
      <c r="O303" s="5"/>
      <c r="P303" s="5"/>
      <c r="Q303" s="5"/>
      <c r="R303" s="5"/>
      <c r="S303" s="5"/>
      <c r="T303" s="5"/>
      <c r="V303" s="5"/>
      <c r="W303" s="5"/>
      <c r="X303" s="5"/>
    </row>
    <row r="304" spans="1:24" ht="15.75" x14ac:dyDescent="0.25">
      <c r="A304" s="5"/>
      <c r="B304" s="5"/>
      <c r="C304" s="83"/>
      <c r="D304" s="83"/>
      <c r="E304" s="83"/>
      <c r="F304" s="84"/>
      <c r="G304" s="85"/>
      <c r="H304" s="84"/>
      <c r="I304" s="84"/>
      <c r="J304" s="84"/>
      <c r="K304" s="84"/>
      <c r="L304" s="84"/>
      <c r="M304" s="84"/>
      <c r="N304" s="5"/>
      <c r="O304" s="5"/>
      <c r="P304" s="5"/>
      <c r="Q304" s="5"/>
      <c r="R304" s="5"/>
      <c r="S304" s="5"/>
      <c r="T304" s="5"/>
      <c r="V304" s="5"/>
      <c r="W304" s="5"/>
      <c r="X304" s="5"/>
    </row>
    <row r="305" spans="1:24" ht="15.75" x14ac:dyDescent="0.25">
      <c r="A305" s="5"/>
      <c r="B305" s="5"/>
      <c r="C305" s="83"/>
      <c r="D305" s="83"/>
      <c r="E305" s="83"/>
      <c r="F305" s="84"/>
      <c r="G305" s="85"/>
      <c r="H305" s="84"/>
      <c r="I305" s="84"/>
      <c r="J305" s="84"/>
      <c r="K305" s="84"/>
      <c r="L305" s="84"/>
      <c r="M305" s="84"/>
      <c r="N305" s="5"/>
      <c r="O305" s="5"/>
      <c r="P305" s="5"/>
      <c r="Q305" s="5"/>
      <c r="R305" s="5"/>
      <c r="S305" s="5"/>
      <c r="T305" s="5"/>
      <c r="V305" s="5"/>
      <c r="W305" s="5"/>
      <c r="X305" s="5"/>
    </row>
    <row r="306" spans="1:24" ht="15.75" x14ac:dyDescent="0.25">
      <c r="A306" s="5"/>
      <c r="B306" s="5"/>
      <c r="C306" s="83"/>
      <c r="D306" s="83"/>
      <c r="E306" s="83"/>
      <c r="F306" s="84"/>
      <c r="G306" s="85"/>
      <c r="H306" s="84"/>
      <c r="I306" s="84"/>
      <c r="J306" s="84"/>
      <c r="K306" s="84"/>
      <c r="L306" s="84"/>
      <c r="M306" s="84"/>
      <c r="N306" s="5"/>
      <c r="O306" s="5"/>
      <c r="P306" s="5"/>
      <c r="Q306" s="5"/>
      <c r="R306" s="5"/>
      <c r="S306" s="5"/>
      <c r="T306" s="5"/>
      <c r="V306" s="5"/>
      <c r="W306" s="5"/>
      <c r="X306" s="5"/>
    </row>
    <row r="307" spans="1:24" ht="15.75" x14ac:dyDescent="0.25">
      <c r="A307" s="5"/>
      <c r="B307" s="5"/>
      <c r="C307" s="83"/>
      <c r="D307" s="83"/>
      <c r="E307" s="83"/>
      <c r="F307" s="84"/>
      <c r="G307" s="85"/>
      <c r="H307" s="84"/>
      <c r="I307" s="84"/>
      <c r="J307" s="84"/>
      <c r="K307" s="84"/>
      <c r="L307" s="84"/>
      <c r="M307" s="84"/>
      <c r="N307" s="5"/>
      <c r="O307" s="5"/>
      <c r="P307" s="5"/>
      <c r="Q307" s="5"/>
      <c r="R307" s="5"/>
      <c r="S307" s="5"/>
      <c r="T307" s="5"/>
      <c r="V307" s="5"/>
      <c r="W307" s="5"/>
      <c r="X307" s="5"/>
    </row>
    <row r="308" spans="1:24" ht="15.75" x14ac:dyDescent="0.25">
      <c r="A308" s="5"/>
      <c r="B308" s="5"/>
      <c r="C308" s="83"/>
      <c r="D308" s="83"/>
      <c r="E308" s="83"/>
      <c r="F308" s="84"/>
      <c r="G308" s="85"/>
      <c r="H308" s="84"/>
      <c r="I308" s="84"/>
      <c r="J308" s="84"/>
      <c r="K308" s="84"/>
      <c r="L308" s="84"/>
      <c r="M308" s="84"/>
      <c r="N308" s="5"/>
      <c r="O308" s="5"/>
      <c r="P308" s="5"/>
      <c r="Q308" s="5"/>
      <c r="R308" s="5"/>
      <c r="S308" s="5"/>
      <c r="T308" s="5"/>
      <c r="V308" s="5"/>
      <c r="W308" s="5"/>
      <c r="X308" s="5"/>
    </row>
    <row r="309" spans="1:24" ht="15.75" x14ac:dyDescent="0.25">
      <c r="A309" s="5"/>
      <c r="B309" s="5"/>
      <c r="C309" s="83"/>
      <c r="D309" s="83"/>
      <c r="E309" s="83"/>
      <c r="F309" s="84"/>
      <c r="G309" s="85"/>
      <c r="H309" s="84"/>
      <c r="I309" s="84"/>
      <c r="J309" s="84"/>
      <c r="K309" s="84"/>
      <c r="L309" s="84"/>
      <c r="M309" s="84"/>
      <c r="N309" s="5"/>
      <c r="O309" s="5"/>
      <c r="P309" s="5"/>
      <c r="Q309" s="5"/>
      <c r="R309" s="5"/>
      <c r="S309" s="5"/>
      <c r="T309" s="5"/>
      <c r="V309" s="5"/>
      <c r="W309" s="5"/>
      <c r="X309" s="5"/>
    </row>
    <row r="310" spans="1:24" ht="15.75" x14ac:dyDescent="0.25">
      <c r="A310" s="5"/>
      <c r="B310" s="5"/>
      <c r="C310" s="83"/>
      <c r="D310" s="83"/>
      <c r="E310" s="83"/>
      <c r="F310" s="84"/>
      <c r="G310" s="85"/>
      <c r="H310" s="84"/>
      <c r="I310" s="84"/>
      <c r="J310" s="84"/>
      <c r="K310" s="84"/>
      <c r="L310" s="84"/>
      <c r="M310" s="84"/>
      <c r="N310" s="5"/>
      <c r="O310" s="5"/>
      <c r="P310" s="5"/>
      <c r="Q310" s="5"/>
      <c r="R310" s="5"/>
      <c r="S310" s="5"/>
      <c r="T310" s="5"/>
      <c r="V310" s="5"/>
      <c r="W310" s="5"/>
      <c r="X310" s="5"/>
    </row>
    <row r="311" spans="1:24" ht="15.75" x14ac:dyDescent="0.25">
      <c r="A311" s="5"/>
      <c r="B311" s="5"/>
      <c r="C311" s="83"/>
      <c r="D311" s="83"/>
      <c r="E311" s="83"/>
      <c r="F311" s="84"/>
      <c r="G311" s="85"/>
      <c r="H311" s="84"/>
      <c r="I311" s="84"/>
      <c r="J311" s="84"/>
      <c r="K311" s="84"/>
      <c r="L311" s="84"/>
      <c r="M311" s="84"/>
      <c r="N311" s="5"/>
      <c r="O311" s="5"/>
      <c r="P311" s="5"/>
      <c r="Q311" s="5"/>
      <c r="R311" s="5"/>
      <c r="S311" s="5"/>
      <c r="T311" s="5"/>
      <c r="V311" s="5"/>
      <c r="W311" s="5"/>
      <c r="X311" s="5"/>
    </row>
    <row r="312" spans="1:24" ht="15.75" x14ac:dyDescent="0.25">
      <c r="A312" s="5"/>
      <c r="B312" s="5"/>
      <c r="C312" s="83"/>
      <c r="D312" s="83"/>
      <c r="E312" s="83"/>
      <c r="F312" s="84"/>
      <c r="G312" s="85"/>
      <c r="H312" s="84"/>
      <c r="I312" s="84"/>
      <c r="J312" s="84"/>
      <c r="K312" s="84"/>
      <c r="L312" s="84"/>
      <c r="M312" s="84"/>
      <c r="N312" s="5"/>
      <c r="O312" s="5"/>
      <c r="P312" s="5"/>
      <c r="Q312" s="5"/>
      <c r="R312" s="5"/>
      <c r="S312" s="5"/>
      <c r="T312" s="5"/>
      <c r="V312" s="5"/>
      <c r="W312" s="5"/>
      <c r="X312" s="5"/>
    </row>
    <row r="313" spans="1:24" ht="15.75" x14ac:dyDescent="0.25">
      <c r="A313" s="5"/>
      <c r="B313" s="5"/>
      <c r="C313" s="83"/>
      <c r="D313" s="83"/>
      <c r="E313" s="83"/>
      <c r="F313" s="84"/>
      <c r="G313" s="85"/>
      <c r="H313" s="84"/>
      <c r="I313" s="84"/>
      <c r="J313" s="84"/>
      <c r="K313" s="84"/>
      <c r="L313" s="84"/>
      <c r="M313" s="84"/>
      <c r="N313" s="5"/>
      <c r="O313" s="5"/>
      <c r="P313" s="5"/>
      <c r="Q313" s="5"/>
      <c r="R313" s="5"/>
      <c r="S313" s="5"/>
      <c r="T313" s="5"/>
      <c r="V313" s="5"/>
      <c r="W313" s="5"/>
      <c r="X313" s="5"/>
    </row>
    <row r="314" spans="1:24" ht="15.75" x14ac:dyDescent="0.25">
      <c r="A314" s="5"/>
      <c r="B314" s="5"/>
      <c r="C314" s="83"/>
      <c r="D314" s="83"/>
      <c r="E314" s="83"/>
      <c r="F314" s="84"/>
      <c r="G314" s="85"/>
      <c r="H314" s="84"/>
      <c r="I314" s="84"/>
      <c r="J314" s="84"/>
      <c r="K314" s="84"/>
      <c r="L314" s="84"/>
      <c r="M314" s="84"/>
      <c r="N314" s="5"/>
      <c r="O314" s="5"/>
      <c r="P314" s="5"/>
      <c r="Q314" s="5"/>
      <c r="R314" s="5"/>
      <c r="S314" s="5"/>
      <c r="T314" s="5"/>
      <c r="V314" s="5"/>
      <c r="W314" s="5"/>
      <c r="X314" s="5"/>
    </row>
    <row r="315" spans="1:24" ht="15.75" x14ac:dyDescent="0.25">
      <c r="A315" s="5"/>
      <c r="B315" s="5"/>
      <c r="C315" s="83"/>
      <c r="D315" s="83"/>
      <c r="E315" s="83"/>
      <c r="F315" s="84"/>
      <c r="G315" s="85"/>
      <c r="H315" s="84"/>
      <c r="I315" s="84"/>
      <c r="J315" s="84"/>
      <c r="K315" s="84"/>
      <c r="L315" s="84"/>
      <c r="M315" s="84"/>
      <c r="N315" s="5"/>
      <c r="O315" s="5"/>
      <c r="P315" s="5"/>
      <c r="Q315" s="5"/>
      <c r="R315" s="5"/>
      <c r="S315" s="5"/>
      <c r="T315" s="5"/>
      <c r="V315" s="5"/>
      <c r="W315" s="5"/>
      <c r="X315" s="5"/>
    </row>
    <row r="316" spans="1:24" ht="15.75" x14ac:dyDescent="0.25">
      <c r="A316" s="5"/>
      <c r="B316" s="5"/>
      <c r="C316" s="83"/>
      <c r="D316" s="83"/>
      <c r="E316" s="83"/>
      <c r="F316" s="84"/>
      <c r="G316" s="85"/>
      <c r="H316" s="84"/>
      <c r="I316" s="84"/>
      <c r="J316" s="84"/>
      <c r="K316" s="84"/>
      <c r="L316" s="84"/>
      <c r="M316" s="84"/>
      <c r="N316" s="5"/>
      <c r="O316" s="5"/>
      <c r="P316" s="5"/>
      <c r="Q316" s="5"/>
      <c r="R316" s="5"/>
      <c r="S316" s="5"/>
      <c r="T316" s="5"/>
      <c r="V316" s="5"/>
      <c r="W316" s="5"/>
      <c r="X316" s="5"/>
    </row>
    <row r="317" spans="1:24" ht="15.75" x14ac:dyDescent="0.25">
      <c r="A317" s="5"/>
      <c r="B317" s="5"/>
      <c r="C317" s="83"/>
      <c r="D317" s="83"/>
      <c r="E317" s="83"/>
      <c r="F317" s="84"/>
      <c r="G317" s="85"/>
      <c r="H317" s="84"/>
      <c r="I317" s="84"/>
      <c r="J317" s="84"/>
      <c r="K317" s="84"/>
      <c r="L317" s="84"/>
      <c r="M317" s="84"/>
      <c r="N317" s="5"/>
      <c r="O317" s="5"/>
      <c r="P317" s="5"/>
      <c r="Q317" s="5"/>
      <c r="R317" s="5"/>
      <c r="S317" s="5"/>
      <c r="T317" s="5"/>
      <c r="V317" s="5"/>
      <c r="W317" s="5"/>
      <c r="X317" s="5"/>
    </row>
    <row r="318" spans="1:24" ht="15.75" x14ac:dyDescent="0.25">
      <c r="A318" s="5"/>
      <c r="B318" s="5"/>
      <c r="C318" s="83"/>
      <c r="D318" s="83"/>
      <c r="E318" s="83"/>
      <c r="F318" s="84"/>
      <c r="G318" s="85"/>
      <c r="H318" s="84"/>
      <c r="I318" s="84"/>
      <c r="J318" s="84"/>
      <c r="K318" s="84"/>
      <c r="L318" s="84"/>
      <c r="M318" s="84"/>
      <c r="N318" s="5"/>
      <c r="O318" s="5"/>
      <c r="P318" s="5"/>
      <c r="Q318" s="5"/>
      <c r="R318" s="5"/>
      <c r="S318" s="5"/>
      <c r="T318" s="5"/>
      <c r="V318" s="5"/>
      <c r="W318" s="5"/>
      <c r="X318" s="5"/>
    </row>
    <row r="319" spans="1:24" ht="15.75" x14ac:dyDescent="0.25">
      <c r="A319" s="5"/>
      <c r="B319" s="5"/>
      <c r="C319" s="83"/>
      <c r="D319" s="83"/>
      <c r="E319" s="83"/>
      <c r="F319" s="84"/>
      <c r="G319" s="85"/>
      <c r="H319" s="84"/>
      <c r="I319" s="84"/>
      <c r="J319" s="84"/>
      <c r="K319" s="84"/>
      <c r="L319" s="84"/>
      <c r="M319" s="84"/>
      <c r="N319" s="5"/>
      <c r="O319" s="5"/>
      <c r="P319" s="5"/>
      <c r="Q319" s="5"/>
      <c r="R319" s="5"/>
      <c r="S319" s="5"/>
      <c r="T319" s="5"/>
      <c r="V319" s="5"/>
      <c r="W319" s="5"/>
      <c r="X319" s="5"/>
    </row>
    <row r="320" spans="1:24" ht="15.75" x14ac:dyDescent="0.25">
      <c r="A320" s="5"/>
      <c r="B320" s="5"/>
      <c r="C320" s="83"/>
      <c r="D320" s="83"/>
      <c r="E320" s="83"/>
      <c r="F320" s="84"/>
      <c r="G320" s="85"/>
      <c r="H320" s="84"/>
      <c r="I320" s="84"/>
      <c r="J320" s="84"/>
      <c r="K320" s="84"/>
      <c r="L320" s="84"/>
      <c r="M320" s="84"/>
      <c r="N320" s="5"/>
      <c r="O320" s="5"/>
      <c r="P320" s="5"/>
      <c r="Q320" s="5"/>
      <c r="R320" s="5"/>
      <c r="S320" s="5"/>
      <c r="T320" s="5"/>
      <c r="V320" s="5"/>
      <c r="W320" s="5"/>
      <c r="X320" s="5"/>
    </row>
    <row r="321" spans="1:24" ht="15.75" x14ac:dyDescent="0.25">
      <c r="A321" s="5"/>
      <c r="B321" s="5"/>
      <c r="C321" s="83"/>
      <c r="D321" s="83"/>
      <c r="E321" s="83"/>
      <c r="F321" s="84"/>
      <c r="G321" s="85"/>
      <c r="H321" s="84"/>
      <c r="I321" s="84"/>
      <c r="J321" s="84"/>
      <c r="K321" s="84"/>
      <c r="L321" s="84"/>
      <c r="M321" s="84"/>
      <c r="N321" s="5"/>
      <c r="O321" s="5"/>
      <c r="P321" s="5"/>
      <c r="Q321" s="5"/>
      <c r="R321" s="5"/>
      <c r="S321" s="5"/>
      <c r="T321" s="5"/>
      <c r="V321" s="5"/>
      <c r="W321" s="5"/>
      <c r="X321" s="5"/>
    </row>
    <row r="322" spans="1:24" ht="15.75" x14ac:dyDescent="0.25">
      <c r="A322" s="5"/>
      <c r="B322" s="5"/>
      <c r="C322" s="83"/>
      <c r="D322" s="83"/>
      <c r="E322" s="83"/>
      <c r="F322" s="84"/>
      <c r="G322" s="85"/>
      <c r="H322" s="84"/>
      <c r="I322" s="84"/>
      <c r="J322" s="84"/>
      <c r="K322" s="84"/>
      <c r="L322" s="84"/>
      <c r="M322" s="84"/>
      <c r="N322" s="5"/>
      <c r="O322" s="5"/>
      <c r="P322" s="5"/>
      <c r="Q322" s="5"/>
      <c r="R322" s="5"/>
      <c r="S322" s="5"/>
      <c r="T322" s="5"/>
      <c r="V322" s="5"/>
      <c r="W322" s="5"/>
      <c r="X322" s="5"/>
    </row>
    <row r="323" spans="1:24" ht="15.75" x14ac:dyDescent="0.25">
      <c r="A323" s="5"/>
      <c r="B323" s="5"/>
      <c r="C323" s="83"/>
      <c r="D323" s="83"/>
      <c r="E323" s="83"/>
      <c r="F323" s="84"/>
      <c r="G323" s="85"/>
      <c r="H323" s="84"/>
      <c r="I323" s="84"/>
      <c r="J323" s="84"/>
      <c r="K323" s="84"/>
      <c r="L323" s="84"/>
      <c r="M323" s="84"/>
      <c r="N323" s="5"/>
      <c r="O323" s="5"/>
      <c r="P323" s="5"/>
      <c r="Q323" s="5"/>
      <c r="R323" s="5"/>
      <c r="S323" s="5"/>
      <c r="T323" s="5"/>
      <c r="V323" s="5"/>
      <c r="W323" s="5"/>
      <c r="X323" s="5"/>
    </row>
    <row r="324" spans="1:24" ht="15.75" x14ac:dyDescent="0.25">
      <c r="A324" s="5"/>
      <c r="B324" s="5"/>
      <c r="C324" s="83"/>
      <c r="D324" s="83"/>
      <c r="E324" s="83"/>
      <c r="F324" s="84"/>
      <c r="G324" s="85"/>
      <c r="H324" s="84"/>
      <c r="I324" s="84"/>
      <c r="J324" s="84"/>
      <c r="K324" s="84"/>
      <c r="L324" s="84"/>
      <c r="M324" s="84"/>
      <c r="N324" s="5"/>
      <c r="O324" s="5"/>
      <c r="P324" s="5"/>
      <c r="Q324" s="5"/>
      <c r="R324" s="5"/>
      <c r="S324" s="5"/>
      <c r="T324" s="5"/>
      <c r="V324" s="5"/>
      <c r="W324" s="5"/>
      <c r="X324" s="5"/>
    </row>
    <row r="325" spans="1:24" ht="15.75" x14ac:dyDescent="0.25">
      <c r="A325" s="5"/>
      <c r="B325" s="5"/>
      <c r="C325" s="83"/>
      <c r="D325" s="83"/>
      <c r="E325" s="83"/>
      <c r="F325" s="84"/>
      <c r="G325" s="85"/>
      <c r="H325" s="84"/>
      <c r="I325" s="84"/>
      <c r="J325" s="84"/>
      <c r="K325" s="84"/>
      <c r="L325" s="84"/>
      <c r="M325" s="84"/>
      <c r="N325" s="5"/>
      <c r="O325" s="5"/>
      <c r="P325" s="5"/>
      <c r="Q325" s="5"/>
      <c r="R325" s="5"/>
      <c r="S325" s="5"/>
      <c r="T325" s="5"/>
      <c r="V325" s="5"/>
      <c r="W325" s="5"/>
      <c r="X325" s="5"/>
    </row>
    <row r="326" spans="1:24" ht="15.75" x14ac:dyDescent="0.25">
      <c r="A326" s="5"/>
      <c r="B326" s="5"/>
      <c r="C326" s="83"/>
      <c r="D326" s="83"/>
      <c r="E326" s="83"/>
      <c r="F326" s="84"/>
      <c r="G326" s="85"/>
      <c r="H326" s="84"/>
      <c r="I326" s="84"/>
      <c r="J326" s="84"/>
      <c r="K326" s="84"/>
      <c r="L326" s="84"/>
      <c r="M326" s="84"/>
      <c r="N326" s="5"/>
      <c r="O326" s="5"/>
      <c r="P326" s="5"/>
      <c r="Q326" s="5"/>
      <c r="R326" s="5"/>
      <c r="S326" s="5"/>
      <c r="T326" s="5"/>
      <c r="V326" s="5"/>
      <c r="W326" s="5"/>
      <c r="X326" s="5"/>
    </row>
    <row r="327" spans="1:24" ht="15.75" x14ac:dyDescent="0.25">
      <c r="A327" s="5"/>
      <c r="B327" s="5"/>
      <c r="C327" s="83"/>
      <c r="D327" s="83"/>
      <c r="E327" s="83"/>
      <c r="F327" s="84"/>
      <c r="G327" s="85"/>
      <c r="H327" s="84"/>
      <c r="I327" s="84"/>
      <c r="J327" s="84"/>
      <c r="K327" s="84"/>
      <c r="L327" s="84"/>
      <c r="M327" s="84"/>
      <c r="N327" s="5"/>
      <c r="O327" s="5"/>
      <c r="P327" s="5"/>
      <c r="Q327" s="5"/>
      <c r="R327" s="5"/>
      <c r="S327" s="5"/>
      <c r="T327" s="5"/>
      <c r="V327" s="5"/>
      <c r="W327" s="5"/>
      <c r="X327" s="5"/>
    </row>
    <row r="328" spans="1:24" ht="15.75" x14ac:dyDescent="0.25">
      <c r="A328" s="5"/>
      <c r="B328" s="5"/>
      <c r="C328" s="83"/>
      <c r="D328" s="83"/>
      <c r="E328" s="83"/>
      <c r="F328" s="84"/>
      <c r="G328" s="85"/>
      <c r="H328" s="84"/>
      <c r="I328" s="84"/>
      <c r="J328" s="84"/>
      <c r="K328" s="84"/>
      <c r="L328" s="84"/>
      <c r="M328" s="84"/>
      <c r="N328" s="5"/>
      <c r="O328" s="5"/>
      <c r="P328" s="5"/>
      <c r="Q328" s="5"/>
      <c r="R328" s="5"/>
      <c r="S328" s="5"/>
      <c r="T328" s="5"/>
      <c r="V328" s="5"/>
      <c r="W328" s="5"/>
      <c r="X328" s="5"/>
    </row>
    <row r="329" spans="1:24" ht="15.75" x14ac:dyDescent="0.25">
      <c r="A329" s="5"/>
      <c r="B329" s="5"/>
      <c r="C329" s="83"/>
      <c r="D329" s="83"/>
      <c r="E329" s="83"/>
      <c r="F329" s="84"/>
      <c r="G329" s="85"/>
      <c r="H329" s="84"/>
      <c r="I329" s="84"/>
      <c r="J329" s="84"/>
      <c r="K329" s="84"/>
      <c r="L329" s="84"/>
      <c r="M329" s="84"/>
      <c r="N329" s="5"/>
      <c r="O329" s="5"/>
      <c r="P329" s="5"/>
      <c r="Q329" s="5"/>
      <c r="R329" s="5"/>
      <c r="S329" s="5"/>
      <c r="T329" s="5"/>
      <c r="V329" s="5"/>
      <c r="W329" s="5"/>
      <c r="X329" s="5"/>
    </row>
    <row r="330" spans="1:24" ht="15.75" x14ac:dyDescent="0.25">
      <c r="A330" s="5"/>
      <c r="B330" s="5"/>
      <c r="C330" s="83"/>
      <c r="D330" s="83"/>
      <c r="E330" s="83"/>
      <c r="F330" s="84"/>
      <c r="G330" s="85"/>
      <c r="H330" s="84"/>
      <c r="I330" s="84"/>
      <c r="J330" s="84"/>
      <c r="K330" s="84"/>
      <c r="L330" s="84"/>
      <c r="M330" s="84"/>
      <c r="N330" s="5"/>
      <c r="O330" s="5"/>
      <c r="P330" s="5"/>
      <c r="Q330" s="5"/>
      <c r="R330" s="5"/>
      <c r="S330" s="5"/>
      <c r="T330" s="5"/>
      <c r="V330" s="5"/>
      <c r="W330" s="5"/>
      <c r="X330" s="5"/>
    </row>
    <row r="331" spans="1:24" ht="15.75" x14ac:dyDescent="0.25">
      <c r="A331" s="5"/>
      <c r="B331" s="5"/>
      <c r="C331" s="83"/>
      <c r="D331" s="83"/>
      <c r="E331" s="83"/>
      <c r="F331" s="84"/>
      <c r="G331" s="85"/>
      <c r="H331" s="84"/>
      <c r="I331" s="84"/>
      <c r="J331" s="84"/>
      <c r="K331" s="84"/>
      <c r="L331" s="84"/>
      <c r="M331" s="84"/>
      <c r="N331" s="5"/>
      <c r="O331" s="5"/>
      <c r="P331" s="5"/>
      <c r="Q331" s="5"/>
      <c r="R331" s="5"/>
      <c r="S331" s="5"/>
      <c r="T331" s="5"/>
      <c r="V331" s="5"/>
      <c r="W331" s="5"/>
      <c r="X331" s="5"/>
    </row>
    <row r="332" spans="1:24" ht="15.75" x14ac:dyDescent="0.25">
      <c r="A332" s="5"/>
      <c r="B332" s="5"/>
      <c r="C332" s="83"/>
      <c r="D332" s="83"/>
      <c r="E332" s="83"/>
      <c r="F332" s="84"/>
      <c r="G332" s="85"/>
      <c r="H332" s="84"/>
      <c r="I332" s="84"/>
      <c r="J332" s="84"/>
      <c r="K332" s="84"/>
      <c r="L332" s="84"/>
      <c r="M332" s="84"/>
      <c r="N332" s="5"/>
      <c r="O332" s="5"/>
      <c r="P332" s="5"/>
      <c r="Q332" s="5"/>
      <c r="R332" s="5"/>
      <c r="S332" s="5"/>
      <c r="T332" s="5"/>
      <c r="V332" s="5"/>
      <c r="W332" s="5"/>
      <c r="X332" s="5"/>
    </row>
    <row r="333" spans="1:24" ht="15.75" x14ac:dyDescent="0.25">
      <c r="A333" s="5"/>
      <c r="B333" s="5"/>
      <c r="C333" s="83"/>
      <c r="D333" s="83"/>
      <c r="E333" s="83"/>
      <c r="F333" s="84"/>
      <c r="G333" s="85"/>
      <c r="H333" s="84"/>
      <c r="I333" s="84"/>
      <c r="J333" s="84"/>
      <c r="K333" s="84"/>
      <c r="L333" s="84"/>
      <c r="M333" s="84"/>
      <c r="N333" s="5"/>
      <c r="O333" s="5"/>
      <c r="P333" s="5"/>
      <c r="Q333" s="5"/>
      <c r="R333" s="5"/>
      <c r="S333" s="5"/>
      <c r="T333" s="5"/>
      <c r="V333" s="5"/>
      <c r="W333" s="5"/>
      <c r="X333" s="5"/>
    </row>
    <row r="334" spans="1:24" ht="15.75" x14ac:dyDescent="0.25">
      <c r="A334" s="5"/>
      <c r="B334" s="5"/>
      <c r="C334" s="83"/>
      <c r="D334" s="83"/>
      <c r="E334" s="83"/>
      <c r="F334" s="84"/>
      <c r="G334" s="85"/>
      <c r="H334" s="84"/>
      <c r="I334" s="84"/>
      <c r="J334" s="84"/>
      <c r="K334" s="84"/>
      <c r="L334" s="84"/>
      <c r="M334" s="84"/>
      <c r="N334" s="5"/>
      <c r="O334" s="5"/>
      <c r="P334" s="5"/>
      <c r="Q334" s="5"/>
      <c r="R334" s="5"/>
      <c r="S334" s="5"/>
      <c r="T334" s="5"/>
      <c r="V334" s="5"/>
      <c r="W334" s="5"/>
      <c r="X334" s="5"/>
    </row>
    <row r="335" spans="1:24" ht="15.75" x14ac:dyDescent="0.25">
      <c r="A335" s="5"/>
      <c r="B335" s="5"/>
      <c r="C335" s="83"/>
      <c r="D335" s="83"/>
      <c r="E335" s="83"/>
      <c r="F335" s="84"/>
      <c r="G335" s="85"/>
      <c r="H335" s="84"/>
      <c r="I335" s="84"/>
      <c r="J335" s="84"/>
      <c r="K335" s="84"/>
      <c r="L335" s="84"/>
      <c r="M335" s="84"/>
      <c r="N335" s="5"/>
      <c r="O335" s="5"/>
      <c r="P335" s="5"/>
      <c r="Q335" s="5"/>
      <c r="R335" s="5"/>
      <c r="S335" s="5"/>
      <c r="T335" s="5"/>
      <c r="V335" s="5"/>
      <c r="W335" s="5"/>
      <c r="X335" s="5"/>
    </row>
    <row r="336" spans="1:24" ht="15.75" x14ac:dyDescent="0.25">
      <c r="A336" s="5"/>
      <c r="B336" s="5"/>
      <c r="C336" s="83"/>
      <c r="D336" s="83"/>
      <c r="E336" s="83"/>
      <c r="F336" s="84"/>
      <c r="G336" s="85"/>
      <c r="H336" s="84"/>
      <c r="I336" s="84"/>
      <c r="J336" s="84"/>
      <c r="K336" s="84"/>
      <c r="L336" s="84"/>
      <c r="M336" s="84"/>
      <c r="N336" s="5"/>
      <c r="O336" s="5"/>
      <c r="P336" s="5"/>
      <c r="Q336" s="5"/>
      <c r="R336" s="5"/>
      <c r="S336" s="5"/>
      <c r="T336" s="5"/>
      <c r="V336" s="5"/>
      <c r="W336" s="5"/>
      <c r="X336" s="5"/>
    </row>
    <row r="337" spans="1:24" ht="15.75" x14ac:dyDescent="0.25">
      <c r="A337" s="5"/>
      <c r="B337" s="5"/>
      <c r="C337" s="83"/>
      <c r="D337" s="83"/>
      <c r="E337" s="83"/>
      <c r="F337" s="84"/>
      <c r="G337" s="85"/>
      <c r="H337" s="84"/>
      <c r="I337" s="84"/>
      <c r="J337" s="84"/>
      <c r="K337" s="84"/>
      <c r="L337" s="84"/>
      <c r="M337" s="84"/>
      <c r="N337" s="5"/>
      <c r="O337" s="5"/>
      <c r="P337" s="5"/>
      <c r="Q337" s="5"/>
      <c r="R337" s="5"/>
      <c r="S337" s="5"/>
      <c r="T337" s="5"/>
      <c r="V337" s="5"/>
      <c r="W337" s="5"/>
      <c r="X337" s="5"/>
    </row>
    <row r="338" spans="1:24" ht="15.75" x14ac:dyDescent="0.25">
      <c r="A338" s="5"/>
      <c r="B338" s="5"/>
      <c r="C338" s="83"/>
      <c r="D338" s="83"/>
      <c r="E338" s="83"/>
      <c r="F338" s="84"/>
      <c r="G338" s="85"/>
      <c r="H338" s="84"/>
      <c r="I338" s="84"/>
      <c r="J338" s="84"/>
      <c r="K338" s="84"/>
      <c r="L338" s="84"/>
      <c r="M338" s="84"/>
      <c r="N338" s="5"/>
      <c r="O338" s="5"/>
      <c r="P338" s="5"/>
      <c r="Q338" s="5"/>
      <c r="R338" s="5"/>
      <c r="S338" s="5"/>
      <c r="T338" s="5"/>
      <c r="V338" s="5"/>
      <c r="W338" s="5"/>
      <c r="X338" s="5"/>
    </row>
    <row r="339" spans="1:24" ht="15.75" x14ac:dyDescent="0.25">
      <c r="A339" s="5"/>
      <c r="B339" s="5"/>
      <c r="C339" s="83"/>
      <c r="D339" s="83"/>
      <c r="E339" s="83"/>
      <c r="F339" s="84"/>
      <c r="G339" s="85"/>
      <c r="H339" s="84"/>
      <c r="I339" s="84"/>
      <c r="J339" s="84"/>
      <c r="K339" s="84"/>
      <c r="L339" s="84"/>
      <c r="M339" s="84"/>
      <c r="N339" s="5"/>
      <c r="O339" s="5"/>
      <c r="P339" s="5"/>
      <c r="Q339" s="5"/>
      <c r="R339" s="5"/>
      <c r="S339" s="5"/>
      <c r="T339" s="5"/>
      <c r="V339" s="5"/>
      <c r="W339" s="5"/>
      <c r="X339" s="5"/>
    </row>
    <row r="340" spans="1:24" ht="15.75" x14ac:dyDescent="0.25">
      <c r="A340" s="5"/>
      <c r="B340" s="5"/>
      <c r="C340" s="83"/>
      <c r="D340" s="83"/>
      <c r="E340" s="83"/>
      <c r="F340" s="84"/>
      <c r="G340" s="85"/>
      <c r="H340" s="84"/>
      <c r="I340" s="84"/>
      <c r="J340" s="84"/>
      <c r="K340" s="84"/>
      <c r="L340" s="84"/>
      <c r="M340" s="84"/>
      <c r="N340" s="5"/>
      <c r="O340" s="5"/>
      <c r="P340" s="5"/>
      <c r="Q340" s="5"/>
      <c r="R340" s="5"/>
      <c r="S340" s="5"/>
      <c r="T340" s="5"/>
      <c r="V340" s="5"/>
      <c r="W340" s="5"/>
      <c r="X340" s="5"/>
    </row>
    <row r="341" spans="1:24" ht="15.75" x14ac:dyDescent="0.25">
      <c r="A341" s="5"/>
      <c r="B341" s="5"/>
      <c r="C341" s="83"/>
      <c r="D341" s="83"/>
      <c r="E341" s="83"/>
      <c r="F341" s="84"/>
      <c r="G341" s="85"/>
      <c r="H341" s="84"/>
      <c r="I341" s="84"/>
      <c r="J341" s="84"/>
      <c r="K341" s="84"/>
      <c r="L341" s="84"/>
      <c r="M341" s="84"/>
      <c r="N341" s="5"/>
      <c r="O341" s="5"/>
      <c r="P341" s="5"/>
      <c r="Q341" s="5"/>
      <c r="R341" s="5"/>
      <c r="S341" s="5"/>
      <c r="T341" s="5"/>
      <c r="V341" s="5"/>
      <c r="W341" s="5"/>
      <c r="X341" s="5"/>
    </row>
    <row r="342" spans="1:24" ht="15.75" x14ac:dyDescent="0.25">
      <c r="A342" s="5"/>
      <c r="B342" s="5"/>
      <c r="C342" s="83"/>
      <c r="D342" s="83"/>
      <c r="E342" s="83"/>
      <c r="F342" s="84"/>
      <c r="G342" s="85"/>
      <c r="H342" s="84"/>
      <c r="I342" s="84"/>
      <c r="J342" s="84"/>
      <c r="K342" s="84"/>
      <c r="L342" s="84"/>
      <c r="M342" s="84"/>
      <c r="N342" s="5"/>
      <c r="O342" s="5"/>
      <c r="P342" s="5"/>
      <c r="Q342" s="5"/>
      <c r="R342" s="5"/>
      <c r="S342" s="5"/>
      <c r="T342" s="5"/>
      <c r="V342" s="5"/>
      <c r="W342" s="5"/>
      <c r="X342" s="5"/>
    </row>
    <row r="343" spans="1:24" ht="15.75" x14ac:dyDescent="0.25">
      <c r="A343" s="5"/>
      <c r="B343" s="5"/>
      <c r="C343" s="83"/>
      <c r="D343" s="83"/>
      <c r="E343" s="83"/>
      <c r="F343" s="84"/>
      <c r="G343" s="85"/>
      <c r="H343" s="84"/>
      <c r="I343" s="84"/>
      <c r="J343" s="84"/>
      <c r="K343" s="84"/>
      <c r="L343" s="84"/>
      <c r="M343" s="84"/>
      <c r="N343" s="5"/>
      <c r="O343" s="5"/>
      <c r="P343" s="5"/>
      <c r="Q343" s="5"/>
      <c r="R343" s="5"/>
      <c r="S343" s="5"/>
      <c r="T343" s="5"/>
      <c r="V343" s="5"/>
      <c r="W343" s="5"/>
      <c r="X343" s="5"/>
    </row>
    <row r="344" spans="1:24" ht="15.75" x14ac:dyDescent="0.25">
      <c r="A344" s="5"/>
      <c r="B344" s="5"/>
      <c r="C344" s="83"/>
      <c r="D344" s="83"/>
      <c r="E344" s="83"/>
      <c r="F344" s="84"/>
      <c r="G344" s="85"/>
      <c r="H344" s="84"/>
      <c r="I344" s="84"/>
      <c r="J344" s="84"/>
      <c r="K344" s="84"/>
      <c r="L344" s="84"/>
      <c r="M344" s="84"/>
      <c r="N344" s="5"/>
      <c r="O344" s="5"/>
      <c r="P344" s="5"/>
      <c r="Q344" s="5"/>
      <c r="R344" s="5"/>
      <c r="S344" s="5"/>
      <c r="T344" s="5"/>
      <c r="V344" s="5"/>
      <c r="W344" s="5"/>
      <c r="X344" s="5"/>
    </row>
    <row r="345" spans="1:24" ht="15.75" x14ac:dyDescent="0.25">
      <c r="A345" s="5"/>
      <c r="B345" s="5"/>
      <c r="C345" s="83"/>
      <c r="D345" s="83"/>
      <c r="E345" s="83"/>
      <c r="F345" s="84"/>
      <c r="G345" s="85"/>
      <c r="H345" s="84"/>
      <c r="I345" s="84"/>
      <c r="J345" s="84"/>
      <c r="K345" s="84"/>
      <c r="L345" s="84"/>
      <c r="M345" s="84"/>
      <c r="N345" s="5"/>
      <c r="O345" s="5"/>
      <c r="P345" s="5"/>
      <c r="Q345" s="5"/>
      <c r="R345" s="5"/>
      <c r="S345" s="5"/>
      <c r="T345" s="5"/>
      <c r="V345" s="5"/>
      <c r="W345" s="5"/>
      <c r="X345" s="5"/>
    </row>
    <row r="346" spans="1:24" ht="15.75" x14ac:dyDescent="0.25">
      <c r="A346" s="5"/>
      <c r="B346" s="5"/>
      <c r="C346" s="83"/>
      <c r="D346" s="83"/>
      <c r="E346" s="83"/>
      <c r="F346" s="84"/>
      <c r="G346" s="85"/>
      <c r="H346" s="84"/>
      <c r="I346" s="84"/>
      <c r="J346" s="84"/>
      <c r="K346" s="84"/>
      <c r="L346" s="84"/>
      <c r="M346" s="84"/>
      <c r="N346" s="5"/>
      <c r="O346" s="5"/>
      <c r="P346" s="5"/>
      <c r="Q346" s="5"/>
      <c r="R346" s="5"/>
      <c r="S346" s="5"/>
      <c r="T346" s="5"/>
      <c r="V346" s="5"/>
      <c r="W346" s="5"/>
      <c r="X346" s="5"/>
    </row>
    <row r="347" spans="1:24" ht="15.75" x14ac:dyDescent="0.25">
      <c r="A347" s="5"/>
      <c r="B347" s="5"/>
      <c r="C347" s="83"/>
      <c r="D347" s="83"/>
      <c r="E347" s="83"/>
      <c r="F347" s="84"/>
      <c r="G347" s="85"/>
      <c r="H347" s="84"/>
      <c r="I347" s="84"/>
      <c r="J347" s="84"/>
      <c r="K347" s="84"/>
      <c r="L347" s="84"/>
      <c r="M347" s="84"/>
      <c r="N347" s="5"/>
      <c r="O347" s="5"/>
      <c r="P347" s="5"/>
      <c r="Q347" s="5"/>
      <c r="R347" s="5"/>
      <c r="S347" s="5"/>
      <c r="T347" s="5"/>
      <c r="V347" s="5"/>
      <c r="W347" s="5"/>
      <c r="X347" s="5"/>
    </row>
    <row r="348" spans="1:24" ht="15.75" x14ac:dyDescent="0.25">
      <c r="A348" s="5"/>
      <c r="B348" s="5"/>
      <c r="C348" s="83"/>
      <c r="D348" s="83"/>
      <c r="E348" s="83"/>
      <c r="F348" s="84"/>
      <c r="G348" s="85"/>
      <c r="H348" s="84"/>
      <c r="I348" s="84"/>
      <c r="J348" s="84"/>
      <c r="K348" s="84"/>
      <c r="L348" s="84"/>
      <c r="M348" s="84"/>
      <c r="N348" s="5"/>
      <c r="O348" s="5"/>
      <c r="P348" s="5"/>
      <c r="Q348" s="5"/>
      <c r="R348" s="5"/>
      <c r="S348" s="5"/>
      <c r="T348" s="5"/>
      <c r="V348" s="5"/>
      <c r="W348" s="5"/>
      <c r="X348" s="5"/>
    </row>
    <row r="349" spans="1:24" ht="15.75" x14ac:dyDescent="0.25">
      <c r="A349" s="5"/>
      <c r="B349" s="5"/>
      <c r="C349" s="83"/>
      <c r="D349" s="83"/>
      <c r="E349" s="83"/>
      <c r="F349" s="84"/>
      <c r="G349" s="85"/>
      <c r="H349" s="84"/>
      <c r="I349" s="84"/>
      <c r="J349" s="84"/>
      <c r="K349" s="84"/>
      <c r="L349" s="84"/>
      <c r="M349" s="84"/>
      <c r="N349" s="5"/>
      <c r="O349" s="5"/>
      <c r="P349" s="5"/>
      <c r="Q349" s="5"/>
      <c r="R349" s="5"/>
      <c r="S349" s="5"/>
      <c r="T349" s="5"/>
      <c r="V349" s="5"/>
      <c r="W349" s="5"/>
      <c r="X349" s="5"/>
    </row>
    <row r="350" spans="1:24" ht="15.75" x14ac:dyDescent="0.25">
      <c r="A350" s="5"/>
      <c r="B350" s="5"/>
      <c r="C350" s="83"/>
      <c r="D350" s="83"/>
      <c r="E350" s="83"/>
      <c r="F350" s="84"/>
      <c r="G350" s="85"/>
      <c r="H350" s="84"/>
      <c r="I350" s="84"/>
      <c r="J350" s="84"/>
      <c r="K350" s="84"/>
      <c r="L350" s="84"/>
      <c r="M350" s="84"/>
      <c r="N350" s="5"/>
      <c r="O350" s="5"/>
      <c r="P350" s="5"/>
      <c r="Q350" s="5"/>
      <c r="R350" s="5"/>
      <c r="S350" s="5"/>
      <c r="T350" s="5"/>
      <c r="V350" s="5"/>
      <c r="W350" s="5"/>
      <c r="X350" s="5"/>
    </row>
    <row r="351" spans="1:24" ht="15.75" x14ac:dyDescent="0.25">
      <c r="A351" s="5"/>
      <c r="B351" s="5"/>
      <c r="C351" s="83"/>
      <c r="D351" s="83"/>
      <c r="E351" s="83"/>
      <c r="F351" s="84"/>
      <c r="G351" s="85"/>
      <c r="H351" s="84"/>
      <c r="I351" s="84"/>
      <c r="J351" s="84"/>
      <c r="K351" s="84"/>
      <c r="L351" s="84"/>
      <c r="M351" s="84"/>
      <c r="N351" s="5"/>
      <c r="O351" s="5"/>
      <c r="P351" s="5"/>
      <c r="Q351" s="5"/>
      <c r="R351" s="5"/>
      <c r="S351" s="5"/>
      <c r="T351" s="5"/>
      <c r="V351" s="5"/>
      <c r="W351" s="5"/>
      <c r="X351" s="5"/>
    </row>
    <row r="352" spans="1:24" ht="15.75" x14ac:dyDescent="0.25">
      <c r="A352" s="5"/>
      <c r="B352" s="5"/>
      <c r="C352" s="83"/>
      <c r="D352" s="83"/>
      <c r="E352" s="83"/>
      <c r="F352" s="84"/>
      <c r="G352" s="85"/>
      <c r="H352" s="84"/>
      <c r="I352" s="84"/>
      <c r="J352" s="84"/>
      <c r="K352" s="84"/>
      <c r="L352" s="84"/>
      <c r="M352" s="84"/>
      <c r="N352" s="5"/>
      <c r="O352" s="5"/>
      <c r="P352" s="5"/>
      <c r="Q352" s="5"/>
      <c r="R352" s="5"/>
      <c r="S352" s="5"/>
      <c r="T352" s="5"/>
      <c r="V352" s="5"/>
      <c r="W352" s="5"/>
      <c r="X352" s="5"/>
    </row>
    <row r="353" spans="1:24" ht="15.75" x14ac:dyDescent="0.25">
      <c r="A353" s="5"/>
      <c r="B353" s="5"/>
      <c r="C353" s="83"/>
      <c r="D353" s="83"/>
      <c r="E353" s="83"/>
      <c r="F353" s="84"/>
      <c r="G353" s="85"/>
      <c r="H353" s="84"/>
      <c r="I353" s="84"/>
      <c r="J353" s="84"/>
      <c r="K353" s="84"/>
      <c r="L353" s="84"/>
      <c r="M353" s="84"/>
      <c r="N353" s="5"/>
      <c r="O353" s="5"/>
      <c r="P353" s="5"/>
      <c r="Q353" s="5"/>
      <c r="R353" s="5"/>
      <c r="S353" s="5"/>
      <c r="T353" s="5"/>
      <c r="V353" s="5"/>
      <c r="W353" s="5"/>
      <c r="X353" s="5"/>
    </row>
    <row r="354" spans="1:24" ht="15.75" x14ac:dyDescent="0.25">
      <c r="A354" s="5"/>
      <c r="B354" s="5"/>
      <c r="C354" s="83"/>
      <c r="D354" s="83"/>
      <c r="E354" s="83"/>
      <c r="F354" s="84"/>
      <c r="G354" s="85"/>
      <c r="H354" s="84"/>
      <c r="I354" s="84"/>
      <c r="J354" s="84"/>
      <c r="K354" s="84"/>
      <c r="L354" s="84"/>
      <c r="M354" s="84"/>
      <c r="N354" s="5"/>
      <c r="O354" s="5"/>
      <c r="P354" s="5"/>
      <c r="Q354" s="5"/>
      <c r="R354" s="5"/>
      <c r="S354" s="5"/>
      <c r="T354" s="5"/>
      <c r="V354" s="5"/>
      <c r="W354" s="5"/>
      <c r="X354" s="5"/>
    </row>
    <row r="355" spans="1:24" ht="15.75" x14ac:dyDescent="0.25">
      <c r="A355" s="5"/>
      <c r="B355" s="5"/>
      <c r="C355" s="83"/>
      <c r="D355" s="83"/>
      <c r="E355" s="83"/>
      <c r="F355" s="84"/>
      <c r="G355" s="85"/>
      <c r="H355" s="84"/>
      <c r="I355" s="84"/>
      <c r="J355" s="84"/>
      <c r="K355" s="84"/>
      <c r="L355" s="84"/>
      <c r="M355" s="84"/>
      <c r="N355" s="5"/>
      <c r="O355" s="5"/>
      <c r="P355" s="5"/>
      <c r="Q355" s="5"/>
      <c r="R355" s="5"/>
      <c r="S355" s="5"/>
      <c r="T355" s="5"/>
      <c r="V355" s="5"/>
      <c r="W355" s="5"/>
      <c r="X355" s="5"/>
    </row>
    <row r="356" spans="1:24" ht="15.75" x14ac:dyDescent="0.25">
      <c r="A356" s="5"/>
      <c r="B356" s="5"/>
      <c r="C356" s="83"/>
      <c r="D356" s="83"/>
      <c r="E356" s="83"/>
      <c r="F356" s="84"/>
      <c r="G356" s="85"/>
      <c r="H356" s="84"/>
      <c r="I356" s="84"/>
      <c r="J356" s="84"/>
      <c r="K356" s="84"/>
      <c r="L356" s="84"/>
      <c r="M356" s="84"/>
      <c r="N356" s="5"/>
      <c r="O356" s="5"/>
      <c r="P356" s="5"/>
      <c r="Q356" s="5"/>
      <c r="R356" s="5"/>
      <c r="S356" s="5"/>
      <c r="T356" s="5"/>
      <c r="V356" s="5"/>
      <c r="W356" s="5"/>
      <c r="X356" s="5"/>
    </row>
    <row r="357" spans="1:24" ht="15.75" x14ac:dyDescent="0.25">
      <c r="A357" s="5"/>
      <c r="B357" s="5"/>
      <c r="C357" s="83"/>
      <c r="D357" s="83"/>
      <c r="E357" s="83"/>
      <c r="F357" s="84"/>
      <c r="G357" s="85"/>
      <c r="H357" s="84"/>
      <c r="I357" s="84"/>
      <c r="J357" s="84"/>
      <c r="K357" s="84"/>
      <c r="L357" s="84"/>
      <c r="M357" s="84"/>
      <c r="N357" s="5"/>
      <c r="O357" s="5"/>
      <c r="P357" s="5"/>
      <c r="Q357" s="5"/>
      <c r="R357" s="5"/>
      <c r="S357" s="5"/>
      <c r="T357" s="5"/>
      <c r="V357" s="5"/>
      <c r="W357" s="5"/>
      <c r="X357" s="5"/>
    </row>
    <row r="358" spans="1:24" ht="15.75" x14ac:dyDescent="0.25">
      <c r="A358" s="5"/>
      <c r="B358" s="5"/>
      <c r="C358" s="83"/>
      <c r="D358" s="83"/>
      <c r="E358" s="83"/>
      <c r="F358" s="84"/>
      <c r="G358" s="85"/>
      <c r="H358" s="84"/>
      <c r="I358" s="84"/>
      <c r="J358" s="84"/>
      <c r="K358" s="84"/>
      <c r="L358" s="84"/>
      <c r="M358" s="84"/>
      <c r="N358" s="5"/>
      <c r="O358" s="5"/>
      <c r="P358" s="5"/>
      <c r="Q358" s="5"/>
      <c r="R358" s="5"/>
      <c r="S358" s="5"/>
      <c r="T358" s="5"/>
      <c r="V358" s="5"/>
      <c r="W358" s="5"/>
      <c r="X358" s="5"/>
    </row>
    <row r="359" spans="1:24" ht="15.75" x14ac:dyDescent="0.25">
      <c r="A359" s="5"/>
      <c r="B359" s="5"/>
      <c r="C359" s="83"/>
      <c r="D359" s="83"/>
      <c r="E359" s="83"/>
      <c r="F359" s="84"/>
      <c r="G359" s="85"/>
      <c r="H359" s="84"/>
      <c r="I359" s="84"/>
      <c r="J359" s="84"/>
      <c r="K359" s="84"/>
      <c r="L359" s="84"/>
      <c r="M359" s="84"/>
      <c r="N359" s="5"/>
      <c r="O359" s="5"/>
      <c r="P359" s="5"/>
      <c r="Q359" s="5"/>
      <c r="R359" s="5"/>
      <c r="S359" s="5"/>
      <c r="T359" s="5"/>
      <c r="V359" s="5"/>
      <c r="W359" s="5"/>
      <c r="X359" s="5"/>
    </row>
    <row r="360" spans="1:24" ht="15.75" x14ac:dyDescent="0.25">
      <c r="A360" s="5"/>
      <c r="B360" s="5"/>
      <c r="C360" s="83"/>
      <c r="D360" s="83"/>
      <c r="E360" s="83"/>
      <c r="F360" s="84"/>
      <c r="G360" s="85"/>
      <c r="H360" s="84"/>
      <c r="I360" s="84"/>
      <c r="J360" s="84"/>
      <c r="K360" s="84"/>
      <c r="L360" s="84"/>
      <c r="M360" s="84"/>
      <c r="N360" s="5"/>
      <c r="O360" s="5"/>
      <c r="P360" s="5"/>
      <c r="Q360" s="5"/>
      <c r="R360" s="5"/>
      <c r="S360" s="5"/>
      <c r="T360" s="5"/>
      <c r="V360" s="5"/>
      <c r="W360" s="5"/>
      <c r="X360" s="5"/>
    </row>
    <row r="361" spans="1:24" ht="15.75" x14ac:dyDescent="0.25">
      <c r="A361" s="5"/>
      <c r="B361" s="5"/>
      <c r="C361" s="83"/>
      <c r="D361" s="83"/>
      <c r="E361" s="83"/>
      <c r="F361" s="84"/>
      <c r="G361" s="85"/>
      <c r="H361" s="84"/>
      <c r="I361" s="84"/>
      <c r="J361" s="84"/>
      <c r="K361" s="84"/>
      <c r="L361" s="84"/>
      <c r="M361" s="84"/>
      <c r="N361" s="5"/>
      <c r="O361" s="5"/>
      <c r="P361" s="5"/>
      <c r="Q361" s="5"/>
      <c r="R361" s="5"/>
      <c r="S361" s="5"/>
      <c r="T361" s="5"/>
      <c r="V361" s="5"/>
      <c r="W361" s="5"/>
      <c r="X361" s="5"/>
    </row>
    <row r="362" spans="1:24" ht="15.75" x14ac:dyDescent="0.25">
      <c r="A362" s="5"/>
      <c r="B362" s="5"/>
      <c r="C362" s="83"/>
      <c r="D362" s="83"/>
      <c r="E362" s="83"/>
      <c r="F362" s="84"/>
      <c r="G362" s="85"/>
      <c r="H362" s="84"/>
      <c r="I362" s="84"/>
      <c r="J362" s="84"/>
      <c r="K362" s="84"/>
      <c r="L362" s="84"/>
      <c r="M362" s="84"/>
      <c r="N362" s="5"/>
      <c r="O362" s="5"/>
      <c r="P362" s="5"/>
      <c r="Q362" s="5"/>
      <c r="R362" s="5"/>
      <c r="S362" s="5"/>
      <c r="T362" s="5"/>
      <c r="V362" s="5"/>
      <c r="W362" s="5"/>
      <c r="X362" s="5"/>
    </row>
    <row r="363" spans="1:24" ht="15.75" x14ac:dyDescent="0.25">
      <c r="A363" s="5"/>
      <c r="B363" s="5"/>
      <c r="C363" s="83"/>
      <c r="D363" s="83"/>
      <c r="E363" s="83"/>
      <c r="F363" s="84"/>
      <c r="G363" s="85"/>
      <c r="H363" s="84"/>
      <c r="I363" s="84"/>
      <c r="J363" s="84"/>
      <c r="K363" s="84"/>
      <c r="L363" s="84"/>
      <c r="M363" s="84"/>
      <c r="N363" s="5"/>
      <c r="O363" s="5"/>
      <c r="P363" s="5"/>
      <c r="Q363" s="5"/>
      <c r="R363" s="5"/>
      <c r="S363" s="5"/>
      <c r="T363" s="5"/>
      <c r="V363" s="5"/>
      <c r="W363" s="5"/>
      <c r="X363" s="5"/>
    </row>
    <row r="364" spans="1:24" ht="15.75" x14ac:dyDescent="0.25">
      <c r="A364" s="5"/>
      <c r="B364" s="5"/>
      <c r="C364" s="83"/>
      <c r="D364" s="83"/>
      <c r="E364" s="83"/>
      <c r="F364" s="84"/>
      <c r="G364" s="85"/>
      <c r="H364" s="84"/>
      <c r="I364" s="84"/>
      <c r="J364" s="84"/>
      <c r="K364" s="84"/>
      <c r="L364" s="84"/>
      <c r="M364" s="84"/>
      <c r="N364" s="5"/>
      <c r="O364" s="5"/>
      <c r="P364" s="5"/>
      <c r="Q364" s="5"/>
      <c r="R364" s="5"/>
      <c r="S364" s="5"/>
      <c r="T364" s="5"/>
      <c r="V364" s="5"/>
      <c r="W364" s="5"/>
      <c r="X364" s="5"/>
    </row>
    <row r="365" spans="1:24" ht="15.75" x14ac:dyDescent="0.25">
      <c r="A365" s="5"/>
      <c r="B365" s="5"/>
      <c r="C365" s="83"/>
      <c r="D365" s="83"/>
      <c r="E365" s="83"/>
      <c r="F365" s="84"/>
      <c r="G365" s="85"/>
      <c r="H365" s="84"/>
      <c r="I365" s="84"/>
      <c r="J365" s="84"/>
      <c r="K365" s="84"/>
      <c r="L365" s="84"/>
      <c r="M365" s="84"/>
      <c r="N365" s="5"/>
      <c r="O365" s="5"/>
      <c r="P365" s="5"/>
      <c r="Q365" s="5"/>
      <c r="R365" s="5"/>
      <c r="S365" s="5"/>
      <c r="T365" s="5"/>
      <c r="V365" s="5"/>
      <c r="W365" s="5"/>
      <c r="X365" s="5"/>
    </row>
    <row r="366" spans="1:24" ht="15.75" x14ac:dyDescent="0.25">
      <c r="A366" s="5"/>
      <c r="B366" s="5"/>
      <c r="C366" s="83"/>
      <c r="D366" s="83"/>
      <c r="E366" s="83"/>
      <c r="F366" s="84"/>
      <c r="G366" s="85"/>
      <c r="H366" s="84"/>
      <c r="I366" s="84"/>
      <c r="J366" s="84"/>
      <c r="K366" s="84"/>
      <c r="L366" s="84"/>
      <c r="M366" s="84"/>
      <c r="N366" s="5"/>
      <c r="O366" s="5"/>
      <c r="P366" s="5"/>
      <c r="Q366" s="5"/>
      <c r="R366" s="5"/>
      <c r="S366" s="5"/>
      <c r="T366" s="5"/>
      <c r="V366" s="5"/>
      <c r="W366" s="5"/>
      <c r="X366" s="5"/>
    </row>
    <row r="367" spans="1:24" ht="15.75" x14ac:dyDescent="0.25">
      <c r="A367" s="5"/>
      <c r="B367" s="5"/>
      <c r="C367" s="83"/>
      <c r="D367" s="83"/>
      <c r="E367" s="83"/>
      <c r="F367" s="84"/>
      <c r="G367" s="85"/>
      <c r="H367" s="84"/>
      <c r="I367" s="84"/>
      <c r="J367" s="84"/>
      <c r="K367" s="84"/>
      <c r="L367" s="84"/>
      <c r="M367" s="84"/>
      <c r="N367" s="5"/>
      <c r="O367" s="5"/>
      <c r="P367" s="5"/>
      <c r="Q367" s="5"/>
      <c r="R367" s="5"/>
      <c r="S367" s="5"/>
      <c r="T367" s="5"/>
      <c r="V367" s="5"/>
      <c r="W367" s="5"/>
      <c r="X367" s="5"/>
    </row>
    <row r="368" spans="1:24" ht="15.75" x14ac:dyDescent="0.25">
      <c r="A368" s="5"/>
      <c r="B368" s="5"/>
      <c r="C368" s="83"/>
      <c r="D368" s="83"/>
      <c r="E368" s="83"/>
      <c r="F368" s="84"/>
      <c r="G368" s="85"/>
      <c r="H368" s="84"/>
      <c r="I368" s="84"/>
      <c r="J368" s="84"/>
      <c r="K368" s="84"/>
      <c r="L368" s="84"/>
      <c r="M368" s="84"/>
      <c r="N368" s="5"/>
      <c r="O368" s="5"/>
      <c r="P368" s="5"/>
      <c r="Q368" s="5"/>
      <c r="R368" s="5"/>
      <c r="S368" s="5"/>
      <c r="T368" s="5"/>
      <c r="V368" s="5"/>
      <c r="W368" s="5"/>
      <c r="X368" s="5"/>
    </row>
    <row r="369" spans="1:24" ht="15.75" x14ac:dyDescent="0.25">
      <c r="A369" s="5"/>
      <c r="B369" s="5"/>
      <c r="C369" s="83"/>
      <c r="D369" s="83"/>
      <c r="E369" s="83"/>
      <c r="F369" s="84"/>
      <c r="G369" s="85"/>
      <c r="H369" s="84"/>
      <c r="I369" s="84"/>
      <c r="J369" s="84"/>
      <c r="K369" s="84"/>
      <c r="L369" s="84"/>
      <c r="M369" s="84"/>
      <c r="N369" s="5"/>
      <c r="O369" s="5"/>
      <c r="P369" s="5"/>
      <c r="Q369" s="5"/>
      <c r="R369" s="5"/>
      <c r="S369" s="5"/>
      <c r="T369" s="5"/>
      <c r="V369" s="5"/>
      <c r="W369" s="5"/>
      <c r="X369" s="5"/>
    </row>
    <row r="370" spans="1:24" ht="15.75" x14ac:dyDescent="0.25">
      <c r="A370" s="5"/>
      <c r="B370" s="5"/>
      <c r="C370" s="83"/>
      <c r="D370" s="83"/>
      <c r="E370" s="83"/>
      <c r="F370" s="84"/>
      <c r="G370" s="85"/>
      <c r="H370" s="84"/>
      <c r="I370" s="84"/>
      <c r="J370" s="84"/>
      <c r="K370" s="84"/>
      <c r="L370" s="84"/>
      <c r="M370" s="84"/>
      <c r="N370" s="5"/>
      <c r="O370" s="5"/>
      <c r="P370" s="5"/>
      <c r="Q370" s="5"/>
      <c r="R370" s="5"/>
      <c r="S370" s="5"/>
      <c r="T370" s="5"/>
      <c r="V370" s="5"/>
      <c r="W370" s="5"/>
      <c r="X370" s="5"/>
    </row>
    <row r="371" spans="1:24" ht="15.75" x14ac:dyDescent="0.25">
      <c r="A371" s="5"/>
      <c r="B371" s="5"/>
      <c r="C371" s="83"/>
      <c r="D371" s="83"/>
      <c r="E371" s="83"/>
      <c r="F371" s="84"/>
      <c r="G371" s="85"/>
      <c r="H371" s="84"/>
      <c r="I371" s="84"/>
      <c r="J371" s="84"/>
      <c r="K371" s="84"/>
      <c r="L371" s="84"/>
      <c r="M371" s="84"/>
      <c r="N371" s="5"/>
      <c r="O371" s="5"/>
      <c r="P371" s="5"/>
      <c r="Q371" s="5"/>
      <c r="R371" s="5"/>
      <c r="S371" s="5"/>
      <c r="T371" s="5"/>
      <c r="V371" s="5"/>
      <c r="W371" s="5"/>
      <c r="X371" s="5"/>
    </row>
    <row r="372" spans="1:24" ht="15.75" x14ac:dyDescent="0.25">
      <c r="A372" s="5"/>
      <c r="B372" s="5"/>
      <c r="C372" s="83"/>
      <c r="D372" s="83"/>
      <c r="E372" s="83"/>
      <c r="F372" s="84"/>
      <c r="G372" s="85"/>
      <c r="H372" s="84"/>
      <c r="I372" s="84"/>
      <c r="J372" s="84"/>
      <c r="K372" s="84"/>
      <c r="L372" s="84"/>
      <c r="M372" s="84"/>
      <c r="N372" s="5"/>
      <c r="O372" s="5"/>
      <c r="P372" s="5"/>
      <c r="Q372" s="5"/>
      <c r="R372" s="5"/>
      <c r="S372" s="5"/>
      <c r="T372" s="5"/>
      <c r="V372" s="5"/>
      <c r="W372" s="5"/>
      <c r="X372" s="5"/>
    </row>
    <row r="373" spans="1:24" ht="15.75" x14ac:dyDescent="0.25">
      <c r="A373" s="5"/>
      <c r="B373" s="5"/>
      <c r="C373" s="83"/>
      <c r="D373" s="83"/>
      <c r="E373" s="83"/>
      <c r="F373" s="84"/>
      <c r="G373" s="85"/>
      <c r="H373" s="84"/>
      <c r="I373" s="84"/>
      <c r="J373" s="84"/>
      <c r="K373" s="84"/>
      <c r="L373" s="84"/>
      <c r="M373" s="84"/>
      <c r="N373" s="5"/>
      <c r="O373" s="5"/>
      <c r="P373" s="5"/>
      <c r="Q373" s="5"/>
      <c r="R373" s="5"/>
      <c r="S373" s="5"/>
      <c r="T373" s="5"/>
      <c r="V373" s="5"/>
      <c r="W373" s="5"/>
      <c r="X373" s="5"/>
    </row>
    <row r="374" spans="1:24" ht="15.75" x14ac:dyDescent="0.25">
      <c r="A374" s="5"/>
      <c r="B374" s="5"/>
      <c r="C374" s="83"/>
      <c r="D374" s="83"/>
      <c r="E374" s="83"/>
      <c r="F374" s="84"/>
      <c r="G374" s="85"/>
      <c r="H374" s="84"/>
      <c r="I374" s="84"/>
      <c r="J374" s="84"/>
      <c r="K374" s="84"/>
      <c r="L374" s="84"/>
      <c r="M374" s="84"/>
      <c r="N374" s="5"/>
      <c r="O374" s="5"/>
      <c r="P374" s="5"/>
      <c r="Q374" s="5"/>
      <c r="R374" s="5"/>
      <c r="S374" s="5"/>
      <c r="T374" s="5"/>
      <c r="V374" s="5"/>
      <c r="W374" s="5"/>
      <c r="X374" s="5"/>
    </row>
    <row r="375" spans="1:24" ht="15.75" x14ac:dyDescent="0.25">
      <c r="A375" s="5"/>
      <c r="B375" s="5"/>
      <c r="C375" s="83"/>
      <c r="D375" s="83"/>
      <c r="E375" s="83"/>
      <c r="F375" s="84"/>
      <c r="G375" s="85"/>
      <c r="H375" s="84"/>
      <c r="I375" s="84"/>
      <c r="J375" s="84"/>
      <c r="K375" s="84"/>
      <c r="L375" s="84"/>
      <c r="M375" s="84"/>
      <c r="N375" s="5"/>
      <c r="O375" s="5"/>
      <c r="P375" s="5"/>
      <c r="Q375" s="5"/>
      <c r="R375" s="5"/>
      <c r="S375" s="5"/>
      <c r="T375" s="5"/>
      <c r="V375" s="5"/>
      <c r="W375" s="5"/>
      <c r="X375" s="5"/>
    </row>
    <row r="376" spans="1:24" ht="15.75" x14ac:dyDescent="0.25">
      <c r="A376" s="5"/>
      <c r="B376" s="5"/>
      <c r="C376" s="83"/>
      <c r="D376" s="83"/>
      <c r="E376" s="83"/>
      <c r="F376" s="84"/>
      <c r="G376" s="85"/>
      <c r="H376" s="84"/>
      <c r="I376" s="84"/>
      <c r="J376" s="84"/>
      <c r="K376" s="84"/>
      <c r="L376" s="84"/>
      <c r="M376" s="84"/>
      <c r="N376" s="5"/>
      <c r="O376" s="5"/>
      <c r="P376" s="5"/>
      <c r="Q376" s="5"/>
      <c r="R376" s="5"/>
      <c r="S376" s="5"/>
      <c r="T376" s="5"/>
      <c r="V376" s="5"/>
      <c r="W376" s="5"/>
      <c r="X376" s="5"/>
    </row>
    <row r="377" spans="1:24" ht="15.75" x14ac:dyDescent="0.25">
      <c r="A377" s="5"/>
      <c r="B377" s="5"/>
      <c r="C377" s="83"/>
      <c r="D377" s="83"/>
      <c r="E377" s="83"/>
      <c r="F377" s="84"/>
      <c r="G377" s="85"/>
      <c r="H377" s="84"/>
      <c r="I377" s="84"/>
      <c r="J377" s="84"/>
      <c r="K377" s="84"/>
      <c r="L377" s="84"/>
      <c r="M377" s="84"/>
      <c r="N377" s="5"/>
      <c r="O377" s="5"/>
      <c r="P377" s="5"/>
      <c r="Q377" s="5"/>
      <c r="R377" s="5"/>
      <c r="S377" s="5"/>
      <c r="T377" s="5"/>
      <c r="V377" s="5"/>
      <c r="W377" s="5"/>
      <c r="X377" s="5"/>
    </row>
    <row r="378" spans="1:24" ht="15.75" x14ac:dyDescent="0.25">
      <c r="A378" s="5"/>
      <c r="B378" s="5"/>
      <c r="C378" s="83"/>
      <c r="D378" s="83"/>
      <c r="E378" s="83"/>
      <c r="F378" s="84"/>
      <c r="G378" s="85"/>
      <c r="H378" s="84"/>
      <c r="I378" s="84"/>
      <c r="J378" s="84"/>
      <c r="K378" s="84"/>
      <c r="L378" s="84"/>
      <c r="M378" s="84"/>
      <c r="N378" s="5"/>
      <c r="O378" s="5"/>
      <c r="P378" s="5"/>
      <c r="Q378" s="5"/>
      <c r="R378" s="5"/>
      <c r="S378" s="5"/>
      <c r="T378" s="5"/>
      <c r="V378" s="5"/>
      <c r="W378" s="5"/>
      <c r="X378" s="5"/>
    </row>
    <row r="379" spans="1:24" ht="15.75" x14ac:dyDescent="0.25">
      <c r="A379" s="5"/>
      <c r="B379" s="5"/>
      <c r="C379" s="83"/>
      <c r="D379" s="83"/>
      <c r="E379" s="83"/>
      <c r="F379" s="84"/>
      <c r="G379" s="85"/>
      <c r="H379" s="84"/>
      <c r="I379" s="84"/>
      <c r="J379" s="84"/>
      <c r="K379" s="84"/>
      <c r="L379" s="84"/>
      <c r="M379" s="84"/>
      <c r="N379" s="5"/>
      <c r="O379" s="5"/>
      <c r="P379" s="5"/>
      <c r="Q379" s="5"/>
      <c r="R379" s="5"/>
      <c r="S379" s="5"/>
      <c r="T379" s="5"/>
      <c r="V379" s="5"/>
      <c r="W379" s="5"/>
      <c r="X379" s="5"/>
    </row>
    <row r="380" spans="1:24" ht="15.75" x14ac:dyDescent="0.25">
      <c r="A380" s="5"/>
      <c r="B380" s="5"/>
      <c r="C380" s="83"/>
      <c r="D380" s="83"/>
      <c r="E380" s="83"/>
      <c r="F380" s="84"/>
      <c r="G380" s="85"/>
      <c r="H380" s="84"/>
      <c r="I380" s="84"/>
      <c r="J380" s="84"/>
      <c r="K380" s="84"/>
      <c r="L380" s="84"/>
      <c r="M380" s="84"/>
      <c r="N380" s="5"/>
      <c r="O380" s="5"/>
      <c r="P380" s="5"/>
      <c r="Q380" s="5"/>
      <c r="R380" s="5"/>
      <c r="S380" s="5"/>
      <c r="T380" s="5"/>
      <c r="V380" s="5"/>
      <c r="W380" s="5"/>
      <c r="X380" s="5"/>
    </row>
    <row r="381" spans="1:24" ht="15.75" x14ac:dyDescent="0.25">
      <c r="A381" s="5"/>
      <c r="B381" s="5"/>
      <c r="C381" s="83"/>
      <c r="D381" s="83"/>
      <c r="E381" s="83"/>
      <c r="F381" s="84"/>
      <c r="G381" s="85"/>
      <c r="H381" s="84"/>
      <c r="I381" s="84"/>
      <c r="J381" s="84"/>
      <c r="K381" s="84"/>
      <c r="L381" s="84"/>
      <c r="M381" s="84"/>
      <c r="N381" s="5"/>
      <c r="O381" s="5"/>
      <c r="P381" s="5"/>
      <c r="Q381" s="5"/>
      <c r="R381" s="5"/>
      <c r="S381" s="5"/>
      <c r="T381" s="5"/>
      <c r="V381" s="5"/>
      <c r="W381" s="5"/>
      <c r="X381" s="5"/>
    </row>
    <row r="382" spans="1:24" ht="15.75" x14ac:dyDescent="0.25">
      <c r="A382" s="5"/>
      <c r="B382" s="5"/>
      <c r="C382" s="83"/>
      <c r="D382" s="83"/>
      <c r="E382" s="83"/>
      <c r="F382" s="84"/>
      <c r="G382" s="85"/>
      <c r="H382" s="84"/>
      <c r="I382" s="84"/>
      <c r="J382" s="84"/>
      <c r="K382" s="84"/>
      <c r="L382" s="84"/>
      <c r="M382" s="84"/>
      <c r="N382" s="5"/>
      <c r="O382" s="5"/>
      <c r="P382" s="5"/>
      <c r="Q382" s="5"/>
      <c r="R382" s="5"/>
      <c r="S382" s="5"/>
      <c r="T382" s="5"/>
      <c r="V382" s="5"/>
      <c r="W382" s="5"/>
      <c r="X382" s="5"/>
    </row>
    <row r="383" spans="1:24" ht="15.75" x14ac:dyDescent="0.25">
      <c r="A383" s="5"/>
      <c r="B383" s="5"/>
      <c r="C383" s="83"/>
      <c r="D383" s="83"/>
      <c r="E383" s="83"/>
      <c r="F383" s="84"/>
      <c r="G383" s="85"/>
      <c r="H383" s="84"/>
      <c r="I383" s="84"/>
      <c r="J383" s="84"/>
      <c r="K383" s="84"/>
      <c r="L383" s="84"/>
      <c r="M383" s="84"/>
      <c r="N383" s="5"/>
      <c r="O383" s="5"/>
      <c r="P383" s="5"/>
      <c r="Q383" s="5"/>
      <c r="R383" s="5"/>
      <c r="S383" s="5"/>
      <c r="T383" s="5"/>
      <c r="V383" s="5"/>
      <c r="W383" s="5"/>
      <c r="X383" s="5"/>
    </row>
    <row r="384" spans="1:24" ht="15.75" x14ac:dyDescent="0.25">
      <c r="A384" s="5"/>
      <c r="B384" s="5"/>
      <c r="C384" s="83"/>
      <c r="D384" s="83"/>
      <c r="E384" s="83"/>
      <c r="F384" s="84"/>
      <c r="G384" s="85"/>
      <c r="H384" s="84"/>
      <c r="I384" s="84"/>
      <c r="J384" s="84"/>
      <c r="K384" s="84"/>
      <c r="L384" s="84"/>
      <c r="M384" s="84"/>
      <c r="N384" s="5"/>
      <c r="O384" s="5"/>
      <c r="P384" s="5"/>
      <c r="Q384" s="5"/>
      <c r="R384" s="5"/>
      <c r="S384" s="5"/>
      <c r="T384" s="5"/>
      <c r="V384" s="5"/>
      <c r="W384" s="5"/>
      <c r="X384" s="5"/>
    </row>
    <row r="385" spans="1:24" ht="15.75" x14ac:dyDescent="0.25">
      <c r="A385" s="5"/>
      <c r="B385" s="5"/>
      <c r="C385" s="83"/>
      <c r="D385" s="83"/>
      <c r="E385" s="83"/>
      <c r="F385" s="84"/>
      <c r="G385" s="85"/>
      <c r="H385" s="84"/>
      <c r="I385" s="84"/>
      <c r="J385" s="84"/>
      <c r="K385" s="84"/>
      <c r="L385" s="84"/>
      <c r="M385" s="84"/>
      <c r="N385" s="5"/>
      <c r="O385" s="5"/>
      <c r="P385" s="5"/>
      <c r="Q385" s="5"/>
      <c r="R385" s="5"/>
      <c r="S385" s="5"/>
      <c r="T385" s="5"/>
      <c r="V385" s="5"/>
      <c r="W385" s="5"/>
      <c r="X385" s="5"/>
    </row>
    <row r="386" spans="1:24" ht="15.75" x14ac:dyDescent="0.25">
      <c r="A386" s="5"/>
      <c r="B386" s="5"/>
      <c r="C386" s="83"/>
      <c r="D386" s="83"/>
      <c r="E386" s="83"/>
      <c r="F386" s="84"/>
      <c r="G386" s="85"/>
      <c r="H386" s="84"/>
      <c r="I386" s="84"/>
      <c r="J386" s="84"/>
      <c r="K386" s="84"/>
      <c r="L386" s="84"/>
      <c r="M386" s="84"/>
      <c r="N386" s="5"/>
      <c r="O386" s="5"/>
      <c r="P386" s="5"/>
      <c r="Q386" s="5"/>
      <c r="R386" s="5"/>
      <c r="S386" s="5"/>
      <c r="T386" s="5"/>
      <c r="V386" s="5"/>
      <c r="W386" s="5"/>
      <c r="X386" s="5"/>
    </row>
    <row r="387" spans="1:24" ht="15.75" x14ac:dyDescent="0.25">
      <c r="A387" s="5"/>
      <c r="B387" s="5"/>
      <c r="C387" s="83"/>
      <c r="D387" s="83"/>
      <c r="E387" s="83"/>
      <c r="F387" s="84"/>
      <c r="G387" s="85"/>
      <c r="H387" s="84"/>
      <c r="I387" s="84"/>
      <c r="J387" s="84"/>
      <c r="K387" s="84"/>
      <c r="L387" s="84"/>
      <c r="M387" s="84"/>
      <c r="N387" s="5"/>
      <c r="O387" s="5"/>
      <c r="P387" s="5"/>
      <c r="Q387" s="5"/>
      <c r="R387" s="5"/>
      <c r="S387" s="5"/>
      <c r="T387" s="5"/>
      <c r="V387" s="5"/>
      <c r="W387" s="5"/>
      <c r="X387" s="5"/>
    </row>
    <row r="388" spans="1:24" ht="15.75" x14ac:dyDescent="0.25">
      <c r="A388" s="5"/>
      <c r="B388" s="5"/>
      <c r="C388" s="83"/>
      <c r="D388" s="83"/>
      <c r="E388" s="83"/>
      <c r="F388" s="84"/>
      <c r="G388" s="85"/>
      <c r="H388" s="84"/>
      <c r="I388" s="84"/>
      <c r="J388" s="84"/>
      <c r="K388" s="84"/>
      <c r="L388" s="84"/>
      <c r="M388" s="84"/>
      <c r="N388" s="5"/>
      <c r="O388" s="5"/>
      <c r="P388" s="5"/>
      <c r="Q388" s="5"/>
      <c r="R388" s="5"/>
      <c r="S388" s="5"/>
      <c r="T388" s="5"/>
      <c r="V388" s="5"/>
      <c r="W388" s="5"/>
      <c r="X388" s="5"/>
    </row>
    <row r="389" spans="1:24" ht="15.75" x14ac:dyDescent="0.25">
      <c r="A389" s="5"/>
      <c r="B389" s="5"/>
      <c r="C389" s="83"/>
      <c r="D389" s="83"/>
      <c r="E389" s="83"/>
      <c r="F389" s="84"/>
      <c r="G389" s="85"/>
      <c r="H389" s="84"/>
      <c r="I389" s="84"/>
      <c r="J389" s="84"/>
      <c r="K389" s="84"/>
      <c r="L389" s="84"/>
      <c r="M389" s="84"/>
      <c r="N389" s="5"/>
      <c r="O389" s="5"/>
      <c r="P389" s="5"/>
      <c r="Q389" s="5"/>
      <c r="R389" s="5"/>
      <c r="S389" s="5"/>
      <c r="T389" s="5"/>
      <c r="V389" s="5"/>
      <c r="W389" s="5"/>
      <c r="X389" s="5"/>
    </row>
    <row r="390" spans="1:24" ht="15.75" x14ac:dyDescent="0.25">
      <c r="A390" s="5"/>
      <c r="B390" s="5"/>
      <c r="C390" s="83"/>
      <c r="D390" s="83"/>
      <c r="E390" s="83"/>
      <c r="F390" s="84"/>
      <c r="G390" s="85"/>
      <c r="H390" s="84"/>
      <c r="I390" s="84"/>
      <c r="J390" s="84"/>
      <c r="K390" s="84"/>
      <c r="L390" s="84"/>
      <c r="M390" s="84"/>
      <c r="N390" s="5"/>
      <c r="O390" s="5"/>
      <c r="P390" s="5"/>
      <c r="Q390" s="5"/>
      <c r="R390" s="5"/>
      <c r="S390" s="5"/>
      <c r="T390" s="5"/>
      <c r="V390" s="5"/>
      <c r="W390" s="5"/>
      <c r="X390" s="5"/>
    </row>
    <row r="391" spans="1:24" ht="15.75" x14ac:dyDescent="0.25">
      <c r="A391" s="5"/>
      <c r="B391" s="5"/>
      <c r="C391" s="83"/>
      <c r="D391" s="83"/>
      <c r="E391" s="83"/>
      <c r="F391" s="84"/>
      <c r="G391" s="85"/>
      <c r="H391" s="84"/>
      <c r="I391" s="84"/>
      <c r="J391" s="84"/>
      <c r="K391" s="84"/>
      <c r="L391" s="84"/>
      <c r="M391" s="84"/>
      <c r="N391" s="5"/>
      <c r="O391" s="5"/>
      <c r="P391" s="5"/>
      <c r="Q391" s="5"/>
      <c r="R391" s="5"/>
      <c r="S391" s="5"/>
      <c r="T391" s="5"/>
      <c r="V391" s="5"/>
      <c r="W391" s="5"/>
      <c r="X391" s="5"/>
    </row>
    <row r="392" spans="1:24" ht="15.75" x14ac:dyDescent="0.25">
      <c r="A392" s="5"/>
      <c r="B392" s="5"/>
      <c r="C392" s="83"/>
      <c r="D392" s="83"/>
      <c r="E392" s="83"/>
      <c r="F392" s="84"/>
      <c r="G392" s="85"/>
      <c r="H392" s="84"/>
      <c r="I392" s="84"/>
      <c r="J392" s="84"/>
      <c r="K392" s="84"/>
      <c r="L392" s="84"/>
      <c r="M392" s="84"/>
      <c r="N392" s="5"/>
      <c r="O392" s="5"/>
      <c r="P392" s="5"/>
      <c r="Q392" s="5"/>
      <c r="R392" s="5"/>
      <c r="S392" s="5"/>
      <c r="T392" s="5"/>
      <c r="V392" s="5"/>
      <c r="W392" s="5"/>
      <c r="X392" s="5"/>
    </row>
    <row r="393" spans="1:24" ht="15.75" x14ac:dyDescent="0.25">
      <c r="A393" s="5"/>
      <c r="B393" s="5"/>
      <c r="C393" s="83"/>
      <c r="D393" s="83"/>
      <c r="E393" s="83"/>
      <c r="F393" s="84"/>
      <c r="G393" s="85"/>
      <c r="H393" s="84"/>
      <c r="I393" s="84"/>
      <c r="J393" s="84"/>
      <c r="K393" s="84"/>
      <c r="L393" s="84"/>
      <c r="M393" s="84"/>
      <c r="N393" s="5"/>
      <c r="O393" s="5"/>
      <c r="P393" s="5"/>
      <c r="Q393" s="5"/>
      <c r="R393" s="5"/>
      <c r="S393" s="5"/>
      <c r="T393" s="5"/>
      <c r="V393" s="5"/>
      <c r="W393" s="5"/>
      <c r="X393" s="5"/>
    </row>
    <row r="394" spans="1:24" ht="15.75" x14ac:dyDescent="0.25">
      <c r="A394" s="5"/>
      <c r="B394" s="5"/>
      <c r="C394" s="83"/>
      <c r="D394" s="83"/>
      <c r="E394" s="83"/>
      <c r="F394" s="84"/>
      <c r="G394" s="85"/>
      <c r="H394" s="84"/>
      <c r="I394" s="84"/>
      <c r="J394" s="84"/>
      <c r="K394" s="84"/>
      <c r="L394" s="84"/>
      <c r="M394" s="84"/>
      <c r="N394" s="5"/>
      <c r="O394" s="5"/>
      <c r="P394" s="5"/>
      <c r="Q394" s="5"/>
      <c r="R394" s="5"/>
      <c r="S394" s="5"/>
      <c r="T394" s="5"/>
      <c r="V394" s="5"/>
      <c r="W394" s="5"/>
      <c r="X394" s="5"/>
    </row>
    <row r="395" spans="1:24" ht="15.75" x14ac:dyDescent="0.25">
      <c r="A395" s="5"/>
      <c r="B395" s="5"/>
      <c r="C395" s="83"/>
      <c r="D395" s="83"/>
      <c r="E395" s="83"/>
      <c r="F395" s="84"/>
      <c r="G395" s="85"/>
      <c r="H395" s="84"/>
      <c r="I395" s="84"/>
      <c r="J395" s="84"/>
      <c r="K395" s="84"/>
      <c r="L395" s="84"/>
      <c r="M395" s="84"/>
      <c r="N395" s="5"/>
      <c r="O395" s="5"/>
      <c r="P395" s="5"/>
      <c r="Q395" s="5"/>
      <c r="R395" s="5"/>
      <c r="S395" s="5"/>
      <c r="T395" s="5"/>
      <c r="V395" s="5"/>
      <c r="W395" s="5"/>
      <c r="X395" s="5"/>
    </row>
    <row r="396" spans="1:24" ht="15.75" x14ac:dyDescent="0.25">
      <c r="A396" s="5"/>
      <c r="B396" s="5"/>
      <c r="C396" s="83"/>
      <c r="D396" s="83"/>
      <c r="E396" s="83"/>
      <c r="F396" s="84"/>
      <c r="G396" s="85"/>
      <c r="H396" s="84"/>
      <c r="I396" s="84"/>
      <c r="J396" s="84"/>
      <c r="K396" s="84"/>
      <c r="L396" s="84"/>
      <c r="M396" s="84"/>
      <c r="N396" s="5"/>
      <c r="O396" s="5"/>
      <c r="P396" s="5"/>
      <c r="Q396" s="5"/>
      <c r="R396" s="5"/>
      <c r="S396" s="5"/>
      <c r="T396" s="5"/>
      <c r="V396" s="5"/>
      <c r="W396" s="5"/>
      <c r="X396" s="5"/>
    </row>
    <row r="397" spans="1:24" ht="15.75" x14ac:dyDescent="0.25">
      <c r="A397" s="5"/>
      <c r="B397" s="5"/>
      <c r="C397" s="83"/>
      <c r="D397" s="83"/>
      <c r="E397" s="83"/>
      <c r="F397" s="84"/>
      <c r="G397" s="85"/>
      <c r="H397" s="84"/>
      <c r="I397" s="84"/>
      <c r="J397" s="84"/>
      <c r="K397" s="84"/>
      <c r="L397" s="84"/>
      <c r="M397" s="84"/>
      <c r="N397" s="5"/>
      <c r="O397" s="5"/>
      <c r="P397" s="5"/>
      <c r="Q397" s="5"/>
      <c r="R397" s="5"/>
      <c r="S397" s="5"/>
      <c r="T397" s="5"/>
      <c r="V397" s="5"/>
      <c r="W397" s="5"/>
      <c r="X397" s="5"/>
    </row>
    <row r="398" spans="1:24" ht="15.75" x14ac:dyDescent="0.25">
      <c r="A398" s="5"/>
      <c r="B398" s="5"/>
      <c r="C398" s="83"/>
      <c r="D398" s="83"/>
      <c r="E398" s="83"/>
      <c r="F398" s="84"/>
      <c r="G398" s="85"/>
      <c r="H398" s="84"/>
      <c r="I398" s="84"/>
      <c r="J398" s="84"/>
      <c r="K398" s="84"/>
      <c r="L398" s="84"/>
      <c r="M398" s="84"/>
      <c r="N398" s="5"/>
      <c r="O398" s="5"/>
      <c r="P398" s="5"/>
      <c r="Q398" s="5"/>
      <c r="R398" s="5"/>
      <c r="S398" s="5"/>
      <c r="T398" s="5"/>
      <c r="V398" s="5"/>
      <c r="W398" s="5"/>
      <c r="X398" s="5"/>
    </row>
    <row r="399" spans="1:24" ht="15.75" x14ac:dyDescent="0.25">
      <c r="A399" s="5"/>
      <c r="B399" s="5"/>
      <c r="C399" s="83"/>
      <c r="D399" s="83"/>
      <c r="E399" s="83"/>
      <c r="F399" s="84"/>
      <c r="G399" s="85"/>
      <c r="H399" s="84"/>
      <c r="I399" s="84"/>
      <c r="J399" s="84"/>
      <c r="K399" s="84"/>
      <c r="L399" s="84"/>
      <c r="M399" s="84"/>
      <c r="N399" s="5"/>
      <c r="O399" s="5"/>
      <c r="P399" s="5"/>
      <c r="Q399" s="5"/>
      <c r="R399" s="5"/>
      <c r="S399" s="5"/>
      <c r="T399" s="5"/>
      <c r="V399" s="5"/>
      <c r="W399" s="5"/>
      <c r="X399" s="5"/>
    </row>
    <row r="400" spans="1:24" ht="15.75" x14ac:dyDescent="0.25">
      <c r="A400" s="5"/>
      <c r="B400" s="5"/>
      <c r="C400" s="83"/>
      <c r="D400" s="83"/>
      <c r="E400" s="83"/>
      <c r="F400" s="84"/>
      <c r="G400" s="85"/>
      <c r="H400" s="84"/>
      <c r="I400" s="84"/>
      <c r="J400" s="84"/>
      <c r="K400" s="84"/>
      <c r="L400" s="84"/>
      <c r="M400" s="84"/>
      <c r="N400" s="5"/>
      <c r="O400" s="5"/>
      <c r="P400" s="5"/>
      <c r="Q400" s="5"/>
      <c r="R400" s="5"/>
      <c r="S400" s="5"/>
      <c r="T400" s="5"/>
      <c r="V400" s="5"/>
      <c r="W400" s="5"/>
      <c r="X400" s="5"/>
    </row>
    <row r="401" spans="1:24" ht="15.75" x14ac:dyDescent="0.25">
      <c r="A401" s="5"/>
      <c r="B401" s="5"/>
      <c r="C401" s="83"/>
      <c r="D401" s="83"/>
      <c r="E401" s="83"/>
      <c r="F401" s="84"/>
      <c r="G401" s="85"/>
      <c r="H401" s="84"/>
      <c r="I401" s="84"/>
      <c r="J401" s="84"/>
      <c r="K401" s="84"/>
      <c r="L401" s="84"/>
      <c r="M401" s="84"/>
      <c r="N401" s="5"/>
      <c r="O401" s="5"/>
      <c r="P401" s="5"/>
      <c r="Q401" s="5"/>
      <c r="R401" s="5"/>
      <c r="S401" s="5"/>
      <c r="T401" s="5"/>
      <c r="V401" s="5"/>
      <c r="W401" s="5"/>
      <c r="X401" s="5"/>
    </row>
    <row r="402" spans="1:24" ht="15.75" x14ac:dyDescent="0.25">
      <c r="A402" s="5"/>
      <c r="B402" s="5"/>
      <c r="C402" s="83"/>
      <c r="D402" s="83"/>
      <c r="E402" s="83"/>
      <c r="F402" s="84"/>
      <c r="G402" s="85"/>
      <c r="H402" s="84"/>
      <c r="I402" s="84"/>
      <c r="J402" s="84"/>
      <c r="K402" s="84"/>
      <c r="L402" s="84"/>
      <c r="M402" s="84"/>
      <c r="N402" s="5"/>
      <c r="O402" s="5"/>
      <c r="P402" s="5"/>
      <c r="Q402" s="5"/>
      <c r="R402" s="5"/>
      <c r="S402" s="5"/>
      <c r="T402" s="5"/>
      <c r="V402" s="5"/>
      <c r="W402" s="5"/>
      <c r="X402" s="5"/>
    </row>
    <row r="403" spans="1:24" ht="15.75" x14ac:dyDescent="0.25">
      <c r="A403" s="5"/>
      <c r="B403" s="5"/>
      <c r="C403" s="83"/>
      <c r="D403" s="83"/>
      <c r="E403" s="83"/>
      <c r="F403" s="84"/>
      <c r="G403" s="85"/>
      <c r="H403" s="84"/>
      <c r="I403" s="84"/>
      <c r="J403" s="84"/>
      <c r="K403" s="84"/>
      <c r="L403" s="84"/>
      <c r="M403" s="84"/>
      <c r="N403" s="5"/>
      <c r="O403" s="5"/>
      <c r="P403" s="5"/>
      <c r="Q403" s="5"/>
      <c r="R403" s="5"/>
      <c r="S403" s="5"/>
      <c r="T403" s="5"/>
      <c r="V403" s="5"/>
      <c r="W403" s="5"/>
      <c r="X403" s="5"/>
    </row>
    <row r="404" spans="1:24" ht="15.75" x14ac:dyDescent="0.25">
      <c r="A404" s="5"/>
      <c r="B404" s="5"/>
      <c r="C404" s="83"/>
      <c r="D404" s="83"/>
      <c r="E404" s="83"/>
      <c r="F404" s="84"/>
      <c r="G404" s="85"/>
      <c r="H404" s="84"/>
      <c r="I404" s="84"/>
      <c r="J404" s="84"/>
      <c r="K404" s="84"/>
      <c r="L404" s="84"/>
      <c r="M404" s="84"/>
      <c r="N404" s="5"/>
      <c r="O404" s="5"/>
      <c r="P404" s="5"/>
      <c r="Q404" s="5"/>
      <c r="R404" s="5"/>
      <c r="S404" s="5"/>
      <c r="T404" s="5"/>
      <c r="V404" s="5"/>
      <c r="W404" s="5"/>
      <c r="X404" s="5"/>
    </row>
    <row r="405" spans="1:24" ht="15.75" x14ac:dyDescent="0.25">
      <c r="A405" s="5"/>
      <c r="B405" s="5"/>
      <c r="C405" s="83"/>
      <c r="D405" s="83"/>
      <c r="E405" s="83"/>
      <c r="F405" s="84"/>
      <c r="G405" s="85"/>
      <c r="H405" s="84"/>
      <c r="I405" s="84"/>
      <c r="J405" s="84"/>
      <c r="K405" s="84"/>
      <c r="L405" s="84"/>
      <c r="M405" s="84"/>
      <c r="N405" s="5"/>
      <c r="O405" s="5"/>
      <c r="P405" s="5"/>
      <c r="Q405" s="5"/>
      <c r="R405" s="5"/>
      <c r="S405" s="5"/>
      <c r="T405" s="5"/>
      <c r="V405" s="5"/>
      <c r="W405" s="5"/>
      <c r="X405" s="5"/>
    </row>
    <row r="406" spans="1:24" ht="15.75" x14ac:dyDescent="0.25">
      <c r="A406" s="5"/>
      <c r="B406" s="5"/>
      <c r="C406" s="83"/>
      <c r="D406" s="83"/>
      <c r="E406" s="83"/>
      <c r="F406" s="84"/>
      <c r="G406" s="85"/>
      <c r="H406" s="84"/>
      <c r="I406" s="84"/>
      <c r="J406" s="84"/>
      <c r="K406" s="84"/>
      <c r="L406" s="84"/>
      <c r="M406" s="84"/>
      <c r="N406" s="5"/>
      <c r="O406" s="5"/>
      <c r="P406" s="5"/>
      <c r="Q406" s="5"/>
      <c r="R406" s="5"/>
      <c r="S406" s="5"/>
      <c r="T406" s="5"/>
      <c r="V406" s="5"/>
      <c r="W406" s="5"/>
      <c r="X406" s="5"/>
    </row>
    <row r="407" spans="1:24" ht="15.75" x14ac:dyDescent="0.25">
      <c r="A407" s="5"/>
      <c r="B407" s="5"/>
      <c r="C407" s="83"/>
      <c r="D407" s="83"/>
      <c r="E407" s="83"/>
      <c r="F407" s="84"/>
      <c r="G407" s="85"/>
      <c r="H407" s="84"/>
      <c r="I407" s="84"/>
      <c r="J407" s="84"/>
      <c r="K407" s="84"/>
      <c r="L407" s="84"/>
      <c r="M407" s="84"/>
      <c r="N407" s="5"/>
      <c r="O407" s="5"/>
      <c r="P407" s="5"/>
      <c r="Q407" s="5"/>
      <c r="R407" s="5"/>
      <c r="S407" s="5"/>
      <c r="T407" s="5"/>
      <c r="V407" s="5"/>
      <c r="W407" s="5"/>
      <c r="X407" s="5"/>
    </row>
    <row r="408" spans="1:24" ht="15.75" x14ac:dyDescent="0.25">
      <c r="A408" s="5"/>
      <c r="B408" s="5"/>
      <c r="C408" s="83"/>
      <c r="D408" s="83"/>
      <c r="E408" s="83"/>
      <c r="F408" s="84"/>
      <c r="G408" s="85"/>
      <c r="H408" s="84"/>
      <c r="I408" s="84"/>
      <c r="J408" s="84"/>
      <c r="K408" s="84"/>
      <c r="L408" s="84"/>
      <c r="M408" s="84"/>
      <c r="N408" s="5"/>
      <c r="O408" s="5"/>
      <c r="P408" s="5"/>
      <c r="Q408" s="5"/>
      <c r="R408" s="5"/>
      <c r="S408" s="5"/>
      <c r="T408" s="5"/>
      <c r="V408" s="5"/>
      <c r="W408" s="5"/>
      <c r="X408" s="5"/>
    </row>
    <row r="409" spans="1:24" ht="15.75" x14ac:dyDescent="0.25">
      <c r="A409" s="5"/>
      <c r="B409" s="5"/>
      <c r="C409" s="83"/>
      <c r="D409" s="83"/>
      <c r="E409" s="83"/>
      <c r="F409" s="84"/>
      <c r="G409" s="85"/>
      <c r="H409" s="84"/>
      <c r="I409" s="84"/>
      <c r="J409" s="84"/>
      <c r="K409" s="84"/>
      <c r="L409" s="84"/>
      <c r="M409" s="84"/>
      <c r="N409" s="5"/>
      <c r="O409" s="5"/>
      <c r="P409" s="5"/>
      <c r="Q409" s="5"/>
      <c r="R409" s="5"/>
      <c r="S409" s="5"/>
      <c r="T409" s="5"/>
      <c r="V409" s="5"/>
      <c r="W409" s="5"/>
      <c r="X409" s="5"/>
    </row>
    <row r="410" spans="1:24" ht="15.75" x14ac:dyDescent="0.25">
      <c r="A410" s="5"/>
      <c r="B410" s="5"/>
      <c r="C410" s="83"/>
      <c r="D410" s="83"/>
      <c r="E410" s="83"/>
      <c r="F410" s="84"/>
      <c r="G410" s="85"/>
      <c r="H410" s="84"/>
      <c r="I410" s="84"/>
      <c r="J410" s="84"/>
      <c r="K410" s="84"/>
      <c r="L410" s="84"/>
      <c r="M410" s="84"/>
      <c r="N410" s="5"/>
      <c r="O410" s="5"/>
      <c r="P410" s="5"/>
      <c r="Q410" s="5"/>
      <c r="R410" s="5"/>
      <c r="S410" s="5"/>
      <c r="T410" s="5"/>
      <c r="V410" s="5"/>
      <c r="W410" s="5"/>
      <c r="X410" s="5"/>
    </row>
    <row r="411" spans="1:24" ht="15.75" x14ac:dyDescent="0.25">
      <c r="A411" s="5"/>
      <c r="B411" s="5"/>
      <c r="C411" s="83"/>
      <c r="D411" s="83"/>
      <c r="E411" s="83"/>
      <c r="F411" s="84"/>
      <c r="G411" s="85"/>
      <c r="H411" s="84"/>
      <c r="I411" s="84"/>
      <c r="J411" s="84"/>
      <c r="K411" s="84"/>
      <c r="L411" s="84"/>
      <c r="M411" s="84"/>
      <c r="N411" s="5"/>
      <c r="O411" s="5"/>
      <c r="P411" s="5"/>
      <c r="Q411" s="5"/>
      <c r="R411" s="5"/>
      <c r="S411" s="5"/>
      <c r="T411" s="5"/>
      <c r="V411" s="5"/>
      <c r="W411" s="5"/>
      <c r="X411" s="5"/>
    </row>
    <row r="412" spans="1:24" ht="15.75" x14ac:dyDescent="0.25">
      <c r="A412" s="5"/>
      <c r="B412" s="5"/>
      <c r="C412" s="83"/>
      <c r="D412" s="83"/>
      <c r="E412" s="83"/>
      <c r="F412" s="84"/>
      <c r="G412" s="85"/>
      <c r="H412" s="84"/>
      <c r="I412" s="84"/>
      <c r="J412" s="84"/>
      <c r="K412" s="84"/>
      <c r="L412" s="84"/>
      <c r="M412" s="84"/>
      <c r="N412" s="5"/>
      <c r="O412" s="5"/>
      <c r="P412" s="5"/>
      <c r="Q412" s="5"/>
      <c r="R412" s="5"/>
      <c r="S412" s="5"/>
      <c r="T412" s="5"/>
      <c r="V412" s="5"/>
      <c r="W412" s="5"/>
      <c r="X412" s="5"/>
    </row>
    <row r="413" spans="1:24" ht="15.75" x14ac:dyDescent="0.25">
      <c r="A413" s="5"/>
      <c r="B413" s="5"/>
      <c r="C413" s="83"/>
      <c r="D413" s="83"/>
      <c r="E413" s="83"/>
      <c r="F413" s="84"/>
      <c r="G413" s="85"/>
      <c r="H413" s="84"/>
      <c r="I413" s="84"/>
      <c r="J413" s="84"/>
      <c r="K413" s="84"/>
      <c r="L413" s="84"/>
      <c r="M413" s="84"/>
      <c r="N413" s="5"/>
      <c r="O413" s="5"/>
      <c r="P413" s="5"/>
      <c r="Q413" s="5"/>
      <c r="R413" s="5"/>
      <c r="S413" s="5"/>
      <c r="T413" s="5"/>
      <c r="V413" s="5"/>
      <c r="W413" s="5"/>
      <c r="X413" s="5"/>
    </row>
    <row r="414" spans="1:24" ht="15.75" x14ac:dyDescent="0.25">
      <c r="A414" s="5"/>
      <c r="B414" s="5"/>
      <c r="C414" s="83"/>
      <c r="D414" s="83"/>
      <c r="E414" s="83"/>
      <c r="F414" s="84"/>
      <c r="G414" s="85"/>
      <c r="H414" s="84"/>
      <c r="I414" s="84"/>
      <c r="J414" s="84"/>
      <c r="K414" s="84"/>
      <c r="L414" s="84"/>
      <c r="M414" s="84"/>
      <c r="N414" s="5"/>
      <c r="O414" s="5"/>
      <c r="P414" s="5"/>
      <c r="Q414" s="5"/>
      <c r="R414" s="5"/>
      <c r="S414" s="5"/>
      <c r="T414" s="5"/>
      <c r="V414" s="5"/>
      <c r="W414" s="5"/>
      <c r="X414" s="5"/>
    </row>
    <row r="415" spans="1:24" ht="15.75" x14ac:dyDescent="0.25">
      <c r="A415" s="5"/>
      <c r="B415" s="5"/>
      <c r="C415" s="83"/>
      <c r="D415" s="83"/>
      <c r="E415" s="83"/>
      <c r="F415" s="84"/>
      <c r="G415" s="85"/>
      <c r="H415" s="84"/>
      <c r="I415" s="84"/>
      <c r="J415" s="84"/>
      <c r="K415" s="84"/>
      <c r="L415" s="84"/>
      <c r="M415" s="84"/>
      <c r="N415" s="5"/>
      <c r="O415" s="5"/>
      <c r="P415" s="5"/>
      <c r="Q415" s="5"/>
      <c r="R415" s="5"/>
      <c r="S415" s="5"/>
      <c r="T415" s="5"/>
      <c r="V415" s="5"/>
      <c r="W415" s="5"/>
      <c r="X415" s="5"/>
    </row>
    <row r="416" spans="1:24" ht="15.75" x14ac:dyDescent="0.25">
      <c r="A416" s="5"/>
      <c r="B416" s="5"/>
      <c r="C416" s="83"/>
      <c r="D416" s="83"/>
      <c r="E416" s="83"/>
      <c r="F416" s="84"/>
      <c r="G416" s="85"/>
      <c r="H416" s="84"/>
      <c r="I416" s="84"/>
      <c r="J416" s="84"/>
      <c r="K416" s="84"/>
      <c r="L416" s="84"/>
      <c r="M416" s="84"/>
      <c r="N416" s="5"/>
      <c r="O416" s="5"/>
      <c r="P416" s="5"/>
      <c r="Q416" s="5"/>
      <c r="R416" s="5"/>
      <c r="S416" s="5"/>
      <c r="T416" s="5"/>
      <c r="V416" s="5"/>
      <c r="W416" s="5"/>
      <c r="X416" s="5"/>
    </row>
    <row r="417" spans="1:24" ht="15.75" x14ac:dyDescent="0.25">
      <c r="A417" s="5"/>
      <c r="B417" s="5"/>
      <c r="C417" s="83"/>
      <c r="D417" s="83"/>
      <c r="E417" s="83"/>
      <c r="F417" s="84"/>
      <c r="G417" s="85"/>
      <c r="H417" s="84"/>
      <c r="I417" s="84"/>
      <c r="J417" s="84"/>
      <c r="K417" s="84"/>
      <c r="L417" s="84"/>
      <c r="M417" s="84"/>
      <c r="N417" s="5"/>
      <c r="O417" s="5"/>
      <c r="P417" s="5"/>
      <c r="Q417" s="5"/>
      <c r="R417" s="5"/>
      <c r="S417" s="5"/>
      <c r="T417" s="5"/>
      <c r="V417" s="5"/>
      <c r="W417" s="5"/>
      <c r="X417" s="5"/>
    </row>
    <row r="418" spans="1:24" ht="15.75" x14ac:dyDescent="0.25">
      <c r="A418" s="5"/>
      <c r="B418" s="5"/>
      <c r="C418" s="83"/>
      <c r="D418" s="83"/>
      <c r="E418" s="83"/>
      <c r="F418" s="84"/>
      <c r="G418" s="85"/>
      <c r="H418" s="84"/>
      <c r="I418" s="84"/>
      <c r="J418" s="84"/>
      <c r="K418" s="84"/>
      <c r="L418" s="84"/>
      <c r="M418" s="84"/>
      <c r="N418" s="5"/>
      <c r="O418" s="5"/>
      <c r="P418" s="5"/>
      <c r="Q418" s="5"/>
      <c r="R418" s="5"/>
      <c r="S418" s="5"/>
      <c r="T418" s="5"/>
      <c r="V418" s="5"/>
      <c r="W418" s="5"/>
      <c r="X418" s="5"/>
    </row>
    <row r="419" spans="1:24" ht="15.75" x14ac:dyDescent="0.25">
      <c r="A419" s="5"/>
      <c r="B419" s="5"/>
      <c r="C419" s="83"/>
      <c r="D419" s="83"/>
      <c r="E419" s="83"/>
      <c r="F419" s="84"/>
      <c r="G419" s="85"/>
      <c r="H419" s="84"/>
      <c r="I419" s="84"/>
      <c r="J419" s="84"/>
      <c r="K419" s="84"/>
      <c r="L419" s="84"/>
      <c r="M419" s="84"/>
      <c r="N419" s="5"/>
      <c r="O419" s="5"/>
      <c r="P419" s="5"/>
      <c r="Q419" s="5"/>
      <c r="R419" s="5"/>
      <c r="S419" s="5"/>
      <c r="T419" s="5"/>
      <c r="V419" s="5"/>
      <c r="W419" s="5"/>
      <c r="X419" s="5"/>
    </row>
    <row r="420" spans="1:24" ht="15.75" x14ac:dyDescent="0.25">
      <c r="A420" s="5"/>
      <c r="B420" s="5"/>
      <c r="C420" s="83"/>
      <c r="D420" s="83"/>
      <c r="E420" s="83"/>
      <c r="F420" s="84"/>
      <c r="G420" s="85"/>
      <c r="H420" s="84"/>
      <c r="I420" s="84"/>
      <c r="J420" s="84"/>
      <c r="K420" s="84"/>
      <c r="L420" s="84"/>
      <c r="M420" s="84"/>
      <c r="N420" s="5"/>
      <c r="O420" s="5"/>
      <c r="P420" s="5"/>
      <c r="Q420" s="5"/>
      <c r="R420" s="5"/>
      <c r="S420" s="5"/>
      <c r="T420" s="5"/>
      <c r="V420" s="5"/>
      <c r="W420" s="5"/>
      <c r="X420" s="5"/>
    </row>
    <row r="421" spans="1:24" ht="15.75" x14ac:dyDescent="0.25">
      <c r="A421" s="5"/>
      <c r="B421" s="5"/>
      <c r="C421" s="83"/>
      <c r="D421" s="83"/>
      <c r="E421" s="83"/>
      <c r="F421" s="84"/>
      <c r="G421" s="85"/>
      <c r="H421" s="84"/>
      <c r="I421" s="84"/>
      <c r="J421" s="84"/>
      <c r="K421" s="84"/>
      <c r="L421" s="84"/>
      <c r="M421" s="84"/>
      <c r="N421" s="5"/>
      <c r="O421" s="5"/>
      <c r="P421" s="5"/>
      <c r="Q421" s="5"/>
      <c r="R421" s="5"/>
      <c r="S421" s="5"/>
      <c r="T421" s="5"/>
      <c r="V421" s="5"/>
      <c r="W421" s="5"/>
      <c r="X421" s="5"/>
    </row>
    <row r="422" spans="1:24" ht="15.75" x14ac:dyDescent="0.25">
      <c r="A422" s="5"/>
      <c r="B422" s="5"/>
      <c r="C422" s="83"/>
      <c r="D422" s="83"/>
      <c r="E422" s="83"/>
      <c r="F422" s="84"/>
      <c r="G422" s="85"/>
      <c r="H422" s="84"/>
      <c r="I422" s="84"/>
      <c r="J422" s="84"/>
      <c r="K422" s="84"/>
      <c r="L422" s="84"/>
      <c r="M422" s="84"/>
      <c r="N422" s="5"/>
      <c r="O422" s="5"/>
      <c r="P422" s="5"/>
      <c r="Q422" s="5"/>
      <c r="R422" s="5"/>
      <c r="S422" s="5"/>
      <c r="T422" s="5"/>
      <c r="V422" s="5"/>
      <c r="W422" s="5"/>
      <c r="X422" s="5"/>
    </row>
    <row r="423" spans="1:24" ht="15.75" x14ac:dyDescent="0.25">
      <c r="A423" s="5"/>
      <c r="B423" s="5"/>
      <c r="C423" s="83"/>
      <c r="D423" s="83"/>
      <c r="E423" s="83"/>
      <c r="F423" s="84"/>
      <c r="G423" s="85"/>
      <c r="H423" s="84"/>
      <c r="I423" s="84"/>
      <c r="J423" s="84"/>
      <c r="K423" s="84"/>
      <c r="L423" s="84"/>
      <c r="M423" s="84"/>
      <c r="N423" s="5"/>
      <c r="O423" s="5"/>
      <c r="P423" s="5"/>
      <c r="Q423" s="5"/>
      <c r="R423" s="5"/>
      <c r="S423" s="5"/>
      <c r="T423" s="5"/>
      <c r="V423" s="5"/>
      <c r="W423" s="5"/>
      <c r="X423" s="5"/>
    </row>
    <row r="424" spans="1:24" ht="15.75" x14ac:dyDescent="0.25">
      <c r="A424" s="5"/>
      <c r="B424" s="5"/>
      <c r="C424" s="83"/>
      <c r="D424" s="83"/>
      <c r="E424" s="83"/>
      <c r="F424" s="84"/>
      <c r="G424" s="85"/>
      <c r="H424" s="84"/>
      <c r="I424" s="84"/>
      <c r="J424" s="84"/>
      <c r="K424" s="84"/>
      <c r="L424" s="84"/>
      <c r="M424" s="84"/>
      <c r="N424" s="5"/>
      <c r="O424" s="5"/>
      <c r="P424" s="5"/>
      <c r="Q424" s="5"/>
      <c r="R424" s="5"/>
      <c r="S424" s="5"/>
      <c r="T424" s="5"/>
      <c r="V424" s="5"/>
      <c r="W424" s="5"/>
      <c r="X424" s="5"/>
    </row>
    <row r="425" spans="1:24" ht="15.75" x14ac:dyDescent="0.25">
      <c r="A425" s="5"/>
      <c r="B425" s="5"/>
      <c r="C425" s="83"/>
      <c r="D425" s="83"/>
      <c r="E425" s="83"/>
      <c r="F425" s="84"/>
      <c r="G425" s="85"/>
      <c r="H425" s="84"/>
      <c r="I425" s="84"/>
      <c r="J425" s="84"/>
      <c r="K425" s="84"/>
      <c r="L425" s="84"/>
      <c r="M425" s="84"/>
      <c r="N425" s="5"/>
      <c r="O425" s="5"/>
      <c r="P425" s="5"/>
      <c r="Q425" s="5"/>
      <c r="R425" s="5"/>
      <c r="S425" s="5"/>
      <c r="T425" s="5"/>
      <c r="V425" s="5"/>
      <c r="W425" s="5"/>
      <c r="X425" s="5"/>
    </row>
    <row r="426" spans="1:24" ht="15.75" x14ac:dyDescent="0.25">
      <c r="A426" s="5"/>
      <c r="B426" s="5"/>
      <c r="C426" s="83"/>
      <c r="D426" s="83"/>
      <c r="E426" s="83"/>
      <c r="F426" s="84"/>
      <c r="G426" s="85"/>
      <c r="H426" s="84"/>
      <c r="I426" s="84"/>
      <c r="J426" s="84"/>
      <c r="K426" s="84"/>
      <c r="L426" s="84"/>
      <c r="M426" s="84"/>
      <c r="N426" s="5"/>
      <c r="O426" s="5"/>
      <c r="P426" s="5"/>
      <c r="Q426" s="5"/>
      <c r="R426" s="5"/>
      <c r="S426" s="5"/>
      <c r="T426" s="5"/>
      <c r="V426" s="5"/>
      <c r="W426" s="5"/>
      <c r="X426" s="5"/>
    </row>
    <row r="427" spans="1:24" ht="15.75" x14ac:dyDescent="0.25">
      <c r="A427" s="5"/>
      <c r="B427" s="5"/>
      <c r="C427" s="83"/>
      <c r="D427" s="83"/>
      <c r="E427" s="83"/>
      <c r="F427" s="84"/>
      <c r="G427" s="85"/>
      <c r="H427" s="84"/>
      <c r="I427" s="84"/>
      <c r="J427" s="84"/>
      <c r="K427" s="84"/>
      <c r="L427" s="84"/>
      <c r="M427" s="84"/>
      <c r="N427" s="5"/>
      <c r="O427" s="5"/>
      <c r="P427" s="5"/>
      <c r="Q427" s="5"/>
      <c r="R427" s="5"/>
      <c r="S427" s="5"/>
      <c r="T427" s="5"/>
      <c r="V427" s="5"/>
      <c r="W427" s="5"/>
      <c r="X427" s="5"/>
    </row>
    <row r="428" spans="1:24" ht="15.75" x14ac:dyDescent="0.25">
      <c r="A428" s="5"/>
      <c r="B428" s="5"/>
      <c r="C428" s="83"/>
      <c r="D428" s="83"/>
      <c r="E428" s="83"/>
      <c r="F428" s="84"/>
      <c r="G428" s="85"/>
      <c r="H428" s="84"/>
      <c r="I428" s="84"/>
      <c r="J428" s="84"/>
      <c r="K428" s="84"/>
      <c r="L428" s="84"/>
      <c r="M428" s="84"/>
      <c r="N428" s="5"/>
      <c r="O428" s="5"/>
      <c r="P428" s="5"/>
      <c r="Q428" s="5"/>
      <c r="R428" s="5"/>
      <c r="S428" s="5"/>
      <c r="T428" s="5"/>
      <c r="V428" s="5"/>
      <c r="W428" s="5"/>
      <c r="X428" s="5"/>
    </row>
    <row r="429" spans="1:24" ht="15.75" x14ac:dyDescent="0.25">
      <c r="A429" s="5"/>
      <c r="B429" s="5"/>
      <c r="C429" s="83"/>
      <c r="D429" s="83"/>
      <c r="E429" s="83"/>
      <c r="F429" s="84"/>
      <c r="G429" s="85"/>
      <c r="H429" s="84"/>
      <c r="I429" s="84"/>
      <c r="J429" s="84"/>
      <c r="K429" s="84"/>
      <c r="L429" s="84"/>
      <c r="M429" s="84"/>
      <c r="N429" s="5"/>
      <c r="O429" s="5"/>
      <c r="P429" s="5"/>
      <c r="Q429" s="5"/>
      <c r="R429" s="5"/>
      <c r="S429" s="5"/>
      <c r="T429" s="5"/>
      <c r="V429" s="5"/>
      <c r="W429" s="5"/>
      <c r="X429" s="5"/>
    </row>
    <row r="430" spans="1:24" ht="15.75" x14ac:dyDescent="0.25">
      <c r="A430" s="5"/>
      <c r="B430" s="5"/>
      <c r="C430" s="83"/>
      <c r="D430" s="83"/>
      <c r="E430" s="83"/>
      <c r="F430" s="84"/>
      <c r="G430" s="85"/>
      <c r="H430" s="84"/>
      <c r="I430" s="84"/>
      <c r="J430" s="84"/>
      <c r="K430" s="84"/>
      <c r="L430" s="84"/>
      <c r="M430" s="84"/>
      <c r="N430" s="5"/>
      <c r="O430" s="5"/>
      <c r="P430" s="5"/>
      <c r="Q430" s="5"/>
      <c r="R430" s="5"/>
      <c r="S430" s="5"/>
      <c r="T430" s="5"/>
      <c r="V430" s="5"/>
      <c r="W430" s="5"/>
      <c r="X430" s="5"/>
    </row>
    <row r="431" spans="1:24" ht="15.75" x14ac:dyDescent="0.25">
      <c r="A431" s="5"/>
      <c r="B431" s="5"/>
      <c r="C431" s="83"/>
      <c r="D431" s="83"/>
      <c r="E431" s="83"/>
      <c r="F431" s="84"/>
      <c r="G431" s="85"/>
      <c r="H431" s="84"/>
      <c r="I431" s="84"/>
      <c r="J431" s="84"/>
      <c r="K431" s="84"/>
      <c r="L431" s="84"/>
      <c r="M431" s="84"/>
      <c r="N431" s="5"/>
      <c r="O431" s="5"/>
      <c r="P431" s="5"/>
      <c r="Q431" s="5"/>
      <c r="R431" s="5"/>
      <c r="S431" s="5"/>
      <c r="T431" s="5"/>
      <c r="V431" s="5"/>
      <c r="W431" s="5"/>
      <c r="X431" s="5"/>
    </row>
    <row r="432" spans="1:24" ht="15.75" x14ac:dyDescent="0.25">
      <c r="A432" s="5"/>
      <c r="B432" s="5"/>
      <c r="C432" s="83"/>
      <c r="D432" s="83"/>
      <c r="E432" s="83"/>
      <c r="F432" s="84"/>
      <c r="G432" s="85"/>
      <c r="H432" s="84"/>
      <c r="I432" s="84"/>
      <c r="J432" s="84"/>
      <c r="K432" s="84"/>
      <c r="L432" s="84"/>
      <c r="M432" s="84"/>
      <c r="N432" s="5"/>
      <c r="O432" s="5"/>
      <c r="P432" s="5"/>
      <c r="Q432" s="5"/>
      <c r="R432" s="5"/>
      <c r="S432" s="5"/>
      <c r="T432" s="5"/>
      <c r="V432" s="5"/>
      <c r="W432" s="5"/>
      <c r="X432" s="5"/>
    </row>
    <row r="433" spans="1:24" ht="15.75" x14ac:dyDescent="0.25">
      <c r="A433" s="5"/>
      <c r="B433" s="5"/>
      <c r="C433" s="83"/>
      <c r="D433" s="83"/>
      <c r="E433" s="83"/>
      <c r="F433" s="84"/>
      <c r="G433" s="85"/>
      <c r="H433" s="84"/>
      <c r="I433" s="84"/>
      <c r="J433" s="84"/>
      <c r="K433" s="84"/>
      <c r="L433" s="84"/>
      <c r="M433" s="84"/>
      <c r="N433" s="5"/>
      <c r="O433" s="5"/>
      <c r="P433" s="5"/>
      <c r="Q433" s="5"/>
      <c r="R433" s="5"/>
      <c r="S433" s="5"/>
      <c r="T433" s="5"/>
      <c r="V433" s="5"/>
      <c r="W433" s="5"/>
      <c r="X433" s="5"/>
    </row>
    <row r="434" spans="1:24" ht="15.75" x14ac:dyDescent="0.25">
      <c r="A434" s="5"/>
      <c r="B434" s="5"/>
      <c r="C434" s="83"/>
      <c r="D434" s="83"/>
      <c r="E434" s="83"/>
      <c r="F434" s="84"/>
      <c r="G434" s="85"/>
      <c r="H434" s="84"/>
      <c r="I434" s="84"/>
      <c r="J434" s="84"/>
      <c r="K434" s="84"/>
      <c r="L434" s="84"/>
      <c r="M434" s="84"/>
      <c r="N434" s="5"/>
      <c r="O434" s="5"/>
      <c r="P434" s="5"/>
      <c r="Q434" s="5"/>
      <c r="R434" s="5"/>
      <c r="S434" s="5"/>
      <c r="T434" s="5"/>
      <c r="V434" s="5"/>
      <c r="W434" s="5"/>
      <c r="X434" s="5"/>
    </row>
    <row r="435" spans="1:24" ht="15.75" x14ac:dyDescent="0.25">
      <c r="A435" s="5"/>
      <c r="B435" s="5"/>
      <c r="C435" s="83"/>
      <c r="D435" s="83"/>
      <c r="E435" s="83"/>
      <c r="F435" s="84"/>
      <c r="G435" s="85"/>
      <c r="H435" s="84"/>
      <c r="I435" s="84"/>
      <c r="J435" s="84"/>
      <c r="K435" s="84"/>
      <c r="L435" s="84"/>
      <c r="M435" s="84"/>
      <c r="N435" s="5"/>
      <c r="O435" s="5"/>
      <c r="P435" s="5"/>
      <c r="Q435" s="5"/>
      <c r="R435" s="5"/>
      <c r="S435" s="5"/>
      <c r="T435" s="5"/>
      <c r="V435" s="5"/>
      <c r="W435" s="5"/>
      <c r="X435" s="5"/>
    </row>
    <row r="436" spans="1:24" ht="15.75" x14ac:dyDescent="0.25">
      <c r="A436" s="5"/>
      <c r="B436" s="5"/>
      <c r="C436" s="83"/>
      <c r="D436" s="83"/>
      <c r="E436" s="83"/>
      <c r="F436" s="84"/>
      <c r="G436" s="85"/>
      <c r="H436" s="84"/>
      <c r="I436" s="84"/>
      <c r="J436" s="84"/>
      <c r="K436" s="84"/>
      <c r="L436" s="84"/>
      <c r="M436" s="84"/>
      <c r="N436" s="5"/>
      <c r="O436" s="5"/>
      <c r="P436" s="5"/>
      <c r="Q436" s="5"/>
      <c r="R436" s="5"/>
      <c r="S436" s="5"/>
      <c r="T436" s="5"/>
      <c r="V436" s="5"/>
      <c r="W436" s="5"/>
      <c r="X436" s="5"/>
    </row>
    <row r="437" spans="1:24" ht="15.75" x14ac:dyDescent="0.25">
      <c r="A437" s="5"/>
      <c r="B437" s="5"/>
      <c r="C437" s="83"/>
      <c r="D437" s="83"/>
      <c r="E437" s="83"/>
      <c r="F437" s="84"/>
      <c r="G437" s="85"/>
      <c r="H437" s="84"/>
      <c r="I437" s="84"/>
      <c r="J437" s="84"/>
      <c r="K437" s="84"/>
      <c r="L437" s="84"/>
      <c r="M437" s="84"/>
      <c r="N437" s="5"/>
      <c r="O437" s="5"/>
      <c r="P437" s="5"/>
      <c r="Q437" s="5"/>
      <c r="R437" s="5"/>
      <c r="S437" s="5"/>
      <c r="T437" s="5"/>
      <c r="V437" s="5"/>
      <c r="W437" s="5"/>
      <c r="X437" s="5"/>
    </row>
    <row r="438" spans="1:24" ht="15.75" x14ac:dyDescent="0.25">
      <c r="A438" s="5"/>
      <c r="B438" s="5"/>
      <c r="C438" s="83"/>
      <c r="D438" s="83"/>
      <c r="E438" s="83"/>
      <c r="F438" s="84"/>
      <c r="G438" s="85"/>
      <c r="H438" s="84"/>
      <c r="I438" s="84"/>
      <c r="J438" s="84"/>
      <c r="K438" s="84"/>
      <c r="L438" s="84"/>
      <c r="M438" s="84"/>
      <c r="N438" s="5"/>
      <c r="O438" s="5"/>
      <c r="P438" s="5"/>
      <c r="Q438" s="5"/>
      <c r="R438" s="5"/>
      <c r="S438" s="5"/>
      <c r="T438" s="5"/>
      <c r="V438" s="5"/>
      <c r="W438" s="5"/>
      <c r="X438" s="5"/>
    </row>
    <row r="439" spans="1:24" ht="15.75" x14ac:dyDescent="0.25">
      <c r="A439" s="5"/>
      <c r="B439" s="5"/>
      <c r="C439" s="83"/>
      <c r="D439" s="83"/>
      <c r="E439" s="83"/>
      <c r="F439" s="84"/>
      <c r="G439" s="85"/>
      <c r="H439" s="84"/>
      <c r="I439" s="84"/>
      <c r="J439" s="84"/>
      <c r="K439" s="84"/>
      <c r="L439" s="84"/>
      <c r="M439" s="84"/>
      <c r="N439" s="5"/>
      <c r="O439" s="5"/>
      <c r="P439" s="5"/>
      <c r="Q439" s="5"/>
      <c r="R439" s="5"/>
      <c r="S439" s="5"/>
      <c r="T439" s="5"/>
      <c r="V439" s="5"/>
      <c r="W439" s="5"/>
      <c r="X439" s="5"/>
    </row>
    <row r="440" spans="1:24" ht="15.75" x14ac:dyDescent="0.25">
      <c r="A440" s="5"/>
      <c r="B440" s="5"/>
      <c r="C440" s="83"/>
      <c r="D440" s="83"/>
      <c r="E440" s="83"/>
      <c r="F440" s="84"/>
      <c r="G440" s="85"/>
      <c r="H440" s="84"/>
      <c r="I440" s="84"/>
      <c r="J440" s="84"/>
      <c r="K440" s="84"/>
      <c r="L440" s="84"/>
      <c r="M440" s="84"/>
      <c r="N440" s="5"/>
      <c r="O440" s="5"/>
      <c r="P440" s="5"/>
      <c r="Q440" s="5"/>
      <c r="R440" s="5"/>
      <c r="S440" s="5"/>
      <c r="T440" s="5"/>
      <c r="V440" s="5"/>
      <c r="W440" s="5"/>
      <c r="X440" s="5"/>
    </row>
    <row r="441" spans="1:24" ht="15.75" x14ac:dyDescent="0.25">
      <c r="A441" s="5"/>
      <c r="B441" s="5"/>
      <c r="C441" s="83"/>
      <c r="D441" s="83"/>
      <c r="E441" s="83"/>
      <c r="F441" s="84"/>
      <c r="G441" s="85"/>
      <c r="H441" s="84"/>
      <c r="I441" s="84"/>
      <c r="J441" s="84"/>
      <c r="K441" s="84"/>
      <c r="L441" s="84"/>
      <c r="M441" s="84"/>
      <c r="N441" s="5"/>
      <c r="O441" s="5"/>
      <c r="P441" s="5"/>
      <c r="Q441" s="5"/>
      <c r="R441" s="5"/>
      <c r="S441" s="5"/>
      <c r="T441" s="5"/>
      <c r="V441" s="5"/>
      <c r="W441" s="5"/>
      <c r="X441" s="5"/>
    </row>
    <row r="442" spans="1:24" ht="15.75" x14ac:dyDescent="0.25">
      <c r="A442" s="5"/>
      <c r="B442" s="5"/>
      <c r="C442" s="83"/>
      <c r="D442" s="83"/>
      <c r="E442" s="83"/>
      <c r="F442" s="84"/>
      <c r="G442" s="85"/>
      <c r="H442" s="84"/>
      <c r="I442" s="84"/>
      <c r="J442" s="84"/>
      <c r="K442" s="84"/>
      <c r="L442" s="84"/>
      <c r="M442" s="84"/>
      <c r="N442" s="5"/>
      <c r="O442" s="5"/>
      <c r="P442" s="5"/>
      <c r="Q442" s="5"/>
      <c r="R442" s="5"/>
      <c r="S442" s="5"/>
      <c r="T442" s="5"/>
      <c r="V442" s="5"/>
      <c r="W442" s="5"/>
      <c r="X442" s="5"/>
    </row>
    <row r="443" spans="1:24" ht="15.75" x14ac:dyDescent="0.25">
      <c r="A443" s="5"/>
      <c r="B443" s="5"/>
      <c r="C443" s="83"/>
      <c r="D443" s="83"/>
      <c r="E443" s="83"/>
      <c r="F443" s="84"/>
      <c r="G443" s="85"/>
      <c r="H443" s="84"/>
      <c r="I443" s="84"/>
      <c r="J443" s="84"/>
      <c r="K443" s="84"/>
      <c r="L443" s="84"/>
      <c r="M443" s="84"/>
      <c r="N443" s="5"/>
      <c r="O443" s="5"/>
      <c r="P443" s="5"/>
      <c r="Q443" s="5"/>
      <c r="R443" s="5"/>
      <c r="S443" s="5"/>
      <c r="T443" s="5"/>
      <c r="V443" s="5"/>
      <c r="W443" s="5"/>
      <c r="X443" s="5"/>
    </row>
    <row r="444" spans="1:24" ht="15.75" x14ac:dyDescent="0.25">
      <c r="A444" s="5"/>
      <c r="B444" s="5"/>
      <c r="C444" s="83"/>
      <c r="D444" s="83"/>
      <c r="E444" s="83"/>
      <c r="F444" s="84"/>
      <c r="G444" s="85"/>
      <c r="H444" s="84"/>
      <c r="I444" s="84"/>
      <c r="J444" s="84"/>
      <c r="K444" s="84"/>
      <c r="L444" s="84"/>
      <c r="M444" s="84"/>
      <c r="N444" s="5"/>
      <c r="O444" s="5"/>
      <c r="P444" s="5"/>
      <c r="Q444" s="5"/>
      <c r="R444" s="5"/>
      <c r="S444" s="5"/>
      <c r="T444" s="5"/>
      <c r="V444" s="5"/>
      <c r="W444" s="5"/>
      <c r="X444" s="5"/>
    </row>
    <row r="445" spans="1:24" ht="15.75" x14ac:dyDescent="0.25">
      <c r="A445" s="5"/>
      <c r="B445" s="5"/>
      <c r="C445" s="83"/>
      <c r="D445" s="83"/>
      <c r="E445" s="83"/>
      <c r="F445" s="84"/>
      <c r="G445" s="85"/>
      <c r="H445" s="84"/>
      <c r="I445" s="84"/>
      <c r="J445" s="84"/>
      <c r="K445" s="84"/>
      <c r="L445" s="84"/>
      <c r="M445" s="84"/>
      <c r="N445" s="5"/>
      <c r="O445" s="5"/>
      <c r="P445" s="5"/>
      <c r="Q445" s="5"/>
      <c r="R445" s="5"/>
      <c r="S445" s="5"/>
      <c r="T445" s="5"/>
      <c r="V445" s="5"/>
      <c r="W445" s="5"/>
      <c r="X445" s="5"/>
    </row>
    <row r="446" spans="1:24" ht="15.75" x14ac:dyDescent="0.25">
      <c r="A446" s="5"/>
      <c r="B446" s="5"/>
      <c r="C446" s="83"/>
      <c r="D446" s="83"/>
      <c r="E446" s="83"/>
      <c r="F446" s="84"/>
      <c r="G446" s="85"/>
      <c r="H446" s="84"/>
      <c r="I446" s="84"/>
      <c r="J446" s="84"/>
      <c r="K446" s="84"/>
      <c r="L446" s="84"/>
      <c r="M446" s="84"/>
      <c r="N446" s="5"/>
      <c r="O446" s="5"/>
      <c r="P446" s="5"/>
      <c r="Q446" s="5"/>
      <c r="R446" s="5"/>
      <c r="S446" s="5"/>
      <c r="T446" s="5"/>
      <c r="V446" s="5"/>
      <c r="W446" s="5"/>
      <c r="X446" s="5"/>
    </row>
    <row r="447" spans="1:24" ht="15.75" x14ac:dyDescent="0.25">
      <c r="A447" s="5"/>
      <c r="B447" s="5"/>
      <c r="C447" s="83"/>
      <c r="D447" s="83"/>
      <c r="E447" s="83"/>
      <c r="F447" s="84"/>
      <c r="G447" s="85"/>
      <c r="H447" s="84"/>
      <c r="I447" s="84"/>
      <c r="J447" s="84"/>
      <c r="K447" s="84"/>
      <c r="L447" s="84"/>
      <c r="M447" s="84"/>
      <c r="N447" s="5"/>
      <c r="O447" s="5"/>
      <c r="P447" s="5"/>
      <c r="Q447" s="5"/>
      <c r="R447" s="5"/>
      <c r="S447" s="5"/>
      <c r="T447" s="5"/>
      <c r="V447" s="5"/>
      <c r="W447" s="5"/>
      <c r="X447" s="5"/>
    </row>
    <row r="448" spans="1:24" ht="15.75" x14ac:dyDescent="0.25">
      <c r="A448" s="5"/>
      <c r="B448" s="5"/>
      <c r="C448" s="83"/>
      <c r="D448" s="83"/>
      <c r="E448" s="83"/>
      <c r="F448" s="84"/>
      <c r="G448" s="85"/>
      <c r="H448" s="84"/>
      <c r="I448" s="84"/>
      <c r="J448" s="84"/>
      <c r="K448" s="84"/>
      <c r="L448" s="84"/>
      <c r="M448" s="84"/>
      <c r="N448" s="5"/>
      <c r="O448" s="5"/>
      <c r="P448" s="5"/>
      <c r="Q448" s="5"/>
      <c r="R448" s="5"/>
      <c r="S448" s="5"/>
      <c r="T448" s="5"/>
      <c r="V448" s="5"/>
      <c r="W448" s="5"/>
      <c r="X448" s="5"/>
    </row>
    <row r="449" spans="1:24" ht="15.75" x14ac:dyDescent="0.25">
      <c r="A449" s="5"/>
      <c r="B449" s="5"/>
      <c r="C449" s="83"/>
      <c r="D449" s="83"/>
      <c r="E449" s="83"/>
      <c r="F449" s="84"/>
      <c r="G449" s="85"/>
      <c r="H449" s="84"/>
      <c r="I449" s="84"/>
      <c r="J449" s="84"/>
      <c r="K449" s="84"/>
      <c r="L449" s="84"/>
      <c r="M449" s="84"/>
      <c r="N449" s="5"/>
      <c r="O449" s="5"/>
      <c r="P449" s="5"/>
      <c r="Q449" s="5"/>
      <c r="R449" s="5"/>
      <c r="S449" s="5"/>
      <c r="T449" s="5"/>
      <c r="V449" s="5"/>
      <c r="W449" s="5"/>
      <c r="X449" s="5"/>
    </row>
    <row r="450" spans="1:24" ht="15.75" x14ac:dyDescent="0.25">
      <c r="A450" s="5"/>
      <c r="B450" s="5"/>
      <c r="C450" s="83"/>
      <c r="D450" s="83"/>
      <c r="E450" s="83"/>
      <c r="F450" s="84"/>
      <c r="G450" s="85"/>
      <c r="H450" s="84"/>
      <c r="I450" s="84"/>
      <c r="J450" s="84"/>
      <c r="K450" s="84"/>
      <c r="L450" s="84"/>
      <c r="M450" s="84"/>
      <c r="N450" s="5"/>
      <c r="O450" s="5"/>
      <c r="P450" s="5"/>
      <c r="Q450" s="5"/>
      <c r="R450" s="5"/>
      <c r="S450" s="5"/>
      <c r="T450" s="5"/>
      <c r="V450" s="5"/>
      <c r="W450" s="5"/>
      <c r="X450" s="5"/>
    </row>
    <row r="451" spans="1:24" ht="15.75" x14ac:dyDescent="0.25">
      <c r="A451" s="5"/>
      <c r="B451" s="5"/>
      <c r="C451" s="83"/>
      <c r="D451" s="83"/>
      <c r="E451" s="83"/>
      <c r="F451" s="84"/>
      <c r="G451" s="85"/>
      <c r="H451" s="84"/>
      <c r="I451" s="84"/>
      <c r="J451" s="84"/>
      <c r="K451" s="84"/>
      <c r="L451" s="84"/>
      <c r="M451" s="84"/>
      <c r="N451" s="5"/>
      <c r="O451" s="5"/>
      <c r="P451" s="5"/>
      <c r="Q451" s="5"/>
      <c r="R451" s="5"/>
      <c r="S451" s="5"/>
      <c r="T451" s="5"/>
      <c r="V451" s="5"/>
      <c r="W451" s="5"/>
      <c r="X451" s="5"/>
    </row>
    <row r="452" spans="1:24" ht="15.75" x14ac:dyDescent="0.25">
      <c r="A452" s="5"/>
      <c r="B452" s="5"/>
      <c r="C452" s="83"/>
      <c r="D452" s="83"/>
      <c r="E452" s="83"/>
      <c r="F452" s="84"/>
      <c r="G452" s="85"/>
      <c r="H452" s="84"/>
      <c r="I452" s="84"/>
      <c r="J452" s="84"/>
      <c r="K452" s="84"/>
      <c r="L452" s="84"/>
      <c r="M452" s="84"/>
      <c r="N452" s="5"/>
      <c r="O452" s="5"/>
      <c r="P452" s="5"/>
      <c r="Q452" s="5"/>
      <c r="R452" s="5"/>
      <c r="S452" s="5"/>
      <c r="T452" s="5"/>
      <c r="V452" s="5"/>
      <c r="W452" s="5"/>
      <c r="X452" s="5"/>
    </row>
    <row r="453" spans="1:24" ht="15.75" x14ac:dyDescent="0.25">
      <c r="A453" s="5"/>
      <c r="B453" s="5"/>
      <c r="C453" s="83"/>
      <c r="D453" s="83"/>
      <c r="E453" s="83"/>
      <c r="F453" s="84"/>
      <c r="G453" s="85"/>
      <c r="H453" s="84"/>
      <c r="I453" s="84"/>
      <c r="J453" s="84"/>
      <c r="K453" s="84"/>
      <c r="L453" s="84"/>
      <c r="M453" s="84"/>
      <c r="N453" s="5"/>
      <c r="O453" s="5"/>
      <c r="P453" s="5"/>
      <c r="Q453" s="5"/>
      <c r="R453" s="5"/>
      <c r="S453" s="5"/>
      <c r="T453" s="5"/>
      <c r="V453" s="5"/>
      <c r="W453" s="5"/>
      <c r="X453" s="5"/>
    </row>
    <row r="454" spans="1:24" ht="15.75" x14ac:dyDescent="0.25">
      <c r="A454" s="5"/>
      <c r="B454" s="5"/>
      <c r="C454" s="83"/>
      <c r="D454" s="83"/>
      <c r="E454" s="83"/>
      <c r="F454" s="84"/>
      <c r="G454" s="85"/>
      <c r="H454" s="84"/>
      <c r="I454" s="84"/>
      <c r="J454" s="84"/>
      <c r="K454" s="84"/>
      <c r="L454" s="84"/>
      <c r="M454" s="84"/>
      <c r="N454" s="5"/>
      <c r="O454" s="5"/>
      <c r="P454" s="5"/>
      <c r="Q454" s="5"/>
      <c r="R454" s="5"/>
      <c r="S454" s="5"/>
      <c r="T454" s="5"/>
      <c r="V454" s="5"/>
      <c r="W454" s="5"/>
      <c r="X454" s="5"/>
    </row>
    <row r="455" spans="1:24" ht="15.75" x14ac:dyDescent="0.25">
      <c r="A455" s="5"/>
      <c r="B455" s="5"/>
      <c r="C455" s="83"/>
      <c r="D455" s="83"/>
      <c r="E455" s="83"/>
      <c r="F455" s="84"/>
      <c r="G455" s="85"/>
      <c r="H455" s="84"/>
      <c r="I455" s="84"/>
      <c r="J455" s="84"/>
      <c r="K455" s="84"/>
      <c r="L455" s="84"/>
      <c r="M455" s="84"/>
      <c r="N455" s="5"/>
      <c r="O455" s="5"/>
      <c r="P455" s="5"/>
      <c r="Q455" s="5"/>
      <c r="R455" s="5"/>
      <c r="S455" s="5"/>
      <c r="T455" s="5"/>
      <c r="V455" s="5"/>
      <c r="W455" s="5"/>
      <c r="X455" s="5"/>
    </row>
    <row r="456" spans="1:24" ht="15.75" x14ac:dyDescent="0.25">
      <c r="A456" s="5"/>
      <c r="B456" s="5"/>
      <c r="C456" s="83"/>
      <c r="D456" s="83"/>
      <c r="E456" s="83"/>
      <c r="F456" s="84"/>
      <c r="G456" s="85"/>
      <c r="H456" s="84"/>
      <c r="I456" s="84"/>
      <c r="J456" s="84"/>
      <c r="K456" s="84"/>
      <c r="L456" s="84"/>
      <c r="M456" s="84"/>
      <c r="N456" s="5"/>
      <c r="O456" s="5"/>
      <c r="P456" s="5"/>
      <c r="Q456" s="5"/>
      <c r="R456" s="5"/>
      <c r="S456" s="5"/>
      <c r="T456" s="5"/>
      <c r="V456" s="5"/>
      <c r="W456" s="5"/>
      <c r="X456" s="5"/>
    </row>
    <row r="457" spans="1:24" ht="15.75" x14ac:dyDescent="0.25">
      <c r="A457" s="5"/>
      <c r="B457" s="5"/>
      <c r="C457" s="83"/>
      <c r="D457" s="83"/>
      <c r="E457" s="83"/>
      <c r="F457" s="84"/>
      <c r="G457" s="85"/>
      <c r="H457" s="84"/>
      <c r="I457" s="84"/>
      <c r="J457" s="84"/>
      <c r="K457" s="84"/>
      <c r="L457" s="84"/>
      <c r="M457" s="84"/>
      <c r="N457" s="5"/>
      <c r="O457" s="5"/>
      <c r="P457" s="5"/>
      <c r="Q457" s="5"/>
      <c r="R457" s="5"/>
      <c r="S457" s="5"/>
      <c r="T457" s="5"/>
      <c r="V457" s="5"/>
      <c r="W457" s="5"/>
      <c r="X457" s="5"/>
    </row>
    <row r="458" spans="1:24" ht="15.75" x14ac:dyDescent="0.25">
      <c r="A458" s="5"/>
      <c r="B458" s="5"/>
      <c r="C458" s="83"/>
      <c r="D458" s="83"/>
      <c r="E458" s="83"/>
      <c r="F458" s="84"/>
      <c r="G458" s="85"/>
      <c r="H458" s="84"/>
      <c r="I458" s="84"/>
      <c r="J458" s="84"/>
      <c r="K458" s="84"/>
      <c r="L458" s="84"/>
      <c r="M458" s="84"/>
      <c r="N458" s="5"/>
      <c r="O458" s="5"/>
      <c r="P458" s="5"/>
      <c r="Q458" s="5"/>
      <c r="R458" s="5"/>
      <c r="S458" s="5"/>
      <c r="T458" s="5"/>
      <c r="V458" s="5"/>
      <c r="W458" s="5"/>
      <c r="X458" s="5"/>
    </row>
    <row r="459" spans="1:24" ht="15.75" x14ac:dyDescent="0.25">
      <c r="A459" s="5"/>
      <c r="B459" s="5"/>
      <c r="C459" s="83"/>
      <c r="D459" s="83"/>
      <c r="E459" s="83"/>
      <c r="F459" s="84"/>
      <c r="G459" s="85"/>
      <c r="H459" s="84"/>
      <c r="I459" s="84"/>
      <c r="J459" s="84"/>
      <c r="K459" s="84"/>
      <c r="L459" s="84"/>
      <c r="M459" s="84"/>
      <c r="N459" s="5"/>
      <c r="O459" s="5"/>
      <c r="P459" s="5"/>
      <c r="Q459" s="5"/>
      <c r="R459" s="5"/>
      <c r="S459" s="5"/>
      <c r="T459" s="5"/>
      <c r="V459" s="5"/>
      <c r="W459" s="5"/>
      <c r="X459" s="5"/>
    </row>
    <row r="460" spans="1:24" ht="15.75" x14ac:dyDescent="0.25">
      <c r="A460" s="5"/>
      <c r="B460" s="5"/>
      <c r="C460" s="83"/>
      <c r="D460" s="83"/>
      <c r="E460" s="83"/>
      <c r="F460" s="84"/>
      <c r="G460" s="85"/>
      <c r="H460" s="84"/>
      <c r="I460" s="84"/>
      <c r="J460" s="84"/>
      <c r="K460" s="84"/>
      <c r="L460" s="84"/>
      <c r="M460" s="84"/>
      <c r="N460" s="5"/>
      <c r="O460" s="5"/>
      <c r="P460" s="5"/>
      <c r="Q460" s="5"/>
      <c r="R460" s="5"/>
      <c r="S460" s="5"/>
      <c r="T460" s="5"/>
      <c r="V460" s="5"/>
      <c r="W460" s="5"/>
      <c r="X460" s="5"/>
    </row>
    <row r="461" spans="1:24" ht="15.75" x14ac:dyDescent="0.25">
      <c r="A461" s="5"/>
      <c r="B461" s="5"/>
      <c r="C461" s="83"/>
      <c r="D461" s="83"/>
      <c r="E461" s="83"/>
      <c r="F461" s="84"/>
      <c r="G461" s="85"/>
      <c r="H461" s="84"/>
      <c r="I461" s="84"/>
      <c r="J461" s="84"/>
      <c r="K461" s="84"/>
      <c r="L461" s="84"/>
      <c r="M461" s="84"/>
      <c r="N461" s="5"/>
      <c r="O461" s="5"/>
      <c r="P461" s="5"/>
      <c r="Q461" s="5"/>
      <c r="R461" s="5"/>
      <c r="S461" s="5"/>
      <c r="T461" s="5"/>
      <c r="V461" s="5"/>
      <c r="W461" s="5"/>
      <c r="X461" s="5"/>
    </row>
    <row r="462" spans="1:24" ht="15.75" x14ac:dyDescent="0.25">
      <c r="A462" s="5"/>
      <c r="B462" s="5"/>
      <c r="C462" s="83"/>
      <c r="D462" s="83"/>
      <c r="E462" s="83"/>
      <c r="F462" s="84"/>
      <c r="G462" s="85"/>
      <c r="H462" s="84"/>
      <c r="I462" s="84"/>
      <c r="J462" s="84"/>
      <c r="K462" s="84"/>
      <c r="L462" s="84"/>
      <c r="M462" s="84"/>
      <c r="N462" s="5"/>
      <c r="O462" s="5"/>
      <c r="P462" s="5"/>
      <c r="Q462" s="5"/>
      <c r="R462" s="5"/>
      <c r="S462" s="5"/>
      <c r="T462" s="5"/>
      <c r="V462" s="5"/>
      <c r="W462" s="5"/>
      <c r="X462" s="5"/>
    </row>
    <row r="463" spans="1:24" ht="15.75" x14ac:dyDescent="0.25">
      <c r="A463" s="5"/>
      <c r="B463" s="5"/>
      <c r="C463" s="83"/>
      <c r="D463" s="83"/>
      <c r="E463" s="83"/>
      <c r="F463" s="84"/>
      <c r="G463" s="85"/>
      <c r="H463" s="84"/>
      <c r="I463" s="84"/>
      <c r="J463" s="84"/>
      <c r="K463" s="84"/>
      <c r="L463" s="84"/>
      <c r="M463" s="84"/>
      <c r="N463" s="5"/>
      <c r="O463" s="5"/>
      <c r="P463" s="5"/>
      <c r="Q463" s="5"/>
      <c r="R463" s="5"/>
      <c r="S463" s="5"/>
      <c r="T463" s="5"/>
      <c r="V463" s="5"/>
      <c r="W463" s="5"/>
      <c r="X463" s="5"/>
    </row>
    <row r="464" spans="1:24" ht="15.75" x14ac:dyDescent="0.25">
      <c r="A464" s="5"/>
      <c r="B464" s="5"/>
      <c r="C464" s="83"/>
      <c r="D464" s="83"/>
      <c r="E464" s="83"/>
      <c r="F464" s="84"/>
      <c r="G464" s="85"/>
      <c r="H464" s="84"/>
      <c r="I464" s="84"/>
      <c r="J464" s="84"/>
      <c r="K464" s="84"/>
      <c r="L464" s="84"/>
      <c r="M464" s="84"/>
      <c r="N464" s="5"/>
      <c r="O464" s="5"/>
      <c r="P464" s="5"/>
      <c r="Q464" s="5"/>
      <c r="R464" s="5"/>
      <c r="S464" s="5"/>
      <c r="T464" s="5"/>
      <c r="V464" s="5"/>
      <c r="W464" s="5"/>
      <c r="X464" s="5"/>
    </row>
    <row r="465" spans="1:24" ht="15.75" x14ac:dyDescent="0.25">
      <c r="A465" s="5"/>
      <c r="B465" s="5"/>
      <c r="C465" s="83"/>
      <c r="D465" s="83"/>
      <c r="E465" s="83"/>
      <c r="F465" s="84"/>
      <c r="G465" s="85"/>
      <c r="H465" s="84"/>
      <c r="I465" s="84"/>
      <c r="J465" s="84"/>
      <c r="K465" s="84"/>
      <c r="L465" s="84"/>
      <c r="M465" s="84"/>
      <c r="N465" s="5"/>
      <c r="O465" s="5"/>
      <c r="P465" s="5"/>
      <c r="Q465" s="5"/>
      <c r="R465" s="5"/>
      <c r="S465" s="5"/>
      <c r="T465" s="5"/>
      <c r="V465" s="5"/>
      <c r="W465" s="5"/>
      <c r="X465" s="5"/>
    </row>
    <row r="466" spans="1:24" ht="15.75" x14ac:dyDescent="0.25">
      <c r="A466" s="5"/>
      <c r="B466" s="5"/>
      <c r="C466" s="83"/>
      <c r="D466" s="83"/>
      <c r="E466" s="83"/>
      <c r="F466" s="84"/>
      <c r="G466" s="85"/>
      <c r="H466" s="84"/>
      <c r="I466" s="84"/>
      <c r="J466" s="84"/>
      <c r="K466" s="84"/>
      <c r="L466" s="84"/>
      <c r="M466" s="84"/>
      <c r="N466" s="5"/>
      <c r="O466" s="5"/>
      <c r="P466" s="5"/>
      <c r="Q466" s="5"/>
      <c r="R466" s="5"/>
      <c r="S466" s="5"/>
      <c r="T466" s="5"/>
      <c r="V466" s="5"/>
      <c r="W466" s="5"/>
      <c r="X466" s="5"/>
    </row>
    <row r="467" spans="1:24" ht="15.75" x14ac:dyDescent="0.25">
      <c r="A467" s="5"/>
      <c r="B467" s="5"/>
      <c r="C467" s="83"/>
      <c r="D467" s="83"/>
      <c r="E467" s="83"/>
      <c r="F467" s="84"/>
      <c r="G467" s="85"/>
      <c r="H467" s="84"/>
      <c r="I467" s="84"/>
      <c r="J467" s="84"/>
      <c r="K467" s="84"/>
      <c r="L467" s="84"/>
      <c r="M467" s="84"/>
      <c r="N467" s="5"/>
      <c r="O467" s="5"/>
      <c r="P467" s="5"/>
      <c r="Q467" s="5"/>
      <c r="R467" s="5"/>
      <c r="S467" s="5"/>
      <c r="T467" s="5"/>
      <c r="V467" s="5"/>
      <c r="W467" s="5"/>
      <c r="X467" s="5"/>
    </row>
    <row r="468" spans="1:24" ht="15.75" x14ac:dyDescent="0.25">
      <c r="A468" s="5"/>
      <c r="B468" s="5"/>
      <c r="C468" s="83"/>
      <c r="D468" s="83"/>
      <c r="E468" s="83"/>
      <c r="F468" s="84"/>
      <c r="G468" s="85"/>
      <c r="H468" s="84"/>
      <c r="I468" s="84"/>
      <c r="J468" s="84"/>
      <c r="K468" s="84"/>
      <c r="L468" s="84"/>
      <c r="M468" s="84"/>
      <c r="N468" s="5"/>
      <c r="O468" s="5"/>
      <c r="P468" s="5"/>
      <c r="Q468" s="5"/>
      <c r="R468" s="5"/>
      <c r="S468" s="5"/>
      <c r="T468" s="5"/>
      <c r="V468" s="5"/>
      <c r="W468" s="5"/>
      <c r="X468" s="5"/>
    </row>
    <row r="469" spans="1:24" ht="15.75" x14ac:dyDescent="0.25">
      <c r="A469" s="5"/>
      <c r="B469" s="5"/>
      <c r="C469" s="83"/>
      <c r="D469" s="83"/>
      <c r="E469" s="83"/>
      <c r="F469" s="84"/>
      <c r="G469" s="85"/>
      <c r="H469" s="84"/>
      <c r="I469" s="84"/>
      <c r="J469" s="84"/>
      <c r="K469" s="84"/>
      <c r="L469" s="84"/>
      <c r="M469" s="84"/>
      <c r="N469" s="5"/>
      <c r="O469" s="5"/>
      <c r="P469" s="5"/>
      <c r="Q469" s="5"/>
      <c r="R469" s="5"/>
      <c r="S469" s="5"/>
      <c r="T469" s="5"/>
      <c r="V469" s="5"/>
      <c r="W469" s="5"/>
      <c r="X469" s="5"/>
    </row>
    <row r="470" spans="1:24" ht="15.75" x14ac:dyDescent="0.25">
      <c r="A470" s="5"/>
      <c r="B470" s="5"/>
      <c r="C470" s="83"/>
      <c r="D470" s="83"/>
      <c r="E470" s="83"/>
      <c r="F470" s="84"/>
      <c r="G470" s="85"/>
      <c r="H470" s="84"/>
      <c r="I470" s="84"/>
      <c r="J470" s="84"/>
      <c r="K470" s="84"/>
      <c r="L470" s="84"/>
      <c r="M470" s="84"/>
      <c r="N470" s="5"/>
      <c r="O470" s="5"/>
      <c r="P470" s="5"/>
      <c r="Q470" s="5"/>
      <c r="R470" s="5"/>
      <c r="S470" s="5"/>
      <c r="T470" s="5"/>
      <c r="V470" s="5"/>
      <c r="W470" s="5"/>
      <c r="X470" s="5"/>
    </row>
    <row r="471" spans="1:24" ht="15.75" x14ac:dyDescent="0.25">
      <c r="A471" s="5"/>
      <c r="B471" s="5"/>
      <c r="C471" s="83"/>
      <c r="D471" s="83"/>
      <c r="E471" s="83"/>
      <c r="F471" s="84"/>
      <c r="G471" s="85"/>
      <c r="H471" s="84"/>
      <c r="I471" s="84"/>
      <c r="J471" s="84"/>
      <c r="K471" s="84"/>
      <c r="L471" s="84"/>
      <c r="M471" s="84"/>
      <c r="N471" s="5"/>
      <c r="O471" s="5"/>
      <c r="P471" s="5"/>
      <c r="Q471" s="5"/>
      <c r="R471" s="5"/>
      <c r="S471" s="5"/>
      <c r="T471" s="5"/>
      <c r="V471" s="5"/>
      <c r="W471" s="5"/>
      <c r="X471" s="5"/>
    </row>
    <row r="472" spans="1:24" ht="15.75" x14ac:dyDescent="0.25">
      <c r="A472" s="5"/>
      <c r="B472" s="5"/>
      <c r="C472" s="83"/>
      <c r="D472" s="83"/>
      <c r="E472" s="83"/>
      <c r="F472" s="84"/>
      <c r="G472" s="85"/>
      <c r="H472" s="84"/>
      <c r="I472" s="84"/>
      <c r="J472" s="84"/>
      <c r="K472" s="84"/>
      <c r="L472" s="84"/>
      <c r="M472" s="84"/>
      <c r="N472" s="5"/>
      <c r="O472" s="5"/>
      <c r="P472" s="5"/>
      <c r="Q472" s="5"/>
      <c r="R472" s="5"/>
      <c r="S472" s="5"/>
      <c r="T472" s="5"/>
      <c r="V472" s="5"/>
      <c r="W472" s="5"/>
      <c r="X472" s="5"/>
    </row>
    <row r="473" spans="1:24" ht="15.75" x14ac:dyDescent="0.25">
      <c r="A473" s="5"/>
      <c r="B473" s="5"/>
      <c r="C473" s="83"/>
      <c r="D473" s="83"/>
      <c r="E473" s="83"/>
      <c r="F473" s="84"/>
      <c r="G473" s="85"/>
      <c r="H473" s="84"/>
      <c r="I473" s="84"/>
      <c r="J473" s="84"/>
      <c r="K473" s="84"/>
      <c r="L473" s="84"/>
      <c r="M473" s="84"/>
      <c r="N473" s="5"/>
      <c r="O473" s="5"/>
      <c r="P473" s="5"/>
      <c r="Q473" s="5"/>
      <c r="R473" s="5"/>
      <c r="S473" s="5"/>
      <c r="T473" s="5"/>
      <c r="V473" s="5"/>
      <c r="W473" s="5"/>
      <c r="X473" s="5"/>
    </row>
    <row r="474" spans="1:24" ht="15.75" x14ac:dyDescent="0.25">
      <c r="A474" s="5"/>
      <c r="B474" s="5"/>
      <c r="C474" s="83"/>
      <c r="D474" s="83"/>
      <c r="E474" s="83"/>
      <c r="F474" s="84"/>
      <c r="G474" s="85"/>
      <c r="H474" s="84"/>
      <c r="I474" s="84"/>
      <c r="J474" s="84"/>
      <c r="K474" s="84"/>
      <c r="L474" s="84"/>
      <c r="M474" s="84"/>
      <c r="N474" s="5"/>
      <c r="O474" s="5"/>
      <c r="P474" s="5"/>
      <c r="Q474" s="5"/>
      <c r="R474" s="5"/>
      <c r="S474" s="5"/>
      <c r="T474" s="5"/>
      <c r="V474" s="5"/>
      <c r="W474" s="5"/>
      <c r="X474" s="5"/>
    </row>
    <row r="475" spans="1:24" ht="15.75" x14ac:dyDescent="0.25">
      <c r="A475" s="5"/>
      <c r="B475" s="5"/>
      <c r="C475" s="83"/>
      <c r="D475" s="83"/>
      <c r="E475" s="83"/>
      <c r="F475" s="84"/>
      <c r="G475" s="85"/>
      <c r="H475" s="84"/>
      <c r="I475" s="84"/>
      <c r="J475" s="84"/>
      <c r="K475" s="84"/>
      <c r="L475" s="84"/>
      <c r="M475" s="84"/>
      <c r="N475" s="5"/>
      <c r="O475" s="5"/>
      <c r="P475" s="5"/>
      <c r="Q475" s="5"/>
      <c r="R475" s="5"/>
      <c r="S475" s="5"/>
      <c r="T475" s="5"/>
      <c r="V475" s="5"/>
      <c r="W475" s="5"/>
      <c r="X475" s="5"/>
    </row>
    <row r="476" spans="1:24" ht="15.75" x14ac:dyDescent="0.25">
      <c r="A476" s="5"/>
      <c r="B476" s="5"/>
      <c r="C476" s="83"/>
      <c r="D476" s="83"/>
      <c r="E476" s="83"/>
      <c r="F476" s="84"/>
      <c r="G476" s="85"/>
      <c r="H476" s="84"/>
      <c r="I476" s="84"/>
      <c r="J476" s="84"/>
      <c r="K476" s="84"/>
      <c r="L476" s="84"/>
      <c r="M476" s="84"/>
      <c r="N476" s="5"/>
      <c r="O476" s="5"/>
      <c r="P476" s="5"/>
      <c r="Q476" s="5"/>
      <c r="R476" s="5"/>
      <c r="S476" s="5"/>
      <c r="T476" s="5"/>
      <c r="V476" s="5"/>
      <c r="W476" s="5"/>
      <c r="X476" s="5"/>
    </row>
    <row r="477" spans="1:24" ht="15.75" x14ac:dyDescent="0.25">
      <c r="A477" s="5"/>
      <c r="B477" s="5"/>
      <c r="C477" s="83"/>
      <c r="D477" s="83"/>
      <c r="E477" s="83"/>
      <c r="F477" s="84"/>
      <c r="G477" s="85"/>
      <c r="H477" s="84"/>
      <c r="I477" s="84"/>
      <c r="J477" s="84"/>
      <c r="K477" s="84"/>
      <c r="L477" s="84"/>
      <c r="M477" s="84"/>
      <c r="N477" s="5"/>
      <c r="O477" s="5"/>
      <c r="P477" s="5"/>
      <c r="Q477" s="5"/>
      <c r="R477" s="5"/>
      <c r="S477" s="5"/>
      <c r="T477" s="5"/>
      <c r="V477" s="5"/>
      <c r="W477" s="5"/>
      <c r="X477" s="5"/>
    </row>
    <row r="478" spans="1:24" ht="15.75" x14ac:dyDescent="0.25">
      <c r="A478" s="5"/>
      <c r="B478" s="5"/>
      <c r="C478" s="83"/>
      <c r="D478" s="83"/>
      <c r="E478" s="83"/>
      <c r="F478" s="84"/>
      <c r="G478" s="85"/>
      <c r="H478" s="84"/>
      <c r="I478" s="84"/>
      <c r="J478" s="84"/>
      <c r="K478" s="84"/>
      <c r="L478" s="84"/>
      <c r="M478" s="84"/>
      <c r="N478" s="5"/>
      <c r="O478" s="5"/>
      <c r="P478" s="5"/>
      <c r="Q478" s="5"/>
      <c r="R478" s="5"/>
      <c r="S478" s="5"/>
      <c r="T478" s="5"/>
      <c r="V478" s="5"/>
      <c r="W478" s="5"/>
      <c r="X478" s="5"/>
    </row>
    <row r="479" spans="1:24" ht="15.75" x14ac:dyDescent="0.25">
      <c r="A479" s="5"/>
      <c r="B479" s="5"/>
      <c r="C479" s="83"/>
      <c r="D479" s="83"/>
      <c r="E479" s="83"/>
      <c r="F479" s="84"/>
      <c r="G479" s="85"/>
      <c r="H479" s="84"/>
      <c r="I479" s="84"/>
      <c r="J479" s="84"/>
      <c r="K479" s="84"/>
      <c r="L479" s="84"/>
      <c r="M479" s="84"/>
      <c r="N479" s="5"/>
      <c r="O479" s="5"/>
      <c r="P479" s="5"/>
      <c r="Q479" s="5"/>
      <c r="R479" s="5"/>
      <c r="S479" s="5"/>
      <c r="T479" s="5"/>
      <c r="V479" s="5"/>
      <c r="W479" s="5"/>
      <c r="X479" s="5"/>
    </row>
    <row r="480" spans="1:24" ht="15.75" x14ac:dyDescent="0.25">
      <c r="A480" s="5"/>
      <c r="B480" s="5"/>
      <c r="C480" s="83"/>
      <c r="D480" s="83"/>
      <c r="E480" s="83"/>
      <c r="F480" s="84"/>
      <c r="G480" s="85"/>
      <c r="H480" s="84"/>
      <c r="I480" s="84"/>
      <c r="J480" s="84"/>
      <c r="K480" s="84"/>
      <c r="L480" s="84"/>
      <c r="M480" s="84"/>
      <c r="N480" s="5"/>
      <c r="O480" s="5"/>
      <c r="P480" s="5"/>
      <c r="Q480" s="5"/>
      <c r="R480" s="5"/>
      <c r="S480" s="5"/>
      <c r="T480" s="5"/>
      <c r="V480" s="5"/>
      <c r="W480" s="5"/>
      <c r="X480" s="5"/>
    </row>
    <row r="481" spans="1:24" ht="15.75" x14ac:dyDescent="0.25">
      <c r="A481" s="5"/>
      <c r="B481" s="5"/>
      <c r="C481" s="83"/>
      <c r="D481" s="83"/>
      <c r="E481" s="83"/>
      <c r="F481" s="84"/>
      <c r="G481" s="85"/>
      <c r="H481" s="84"/>
      <c r="I481" s="84"/>
      <c r="J481" s="84"/>
      <c r="K481" s="84"/>
      <c r="L481" s="84"/>
      <c r="M481" s="84"/>
      <c r="N481" s="5"/>
      <c r="O481" s="5"/>
      <c r="P481" s="5"/>
      <c r="Q481" s="5"/>
      <c r="R481" s="5"/>
      <c r="S481" s="5"/>
      <c r="T481" s="5"/>
      <c r="V481" s="5"/>
      <c r="W481" s="5"/>
      <c r="X481" s="5"/>
    </row>
    <row r="482" spans="1:24" ht="15.75" x14ac:dyDescent="0.25">
      <c r="A482" s="5"/>
      <c r="B482" s="5"/>
      <c r="C482" s="83"/>
      <c r="D482" s="83"/>
      <c r="E482" s="83"/>
      <c r="F482" s="84"/>
      <c r="G482" s="85"/>
      <c r="H482" s="84"/>
      <c r="I482" s="84"/>
      <c r="J482" s="84"/>
      <c r="K482" s="84"/>
      <c r="L482" s="84"/>
      <c r="M482" s="84"/>
      <c r="N482" s="5"/>
      <c r="O482" s="5"/>
      <c r="P482" s="5"/>
      <c r="Q482" s="5"/>
      <c r="R482" s="5"/>
      <c r="S482" s="5"/>
      <c r="T482" s="5"/>
      <c r="V482" s="5"/>
      <c r="W482" s="5"/>
      <c r="X482" s="5"/>
    </row>
    <row r="483" spans="1:24" ht="15.75" x14ac:dyDescent="0.25">
      <c r="A483" s="5"/>
      <c r="B483" s="5"/>
      <c r="C483" s="83"/>
      <c r="D483" s="83"/>
      <c r="E483" s="83"/>
      <c r="F483" s="84"/>
      <c r="G483" s="85"/>
      <c r="H483" s="84"/>
      <c r="I483" s="84"/>
      <c r="J483" s="84"/>
      <c r="K483" s="84"/>
      <c r="L483" s="84"/>
      <c r="M483" s="84"/>
      <c r="N483" s="5"/>
      <c r="O483" s="5"/>
      <c r="P483" s="5"/>
      <c r="Q483" s="5"/>
      <c r="R483" s="5"/>
      <c r="S483" s="5"/>
      <c r="T483" s="5"/>
      <c r="V483" s="5"/>
      <c r="W483" s="5"/>
      <c r="X483" s="5"/>
    </row>
    <row r="484" spans="1:24" ht="15.75" x14ac:dyDescent="0.25">
      <c r="A484" s="5"/>
      <c r="B484" s="5"/>
      <c r="C484" s="83"/>
      <c r="D484" s="83"/>
      <c r="E484" s="83"/>
      <c r="F484" s="84"/>
      <c r="G484" s="85"/>
      <c r="H484" s="84"/>
      <c r="I484" s="84"/>
      <c r="J484" s="84"/>
      <c r="K484" s="84"/>
      <c r="L484" s="84"/>
      <c r="M484" s="84"/>
      <c r="N484" s="5"/>
      <c r="O484" s="5"/>
      <c r="P484" s="5"/>
      <c r="Q484" s="5"/>
      <c r="R484" s="5"/>
      <c r="S484" s="5"/>
      <c r="T484" s="5"/>
      <c r="V484" s="5"/>
      <c r="W484" s="5"/>
      <c r="X484" s="5"/>
    </row>
    <row r="485" spans="1:24" ht="15.75" x14ac:dyDescent="0.25">
      <c r="A485" s="5"/>
      <c r="B485" s="5"/>
      <c r="C485" s="83"/>
      <c r="D485" s="83"/>
      <c r="E485" s="83"/>
      <c r="F485" s="84"/>
      <c r="G485" s="85"/>
      <c r="H485" s="84"/>
      <c r="I485" s="84"/>
      <c r="J485" s="84"/>
      <c r="K485" s="84"/>
      <c r="L485" s="84"/>
      <c r="M485" s="84"/>
      <c r="N485" s="5"/>
      <c r="O485" s="5"/>
      <c r="P485" s="5"/>
      <c r="Q485" s="5"/>
      <c r="R485" s="5"/>
      <c r="S485" s="5"/>
      <c r="T485" s="5"/>
      <c r="V485" s="5"/>
      <c r="W485" s="5"/>
      <c r="X485" s="5"/>
    </row>
    <row r="486" spans="1:24" ht="15.75" x14ac:dyDescent="0.25">
      <c r="A486" s="5"/>
      <c r="B486" s="5"/>
      <c r="C486" s="83"/>
      <c r="D486" s="83"/>
      <c r="E486" s="83"/>
      <c r="F486" s="84"/>
      <c r="G486" s="85"/>
      <c r="H486" s="84"/>
      <c r="I486" s="84"/>
      <c r="J486" s="84"/>
      <c r="K486" s="84"/>
      <c r="L486" s="84"/>
      <c r="M486" s="84"/>
      <c r="N486" s="5"/>
      <c r="O486" s="5"/>
      <c r="P486" s="5"/>
      <c r="Q486" s="5"/>
      <c r="R486" s="5"/>
      <c r="S486" s="5"/>
      <c r="T486" s="5"/>
      <c r="V486" s="5"/>
      <c r="W486" s="5"/>
      <c r="X486" s="5"/>
    </row>
    <row r="487" spans="1:24" ht="15.75" x14ac:dyDescent="0.25">
      <c r="A487" s="5"/>
      <c r="B487" s="5"/>
      <c r="C487" s="83"/>
      <c r="D487" s="83"/>
      <c r="E487" s="83"/>
      <c r="F487" s="84"/>
      <c r="G487" s="85"/>
      <c r="H487" s="84"/>
      <c r="I487" s="84"/>
      <c r="J487" s="84"/>
      <c r="K487" s="84"/>
      <c r="L487" s="84"/>
      <c r="M487" s="84"/>
      <c r="N487" s="5"/>
      <c r="O487" s="5"/>
      <c r="P487" s="5"/>
      <c r="Q487" s="5"/>
      <c r="R487" s="5"/>
      <c r="S487" s="5"/>
      <c r="T487" s="5"/>
      <c r="V487" s="5"/>
      <c r="W487" s="5"/>
      <c r="X487" s="5"/>
    </row>
    <row r="488" spans="1:24" ht="15.75" x14ac:dyDescent="0.25">
      <c r="A488" s="5"/>
      <c r="B488" s="5"/>
      <c r="C488" s="83"/>
      <c r="D488" s="83"/>
      <c r="E488" s="83"/>
      <c r="F488" s="84"/>
      <c r="G488" s="85"/>
      <c r="H488" s="84"/>
      <c r="I488" s="84"/>
      <c r="J488" s="84"/>
      <c r="K488" s="84"/>
      <c r="L488" s="84"/>
      <c r="M488" s="84"/>
      <c r="N488" s="5"/>
      <c r="O488" s="5"/>
      <c r="P488" s="5"/>
      <c r="Q488" s="5"/>
      <c r="R488" s="5"/>
      <c r="S488" s="5"/>
      <c r="T488" s="5"/>
      <c r="V488" s="5"/>
      <c r="W488" s="5"/>
      <c r="X488" s="5"/>
    </row>
    <row r="489" spans="1:24" ht="15.75" x14ac:dyDescent="0.25">
      <c r="A489" s="5"/>
      <c r="B489" s="5"/>
      <c r="C489" s="83"/>
      <c r="D489" s="83"/>
      <c r="E489" s="83"/>
      <c r="F489" s="84"/>
      <c r="G489" s="85"/>
      <c r="H489" s="84"/>
      <c r="I489" s="84"/>
      <c r="J489" s="84"/>
      <c r="K489" s="84"/>
      <c r="L489" s="84"/>
      <c r="M489" s="84"/>
      <c r="N489" s="5"/>
      <c r="O489" s="5"/>
      <c r="P489" s="5"/>
      <c r="Q489" s="5"/>
      <c r="R489" s="5"/>
      <c r="S489" s="5"/>
      <c r="T489" s="5"/>
      <c r="V489" s="5"/>
      <c r="W489" s="5"/>
      <c r="X489" s="5"/>
    </row>
    <row r="490" spans="1:24" ht="15.75" x14ac:dyDescent="0.25">
      <c r="A490" s="5"/>
      <c r="B490" s="5"/>
      <c r="C490" s="83"/>
      <c r="D490" s="83"/>
      <c r="E490" s="83"/>
      <c r="F490" s="84"/>
      <c r="G490" s="85"/>
      <c r="H490" s="84"/>
      <c r="I490" s="84"/>
      <c r="J490" s="84"/>
      <c r="K490" s="84"/>
      <c r="L490" s="84"/>
      <c r="M490" s="84"/>
      <c r="N490" s="5"/>
      <c r="O490" s="5"/>
      <c r="P490" s="5"/>
      <c r="Q490" s="5"/>
      <c r="R490" s="5"/>
      <c r="S490" s="5"/>
      <c r="T490" s="5"/>
      <c r="V490" s="5"/>
      <c r="W490" s="5"/>
      <c r="X490" s="5"/>
    </row>
    <row r="491" spans="1:24" ht="15.75" x14ac:dyDescent="0.25">
      <c r="A491" s="5"/>
      <c r="B491" s="5"/>
      <c r="C491" s="83"/>
      <c r="D491" s="83"/>
      <c r="E491" s="83"/>
      <c r="F491" s="84"/>
      <c r="G491" s="85"/>
      <c r="H491" s="84"/>
      <c r="I491" s="84"/>
      <c r="J491" s="84"/>
      <c r="K491" s="84"/>
      <c r="L491" s="84"/>
      <c r="M491" s="84"/>
      <c r="N491" s="5"/>
      <c r="O491" s="5"/>
      <c r="P491" s="5"/>
      <c r="Q491" s="5"/>
      <c r="R491" s="5"/>
      <c r="S491" s="5"/>
      <c r="T491" s="5"/>
      <c r="V491" s="5"/>
      <c r="W491" s="5"/>
      <c r="X491" s="5"/>
    </row>
    <row r="492" spans="1:24" ht="15.75" x14ac:dyDescent="0.25">
      <c r="A492" s="5"/>
      <c r="B492" s="5"/>
      <c r="C492" s="83"/>
      <c r="D492" s="83"/>
      <c r="E492" s="83"/>
      <c r="F492" s="84"/>
      <c r="G492" s="85"/>
      <c r="H492" s="84"/>
      <c r="I492" s="84"/>
      <c r="J492" s="84"/>
      <c r="K492" s="84"/>
      <c r="L492" s="84"/>
      <c r="M492" s="84"/>
      <c r="N492" s="5"/>
      <c r="O492" s="5"/>
      <c r="P492" s="5"/>
      <c r="Q492" s="5"/>
      <c r="R492" s="5"/>
      <c r="S492" s="5"/>
      <c r="T492" s="5"/>
      <c r="V492" s="5"/>
      <c r="W492" s="5"/>
      <c r="X492" s="5"/>
    </row>
    <row r="493" spans="1:24" ht="15.75" x14ac:dyDescent="0.25">
      <c r="A493" s="5"/>
      <c r="B493" s="5"/>
      <c r="C493" s="83"/>
      <c r="D493" s="83"/>
      <c r="E493" s="83"/>
      <c r="F493" s="84"/>
      <c r="G493" s="85"/>
      <c r="H493" s="84"/>
      <c r="I493" s="84"/>
      <c r="J493" s="84"/>
      <c r="K493" s="84"/>
      <c r="L493" s="84"/>
      <c r="M493" s="84"/>
      <c r="N493" s="5"/>
      <c r="O493" s="5"/>
      <c r="P493" s="5"/>
      <c r="Q493" s="5"/>
      <c r="R493" s="5"/>
      <c r="S493" s="5"/>
      <c r="T493" s="5"/>
      <c r="V493" s="5"/>
      <c r="W493" s="5"/>
      <c r="X493" s="5"/>
    </row>
    <row r="494" spans="1:24" ht="15.75" x14ac:dyDescent="0.25">
      <c r="A494" s="5"/>
      <c r="B494" s="5"/>
      <c r="C494" s="83"/>
      <c r="D494" s="83"/>
      <c r="E494" s="83"/>
      <c r="F494" s="84"/>
      <c r="G494" s="85"/>
      <c r="H494" s="84"/>
      <c r="I494" s="84"/>
      <c r="J494" s="84"/>
      <c r="K494" s="84"/>
      <c r="L494" s="84"/>
      <c r="M494" s="84"/>
      <c r="N494" s="5"/>
      <c r="O494" s="5"/>
      <c r="P494" s="5"/>
      <c r="Q494" s="5"/>
      <c r="R494" s="5"/>
      <c r="S494" s="5"/>
      <c r="T494" s="5"/>
      <c r="V494" s="5"/>
      <c r="W494" s="5"/>
      <c r="X494" s="5"/>
    </row>
    <row r="495" spans="1:24" ht="15.75" x14ac:dyDescent="0.25">
      <c r="A495" s="5"/>
      <c r="B495" s="5"/>
      <c r="C495" s="83"/>
      <c r="D495" s="83"/>
      <c r="E495" s="83"/>
      <c r="F495" s="84"/>
      <c r="G495" s="85"/>
      <c r="H495" s="84"/>
      <c r="I495" s="84"/>
      <c r="J495" s="84"/>
      <c r="K495" s="84"/>
      <c r="L495" s="84"/>
      <c r="M495" s="84"/>
      <c r="N495" s="5"/>
      <c r="O495" s="5"/>
      <c r="P495" s="5"/>
      <c r="Q495" s="5"/>
      <c r="R495" s="5"/>
      <c r="S495" s="5"/>
      <c r="T495" s="5"/>
      <c r="V495" s="5"/>
      <c r="W495" s="5"/>
      <c r="X495" s="5"/>
    </row>
    <row r="496" spans="1:24" ht="15.75" x14ac:dyDescent="0.25">
      <c r="A496" s="5"/>
      <c r="B496" s="5"/>
      <c r="C496" s="83"/>
      <c r="D496" s="83"/>
      <c r="E496" s="83"/>
      <c r="F496" s="84"/>
      <c r="G496" s="85"/>
      <c r="H496" s="84"/>
      <c r="I496" s="84"/>
      <c r="J496" s="84"/>
      <c r="K496" s="84"/>
      <c r="L496" s="84"/>
      <c r="M496" s="84"/>
      <c r="N496" s="5"/>
      <c r="O496" s="5"/>
      <c r="P496" s="5"/>
      <c r="Q496" s="5"/>
      <c r="R496" s="5"/>
      <c r="S496" s="5"/>
      <c r="T496" s="5"/>
      <c r="V496" s="5"/>
      <c r="W496" s="5"/>
      <c r="X496" s="5"/>
    </row>
    <row r="497" spans="1:24" ht="15.75" x14ac:dyDescent="0.25">
      <c r="A497" s="5"/>
      <c r="B497" s="5"/>
      <c r="C497" s="83"/>
      <c r="D497" s="83"/>
      <c r="E497" s="83"/>
      <c r="F497" s="84"/>
      <c r="G497" s="85"/>
      <c r="H497" s="84"/>
      <c r="I497" s="84"/>
      <c r="J497" s="84"/>
      <c r="K497" s="84"/>
      <c r="L497" s="84"/>
      <c r="M497" s="84"/>
      <c r="N497" s="5"/>
      <c r="O497" s="5"/>
      <c r="P497" s="5"/>
      <c r="Q497" s="5"/>
      <c r="R497" s="5"/>
      <c r="S497" s="5"/>
      <c r="T497" s="5"/>
      <c r="V497" s="5"/>
      <c r="W497" s="5"/>
      <c r="X497" s="5"/>
    </row>
    <row r="498" spans="1:24" ht="15.75" x14ac:dyDescent="0.25">
      <c r="A498" s="5"/>
      <c r="B498" s="5"/>
      <c r="C498" s="83"/>
      <c r="D498" s="83"/>
      <c r="E498" s="83"/>
      <c r="F498" s="84"/>
      <c r="G498" s="85"/>
      <c r="H498" s="84"/>
      <c r="I498" s="84"/>
      <c r="J498" s="84"/>
      <c r="K498" s="84"/>
      <c r="L498" s="84"/>
      <c r="M498" s="84"/>
      <c r="N498" s="5"/>
      <c r="O498" s="5"/>
      <c r="P498" s="5"/>
      <c r="Q498" s="5"/>
      <c r="R498" s="5"/>
      <c r="S498" s="5"/>
      <c r="T498" s="5"/>
      <c r="V498" s="5"/>
      <c r="W498" s="5"/>
      <c r="X498" s="5"/>
    </row>
    <row r="499" spans="1:24" ht="15.75" x14ac:dyDescent="0.25">
      <c r="A499" s="5"/>
      <c r="B499" s="5"/>
      <c r="C499" s="83"/>
      <c r="D499" s="83"/>
      <c r="E499" s="83"/>
      <c r="F499" s="84"/>
      <c r="G499" s="85"/>
      <c r="H499" s="84"/>
      <c r="I499" s="84"/>
      <c r="J499" s="84"/>
      <c r="K499" s="84"/>
      <c r="L499" s="84"/>
      <c r="M499" s="84"/>
      <c r="N499" s="5"/>
      <c r="O499" s="5"/>
      <c r="P499" s="5"/>
      <c r="Q499" s="5"/>
      <c r="R499" s="5"/>
      <c r="S499" s="5"/>
      <c r="T499" s="5"/>
      <c r="V499" s="5"/>
      <c r="W499" s="5"/>
      <c r="X499" s="5"/>
    </row>
    <row r="500" spans="1:24" ht="15.75" x14ac:dyDescent="0.25">
      <c r="A500" s="5"/>
      <c r="B500" s="5"/>
      <c r="C500" s="83"/>
      <c r="D500" s="83"/>
      <c r="E500" s="83"/>
      <c r="F500" s="84"/>
      <c r="G500" s="85"/>
      <c r="H500" s="84"/>
      <c r="I500" s="84"/>
      <c r="J500" s="84"/>
      <c r="K500" s="84"/>
      <c r="L500" s="84"/>
      <c r="M500" s="84"/>
      <c r="N500" s="5"/>
      <c r="O500" s="5"/>
      <c r="P500" s="5"/>
      <c r="Q500" s="5"/>
      <c r="R500" s="5"/>
      <c r="S500" s="5"/>
      <c r="T500" s="5"/>
      <c r="V500" s="5"/>
      <c r="W500" s="5"/>
      <c r="X500" s="5"/>
    </row>
    <row r="501" spans="1:24" ht="15.75" x14ac:dyDescent="0.25">
      <c r="A501" s="5"/>
      <c r="B501" s="5"/>
      <c r="C501" s="83"/>
      <c r="D501" s="83"/>
      <c r="E501" s="83"/>
      <c r="F501" s="84"/>
      <c r="G501" s="85"/>
      <c r="H501" s="84"/>
      <c r="I501" s="84"/>
      <c r="J501" s="84"/>
      <c r="K501" s="84"/>
      <c r="L501" s="84"/>
      <c r="M501" s="84"/>
      <c r="N501" s="5"/>
      <c r="O501" s="5"/>
      <c r="P501" s="5"/>
      <c r="Q501" s="5"/>
      <c r="R501" s="5"/>
      <c r="S501" s="5"/>
      <c r="T501" s="5"/>
      <c r="V501" s="5"/>
      <c r="W501" s="5"/>
      <c r="X501" s="5"/>
    </row>
    <row r="502" spans="1:24" ht="15.75" x14ac:dyDescent="0.25">
      <c r="A502" s="5"/>
      <c r="B502" s="5"/>
      <c r="C502" s="83"/>
      <c r="D502" s="83"/>
      <c r="E502" s="83"/>
      <c r="F502" s="84"/>
      <c r="G502" s="85"/>
      <c r="H502" s="84"/>
      <c r="I502" s="84"/>
      <c r="J502" s="84"/>
      <c r="K502" s="84"/>
      <c r="L502" s="84"/>
      <c r="M502" s="84"/>
      <c r="N502" s="5"/>
      <c r="O502" s="5"/>
      <c r="P502" s="5"/>
      <c r="Q502" s="5"/>
      <c r="R502" s="5"/>
      <c r="S502" s="5"/>
      <c r="T502" s="5"/>
      <c r="V502" s="5"/>
      <c r="W502" s="5"/>
      <c r="X502" s="5"/>
    </row>
    <row r="503" spans="1:24" ht="15.75" x14ac:dyDescent="0.25">
      <c r="A503" s="5"/>
      <c r="B503" s="5"/>
      <c r="C503" s="83"/>
      <c r="D503" s="83"/>
      <c r="E503" s="83"/>
      <c r="F503" s="84"/>
      <c r="G503" s="85"/>
      <c r="H503" s="84"/>
      <c r="I503" s="84"/>
      <c r="J503" s="84"/>
      <c r="K503" s="84"/>
      <c r="L503" s="84"/>
      <c r="M503" s="84"/>
      <c r="N503" s="5"/>
      <c r="O503" s="5"/>
      <c r="P503" s="5"/>
      <c r="Q503" s="5"/>
      <c r="R503" s="5"/>
      <c r="S503" s="5"/>
      <c r="T503" s="5"/>
      <c r="V503" s="5"/>
      <c r="W503" s="5"/>
      <c r="X503" s="5"/>
    </row>
    <row r="504" spans="1:24" ht="15.75" x14ac:dyDescent="0.25">
      <c r="A504" s="5"/>
      <c r="B504" s="5"/>
      <c r="C504" s="83"/>
      <c r="D504" s="83"/>
      <c r="E504" s="83"/>
      <c r="F504" s="84"/>
      <c r="G504" s="85"/>
      <c r="H504" s="84"/>
      <c r="I504" s="84"/>
      <c r="J504" s="84"/>
      <c r="K504" s="84"/>
      <c r="L504" s="84"/>
      <c r="M504" s="84"/>
      <c r="N504" s="5"/>
      <c r="O504" s="5"/>
      <c r="P504" s="5"/>
      <c r="Q504" s="5"/>
      <c r="R504" s="5"/>
      <c r="S504" s="5"/>
      <c r="T504" s="5"/>
      <c r="V504" s="5"/>
      <c r="W504" s="5"/>
      <c r="X504" s="5"/>
    </row>
    <row r="505" spans="1:24" ht="15.75" x14ac:dyDescent="0.25">
      <c r="A505" s="5"/>
      <c r="B505" s="5"/>
      <c r="C505" s="83"/>
      <c r="D505" s="83"/>
      <c r="E505" s="83"/>
      <c r="F505" s="84"/>
      <c r="G505" s="85"/>
      <c r="H505" s="84"/>
      <c r="I505" s="84"/>
      <c r="J505" s="84"/>
      <c r="K505" s="84"/>
      <c r="L505" s="84"/>
      <c r="M505" s="84"/>
      <c r="N505" s="5"/>
      <c r="O505" s="5"/>
      <c r="P505" s="5"/>
      <c r="Q505" s="5"/>
      <c r="R505" s="5"/>
      <c r="S505" s="5"/>
      <c r="T505" s="5"/>
      <c r="V505" s="5"/>
      <c r="W505" s="5"/>
      <c r="X505" s="5"/>
    </row>
    <row r="506" spans="1:24" ht="15.75" x14ac:dyDescent="0.25">
      <c r="A506" s="5"/>
      <c r="B506" s="5"/>
      <c r="C506" s="83"/>
      <c r="D506" s="83"/>
      <c r="E506" s="83"/>
      <c r="F506" s="84"/>
      <c r="G506" s="85"/>
      <c r="H506" s="84"/>
      <c r="I506" s="84"/>
      <c r="J506" s="84"/>
      <c r="K506" s="84"/>
      <c r="L506" s="84"/>
      <c r="M506" s="84"/>
      <c r="N506" s="5"/>
      <c r="O506" s="5"/>
      <c r="P506" s="5"/>
      <c r="Q506" s="5"/>
      <c r="R506" s="5"/>
      <c r="S506" s="5"/>
      <c r="T506" s="5"/>
      <c r="V506" s="5"/>
      <c r="W506" s="5"/>
      <c r="X506" s="5"/>
    </row>
    <row r="507" spans="1:24" ht="15.75" x14ac:dyDescent="0.25">
      <c r="A507" s="5"/>
      <c r="B507" s="5"/>
      <c r="C507" s="83"/>
      <c r="D507" s="83"/>
      <c r="E507" s="83"/>
      <c r="F507" s="84"/>
      <c r="G507" s="85"/>
      <c r="H507" s="84"/>
      <c r="I507" s="84"/>
      <c r="J507" s="84"/>
      <c r="K507" s="84"/>
      <c r="L507" s="84"/>
      <c r="M507" s="84"/>
      <c r="N507" s="5"/>
      <c r="O507" s="5"/>
      <c r="P507" s="5"/>
      <c r="Q507" s="5"/>
      <c r="R507" s="5"/>
      <c r="S507" s="5"/>
      <c r="T507" s="5"/>
      <c r="V507" s="5"/>
      <c r="W507" s="5"/>
      <c r="X507" s="5"/>
    </row>
    <row r="508" spans="1:24" ht="15.75" x14ac:dyDescent="0.25">
      <c r="A508" s="5"/>
      <c r="B508" s="5"/>
      <c r="C508" s="83"/>
      <c r="D508" s="83"/>
      <c r="E508" s="83"/>
      <c r="F508" s="84"/>
      <c r="G508" s="85"/>
      <c r="H508" s="84"/>
      <c r="I508" s="84"/>
      <c r="J508" s="84"/>
      <c r="K508" s="84"/>
      <c r="L508" s="84"/>
      <c r="M508" s="84"/>
      <c r="N508" s="5"/>
      <c r="O508" s="5"/>
      <c r="P508" s="5"/>
      <c r="Q508" s="5"/>
      <c r="R508" s="5"/>
      <c r="S508" s="5"/>
      <c r="T508" s="5"/>
      <c r="V508" s="5"/>
      <c r="W508" s="5"/>
      <c r="X508" s="5"/>
    </row>
    <row r="509" spans="1:24" ht="15.75" x14ac:dyDescent="0.25">
      <c r="A509" s="5"/>
      <c r="B509" s="5"/>
      <c r="C509" s="83"/>
      <c r="D509" s="83"/>
      <c r="E509" s="83"/>
      <c r="F509" s="84"/>
      <c r="G509" s="85"/>
      <c r="H509" s="84"/>
      <c r="I509" s="84"/>
      <c r="J509" s="84"/>
      <c r="K509" s="84"/>
      <c r="L509" s="84"/>
      <c r="M509" s="84"/>
      <c r="N509" s="5"/>
      <c r="O509" s="5"/>
      <c r="P509" s="5"/>
      <c r="Q509" s="5"/>
      <c r="R509" s="5"/>
      <c r="S509" s="5"/>
      <c r="T509" s="5"/>
      <c r="V509" s="5"/>
      <c r="W509" s="5"/>
      <c r="X509" s="5"/>
    </row>
    <row r="510" spans="1:24" ht="15.75" x14ac:dyDescent="0.25">
      <c r="A510" s="5"/>
      <c r="B510" s="5"/>
      <c r="C510" s="83"/>
      <c r="D510" s="83"/>
      <c r="E510" s="83"/>
      <c r="F510" s="84"/>
      <c r="G510" s="85"/>
      <c r="H510" s="84"/>
      <c r="I510" s="84"/>
      <c r="J510" s="84"/>
      <c r="K510" s="84"/>
      <c r="L510" s="84"/>
      <c r="M510" s="84"/>
      <c r="N510" s="5"/>
      <c r="O510" s="5"/>
      <c r="P510" s="5"/>
      <c r="Q510" s="5"/>
      <c r="R510" s="5"/>
      <c r="S510" s="5"/>
      <c r="T510" s="5"/>
      <c r="V510" s="5"/>
      <c r="W510" s="5"/>
      <c r="X510" s="5"/>
    </row>
    <row r="511" spans="1:24" ht="15.75" x14ac:dyDescent="0.25">
      <c r="A511" s="5"/>
      <c r="B511" s="5"/>
      <c r="C511" s="83"/>
      <c r="D511" s="83"/>
      <c r="E511" s="83"/>
      <c r="F511" s="84"/>
      <c r="G511" s="85"/>
      <c r="H511" s="84"/>
      <c r="I511" s="84"/>
      <c r="J511" s="84"/>
      <c r="K511" s="84"/>
      <c r="L511" s="84"/>
      <c r="M511" s="84"/>
      <c r="N511" s="5"/>
      <c r="O511" s="5"/>
      <c r="P511" s="5"/>
      <c r="Q511" s="5"/>
      <c r="R511" s="5"/>
      <c r="S511" s="5"/>
      <c r="T511" s="5"/>
      <c r="V511" s="5"/>
      <c r="W511" s="5"/>
      <c r="X511" s="5"/>
    </row>
    <row r="512" spans="1:24" ht="15.75" x14ac:dyDescent="0.25">
      <c r="A512" s="5"/>
      <c r="B512" s="5"/>
      <c r="C512" s="83"/>
      <c r="D512" s="83"/>
      <c r="E512" s="83"/>
      <c r="F512" s="84"/>
      <c r="G512" s="85"/>
      <c r="H512" s="84"/>
      <c r="I512" s="84"/>
      <c r="J512" s="84"/>
      <c r="K512" s="84"/>
      <c r="L512" s="84"/>
      <c r="M512" s="84"/>
      <c r="N512" s="5"/>
      <c r="O512" s="5"/>
      <c r="P512" s="5"/>
      <c r="Q512" s="5"/>
      <c r="R512" s="5"/>
      <c r="S512" s="5"/>
      <c r="T512" s="5"/>
      <c r="V512" s="5"/>
      <c r="W512" s="5"/>
      <c r="X512" s="5"/>
    </row>
    <row r="513" spans="1:24" ht="15.75" x14ac:dyDescent="0.25">
      <c r="A513" s="5"/>
      <c r="B513" s="5"/>
      <c r="C513" s="83"/>
      <c r="D513" s="83"/>
      <c r="E513" s="83"/>
      <c r="F513" s="84"/>
      <c r="G513" s="85"/>
      <c r="H513" s="84"/>
      <c r="I513" s="84"/>
      <c r="J513" s="84"/>
      <c r="K513" s="84"/>
      <c r="L513" s="84"/>
      <c r="M513" s="84"/>
      <c r="N513" s="5"/>
      <c r="O513" s="5"/>
      <c r="P513" s="5"/>
      <c r="Q513" s="5"/>
      <c r="R513" s="5"/>
      <c r="S513" s="5"/>
      <c r="T513" s="5"/>
      <c r="V513" s="5"/>
      <c r="W513" s="5"/>
      <c r="X513" s="5"/>
    </row>
    <row r="514" spans="1:24" ht="15.75" x14ac:dyDescent="0.25">
      <c r="A514" s="5"/>
      <c r="B514" s="5"/>
      <c r="C514" s="83"/>
      <c r="D514" s="83"/>
      <c r="E514" s="83"/>
      <c r="F514" s="84"/>
      <c r="G514" s="85"/>
      <c r="H514" s="84"/>
      <c r="I514" s="84"/>
      <c r="J514" s="84"/>
      <c r="K514" s="84"/>
      <c r="L514" s="84"/>
      <c r="M514" s="84"/>
      <c r="N514" s="5"/>
      <c r="O514" s="5"/>
      <c r="P514" s="5"/>
      <c r="Q514" s="5"/>
      <c r="R514" s="5"/>
      <c r="S514" s="5"/>
      <c r="T514" s="5"/>
      <c r="V514" s="5"/>
      <c r="W514" s="5"/>
      <c r="X514" s="5"/>
    </row>
    <row r="515" spans="1:24" ht="15.75" x14ac:dyDescent="0.25">
      <c r="A515" s="5"/>
      <c r="B515" s="5"/>
      <c r="C515" s="83"/>
      <c r="D515" s="83"/>
      <c r="E515" s="83"/>
      <c r="F515" s="84"/>
      <c r="G515" s="85"/>
      <c r="H515" s="84"/>
      <c r="I515" s="84"/>
      <c r="J515" s="84"/>
      <c r="K515" s="84"/>
      <c r="L515" s="84"/>
      <c r="M515" s="84"/>
      <c r="N515" s="5"/>
      <c r="O515" s="5"/>
      <c r="P515" s="5"/>
      <c r="Q515" s="5"/>
      <c r="R515" s="5"/>
      <c r="S515" s="5"/>
      <c r="T515" s="5"/>
      <c r="V515" s="5"/>
      <c r="W515" s="5"/>
      <c r="X515" s="5"/>
    </row>
    <row r="516" spans="1:24" ht="15.75" x14ac:dyDescent="0.25">
      <c r="A516" s="5"/>
      <c r="B516" s="5"/>
      <c r="C516" s="83"/>
      <c r="D516" s="83"/>
      <c r="E516" s="83"/>
      <c r="F516" s="84"/>
      <c r="G516" s="85"/>
      <c r="H516" s="84"/>
      <c r="I516" s="84"/>
      <c r="J516" s="84"/>
      <c r="K516" s="84"/>
      <c r="L516" s="84"/>
      <c r="M516" s="84"/>
      <c r="N516" s="5"/>
      <c r="O516" s="5"/>
      <c r="P516" s="5"/>
      <c r="Q516" s="5"/>
      <c r="R516" s="5"/>
      <c r="S516" s="5"/>
      <c r="T516" s="5"/>
      <c r="V516" s="5"/>
      <c r="W516" s="5"/>
      <c r="X516" s="5"/>
    </row>
    <row r="517" spans="1:24" ht="15.75" x14ac:dyDescent="0.25">
      <c r="A517" s="5"/>
      <c r="B517" s="5"/>
      <c r="C517" s="83"/>
      <c r="D517" s="83"/>
      <c r="E517" s="83"/>
      <c r="F517" s="84"/>
      <c r="G517" s="85"/>
      <c r="H517" s="84"/>
      <c r="I517" s="84"/>
      <c r="J517" s="84"/>
      <c r="K517" s="84"/>
      <c r="L517" s="84"/>
      <c r="M517" s="84"/>
      <c r="N517" s="5"/>
      <c r="O517" s="5"/>
      <c r="P517" s="5"/>
      <c r="Q517" s="5"/>
      <c r="R517" s="5"/>
      <c r="S517" s="5"/>
      <c r="T517" s="5"/>
      <c r="V517" s="5"/>
      <c r="W517" s="5"/>
      <c r="X517" s="5"/>
    </row>
    <row r="518" spans="1:24" ht="15.75" x14ac:dyDescent="0.25">
      <c r="A518" s="5"/>
      <c r="B518" s="5"/>
      <c r="C518" s="83"/>
      <c r="D518" s="83"/>
      <c r="E518" s="83"/>
      <c r="F518" s="84"/>
      <c r="G518" s="85"/>
      <c r="H518" s="84"/>
      <c r="I518" s="84"/>
      <c r="J518" s="84"/>
      <c r="K518" s="84"/>
      <c r="L518" s="84"/>
      <c r="M518" s="84"/>
      <c r="N518" s="5"/>
      <c r="O518" s="5"/>
      <c r="P518" s="5"/>
      <c r="Q518" s="5"/>
      <c r="R518" s="5"/>
      <c r="S518" s="5"/>
      <c r="T518" s="5"/>
      <c r="V518" s="5"/>
      <c r="W518" s="5"/>
      <c r="X518" s="5"/>
    </row>
    <row r="519" spans="1:24" ht="15.75" x14ac:dyDescent="0.25">
      <c r="A519" s="5"/>
      <c r="B519" s="5"/>
      <c r="C519" s="83"/>
      <c r="D519" s="83"/>
      <c r="E519" s="83"/>
      <c r="F519" s="84"/>
      <c r="G519" s="85"/>
      <c r="H519" s="84"/>
      <c r="I519" s="84"/>
      <c r="J519" s="84"/>
      <c r="K519" s="84"/>
      <c r="L519" s="84"/>
      <c r="M519" s="84"/>
      <c r="N519" s="5"/>
      <c r="O519" s="5"/>
      <c r="P519" s="5"/>
      <c r="Q519" s="5"/>
      <c r="R519" s="5"/>
      <c r="S519" s="5"/>
      <c r="T519" s="5"/>
      <c r="V519" s="5"/>
      <c r="W519" s="5"/>
      <c r="X519" s="5"/>
    </row>
    <row r="520" spans="1:24" ht="15.75" x14ac:dyDescent="0.25">
      <c r="A520" s="5"/>
      <c r="B520" s="5"/>
      <c r="C520" s="83"/>
      <c r="D520" s="83"/>
      <c r="E520" s="83"/>
      <c r="F520" s="84"/>
      <c r="G520" s="85"/>
      <c r="H520" s="84"/>
      <c r="I520" s="84"/>
      <c r="J520" s="84"/>
      <c r="K520" s="84"/>
      <c r="L520" s="84"/>
      <c r="M520" s="84"/>
      <c r="N520" s="5"/>
      <c r="O520" s="5"/>
      <c r="P520" s="5"/>
      <c r="Q520" s="5"/>
      <c r="R520" s="5"/>
      <c r="S520" s="5"/>
      <c r="T520" s="5"/>
      <c r="V520" s="5"/>
      <c r="W520" s="5"/>
      <c r="X520" s="5"/>
    </row>
    <row r="521" spans="1:24" ht="15.75" x14ac:dyDescent="0.25">
      <c r="A521" s="5"/>
      <c r="B521" s="5"/>
      <c r="C521" s="83"/>
      <c r="D521" s="83"/>
      <c r="E521" s="83"/>
      <c r="F521" s="84"/>
      <c r="G521" s="85"/>
      <c r="H521" s="84"/>
      <c r="I521" s="84"/>
      <c r="J521" s="84"/>
      <c r="K521" s="84"/>
      <c r="L521" s="84"/>
      <c r="M521" s="84"/>
      <c r="N521" s="5"/>
      <c r="O521" s="5"/>
      <c r="P521" s="5"/>
      <c r="Q521" s="5"/>
      <c r="R521" s="5"/>
      <c r="S521" s="5"/>
      <c r="T521" s="5"/>
      <c r="V521" s="5"/>
      <c r="W521" s="5"/>
      <c r="X521" s="5"/>
    </row>
    <row r="522" spans="1:24" ht="15.75" x14ac:dyDescent="0.25">
      <c r="A522" s="5"/>
      <c r="B522" s="5"/>
      <c r="C522" s="83"/>
      <c r="D522" s="83"/>
      <c r="E522" s="83"/>
      <c r="F522" s="84"/>
      <c r="G522" s="85"/>
      <c r="H522" s="84"/>
      <c r="I522" s="84"/>
      <c r="J522" s="84"/>
      <c r="K522" s="84"/>
      <c r="L522" s="84"/>
      <c r="M522" s="84"/>
      <c r="N522" s="5"/>
      <c r="O522" s="5"/>
      <c r="P522" s="5"/>
      <c r="Q522" s="5"/>
      <c r="R522" s="5"/>
      <c r="S522" s="5"/>
      <c r="T522" s="5"/>
      <c r="V522" s="5"/>
      <c r="W522" s="5"/>
      <c r="X522" s="5"/>
    </row>
    <row r="523" spans="1:24" ht="15.75" x14ac:dyDescent="0.25">
      <c r="A523" s="5"/>
      <c r="B523" s="5"/>
      <c r="C523" s="83"/>
      <c r="D523" s="83"/>
      <c r="E523" s="83"/>
      <c r="F523" s="84"/>
      <c r="G523" s="85"/>
      <c r="H523" s="84"/>
      <c r="I523" s="84"/>
      <c r="J523" s="84"/>
      <c r="K523" s="84"/>
      <c r="L523" s="84"/>
      <c r="M523" s="84"/>
      <c r="N523" s="5"/>
      <c r="O523" s="5"/>
      <c r="P523" s="5"/>
      <c r="Q523" s="5"/>
      <c r="R523" s="5"/>
      <c r="S523" s="5"/>
      <c r="T523" s="5"/>
      <c r="V523" s="5"/>
      <c r="W523" s="5"/>
      <c r="X523" s="5"/>
    </row>
    <row r="524" spans="1:24" ht="15.75" x14ac:dyDescent="0.25">
      <c r="A524" s="5"/>
      <c r="B524" s="5"/>
      <c r="C524" s="83"/>
      <c r="D524" s="83"/>
      <c r="E524" s="83"/>
      <c r="F524" s="84"/>
      <c r="G524" s="85"/>
      <c r="H524" s="84"/>
      <c r="I524" s="84"/>
      <c r="J524" s="84"/>
      <c r="K524" s="84"/>
      <c r="L524" s="84"/>
      <c r="M524" s="84"/>
      <c r="N524" s="5"/>
      <c r="O524" s="5"/>
      <c r="P524" s="5"/>
      <c r="Q524" s="5"/>
      <c r="R524" s="5"/>
      <c r="S524" s="5"/>
      <c r="T524" s="5"/>
      <c r="V524" s="5"/>
      <c r="W524" s="5"/>
      <c r="X524" s="5"/>
    </row>
    <row r="525" spans="1:24" ht="15.75" x14ac:dyDescent="0.25">
      <c r="A525" s="5"/>
      <c r="B525" s="5"/>
      <c r="C525" s="83"/>
      <c r="D525" s="83"/>
      <c r="E525" s="83"/>
      <c r="F525" s="84"/>
      <c r="G525" s="85"/>
      <c r="H525" s="84"/>
      <c r="I525" s="84"/>
      <c r="J525" s="84"/>
      <c r="K525" s="84"/>
      <c r="L525" s="84"/>
      <c r="M525" s="84"/>
      <c r="N525" s="5"/>
      <c r="O525" s="5"/>
      <c r="P525" s="5"/>
      <c r="Q525" s="5"/>
      <c r="R525" s="5"/>
      <c r="S525" s="5"/>
      <c r="T525" s="5"/>
      <c r="V525" s="5"/>
      <c r="W525" s="5"/>
      <c r="X525" s="5"/>
    </row>
    <row r="526" spans="1:24" ht="15.75" x14ac:dyDescent="0.25">
      <c r="A526" s="5"/>
      <c r="B526" s="5"/>
      <c r="C526" s="83"/>
      <c r="D526" s="83"/>
      <c r="E526" s="83"/>
      <c r="F526" s="84"/>
      <c r="G526" s="85"/>
      <c r="H526" s="84"/>
      <c r="I526" s="84"/>
      <c r="J526" s="84"/>
      <c r="K526" s="84"/>
      <c r="L526" s="84"/>
      <c r="M526" s="84"/>
      <c r="N526" s="5"/>
      <c r="O526" s="5"/>
      <c r="P526" s="5"/>
      <c r="Q526" s="5"/>
      <c r="R526" s="5"/>
      <c r="S526" s="5"/>
      <c r="T526" s="5"/>
      <c r="V526" s="5"/>
      <c r="W526" s="5"/>
      <c r="X526" s="5"/>
    </row>
    <row r="527" spans="1:24" ht="15.75" x14ac:dyDescent="0.25">
      <c r="A527" s="5"/>
      <c r="B527" s="5"/>
      <c r="C527" s="83"/>
      <c r="D527" s="83"/>
      <c r="E527" s="83"/>
      <c r="F527" s="84"/>
      <c r="G527" s="85"/>
      <c r="H527" s="84"/>
      <c r="I527" s="84"/>
      <c r="J527" s="84"/>
      <c r="K527" s="84"/>
      <c r="L527" s="84"/>
      <c r="M527" s="84"/>
      <c r="N527" s="5"/>
      <c r="O527" s="5"/>
      <c r="P527" s="5"/>
      <c r="Q527" s="5"/>
      <c r="R527" s="5"/>
      <c r="S527" s="5"/>
      <c r="T527" s="5"/>
      <c r="V527" s="5"/>
      <c r="W527" s="5"/>
      <c r="X527" s="5"/>
    </row>
    <row r="528" spans="1:24" ht="15.75" x14ac:dyDescent="0.25">
      <c r="A528" s="5"/>
      <c r="B528" s="5"/>
      <c r="C528" s="83"/>
      <c r="D528" s="83"/>
      <c r="E528" s="83"/>
      <c r="F528" s="84"/>
      <c r="G528" s="85"/>
      <c r="H528" s="84"/>
      <c r="I528" s="84"/>
      <c r="J528" s="84"/>
      <c r="K528" s="84"/>
      <c r="L528" s="84"/>
      <c r="M528" s="84"/>
      <c r="N528" s="5"/>
      <c r="O528" s="5"/>
      <c r="P528" s="5"/>
      <c r="Q528" s="5"/>
      <c r="R528" s="5"/>
      <c r="S528" s="5"/>
      <c r="T528" s="5"/>
      <c r="V528" s="5"/>
      <c r="W528" s="5"/>
      <c r="X528" s="5"/>
    </row>
    <row r="529" spans="1:24" ht="15.75" x14ac:dyDescent="0.25">
      <c r="A529" s="5"/>
      <c r="B529" s="5"/>
      <c r="C529" s="83"/>
      <c r="D529" s="83"/>
      <c r="E529" s="83"/>
      <c r="F529" s="84"/>
      <c r="G529" s="85"/>
      <c r="H529" s="84"/>
      <c r="I529" s="84"/>
      <c r="J529" s="84"/>
      <c r="K529" s="84"/>
      <c r="L529" s="84"/>
      <c r="M529" s="84"/>
      <c r="N529" s="5"/>
      <c r="O529" s="5"/>
      <c r="P529" s="5"/>
      <c r="Q529" s="5"/>
      <c r="R529" s="5"/>
      <c r="S529" s="5"/>
      <c r="T529" s="5"/>
      <c r="V529" s="5"/>
      <c r="W529" s="5"/>
      <c r="X529" s="5"/>
    </row>
    <row r="530" spans="1:24" ht="15.75" x14ac:dyDescent="0.25">
      <c r="A530" s="5"/>
      <c r="B530" s="5"/>
      <c r="C530" s="83"/>
      <c r="D530" s="83"/>
      <c r="E530" s="83"/>
      <c r="F530" s="84"/>
      <c r="G530" s="85"/>
      <c r="H530" s="84"/>
      <c r="I530" s="84"/>
      <c r="J530" s="84"/>
      <c r="K530" s="84"/>
      <c r="L530" s="84"/>
      <c r="M530" s="84"/>
      <c r="N530" s="5"/>
      <c r="O530" s="5"/>
      <c r="P530" s="5"/>
      <c r="Q530" s="5"/>
      <c r="R530" s="5"/>
      <c r="S530" s="5"/>
      <c r="T530" s="5"/>
      <c r="V530" s="5"/>
      <c r="W530" s="5"/>
      <c r="X530" s="5"/>
    </row>
    <row r="531" spans="1:24" ht="15.75" x14ac:dyDescent="0.25">
      <c r="A531" s="5"/>
      <c r="B531" s="5"/>
      <c r="C531" s="83"/>
      <c r="D531" s="83"/>
      <c r="E531" s="83"/>
      <c r="F531" s="84"/>
      <c r="G531" s="85"/>
      <c r="H531" s="84"/>
      <c r="I531" s="84"/>
      <c r="J531" s="84"/>
      <c r="K531" s="84"/>
      <c r="L531" s="84"/>
      <c r="M531" s="84"/>
      <c r="N531" s="5"/>
      <c r="O531" s="5"/>
      <c r="P531" s="5"/>
      <c r="Q531" s="5"/>
      <c r="R531" s="5"/>
      <c r="S531" s="5"/>
      <c r="T531" s="5"/>
      <c r="V531" s="5"/>
      <c r="W531" s="5"/>
      <c r="X531" s="5"/>
    </row>
    <row r="532" spans="1:24" ht="15.75" x14ac:dyDescent="0.25">
      <c r="A532" s="5"/>
      <c r="B532" s="5"/>
      <c r="C532" s="83"/>
      <c r="D532" s="83"/>
      <c r="E532" s="83"/>
      <c r="F532" s="84"/>
      <c r="G532" s="85"/>
      <c r="H532" s="84"/>
      <c r="I532" s="84"/>
      <c r="J532" s="84"/>
      <c r="K532" s="84"/>
      <c r="L532" s="84"/>
      <c r="M532" s="84"/>
      <c r="N532" s="5"/>
      <c r="O532" s="5"/>
      <c r="P532" s="5"/>
      <c r="Q532" s="5"/>
      <c r="R532" s="5"/>
      <c r="S532" s="5"/>
      <c r="T532" s="5"/>
      <c r="V532" s="5"/>
      <c r="W532" s="5"/>
      <c r="X532" s="5"/>
    </row>
    <row r="533" spans="1:24" ht="15.75" x14ac:dyDescent="0.25">
      <c r="A533" s="5"/>
      <c r="B533" s="5"/>
      <c r="C533" s="83"/>
      <c r="D533" s="83"/>
      <c r="E533" s="83"/>
      <c r="F533" s="84"/>
      <c r="G533" s="85"/>
      <c r="H533" s="84"/>
      <c r="I533" s="84"/>
      <c r="J533" s="84"/>
      <c r="K533" s="84"/>
      <c r="L533" s="84"/>
      <c r="M533" s="84"/>
      <c r="N533" s="5"/>
      <c r="O533" s="5"/>
      <c r="P533" s="5"/>
      <c r="Q533" s="5"/>
      <c r="R533" s="5"/>
      <c r="S533" s="5"/>
      <c r="T533" s="5"/>
      <c r="V533" s="5"/>
      <c r="W533" s="5"/>
      <c r="X533" s="5"/>
    </row>
    <row r="534" spans="1:24" ht="15.75" x14ac:dyDescent="0.25">
      <c r="A534" s="5"/>
      <c r="B534" s="5"/>
      <c r="C534" s="83"/>
      <c r="D534" s="83"/>
      <c r="E534" s="83"/>
      <c r="F534" s="84"/>
      <c r="G534" s="85"/>
      <c r="H534" s="84"/>
      <c r="I534" s="84"/>
      <c r="J534" s="84"/>
      <c r="K534" s="84"/>
      <c r="L534" s="84"/>
      <c r="M534" s="84"/>
      <c r="N534" s="5"/>
      <c r="O534" s="5"/>
      <c r="P534" s="5"/>
      <c r="Q534" s="5"/>
      <c r="R534" s="5"/>
      <c r="S534" s="5"/>
      <c r="T534" s="5"/>
      <c r="V534" s="5"/>
      <c r="W534" s="5"/>
      <c r="X534" s="5"/>
    </row>
    <row r="535" spans="1:24" ht="15.75" x14ac:dyDescent="0.25">
      <c r="A535" s="5"/>
      <c r="B535" s="5"/>
      <c r="C535" s="83"/>
      <c r="D535" s="83"/>
      <c r="E535" s="83"/>
      <c r="F535" s="84"/>
      <c r="G535" s="85"/>
      <c r="H535" s="84"/>
      <c r="I535" s="84"/>
      <c r="J535" s="84"/>
      <c r="K535" s="84"/>
      <c r="L535" s="84"/>
      <c r="M535" s="84"/>
      <c r="N535" s="5"/>
      <c r="O535" s="5"/>
      <c r="P535" s="5"/>
      <c r="Q535" s="5"/>
      <c r="R535" s="5"/>
      <c r="S535" s="5"/>
      <c r="T535" s="5"/>
      <c r="V535" s="5"/>
      <c r="W535" s="5"/>
      <c r="X535" s="5"/>
    </row>
    <row r="536" spans="1:24" ht="15.75" x14ac:dyDescent="0.25">
      <c r="A536" s="5"/>
      <c r="B536" s="5"/>
      <c r="C536" s="83"/>
      <c r="D536" s="83"/>
      <c r="E536" s="83"/>
      <c r="F536" s="84"/>
      <c r="G536" s="85"/>
      <c r="H536" s="84"/>
      <c r="I536" s="84"/>
      <c r="J536" s="84"/>
      <c r="K536" s="84"/>
      <c r="L536" s="84"/>
      <c r="M536" s="84"/>
      <c r="N536" s="5"/>
      <c r="O536" s="5"/>
      <c r="P536" s="5"/>
      <c r="Q536" s="5"/>
      <c r="R536" s="5"/>
      <c r="S536" s="5"/>
      <c r="T536" s="5"/>
      <c r="V536" s="5"/>
      <c r="W536" s="5"/>
      <c r="X536" s="5"/>
    </row>
    <row r="537" spans="1:24" ht="15.75" x14ac:dyDescent="0.25">
      <c r="A537" s="5"/>
      <c r="B537" s="5"/>
      <c r="C537" s="83"/>
      <c r="D537" s="83"/>
      <c r="E537" s="83"/>
      <c r="F537" s="84"/>
      <c r="G537" s="85"/>
      <c r="H537" s="84"/>
      <c r="I537" s="84"/>
      <c r="J537" s="84"/>
      <c r="K537" s="84"/>
      <c r="L537" s="84"/>
      <c r="M537" s="84"/>
      <c r="N537" s="5"/>
      <c r="O537" s="5"/>
      <c r="P537" s="5"/>
      <c r="Q537" s="5"/>
      <c r="R537" s="5"/>
      <c r="S537" s="5"/>
      <c r="T537" s="5"/>
      <c r="V537" s="5"/>
      <c r="W537" s="5"/>
      <c r="X537" s="5"/>
    </row>
    <row r="538" spans="1:24" ht="15.75" x14ac:dyDescent="0.25">
      <c r="A538" s="5"/>
      <c r="B538" s="5"/>
      <c r="C538" s="83"/>
      <c r="D538" s="83"/>
      <c r="E538" s="83"/>
      <c r="F538" s="84"/>
      <c r="G538" s="85"/>
      <c r="H538" s="84"/>
      <c r="I538" s="84"/>
      <c r="J538" s="84"/>
      <c r="K538" s="84"/>
      <c r="L538" s="84"/>
      <c r="M538" s="84"/>
      <c r="N538" s="5"/>
      <c r="O538" s="5"/>
      <c r="P538" s="5"/>
      <c r="Q538" s="5"/>
      <c r="R538" s="5"/>
      <c r="S538" s="5"/>
      <c r="T538" s="5"/>
      <c r="V538" s="5"/>
      <c r="W538" s="5"/>
      <c r="X538" s="5"/>
    </row>
    <row r="539" spans="1:24" ht="15.75" x14ac:dyDescent="0.25">
      <c r="A539" s="5"/>
      <c r="B539" s="5"/>
      <c r="C539" s="83"/>
      <c r="D539" s="83"/>
      <c r="E539" s="83"/>
      <c r="F539" s="84"/>
      <c r="G539" s="85"/>
      <c r="H539" s="84"/>
      <c r="I539" s="84"/>
      <c r="J539" s="84"/>
      <c r="K539" s="84"/>
      <c r="L539" s="84"/>
      <c r="M539" s="84"/>
      <c r="N539" s="5"/>
      <c r="O539" s="5"/>
      <c r="P539" s="5"/>
      <c r="Q539" s="5"/>
      <c r="R539" s="5"/>
      <c r="S539" s="5"/>
      <c r="T539" s="5"/>
      <c r="V539" s="5"/>
      <c r="W539" s="5"/>
      <c r="X539" s="5"/>
    </row>
    <row r="540" spans="1:24" ht="15.75" x14ac:dyDescent="0.25">
      <c r="A540" s="5"/>
      <c r="B540" s="5"/>
      <c r="C540" s="83"/>
      <c r="D540" s="83"/>
      <c r="E540" s="83"/>
      <c r="F540" s="84"/>
      <c r="G540" s="85"/>
      <c r="H540" s="84"/>
      <c r="I540" s="84"/>
      <c r="J540" s="84"/>
      <c r="K540" s="84"/>
      <c r="L540" s="84"/>
      <c r="M540" s="84"/>
      <c r="N540" s="5"/>
      <c r="O540" s="5"/>
      <c r="P540" s="5"/>
      <c r="Q540" s="5"/>
      <c r="R540" s="5"/>
      <c r="S540" s="5"/>
      <c r="T540" s="5"/>
      <c r="V540" s="5"/>
      <c r="W540" s="5"/>
      <c r="X540" s="5"/>
    </row>
    <row r="541" spans="1:24" ht="15.75" x14ac:dyDescent="0.25">
      <c r="A541" s="5"/>
      <c r="B541" s="5"/>
      <c r="C541" s="83"/>
      <c r="D541" s="83"/>
      <c r="E541" s="83"/>
      <c r="F541" s="84"/>
      <c r="G541" s="85"/>
      <c r="H541" s="84"/>
      <c r="I541" s="84"/>
      <c r="J541" s="84"/>
      <c r="K541" s="84"/>
      <c r="L541" s="84"/>
      <c r="M541" s="84"/>
      <c r="N541" s="5"/>
      <c r="O541" s="5"/>
      <c r="P541" s="5"/>
      <c r="Q541" s="5"/>
      <c r="R541" s="5"/>
      <c r="S541" s="5"/>
      <c r="T541" s="5"/>
      <c r="V541" s="5"/>
      <c r="W541" s="5"/>
      <c r="X541" s="5"/>
    </row>
    <row r="542" spans="1:24" ht="15.75" x14ac:dyDescent="0.25">
      <c r="A542" s="5"/>
      <c r="B542" s="5"/>
      <c r="C542" s="83"/>
      <c r="D542" s="83"/>
      <c r="E542" s="83"/>
      <c r="F542" s="84"/>
      <c r="G542" s="85"/>
      <c r="H542" s="84"/>
      <c r="I542" s="84"/>
      <c r="J542" s="84"/>
      <c r="K542" s="84"/>
      <c r="L542" s="84"/>
      <c r="M542" s="84"/>
      <c r="N542" s="5"/>
      <c r="O542" s="5"/>
      <c r="P542" s="5"/>
      <c r="Q542" s="5"/>
      <c r="R542" s="5"/>
      <c r="S542" s="5"/>
      <c r="T542" s="5"/>
      <c r="V542" s="5"/>
      <c r="W542" s="5"/>
      <c r="X542" s="5"/>
    </row>
    <row r="543" spans="1:24" ht="15.75" x14ac:dyDescent="0.25">
      <c r="A543" s="5"/>
      <c r="B543" s="5"/>
      <c r="C543" s="83"/>
      <c r="D543" s="83"/>
      <c r="E543" s="83"/>
      <c r="F543" s="84"/>
      <c r="G543" s="85"/>
      <c r="H543" s="84"/>
      <c r="I543" s="84"/>
      <c r="J543" s="84"/>
      <c r="K543" s="84"/>
      <c r="L543" s="84"/>
      <c r="M543" s="84"/>
      <c r="N543" s="5"/>
      <c r="O543" s="5"/>
      <c r="P543" s="5"/>
      <c r="Q543" s="5"/>
      <c r="R543" s="5"/>
      <c r="S543" s="5"/>
      <c r="T543" s="5"/>
      <c r="V543" s="5"/>
      <c r="W543" s="5"/>
      <c r="X543" s="5"/>
    </row>
    <row r="544" spans="1:24" ht="15.75" x14ac:dyDescent="0.25">
      <c r="A544" s="5"/>
      <c r="B544" s="5"/>
      <c r="C544" s="83"/>
      <c r="D544" s="83"/>
      <c r="E544" s="83"/>
      <c r="F544" s="84"/>
      <c r="G544" s="85"/>
      <c r="H544" s="84"/>
      <c r="I544" s="84"/>
      <c r="J544" s="84"/>
      <c r="K544" s="84"/>
      <c r="L544" s="84"/>
      <c r="M544" s="84"/>
      <c r="N544" s="5"/>
      <c r="O544" s="5"/>
      <c r="P544" s="5"/>
      <c r="Q544" s="5"/>
      <c r="R544" s="5"/>
      <c r="S544" s="5"/>
      <c r="T544" s="5"/>
      <c r="V544" s="5"/>
      <c r="W544" s="5"/>
      <c r="X544" s="5"/>
    </row>
    <row r="545" spans="1:24" ht="15.75" x14ac:dyDescent="0.25">
      <c r="A545" s="5"/>
      <c r="B545" s="5"/>
      <c r="C545" s="83"/>
      <c r="D545" s="83"/>
      <c r="E545" s="83"/>
      <c r="F545" s="84"/>
      <c r="G545" s="85"/>
      <c r="H545" s="84"/>
      <c r="I545" s="84"/>
      <c r="J545" s="84"/>
      <c r="K545" s="84"/>
      <c r="L545" s="84"/>
      <c r="M545" s="84"/>
      <c r="N545" s="5"/>
      <c r="O545" s="5"/>
      <c r="P545" s="5"/>
      <c r="Q545" s="5"/>
      <c r="R545" s="5"/>
      <c r="S545" s="5"/>
      <c r="T545" s="5"/>
      <c r="V545" s="5"/>
      <c r="W545" s="5"/>
      <c r="X545" s="5"/>
    </row>
    <row r="546" spans="1:24" ht="15.75" x14ac:dyDescent="0.25">
      <c r="A546" s="5"/>
      <c r="B546" s="5"/>
      <c r="C546" s="83"/>
      <c r="D546" s="83"/>
      <c r="E546" s="83"/>
      <c r="F546" s="84"/>
      <c r="G546" s="85"/>
      <c r="H546" s="84"/>
      <c r="I546" s="84"/>
      <c r="J546" s="84"/>
      <c r="K546" s="84"/>
      <c r="L546" s="84"/>
      <c r="M546" s="84"/>
      <c r="N546" s="5"/>
      <c r="O546" s="5"/>
      <c r="P546" s="5"/>
      <c r="Q546" s="5"/>
      <c r="R546" s="5"/>
      <c r="S546" s="5"/>
      <c r="T546" s="5"/>
      <c r="V546" s="5"/>
      <c r="W546" s="5"/>
      <c r="X546" s="5"/>
    </row>
    <row r="547" spans="1:24" ht="15.75" x14ac:dyDescent="0.25">
      <c r="A547" s="5"/>
      <c r="B547" s="5"/>
      <c r="C547" s="83"/>
      <c r="D547" s="83"/>
      <c r="E547" s="83"/>
      <c r="F547" s="84"/>
      <c r="G547" s="85"/>
      <c r="H547" s="84"/>
      <c r="I547" s="84"/>
      <c r="J547" s="84"/>
      <c r="K547" s="84"/>
      <c r="L547" s="84"/>
      <c r="M547" s="84"/>
      <c r="N547" s="5"/>
      <c r="O547" s="5"/>
      <c r="P547" s="5"/>
      <c r="Q547" s="5"/>
      <c r="R547" s="5"/>
      <c r="S547" s="5"/>
      <c r="T547" s="5"/>
      <c r="V547" s="5"/>
      <c r="W547" s="5"/>
      <c r="X547" s="5"/>
    </row>
    <row r="548" spans="1:24" ht="15.75" x14ac:dyDescent="0.25">
      <c r="A548" s="5"/>
      <c r="B548" s="5"/>
      <c r="C548" s="83"/>
      <c r="D548" s="83"/>
      <c r="E548" s="83"/>
      <c r="F548" s="84"/>
      <c r="G548" s="85"/>
      <c r="H548" s="84"/>
      <c r="I548" s="84"/>
      <c r="J548" s="84"/>
      <c r="K548" s="84"/>
      <c r="L548" s="84"/>
      <c r="M548" s="84"/>
      <c r="N548" s="5"/>
      <c r="O548" s="5"/>
      <c r="P548" s="5"/>
      <c r="Q548" s="5"/>
      <c r="R548" s="5"/>
      <c r="S548" s="5"/>
      <c r="T548" s="5"/>
      <c r="V548" s="5"/>
      <c r="W548" s="5"/>
      <c r="X548" s="5"/>
    </row>
    <row r="549" spans="1:24" ht="15.75" x14ac:dyDescent="0.25">
      <c r="A549" s="5"/>
      <c r="B549" s="5"/>
      <c r="C549" s="83"/>
      <c r="D549" s="83"/>
      <c r="E549" s="83"/>
      <c r="F549" s="84"/>
      <c r="G549" s="85"/>
      <c r="H549" s="84"/>
      <c r="I549" s="84"/>
      <c r="J549" s="84"/>
      <c r="K549" s="84"/>
      <c r="L549" s="84"/>
      <c r="M549" s="84"/>
      <c r="N549" s="5"/>
      <c r="O549" s="5"/>
      <c r="P549" s="5"/>
      <c r="Q549" s="5"/>
      <c r="R549" s="5"/>
      <c r="S549" s="5"/>
      <c r="T549" s="5"/>
      <c r="V549" s="5"/>
      <c r="W549" s="5"/>
      <c r="X549" s="5"/>
    </row>
    <row r="550" spans="1:24" ht="15.75" x14ac:dyDescent="0.25">
      <c r="A550" s="5"/>
      <c r="B550" s="5"/>
      <c r="C550" s="83"/>
      <c r="D550" s="83"/>
      <c r="E550" s="83"/>
      <c r="F550" s="84"/>
      <c r="G550" s="85"/>
      <c r="H550" s="84"/>
      <c r="I550" s="84"/>
      <c r="J550" s="84"/>
      <c r="K550" s="84"/>
      <c r="L550" s="84"/>
      <c r="M550" s="84"/>
      <c r="N550" s="5"/>
      <c r="O550" s="5"/>
      <c r="P550" s="5"/>
      <c r="Q550" s="5"/>
      <c r="R550" s="5"/>
      <c r="S550" s="5"/>
      <c r="T550" s="5"/>
      <c r="V550" s="5"/>
      <c r="W550" s="5"/>
      <c r="X550" s="5"/>
    </row>
    <row r="551" spans="1:24" ht="15.75" x14ac:dyDescent="0.25">
      <c r="A551" s="5"/>
      <c r="B551" s="5"/>
      <c r="C551" s="83"/>
      <c r="D551" s="83"/>
      <c r="E551" s="83"/>
      <c r="F551" s="84"/>
      <c r="G551" s="85"/>
      <c r="H551" s="84"/>
      <c r="I551" s="84"/>
      <c r="J551" s="84"/>
      <c r="K551" s="84"/>
      <c r="L551" s="84"/>
      <c r="M551" s="84"/>
      <c r="N551" s="5"/>
      <c r="O551" s="5"/>
      <c r="P551" s="5"/>
      <c r="Q551" s="5"/>
      <c r="R551" s="5"/>
      <c r="S551" s="5"/>
      <c r="T551" s="5"/>
      <c r="V551" s="5"/>
      <c r="W551" s="5"/>
      <c r="X551" s="5"/>
    </row>
    <row r="552" spans="1:24" ht="15.75" x14ac:dyDescent="0.25">
      <c r="A552" s="5"/>
      <c r="B552" s="5"/>
      <c r="C552" s="83"/>
      <c r="D552" s="83"/>
      <c r="E552" s="83"/>
      <c r="F552" s="84"/>
      <c r="G552" s="85"/>
      <c r="H552" s="84"/>
      <c r="I552" s="84"/>
      <c r="J552" s="84"/>
      <c r="K552" s="84"/>
      <c r="L552" s="84"/>
      <c r="M552" s="84"/>
      <c r="N552" s="5"/>
      <c r="O552" s="5"/>
      <c r="P552" s="5"/>
      <c r="Q552" s="5"/>
      <c r="R552" s="5"/>
      <c r="S552" s="5"/>
      <c r="T552" s="5"/>
      <c r="V552" s="5"/>
      <c r="W552" s="5"/>
      <c r="X552" s="5"/>
    </row>
    <row r="553" spans="1:24" ht="15.75" x14ac:dyDescent="0.25">
      <c r="A553" s="5"/>
      <c r="B553" s="5"/>
      <c r="C553" s="83"/>
      <c r="D553" s="83"/>
      <c r="E553" s="83"/>
      <c r="F553" s="84"/>
      <c r="G553" s="85"/>
      <c r="H553" s="84"/>
      <c r="I553" s="84"/>
      <c r="J553" s="84"/>
      <c r="K553" s="84"/>
      <c r="L553" s="84"/>
      <c r="M553" s="84"/>
      <c r="N553" s="5"/>
      <c r="O553" s="5"/>
      <c r="P553" s="5"/>
      <c r="Q553" s="5"/>
      <c r="R553" s="5"/>
      <c r="S553" s="5"/>
      <c r="T553" s="5"/>
      <c r="V553" s="5"/>
      <c r="W553" s="5"/>
      <c r="X553" s="5"/>
    </row>
    <row r="554" spans="1:24" ht="15.75" x14ac:dyDescent="0.25">
      <c r="A554" s="5"/>
      <c r="B554" s="5"/>
      <c r="C554" s="83"/>
      <c r="D554" s="83"/>
      <c r="E554" s="83"/>
      <c r="F554" s="84"/>
      <c r="G554" s="85"/>
      <c r="H554" s="84"/>
      <c r="I554" s="84"/>
      <c r="J554" s="84"/>
      <c r="K554" s="84"/>
      <c r="L554" s="84"/>
      <c r="M554" s="84"/>
      <c r="N554" s="5"/>
      <c r="O554" s="5"/>
      <c r="P554" s="5"/>
      <c r="Q554" s="5"/>
      <c r="R554" s="5"/>
      <c r="S554" s="5"/>
      <c r="T554" s="5"/>
      <c r="V554" s="5"/>
      <c r="W554" s="5"/>
      <c r="X554" s="5"/>
    </row>
    <row r="555" spans="1:24" ht="15.75" x14ac:dyDescent="0.25">
      <c r="A555" s="5"/>
      <c r="B555" s="5"/>
      <c r="C555" s="83"/>
      <c r="D555" s="83"/>
      <c r="E555" s="83"/>
      <c r="F555" s="84"/>
      <c r="G555" s="85"/>
      <c r="H555" s="84"/>
      <c r="I555" s="84"/>
      <c r="J555" s="84"/>
      <c r="K555" s="84"/>
      <c r="L555" s="84"/>
      <c r="M555" s="84"/>
      <c r="N555" s="5"/>
      <c r="O555" s="5"/>
      <c r="P555" s="5"/>
      <c r="Q555" s="5"/>
      <c r="R555" s="5"/>
      <c r="S555" s="5"/>
      <c r="T555" s="5"/>
      <c r="V555" s="5"/>
      <c r="W555" s="5"/>
      <c r="X555" s="5"/>
    </row>
    <row r="556" spans="1:24" ht="15.75" x14ac:dyDescent="0.25">
      <c r="A556" s="5"/>
      <c r="B556" s="5"/>
      <c r="C556" s="83"/>
      <c r="D556" s="83"/>
      <c r="E556" s="83"/>
      <c r="F556" s="84"/>
      <c r="G556" s="85"/>
      <c r="H556" s="84"/>
      <c r="I556" s="84"/>
      <c r="J556" s="84"/>
      <c r="K556" s="84"/>
      <c r="L556" s="84"/>
      <c r="M556" s="84"/>
      <c r="N556" s="5"/>
      <c r="O556" s="5"/>
      <c r="P556" s="5"/>
      <c r="Q556" s="5"/>
      <c r="R556" s="5"/>
      <c r="S556" s="5"/>
      <c r="T556" s="5"/>
      <c r="V556" s="5"/>
      <c r="W556" s="5"/>
      <c r="X556" s="5"/>
    </row>
    <row r="557" spans="1:24" ht="15.75" x14ac:dyDescent="0.25">
      <c r="A557" s="5"/>
      <c r="B557" s="5"/>
      <c r="C557" s="83"/>
      <c r="D557" s="83"/>
      <c r="E557" s="83"/>
      <c r="F557" s="84"/>
      <c r="G557" s="85"/>
      <c r="H557" s="84"/>
      <c r="I557" s="84"/>
      <c r="J557" s="84"/>
      <c r="K557" s="84"/>
      <c r="L557" s="84"/>
      <c r="M557" s="84"/>
      <c r="N557" s="5"/>
      <c r="O557" s="5"/>
      <c r="P557" s="5"/>
      <c r="Q557" s="5"/>
      <c r="R557" s="5"/>
      <c r="S557" s="5"/>
      <c r="T557" s="5"/>
      <c r="V557" s="5"/>
      <c r="W557" s="5"/>
      <c r="X557" s="5"/>
    </row>
    <row r="558" spans="1:24" ht="15.75" x14ac:dyDescent="0.25">
      <c r="A558" s="5"/>
      <c r="B558" s="5"/>
      <c r="C558" s="83"/>
      <c r="D558" s="83"/>
      <c r="E558" s="83"/>
      <c r="F558" s="84"/>
      <c r="G558" s="85"/>
      <c r="H558" s="84"/>
      <c r="I558" s="84"/>
      <c r="J558" s="84"/>
      <c r="K558" s="84"/>
      <c r="L558" s="84"/>
      <c r="M558" s="84"/>
      <c r="N558" s="5"/>
      <c r="O558" s="5"/>
      <c r="P558" s="5"/>
      <c r="Q558" s="5"/>
      <c r="R558" s="5"/>
      <c r="S558" s="5"/>
      <c r="T558" s="5"/>
      <c r="V558" s="5"/>
      <c r="W558" s="5"/>
      <c r="X558" s="5"/>
    </row>
    <row r="559" spans="1:24" ht="15.75" x14ac:dyDescent="0.25">
      <c r="A559" s="5"/>
      <c r="B559" s="5"/>
      <c r="C559" s="83"/>
      <c r="D559" s="83"/>
      <c r="E559" s="83"/>
      <c r="F559" s="84"/>
      <c r="G559" s="85"/>
      <c r="H559" s="84"/>
      <c r="I559" s="84"/>
      <c r="J559" s="84"/>
      <c r="K559" s="84"/>
      <c r="L559" s="84"/>
      <c r="M559" s="84"/>
      <c r="N559" s="5"/>
      <c r="O559" s="5"/>
      <c r="P559" s="5"/>
      <c r="Q559" s="5"/>
      <c r="R559" s="5"/>
      <c r="S559" s="5"/>
      <c r="T559" s="5"/>
      <c r="V559" s="5"/>
      <c r="W559" s="5"/>
      <c r="X559" s="5"/>
    </row>
    <row r="560" spans="1:24" ht="15.75" x14ac:dyDescent="0.25">
      <c r="A560" s="5"/>
      <c r="B560" s="5"/>
      <c r="C560" s="83"/>
      <c r="D560" s="83"/>
      <c r="E560" s="83"/>
      <c r="F560" s="84"/>
      <c r="G560" s="85"/>
      <c r="H560" s="84"/>
      <c r="I560" s="84"/>
      <c r="J560" s="84"/>
      <c r="K560" s="84"/>
      <c r="L560" s="84"/>
      <c r="M560" s="84"/>
      <c r="N560" s="5"/>
      <c r="O560" s="5"/>
      <c r="P560" s="5"/>
      <c r="Q560" s="5"/>
      <c r="R560" s="5"/>
      <c r="S560" s="5"/>
      <c r="T560" s="5"/>
      <c r="V560" s="5"/>
      <c r="W560" s="5"/>
      <c r="X560" s="5"/>
    </row>
    <row r="561" spans="1:24" ht="15.75" x14ac:dyDescent="0.25">
      <c r="A561" s="5"/>
      <c r="B561" s="5"/>
      <c r="C561" s="83"/>
      <c r="D561" s="83"/>
      <c r="E561" s="83"/>
      <c r="F561" s="84"/>
      <c r="G561" s="85"/>
      <c r="H561" s="84"/>
      <c r="I561" s="84"/>
      <c r="J561" s="84"/>
      <c r="K561" s="84"/>
      <c r="L561" s="84"/>
      <c r="M561" s="84"/>
      <c r="N561" s="5"/>
      <c r="O561" s="5"/>
      <c r="P561" s="5"/>
      <c r="Q561" s="5"/>
      <c r="R561" s="5"/>
      <c r="S561" s="5"/>
      <c r="T561" s="5"/>
      <c r="V561" s="5"/>
      <c r="W561" s="5"/>
      <c r="X561" s="5"/>
    </row>
    <row r="562" spans="1:24" ht="15.75" x14ac:dyDescent="0.25">
      <c r="A562" s="5"/>
      <c r="B562" s="5"/>
      <c r="C562" s="83"/>
      <c r="D562" s="83"/>
      <c r="E562" s="83"/>
      <c r="F562" s="84"/>
      <c r="G562" s="85"/>
      <c r="H562" s="84"/>
      <c r="I562" s="84"/>
      <c r="J562" s="84"/>
      <c r="K562" s="84"/>
      <c r="L562" s="84"/>
      <c r="M562" s="84"/>
      <c r="N562" s="5"/>
      <c r="O562" s="5"/>
      <c r="P562" s="5"/>
      <c r="Q562" s="5"/>
      <c r="R562" s="5"/>
      <c r="S562" s="5"/>
      <c r="T562" s="5"/>
      <c r="V562" s="5"/>
      <c r="W562" s="5"/>
      <c r="X562" s="5"/>
    </row>
    <row r="563" spans="1:24" ht="15.75" x14ac:dyDescent="0.25">
      <c r="A563" s="5"/>
      <c r="B563" s="5"/>
      <c r="C563" s="83"/>
      <c r="D563" s="83"/>
      <c r="E563" s="83"/>
      <c r="F563" s="84"/>
      <c r="G563" s="85"/>
      <c r="H563" s="84"/>
      <c r="I563" s="84"/>
      <c r="J563" s="84"/>
      <c r="K563" s="84"/>
      <c r="L563" s="84"/>
      <c r="M563" s="84"/>
      <c r="N563" s="5"/>
      <c r="O563" s="5"/>
      <c r="P563" s="5"/>
      <c r="Q563" s="5"/>
      <c r="R563" s="5"/>
      <c r="S563" s="5"/>
      <c r="T563" s="5"/>
      <c r="V563" s="5"/>
      <c r="W563" s="5"/>
      <c r="X563" s="5"/>
    </row>
    <row r="564" spans="1:24" ht="15.75" x14ac:dyDescent="0.25">
      <c r="A564" s="5"/>
      <c r="B564" s="5"/>
      <c r="C564" s="83"/>
      <c r="D564" s="83"/>
      <c r="E564" s="83"/>
      <c r="F564" s="84"/>
      <c r="G564" s="85"/>
      <c r="H564" s="84"/>
      <c r="I564" s="84"/>
      <c r="J564" s="84"/>
      <c r="K564" s="84"/>
      <c r="L564" s="84"/>
      <c r="M564" s="84"/>
      <c r="N564" s="5"/>
      <c r="O564" s="5"/>
      <c r="P564" s="5"/>
      <c r="Q564" s="5"/>
      <c r="R564" s="5"/>
      <c r="S564" s="5"/>
      <c r="T564" s="5"/>
      <c r="V564" s="5"/>
      <c r="W564" s="5"/>
      <c r="X564" s="5"/>
    </row>
    <row r="565" spans="1:24" ht="15.75" x14ac:dyDescent="0.25">
      <c r="A565" s="5"/>
      <c r="B565" s="5"/>
      <c r="C565" s="83"/>
      <c r="D565" s="83"/>
      <c r="E565" s="83"/>
      <c r="F565" s="84"/>
      <c r="G565" s="85"/>
      <c r="H565" s="84"/>
      <c r="I565" s="84"/>
      <c r="J565" s="84"/>
      <c r="K565" s="84"/>
      <c r="L565" s="84"/>
      <c r="M565" s="84"/>
      <c r="N565" s="5"/>
      <c r="O565" s="5"/>
      <c r="P565" s="5"/>
      <c r="Q565" s="5"/>
      <c r="R565" s="5"/>
      <c r="S565" s="5"/>
      <c r="T565" s="5"/>
      <c r="V565" s="5"/>
      <c r="W565" s="5"/>
      <c r="X565" s="5"/>
    </row>
    <row r="566" spans="1:24" ht="15.75" x14ac:dyDescent="0.25">
      <c r="A566" s="5"/>
      <c r="B566" s="5"/>
      <c r="C566" s="83"/>
      <c r="D566" s="83"/>
      <c r="E566" s="83"/>
      <c r="F566" s="84"/>
      <c r="G566" s="85"/>
      <c r="H566" s="84"/>
      <c r="I566" s="84"/>
      <c r="J566" s="84"/>
      <c r="K566" s="84"/>
      <c r="L566" s="84"/>
      <c r="M566" s="84"/>
      <c r="N566" s="5"/>
      <c r="O566" s="5"/>
      <c r="P566" s="5"/>
      <c r="Q566" s="5"/>
      <c r="R566" s="5"/>
      <c r="S566" s="5"/>
      <c r="T566" s="5"/>
      <c r="V566" s="5"/>
      <c r="W566" s="5"/>
      <c r="X566" s="5"/>
    </row>
    <row r="567" spans="1:24" ht="15.75" x14ac:dyDescent="0.25">
      <c r="A567" s="5"/>
      <c r="B567" s="5"/>
      <c r="C567" s="83"/>
      <c r="D567" s="83"/>
      <c r="E567" s="83"/>
      <c r="F567" s="84"/>
      <c r="G567" s="85"/>
      <c r="H567" s="84"/>
      <c r="I567" s="84"/>
      <c r="J567" s="84"/>
      <c r="K567" s="84"/>
      <c r="L567" s="84"/>
      <c r="M567" s="84"/>
      <c r="N567" s="5"/>
      <c r="O567" s="5"/>
      <c r="P567" s="5"/>
      <c r="Q567" s="5"/>
      <c r="R567" s="5"/>
      <c r="S567" s="5"/>
      <c r="T567" s="5"/>
      <c r="V567" s="5"/>
      <c r="W567" s="5"/>
      <c r="X567" s="5"/>
    </row>
    <row r="568" spans="1:24" ht="15.75" x14ac:dyDescent="0.25">
      <c r="A568" s="5"/>
      <c r="B568" s="5"/>
      <c r="C568" s="83"/>
      <c r="D568" s="83"/>
      <c r="E568" s="83"/>
      <c r="F568" s="84"/>
      <c r="G568" s="85"/>
      <c r="H568" s="84"/>
      <c r="I568" s="84"/>
      <c r="J568" s="84"/>
      <c r="K568" s="84"/>
      <c r="L568" s="84"/>
      <c r="M568" s="84"/>
      <c r="N568" s="5"/>
      <c r="O568" s="5"/>
      <c r="P568" s="5"/>
      <c r="Q568" s="5"/>
      <c r="R568" s="5"/>
      <c r="S568" s="5"/>
      <c r="T568" s="5"/>
      <c r="V568" s="5"/>
      <c r="W568" s="5"/>
      <c r="X568" s="5"/>
    </row>
    <row r="569" spans="1:24" ht="15.75" x14ac:dyDescent="0.25">
      <c r="A569" s="5"/>
      <c r="B569" s="5"/>
      <c r="C569" s="83"/>
      <c r="D569" s="83"/>
      <c r="E569" s="83"/>
      <c r="F569" s="84"/>
      <c r="G569" s="85"/>
      <c r="H569" s="84"/>
      <c r="I569" s="84"/>
      <c r="J569" s="84"/>
      <c r="K569" s="84"/>
      <c r="L569" s="84"/>
      <c r="M569" s="84"/>
      <c r="N569" s="5"/>
      <c r="O569" s="5"/>
      <c r="P569" s="5"/>
      <c r="Q569" s="5"/>
      <c r="R569" s="5"/>
      <c r="S569" s="5"/>
      <c r="T569" s="5"/>
      <c r="V569" s="5"/>
      <c r="W569" s="5"/>
      <c r="X569" s="5"/>
    </row>
    <row r="570" spans="1:24" ht="15.75" x14ac:dyDescent="0.25">
      <c r="A570" s="5"/>
      <c r="B570" s="5"/>
      <c r="C570" s="83"/>
      <c r="D570" s="83"/>
      <c r="E570" s="83"/>
      <c r="F570" s="84"/>
      <c r="G570" s="85"/>
      <c r="H570" s="84"/>
      <c r="I570" s="84"/>
      <c r="J570" s="84"/>
      <c r="K570" s="84"/>
      <c r="L570" s="84"/>
      <c r="M570" s="84"/>
      <c r="N570" s="5"/>
      <c r="O570" s="5"/>
      <c r="P570" s="5"/>
      <c r="Q570" s="5"/>
      <c r="R570" s="5"/>
      <c r="S570" s="5"/>
      <c r="T570" s="5"/>
      <c r="V570" s="5"/>
      <c r="W570" s="5"/>
      <c r="X570" s="5"/>
    </row>
    <row r="571" spans="1:24" ht="15.75" x14ac:dyDescent="0.25">
      <c r="A571" s="5"/>
      <c r="B571" s="5"/>
      <c r="C571" s="83"/>
      <c r="D571" s="83"/>
      <c r="E571" s="83"/>
      <c r="F571" s="84"/>
      <c r="G571" s="85"/>
      <c r="H571" s="84"/>
      <c r="I571" s="84"/>
      <c r="J571" s="84"/>
      <c r="K571" s="84"/>
      <c r="L571" s="84"/>
      <c r="M571" s="84"/>
      <c r="N571" s="5"/>
      <c r="O571" s="5"/>
      <c r="P571" s="5"/>
      <c r="Q571" s="5"/>
      <c r="R571" s="5"/>
      <c r="S571" s="5"/>
      <c r="T571" s="5"/>
      <c r="V571" s="5"/>
      <c r="W571" s="5"/>
      <c r="X571" s="5"/>
    </row>
    <row r="572" spans="1:24" ht="15.75" x14ac:dyDescent="0.25">
      <c r="A572" s="5"/>
      <c r="B572" s="5"/>
      <c r="C572" s="83"/>
      <c r="D572" s="83"/>
      <c r="E572" s="83"/>
      <c r="F572" s="84"/>
      <c r="G572" s="85"/>
      <c r="H572" s="84"/>
      <c r="I572" s="84"/>
      <c r="J572" s="84"/>
      <c r="K572" s="84"/>
      <c r="L572" s="84"/>
      <c r="M572" s="84"/>
      <c r="N572" s="5"/>
      <c r="O572" s="5"/>
      <c r="P572" s="5"/>
      <c r="Q572" s="5"/>
      <c r="R572" s="5"/>
      <c r="S572" s="5"/>
      <c r="T572" s="5"/>
      <c r="V572" s="5"/>
      <c r="W572" s="5"/>
      <c r="X572" s="5"/>
    </row>
    <row r="573" spans="1:24" ht="15.75" x14ac:dyDescent="0.25">
      <c r="A573" s="5"/>
      <c r="B573" s="5"/>
      <c r="C573" s="83"/>
      <c r="D573" s="83"/>
      <c r="E573" s="83"/>
      <c r="F573" s="84"/>
      <c r="G573" s="85"/>
      <c r="H573" s="84"/>
      <c r="I573" s="84"/>
      <c r="J573" s="84"/>
      <c r="K573" s="84"/>
      <c r="L573" s="84"/>
      <c r="M573" s="84"/>
      <c r="N573" s="5"/>
      <c r="O573" s="5"/>
      <c r="P573" s="5"/>
      <c r="Q573" s="5"/>
      <c r="R573" s="5"/>
      <c r="S573" s="5"/>
      <c r="T573" s="5"/>
      <c r="V573" s="5"/>
      <c r="W573" s="5"/>
      <c r="X573" s="5"/>
    </row>
    <row r="574" spans="1:24" ht="15.75" x14ac:dyDescent="0.25">
      <c r="A574" s="5"/>
      <c r="B574" s="5"/>
      <c r="C574" s="83"/>
      <c r="D574" s="83"/>
      <c r="E574" s="83"/>
      <c r="F574" s="84"/>
      <c r="G574" s="85"/>
      <c r="H574" s="84"/>
      <c r="I574" s="84"/>
      <c r="J574" s="84"/>
      <c r="K574" s="84"/>
      <c r="L574" s="84"/>
      <c r="M574" s="84"/>
      <c r="N574" s="5"/>
      <c r="O574" s="5"/>
      <c r="P574" s="5"/>
      <c r="Q574" s="5"/>
      <c r="R574" s="5"/>
      <c r="S574" s="5"/>
      <c r="T574" s="5"/>
      <c r="V574" s="5"/>
      <c r="W574" s="5"/>
      <c r="X574" s="5"/>
    </row>
    <row r="575" spans="1:24" ht="15.75" x14ac:dyDescent="0.25">
      <c r="A575" s="5"/>
      <c r="B575" s="5"/>
      <c r="C575" s="83"/>
      <c r="D575" s="83"/>
      <c r="E575" s="83"/>
      <c r="F575" s="84"/>
      <c r="G575" s="85"/>
      <c r="H575" s="84"/>
      <c r="I575" s="84"/>
      <c r="J575" s="84"/>
      <c r="K575" s="84"/>
      <c r="L575" s="84"/>
      <c r="M575" s="84"/>
      <c r="N575" s="5"/>
      <c r="O575" s="5"/>
      <c r="P575" s="5"/>
      <c r="Q575" s="5"/>
      <c r="R575" s="5"/>
      <c r="S575" s="5"/>
      <c r="T575" s="5"/>
      <c r="V575" s="5"/>
      <c r="W575" s="5"/>
      <c r="X575" s="5"/>
    </row>
    <row r="576" spans="1:24" ht="15.75" x14ac:dyDescent="0.25">
      <c r="A576" s="5"/>
      <c r="B576" s="5"/>
      <c r="C576" s="83"/>
      <c r="D576" s="83"/>
      <c r="E576" s="83"/>
      <c r="F576" s="84"/>
      <c r="G576" s="85"/>
      <c r="H576" s="84"/>
      <c r="I576" s="84"/>
      <c r="J576" s="84"/>
      <c r="K576" s="84"/>
      <c r="L576" s="84"/>
      <c r="M576" s="84"/>
      <c r="N576" s="5"/>
      <c r="O576" s="5"/>
      <c r="P576" s="5"/>
      <c r="Q576" s="5"/>
      <c r="R576" s="5"/>
      <c r="S576" s="5"/>
      <c r="T576" s="5"/>
      <c r="V576" s="5"/>
      <c r="W576" s="5"/>
      <c r="X576" s="5"/>
    </row>
    <row r="577" spans="1:24" ht="15.75" x14ac:dyDescent="0.25">
      <c r="A577" s="5"/>
      <c r="B577" s="5"/>
      <c r="C577" s="83"/>
      <c r="D577" s="83"/>
      <c r="E577" s="83"/>
      <c r="F577" s="84"/>
      <c r="G577" s="85"/>
      <c r="H577" s="84"/>
      <c r="I577" s="84"/>
      <c r="J577" s="84"/>
      <c r="K577" s="84"/>
      <c r="L577" s="84"/>
      <c r="M577" s="84"/>
      <c r="N577" s="5"/>
      <c r="O577" s="5"/>
      <c r="P577" s="5"/>
      <c r="Q577" s="5"/>
      <c r="R577" s="5"/>
      <c r="S577" s="5"/>
      <c r="T577" s="5"/>
      <c r="V577" s="5"/>
      <c r="W577" s="5"/>
      <c r="X577" s="5"/>
    </row>
    <row r="578" spans="1:24" ht="15.75" x14ac:dyDescent="0.25">
      <c r="A578" s="5"/>
      <c r="B578" s="5"/>
      <c r="C578" s="83"/>
      <c r="D578" s="83"/>
      <c r="E578" s="83"/>
      <c r="F578" s="84"/>
      <c r="G578" s="85"/>
      <c r="H578" s="84"/>
      <c r="I578" s="84"/>
      <c r="J578" s="84"/>
      <c r="K578" s="84"/>
      <c r="L578" s="84"/>
      <c r="M578" s="84"/>
      <c r="N578" s="5"/>
      <c r="O578" s="5"/>
      <c r="P578" s="5"/>
      <c r="Q578" s="5"/>
      <c r="R578" s="5"/>
      <c r="S578" s="5"/>
      <c r="T578" s="5"/>
      <c r="V578" s="5"/>
      <c r="W578" s="5"/>
      <c r="X578" s="5"/>
    </row>
    <row r="579" spans="1:24" ht="15.75" x14ac:dyDescent="0.25">
      <c r="A579" s="5"/>
      <c r="B579" s="5"/>
      <c r="C579" s="83"/>
      <c r="D579" s="83"/>
      <c r="E579" s="83"/>
      <c r="F579" s="84"/>
      <c r="G579" s="85"/>
      <c r="H579" s="84"/>
      <c r="I579" s="84"/>
      <c r="J579" s="84"/>
      <c r="K579" s="84"/>
      <c r="L579" s="84"/>
      <c r="M579" s="84"/>
      <c r="N579" s="5"/>
      <c r="O579" s="5"/>
      <c r="P579" s="5"/>
      <c r="Q579" s="5"/>
      <c r="R579" s="5"/>
      <c r="S579" s="5"/>
      <c r="T579" s="5"/>
      <c r="V579" s="5"/>
      <c r="W579" s="5"/>
      <c r="X579" s="5"/>
    </row>
    <row r="580" spans="1:24" ht="15.75" x14ac:dyDescent="0.25">
      <c r="A580" s="5"/>
      <c r="B580" s="5"/>
      <c r="C580" s="83"/>
      <c r="D580" s="83"/>
      <c r="E580" s="83"/>
      <c r="F580" s="84"/>
      <c r="G580" s="85"/>
      <c r="H580" s="84"/>
      <c r="I580" s="84"/>
      <c r="J580" s="84"/>
      <c r="K580" s="84"/>
      <c r="L580" s="84"/>
      <c r="M580" s="84"/>
      <c r="N580" s="5"/>
      <c r="O580" s="5"/>
      <c r="P580" s="5"/>
      <c r="Q580" s="5"/>
      <c r="R580" s="5"/>
      <c r="S580" s="5"/>
      <c r="T580" s="5"/>
      <c r="V580" s="5"/>
      <c r="W580" s="5"/>
      <c r="X580" s="5"/>
    </row>
    <row r="581" spans="1:24" ht="15.75" x14ac:dyDescent="0.25">
      <c r="A581" s="5"/>
      <c r="B581" s="5"/>
      <c r="C581" s="83"/>
      <c r="D581" s="83"/>
      <c r="E581" s="83"/>
      <c r="F581" s="84"/>
      <c r="G581" s="85"/>
      <c r="H581" s="84"/>
      <c r="I581" s="84"/>
      <c r="J581" s="84"/>
      <c r="K581" s="84"/>
      <c r="L581" s="84"/>
      <c r="M581" s="84"/>
      <c r="N581" s="5"/>
      <c r="O581" s="5"/>
      <c r="P581" s="5"/>
      <c r="Q581" s="5"/>
      <c r="R581" s="5"/>
      <c r="S581" s="5"/>
      <c r="T581" s="5"/>
      <c r="V581" s="5"/>
      <c r="W581" s="5"/>
      <c r="X581" s="5"/>
    </row>
    <row r="582" spans="1:24" ht="15.75" x14ac:dyDescent="0.25">
      <c r="A582" s="5"/>
      <c r="B582" s="5"/>
      <c r="C582" s="83"/>
      <c r="D582" s="83"/>
      <c r="E582" s="83"/>
      <c r="F582" s="84"/>
      <c r="G582" s="85"/>
      <c r="H582" s="84"/>
      <c r="I582" s="84"/>
      <c r="J582" s="84"/>
      <c r="K582" s="84"/>
      <c r="L582" s="84"/>
      <c r="M582" s="84"/>
      <c r="N582" s="5"/>
      <c r="O582" s="5"/>
      <c r="P582" s="5"/>
      <c r="Q582" s="5"/>
      <c r="R582" s="5"/>
      <c r="S582" s="5"/>
      <c r="T582" s="5"/>
      <c r="V582" s="5"/>
      <c r="W582" s="5"/>
      <c r="X582" s="5"/>
    </row>
    <row r="583" spans="1:24" ht="15.75" x14ac:dyDescent="0.25">
      <c r="A583" s="5"/>
      <c r="B583" s="5"/>
      <c r="C583" s="83"/>
      <c r="D583" s="83"/>
      <c r="E583" s="83"/>
      <c r="F583" s="84"/>
      <c r="G583" s="85"/>
      <c r="H583" s="84"/>
      <c r="I583" s="84"/>
      <c r="J583" s="84"/>
      <c r="K583" s="84"/>
      <c r="L583" s="84"/>
      <c r="M583" s="84"/>
      <c r="N583" s="5"/>
      <c r="O583" s="5"/>
      <c r="P583" s="5"/>
      <c r="Q583" s="5"/>
      <c r="R583" s="5"/>
      <c r="S583" s="5"/>
      <c r="T583" s="5"/>
      <c r="V583" s="5"/>
      <c r="W583" s="5"/>
      <c r="X583" s="5"/>
    </row>
    <row r="584" spans="1:24" ht="15.75" x14ac:dyDescent="0.25">
      <c r="A584" s="5"/>
      <c r="B584" s="5"/>
      <c r="C584" s="83"/>
      <c r="D584" s="83"/>
      <c r="E584" s="83"/>
      <c r="F584" s="84"/>
      <c r="G584" s="85"/>
      <c r="H584" s="84"/>
      <c r="I584" s="84"/>
      <c r="J584" s="84"/>
      <c r="K584" s="84"/>
      <c r="L584" s="84"/>
      <c r="M584" s="84"/>
      <c r="N584" s="5"/>
      <c r="O584" s="5"/>
      <c r="P584" s="5"/>
      <c r="Q584" s="5"/>
      <c r="R584" s="5"/>
      <c r="S584" s="5"/>
      <c r="T584" s="5"/>
      <c r="V584" s="5"/>
      <c r="W584" s="5"/>
      <c r="X584" s="5"/>
    </row>
    <row r="585" spans="1:24" ht="15.75" x14ac:dyDescent="0.25">
      <c r="A585" s="5"/>
      <c r="B585" s="5"/>
      <c r="C585" s="83"/>
      <c r="D585" s="83"/>
      <c r="E585" s="83"/>
      <c r="F585" s="84"/>
      <c r="G585" s="85"/>
      <c r="H585" s="84"/>
      <c r="I585" s="84"/>
      <c r="J585" s="84"/>
      <c r="K585" s="84"/>
      <c r="L585" s="84"/>
      <c r="M585" s="84"/>
      <c r="N585" s="5"/>
      <c r="O585" s="5"/>
      <c r="P585" s="5"/>
      <c r="Q585" s="5"/>
      <c r="R585" s="5"/>
      <c r="S585" s="5"/>
      <c r="T585" s="5"/>
      <c r="V585" s="5"/>
      <c r="W585" s="5"/>
      <c r="X585" s="5"/>
    </row>
    <row r="586" spans="1:24" ht="15.75" x14ac:dyDescent="0.25">
      <c r="A586" s="5"/>
      <c r="B586" s="5"/>
      <c r="C586" s="83"/>
      <c r="D586" s="83"/>
      <c r="E586" s="83"/>
      <c r="F586" s="84"/>
      <c r="G586" s="85"/>
      <c r="H586" s="84"/>
      <c r="I586" s="84"/>
      <c r="J586" s="84"/>
      <c r="K586" s="84"/>
      <c r="L586" s="84"/>
      <c r="M586" s="84"/>
      <c r="N586" s="5"/>
      <c r="O586" s="5"/>
      <c r="P586" s="5"/>
      <c r="Q586" s="5"/>
      <c r="R586" s="5"/>
      <c r="S586" s="5"/>
      <c r="T586" s="5"/>
      <c r="V586" s="5"/>
      <c r="W586" s="5"/>
      <c r="X586" s="5"/>
    </row>
    <row r="587" spans="1:24" ht="15.75" x14ac:dyDescent="0.25">
      <c r="A587" s="5"/>
      <c r="B587" s="5"/>
      <c r="C587" s="83"/>
      <c r="D587" s="83"/>
      <c r="E587" s="83"/>
      <c r="F587" s="84"/>
      <c r="G587" s="85"/>
      <c r="H587" s="84"/>
      <c r="I587" s="84"/>
      <c r="J587" s="84"/>
      <c r="K587" s="84"/>
      <c r="L587" s="84"/>
      <c r="M587" s="84"/>
      <c r="N587" s="5"/>
      <c r="O587" s="5"/>
      <c r="P587" s="5"/>
      <c r="Q587" s="5"/>
      <c r="R587" s="5"/>
      <c r="S587" s="5"/>
      <c r="T587" s="5"/>
      <c r="V587" s="5"/>
      <c r="W587" s="5"/>
      <c r="X587" s="5"/>
    </row>
    <row r="588" spans="1:24" ht="15.75" x14ac:dyDescent="0.25">
      <c r="A588" s="5"/>
      <c r="B588" s="5"/>
      <c r="C588" s="83"/>
      <c r="D588" s="83"/>
      <c r="E588" s="83"/>
      <c r="F588" s="84"/>
      <c r="G588" s="85"/>
      <c r="H588" s="84"/>
      <c r="I588" s="84"/>
      <c r="J588" s="84"/>
      <c r="K588" s="84"/>
      <c r="L588" s="84"/>
      <c r="M588" s="84"/>
      <c r="N588" s="5"/>
      <c r="O588" s="5"/>
      <c r="P588" s="5"/>
      <c r="Q588" s="5"/>
      <c r="R588" s="5"/>
      <c r="S588" s="5"/>
      <c r="T588" s="5"/>
      <c r="V588" s="5"/>
      <c r="W588" s="5"/>
      <c r="X588" s="5"/>
    </row>
    <row r="589" spans="1:24" ht="15.75" x14ac:dyDescent="0.25">
      <c r="A589" s="5"/>
      <c r="B589" s="5"/>
      <c r="C589" s="83"/>
      <c r="D589" s="83"/>
      <c r="E589" s="83"/>
      <c r="F589" s="84"/>
      <c r="G589" s="85"/>
      <c r="H589" s="84"/>
      <c r="I589" s="84"/>
      <c r="J589" s="84"/>
      <c r="K589" s="84"/>
      <c r="L589" s="84"/>
      <c r="M589" s="84"/>
      <c r="N589" s="5"/>
      <c r="O589" s="5"/>
      <c r="P589" s="5"/>
      <c r="Q589" s="5"/>
      <c r="R589" s="5"/>
      <c r="S589" s="5"/>
      <c r="T589" s="5"/>
      <c r="V589" s="5"/>
      <c r="W589" s="5"/>
      <c r="X589" s="5"/>
    </row>
    <row r="590" spans="1:24" ht="15.75" x14ac:dyDescent="0.25">
      <c r="A590" s="5"/>
      <c r="B590" s="5"/>
      <c r="C590" s="83"/>
      <c r="D590" s="83"/>
      <c r="E590" s="83"/>
      <c r="F590" s="84"/>
      <c r="G590" s="85"/>
      <c r="H590" s="84"/>
      <c r="I590" s="84"/>
      <c r="J590" s="84"/>
      <c r="K590" s="84"/>
      <c r="L590" s="84"/>
      <c r="M590" s="84"/>
      <c r="N590" s="5"/>
      <c r="O590" s="5"/>
      <c r="P590" s="5"/>
      <c r="Q590" s="5"/>
      <c r="R590" s="5"/>
      <c r="S590" s="5"/>
      <c r="T590" s="5"/>
      <c r="V590" s="5"/>
      <c r="W590" s="5"/>
      <c r="X590" s="5"/>
    </row>
    <row r="591" spans="1:24" ht="15.75" x14ac:dyDescent="0.25">
      <c r="A591" s="5"/>
      <c r="B591" s="5"/>
      <c r="C591" s="83"/>
      <c r="D591" s="83"/>
      <c r="E591" s="83"/>
      <c r="F591" s="84"/>
      <c r="G591" s="85"/>
      <c r="H591" s="84"/>
      <c r="I591" s="84"/>
      <c r="J591" s="84"/>
      <c r="K591" s="84"/>
      <c r="L591" s="84"/>
      <c r="M591" s="84"/>
      <c r="N591" s="5"/>
      <c r="O591" s="5"/>
      <c r="P591" s="5"/>
      <c r="Q591" s="5"/>
      <c r="R591" s="5"/>
      <c r="S591" s="5"/>
      <c r="T591" s="5"/>
      <c r="V591" s="5"/>
      <c r="W591" s="5"/>
      <c r="X591" s="5"/>
    </row>
    <row r="592" spans="1:24" ht="15.75" x14ac:dyDescent="0.25">
      <c r="A592" s="5"/>
      <c r="B592" s="5"/>
      <c r="C592" s="83"/>
      <c r="D592" s="83"/>
      <c r="E592" s="83"/>
      <c r="F592" s="84"/>
      <c r="G592" s="85"/>
      <c r="H592" s="84"/>
      <c r="I592" s="84"/>
      <c r="J592" s="84"/>
      <c r="K592" s="84"/>
      <c r="L592" s="84"/>
      <c r="M592" s="84"/>
      <c r="N592" s="5"/>
      <c r="O592" s="5"/>
      <c r="P592" s="5"/>
      <c r="Q592" s="5"/>
      <c r="R592" s="5"/>
      <c r="S592" s="5"/>
      <c r="T592" s="5"/>
      <c r="V592" s="5"/>
      <c r="W592" s="5"/>
      <c r="X592" s="5"/>
    </row>
    <row r="593" spans="1:24" ht="15.75" x14ac:dyDescent="0.25">
      <c r="A593" s="5"/>
      <c r="B593" s="5"/>
      <c r="C593" s="83"/>
      <c r="D593" s="83"/>
      <c r="E593" s="83"/>
      <c r="F593" s="84"/>
      <c r="G593" s="85"/>
      <c r="H593" s="84"/>
      <c r="I593" s="84"/>
      <c r="J593" s="84"/>
      <c r="K593" s="84"/>
      <c r="L593" s="84"/>
      <c r="M593" s="84"/>
      <c r="N593" s="5"/>
      <c r="O593" s="5"/>
      <c r="P593" s="5"/>
      <c r="Q593" s="5"/>
      <c r="R593" s="5"/>
      <c r="S593" s="5"/>
      <c r="T593" s="5"/>
      <c r="V593" s="5"/>
      <c r="W593" s="5"/>
      <c r="X593" s="5"/>
    </row>
    <row r="594" spans="1:24" ht="15.75" x14ac:dyDescent="0.25">
      <c r="A594" s="5"/>
      <c r="B594" s="5"/>
      <c r="C594" s="83"/>
      <c r="D594" s="83"/>
      <c r="E594" s="83"/>
      <c r="F594" s="84"/>
      <c r="G594" s="85"/>
      <c r="H594" s="84"/>
      <c r="I594" s="84"/>
      <c r="J594" s="84"/>
      <c r="K594" s="84"/>
      <c r="L594" s="84"/>
      <c r="M594" s="84"/>
      <c r="N594" s="5"/>
      <c r="O594" s="5"/>
      <c r="P594" s="5"/>
      <c r="Q594" s="5"/>
      <c r="R594" s="5"/>
      <c r="S594" s="5"/>
      <c r="T594" s="5"/>
      <c r="V594" s="5"/>
      <c r="W594" s="5"/>
      <c r="X594" s="5"/>
    </row>
    <row r="595" spans="1:24" ht="15.75" x14ac:dyDescent="0.25">
      <c r="A595" s="5"/>
      <c r="B595" s="5"/>
      <c r="C595" s="83"/>
      <c r="D595" s="83"/>
      <c r="E595" s="83"/>
      <c r="F595" s="84"/>
      <c r="G595" s="85"/>
      <c r="H595" s="84"/>
      <c r="I595" s="84"/>
      <c r="J595" s="84"/>
      <c r="K595" s="84"/>
      <c r="L595" s="84"/>
      <c r="M595" s="84"/>
      <c r="N595" s="5"/>
      <c r="O595" s="5"/>
      <c r="P595" s="5"/>
      <c r="Q595" s="5"/>
      <c r="R595" s="5"/>
      <c r="S595" s="5"/>
      <c r="T595" s="5"/>
      <c r="V595" s="5"/>
      <c r="W595" s="5"/>
      <c r="X595" s="5"/>
    </row>
    <row r="596" spans="1:24" ht="15.75" x14ac:dyDescent="0.25">
      <c r="A596" s="5"/>
      <c r="B596" s="5"/>
      <c r="C596" s="83"/>
      <c r="D596" s="83"/>
      <c r="E596" s="83"/>
      <c r="F596" s="84"/>
      <c r="G596" s="85"/>
      <c r="H596" s="84"/>
      <c r="I596" s="84"/>
      <c r="J596" s="84"/>
      <c r="K596" s="84"/>
      <c r="L596" s="84"/>
      <c r="M596" s="84"/>
      <c r="N596" s="5"/>
      <c r="O596" s="5"/>
      <c r="P596" s="5"/>
      <c r="Q596" s="5"/>
      <c r="R596" s="5"/>
      <c r="S596" s="5"/>
      <c r="T596" s="5"/>
      <c r="V596" s="5"/>
      <c r="W596" s="5"/>
      <c r="X596" s="5"/>
    </row>
    <row r="597" spans="1:24" ht="15.75" x14ac:dyDescent="0.25">
      <c r="A597" s="5"/>
      <c r="B597" s="5"/>
      <c r="C597" s="83"/>
      <c r="D597" s="83"/>
      <c r="E597" s="83"/>
      <c r="F597" s="84"/>
      <c r="G597" s="85"/>
      <c r="H597" s="84"/>
      <c r="I597" s="84"/>
      <c r="J597" s="84"/>
      <c r="K597" s="84"/>
      <c r="L597" s="84"/>
      <c r="M597" s="84"/>
      <c r="N597" s="5"/>
      <c r="O597" s="5"/>
      <c r="P597" s="5"/>
      <c r="Q597" s="5"/>
      <c r="R597" s="5"/>
      <c r="S597" s="5"/>
      <c r="T597" s="5"/>
      <c r="V597" s="5"/>
      <c r="W597" s="5"/>
      <c r="X597" s="5"/>
    </row>
    <row r="598" spans="1:24" ht="15.75" x14ac:dyDescent="0.25">
      <c r="A598" s="5"/>
      <c r="B598" s="5"/>
      <c r="C598" s="83"/>
      <c r="D598" s="83"/>
      <c r="E598" s="83"/>
      <c r="F598" s="84"/>
      <c r="G598" s="85"/>
      <c r="H598" s="84"/>
      <c r="I598" s="84"/>
      <c r="J598" s="84"/>
      <c r="K598" s="84"/>
      <c r="L598" s="84"/>
      <c r="M598" s="84"/>
      <c r="N598" s="5"/>
      <c r="O598" s="5"/>
      <c r="P598" s="5"/>
      <c r="Q598" s="5"/>
      <c r="R598" s="5"/>
      <c r="S598" s="5"/>
      <c r="T598" s="5"/>
      <c r="V598" s="5"/>
      <c r="W598" s="5"/>
      <c r="X598" s="5"/>
    </row>
    <row r="599" spans="1:24" ht="15.75" x14ac:dyDescent="0.25">
      <c r="A599" s="5"/>
      <c r="B599" s="5"/>
      <c r="C599" s="83"/>
      <c r="D599" s="83"/>
      <c r="E599" s="83"/>
      <c r="F599" s="84"/>
      <c r="G599" s="85"/>
      <c r="H599" s="84"/>
      <c r="I599" s="84"/>
      <c r="J599" s="84"/>
      <c r="K599" s="84"/>
      <c r="L599" s="84"/>
      <c r="M599" s="84"/>
      <c r="N599" s="5"/>
      <c r="O599" s="5"/>
      <c r="P599" s="5"/>
      <c r="Q599" s="5"/>
      <c r="R599" s="5"/>
      <c r="S599" s="5"/>
      <c r="T599" s="5"/>
      <c r="V599" s="5"/>
      <c r="W599" s="5"/>
      <c r="X599" s="5"/>
    </row>
    <row r="600" spans="1:24" ht="15.75" x14ac:dyDescent="0.25">
      <c r="A600" s="5"/>
      <c r="B600" s="5"/>
      <c r="C600" s="83"/>
      <c r="D600" s="83"/>
      <c r="E600" s="83"/>
      <c r="F600" s="84"/>
      <c r="G600" s="85"/>
      <c r="H600" s="84"/>
      <c r="I600" s="84"/>
      <c r="J600" s="84"/>
      <c r="K600" s="84"/>
      <c r="L600" s="84"/>
      <c r="M600" s="84"/>
      <c r="N600" s="5"/>
      <c r="O600" s="5"/>
      <c r="P600" s="5"/>
      <c r="Q600" s="5"/>
      <c r="R600" s="5"/>
      <c r="S600" s="5"/>
      <c r="T600" s="5"/>
      <c r="V600" s="5"/>
      <c r="W600" s="5"/>
      <c r="X600" s="5"/>
    </row>
    <row r="601" spans="1:24" ht="15.75" x14ac:dyDescent="0.25">
      <c r="A601" s="5"/>
      <c r="B601" s="5"/>
      <c r="C601" s="83"/>
      <c r="D601" s="83"/>
      <c r="E601" s="83"/>
      <c r="F601" s="84"/>
      <c r="G601" s="85"/>
      <c r="H601" s="84"/>
      <c r="I601" s="84"/>
      <c r="J601" s="84"/>
      <c r="K601" s="84"/>
      <c r="L601" s="84"/>
      <c r="M601" s="84"/>
      <c r="N601" s="5"/>
      <c r="O601" s="5"/>
      <c r="P601" s="5"/>
      <c r="Q601" s="5"/>
      <c r="R601" s="5"/>
      <c r="S601" s="5"/>
      <c r="T601" s="5"/>
      <c r="V601" s="5"/>
      <c r="W601" s="5"/>
      <c r="X601" s="5"/>
    </row>
    <row r="602" spans="1:24" ht="15.75" x14ac:dyDescent="0.25">
      <c r="A602" s="5"/>
      <c r="B602" s="5"/>
      <c r="C602" s="83"/>
      <c r="D602" s="83"/>
      <c r="E602" s="83"/>
      <c r="F602" s="84"/>
      <c r="G602" s="85"/>
      <c r="H602" s="84"/>
      <c r="I602" s="84"/>
      <c r="J602" s="84"/>
      <c r="K602" s="84"/>
      <c r="L602" s="84"/>
      <c r="M602" s="84"/>
      <c r="N602" s="5"/>
      <c r="O602" s="5"/>
      <c r="P602" s="5"/>
      <c r="Q602" s="5"/>
      <c r="R602" s="5"/>
      <c r="S602" s="5"/>
      <c r="T602" s="5"/>
      <c r="V602" s="5"/>
      <c r="W602" s="5"/>
      <c r="X602" s="5"/>
    </row>
    <row r="603" spans="1:24" ht="15.75" x14ac:dyDescent="0.25">
      <c r="A603" s="5"/>
      <c r="B603" s="5"/>
      <c r="C603" s="83"/>
      <c r="D603" s="83"/>
      <c r="E603" s="83"/>
      <c r="F603" s="84"/>
      <c r="G603" s="85"/>
      <c r="H603" s="84"/>
      <c r="I603" s="84"/>
      <c r="J603" s="84"/>
      <c r="K603" s="84"/>
      <c r="L603" s="84"/>
      <c r="M603" s="84"/>
      <c r="N603" s="5"/>
      <c r="O603" s="5"/>
      <c r="P603" s="5"/>
      <c r="Q603" s="5"/>
      <c r="R603" s="5"/>
      <c r="S603" s="5"/>
      <c r="T603" s="5"/>
      <c r="V603" s="5"/>
      <c r="W603" s="5"/>
      <c r="X603" s="5"/>
    </row>
    <row r="604" spans="1:24" ht="15.75" x14ac:dyDescent="0.25">
      <c r="A604" s="5"/>
      <c r="B604" s="5"/>
      <c r="C604" s="83"/>
      <c r="D604" s="83"/>
      <c r="E604" s="83"/>
      <c r="F604" s="84"/>
      <c r="G604" s="85"/>
      <c r="H604" s="84"/>
      <c r="I604" s="84"/>
      <c r="J604" s="84"/>
      <c r="K604" s="84"/>
      <c r="L604" s="84"/>
      <c r="M604" s="84"/>
      <c r="N604" s="5"/>
      <c r="O604" s="5"/>
      <c r="P604" s="5"/>
      <c r="Q604" s="5"/>
      <c r="R604" s="5"/>
      <c r="S604" s="5"/>
      <c r="T604" s="5"/>
      <c r="V604" s="5"/>
      <c r="W604" s="5"/>
      <c r="X604" s="5"/>
    </row>
    <row r="605" spans="1:24" ht="15.75" x14ac:dyDescent="0.25">
      <c r="A605" s="5"/>
      <c r="B605" s="5"/>
      <c r="C605" s="83"/>
      <c r="D605" s="83"/>
      <c r="E605" s="83"/>
      <c r="F605" s="84"/>
      <c r="G605" s="85"/>
      <c r="H605" s="84"/>
      <c r="I605" s="84"/>
      <c r="J605" s="84"/>
      <c r="K605" s="84"/>
      <c r="L605" s="84"/>
      <c r="M605" s="84"/>
      <c r="N605" s="5"/>
      <c r="O605" s="5"/>
      <c r="P605" s="5"/>
      <c r="Q605" s="5"/>
      <c r="R605" s="5"/>
      <c r="S605" s="5"/>
      <c r="T605" s="5"/>
      <c r="V605" s="5"/>
      <c r="W605" s="5"/>
      <c r="X605" s="5"/>
    </row>
    <row r="606" spans="1:24" ht="15.75" x14ac:dyDescent="0.25">
      <c r="A606" s="5"/>
      <c r="B606" s="5"/>
      <c r="C606" s="83"/>
      <c r="D606" s="83"/>
      <c r="E606" s="83"/>
      <c r="F606" s="84"/>
      <c r="G606" s="85"/>
      <c r="H606" s="84"/>
      <c r="I606" s="84"/>
      <c r="J606" s="84"/>
      <c r="K606" s="84"/>
      <c r="L606" s="84"/>
      <c r="M606" s="84"/>
      <c r="N606" s="5"/>
      <c r="O606" s="5"/>
      <c r="P606" s="5"/>
      <c r="Q606" s="5"/>
      <c r="R606" s="5"/>
      <c r="S606" s="5"/>
      <c r="T606" s="5"/>
      <c r="V606" s="5"/>
      <c r="W606" s="5"/>
      <c r="X606" s="5"/>
    </row>
    <row r="607" spans="1:24" ht="15.75" x14ac:dyDescent="0.25">
      <c r="A607" s="5"/>
      <c r="B607" s="5"/>
      <c r="C607" s="83"/>
      <c r="D607" s="83"/>
      <c r="E607" s="83"/>
      <c r="F607" s="84"/>
      <c r="G607" s="85"/>
      <c r="H607" s="84"/>
      <c r="I607" s="84"/>
      <c r="J607" s="84"/>
      <c r="K607" s="84"/>
      <c r="L607" s="84"/>
      <c r="M607" s="84"/>
      <c r="N607" s="5"/>
      <c r="O607" s="5"/>
      <c r="P607" s="5"/>
      <c r="Q607" s="5"/>
      <c r="R607" s="5"/>
      <c r="S607" s="5"/>
      <c r="T607" s="5"/>
      <c r="V607" s="5"/>
      <c r="W607" s="5"/>
      <c r="X607" s="5"/>
    </row>
    <row r="608" spans="1:24" ht="15.75" x14ac:dyDescent="0.25">
      <c r="A608" s="5"/>
      <c r="B608" s="5"/>
      <c r="C608" s="83"/>
      <c r="D608" s="83"/>
      <c r="E608" s="83"/>
      <c r="F608" s="84"/>
      <c r="G608" s="85"/>
      <c r="H608" s="84"/>
      <c r="I608" s="84"/>
      <c r="J608" s="84"/>
      <c r="K608" s="84"/>
      <c r="L608" s="84"/>
      <c r="M608" s="84"/>
      <c r="N608" s="5"/>
      <c r="O608" s="5"/>
      <c r="P608" s="5"/>
      <c r="Q608" s="5"/>
      <c r="R608" s="5"/>
      <c r="S608" s="5"/>
      <c r="T608" s="5"/>
      <c r="V608" s="5"/>
      <c r="W608" s="5"/>
      <c r="X608" s="5"/>
    </row>
    <row r="609" spans="1:24" ht="15.75" x14ac:dyDescent="0.25">
      <c r="A609" s="5"/>
      <c r="B609" s="5"/>
      <c r="C609" s="83"/>
      <c r="D609" s="83"/>
      <c r="E609" s="83"/>
      <c r="F609" s="84"/>
      <c r="G609" s="85"/>
      <c r="H609" s="84"/>
      <c r="I609" s="84"/>
      <c r="J609" s="84"/>
      <c r="K609" s="84"/>
      <c r="L609" s="84"/>
      <c r="M609" s="84"/>
      <c r="N609" s="5"/>
      <c r="O609" s="5"/>
      <c r="P609" s="5"/>
      <c r="Q609" s="5"/>
      <c r="R609" s="5"/>
      <c r="S609" s="5"/>
      <c r="T609" s="5"/>
      <c r="V609" s="5"/>
      <c r="W609" s="5"/>
      <c r="X609" s="5"/>
    </row>
    <row r="610" spans="1:24" ht="15.75" x14ac:dyDescent="0.25">
      <c r="A610" s="5"/>
      <c r="B610" s="5"/>
      <c r="C610" s="83"/>
      <c r="D610" s="83"/>
      <c r="E610" s="83"/>
      <c r="F610" s="84"/>
      <c r="G610" s="85"/>
      <c r="H610" s="84"/>
      <c r="I610" s="84"/>
      <c r="J610" s="84"/>
      <c r="K610" s="84"/>
      <c r="L610" s="84"/>
      <c r="M610" s="84"/>
      <c r="N610" s="5"/>
      <c r="O610" s="5"/>
      <c r="P610" s="5"/>
      <c r="Q610" s="5"/>
      <c r="R610" s="5"/>
      <c r="S610" s="5"/>
      <c r="T610" s="5"/>
      <c r="V610" s="5"/>
      <c r="W610" s="5"/>
      <c r="X610" s="5"/>
    </row>
    <row r="611" spans="1:24" ht="15.75" x14ac:dyDescent="0.25">
      <c r="A611" s="5"/>
      <c r="B611" s="5"/>
      <c r="C611" s="83"/>
      <c r="D611" s="83"/>
      <c r="E611" s="83"/>
      <c r="F611" s="84"/>
      <c r="G611" s="85"/>
      <c r="H611" s="84"/>
      <c r="I611" s="84"/>
      <c r="J611" s="84"/>
      <c r="K611" s="84"/>
      <c r="L611" s="84"/>
      <c r="M611" s="84"/>
      <c r="N611" s="5"/>
      <c r="O611" s="5"/>
      <c r="P611" s="5"/>
      <c r="Q611" s="5"/>
      <c r="R611" s="5"/>
      <c r="S611" s="5"/>
      <c r="T611" s="5"/>
      <c r="V611" s="5"/>
      <c r="W611" s="5"/>
      <c r="X611" s="5"/>
    </row>
    <row r="612" spans="1:24" ht="15.75" x14ac:dyDescent="0.25">
      <c r="A612" s="5"/>
      <c r="B612" s="5"/>
      <c r="C612" s="83"/>
      <c r="D612" s="83"/>
      <c r="E612" s="83"/>
      <c r="F612" s="84"/>
      <c r="G612" s="85"/>
      <c r="H612" s="84"/>
      <c r="I612" s="84"/>
      <c r="J612" s="84"/>
      <c r="K612" s="84"/>
      <c r="L612" s="84"/>
      <c r="M612" s="84"/>
      <c r="N612" s="5"/>
      <c r="O612" s="5"/>
      <c r="P612" s="5"/>
      <c r="Q612" s="5"/>
      <c r="R612" s="5"/>
      <c r="S612" s="5"/>
      <c r="T612" s="5"/>
      <c r="V612" s="5"/>
      <c r="W612" s="5"/>
      <c r="X612" s="5"/>
    </row>
    <row r="613" spans="1:24" ht="15.75" x14ac:dyDescent="0.25">
      <c r="A613" s="5"/>
      <c r="B613" s="5"/>
      <c r="C613" s="83"/>
      <c r="D613" s="83"/>
      <c r="E613" s="83"/>
      <c r="F613" s="84"/>
      <c r="G613" s="85"/>
      <c r="H613" s="84"/>
      <c r="I613" s="84"/>
      <c r="J613" s="84"/>
      <c r="K613" s="84"/>
      <c r="L613" s="84"/>
      <c r="M613" s="84"/>
      <c r="N613" s="5"/>
      <c r="O613" s="5"/>
      <c r="P613" s="5"/>
      <c r="Q613" s="5"/>
      <c r="R613" s="5"/>
      <c r="S613" s="5"/>
      <c r="T613" s="5"/>
      <c r="V613" s="5"/>
      <c r="W613" s="5"/>
      <c r="X613" s="5"/>
    </row>
    <row r="614" spans="1:24" ht="15.75" x14ac:dyDescent="0.25">
      <c r="A614" s="5"/>
      <c r="B614" s="5"/>
      <c r="C614" s="83"/>
      <c r="D614" s="83"/>
      <c r="E614" s="83"/>
      <c r="F614" s="84"/>
      <c r="G614" s="85"/>
      <c r="H614" s="84"/>
      <c r="I614" s="84"/>
      <c r="J614" s="84"/>
      <c r="K614" s="84"/>
      <c r="L614" s="84"/>
      <c r="M614" s="84"/>
      <c r="N614" s="5"/>
      <c r="O614" s="5"/>
      <c r="P614" s="5"/>
      <c r="Q614" s="5"/>
      <c r="R614" s="5"/>
      <c r="S614" s="5"/>
      <c r="T614" s="5"/>
      <c r="V614" s="5"/>
      <c r="W614" s="5"/>
      <c r="X614" s="5"/>
    </row>
    <row r="615" spans="1:24" ht="15.75" x14ac:dyDescent="0.25">
      <c r="A615" s="5"/>
      <c r="B615" s="5"/>
      <c r="C615" s="83"/>
      <c r="D615" s="83"/>
      <c r="E615" s="83"/>
      <c r="F615" s="84"/>
      <c r="G615" s="85"/>
      <c r="H615" s="84"/>
      <c r="I615" s="84"/>
      <c r="J615" s="84"/>
      <c r="K615" s="84"/>
      <c r="L615" s="84"/>
      <c r="M615" s="84"/>
      <c r="N615" s="5"/>
      <c r="O615" s="5"/>
      <c r="P615" s="5"/>
      <c r="Q615" s="5"/>
      <c r="R615" s="5"/>
      <c r="S615" s="5"/>
      <c r="T615" s="5"/>
      <c r="V615" s="5"/>
      <c r="W615" s="5"/>
      <c r="X615" s="5"/>
    </row>
    <row r="616" spans="1:24" ht="15.75" x14ac:dyDescent="0.25">
      <c r="A616" s="5"/>
      <c r="B616" s="5"/>
      <c r="C616" s="83"/>
      <c r="D616" s="83"/>
      <c r="E616" s="83"/>
      <c r="F616" s="84"/>
      <c r="G616" s="85"/>
      <c r="H616" s="84"/>
      <c r="I616" s="84"/>
      <c r="J616" s="84"/>
      <c r="K616" s="84"/>
      <c r="L616" s="84"/>
      <c r="M616" s="84"/>
      <c r="N616" s="5"/>
      <c r="O616" s="5"/>
      <c r="P616" s="5"/>
      <c r="Q616" s="5"/>
      <c r="R616" s="5"/>
      <c r="S616" s="5"/>
      <c r="T616" s="5"/>
      <c r="V616" s="5"/>
      <c r="W616" s="5"/>
      <c r="X616" s="5"/>
    </row>
    <row r="617" spans="1:24" ht="15.75" x14ac:dyDescent="0.25">
      <c r="A617" s="5"/>
      <c r="B617" s="5"/>
      <c r="C617" s="83"/>
      <c r="D617" s="83"/>
      <c r="E617" s="83"/>
      <c r="F617" s="84"/>
      <c r="G617" s="85"/>
      <c r="H617" s="84"/>
      <c r="I617" s="84"/>
      <c r="J617" s="84"/>
      <c r="K617" s="84"/>
      <c r="L617" s="84"/>
      <c r="M617" s="84"/>
      <c r="N617" s="5"/>
      <c r="O617" s="5"/>
      <c r="P617" s="5"/>
      <c r="Q617" s="5"/>
      <c r="R617" s="5"/>
      <c r="S617" s="5"/>
      <c r="T617" s="5"/>
      <c r="V617" s="5"/>
      <c r="W617" s="5"/>
      <c r="X617" s="5"/>
    </row>
    <row r="618" spans="1:24" ht="15.75" x14ac:dyDescent="0.25">
      <c r="A618" s="5"/>
      <c r="B618" s="5"/>
      <c r="C618" s="83"/>
      <c r="D618" s="83"/>
      <c r="E618" s="83"/>
      <c r="F618" s="84"/>
      <c r="G618" s="85"/>
      <c r="H618" s="84"/>
      <c r="I618" s="84"/>
      <c r="J618" s="84"/>
      <c r="K618" s="84"/>
      <c r="L618" s="84"/>
      <c r="M618" s="84"/>
      <c r="N618" s="5"/>
      <c r="O618" s="5"/>
      <c r="P618" s="5"/>
      <c r="Q618" s="5"/>
      <c r="R618" s="5"/>
      <c r="S618" s="5"/>
      <c r="T618" s="5"/>
      <c r="V618" s="5"/>
      <c r="W618" s="5"/>
      <c r="X618" s="5"/>
    </row>
    <row r="619" spans="1:24" ht="15.75" x14ac:dyDescent="0.25">
      <c r="A619" s="5"/>
      <c r="B619" s="5"/>
      <c r="C619" s="83"/>
      <c r="D619" s="83"/>
      <c r="E619" s="83"/>
      <c r="F619" s="84"/>
      <c r="G619" s="85"/>
      <c r="H619" s="84"/>
      <c r="I619" s="84"/>
      <c r="J619" s="84"/>
      <c r="K619" s="84"/>
      <c r="L619" s="84"/>
      <c r="M619" s="84"/>
      <c r="N619" s="5"/>
      <c r="O619" s="5"/>
      <c r="P619" s="5"/>
      <c r="Q619" s="5"/>
      <c r="R619" s="5"/>
      <c r="S619" s="5"/>
      <c r="T619" s="5"/>
      <c r="V619" s="5"/>
      <c r="W619" s="5"/>
      <c r="X619" s="5"/>
    </row>
    <row r="620" spans="1:24" ht="15.75" x14ac:dyDescent="0.25">
      <c r="A620" s="5"/>
      <c r="B620" s="5"/>
      <c r="C620" s="83"/>
      <c r="D620" s="83"/>
      <c r="E620" s="83"/>
      <c r="F620" s="84"/>
      <c r="G620" s="85"/>
      <c r="H620" s="84"/>
      <c r="I620" s="84"/>
      <c r="J620" s="84"/>
      <c r="K620" s="84"/>
      <c r="L620" s="84"/>
      <c r="M620" s="84"/>
      <c r="N620" s="5"/>
      <c r="O620" s="5"/>
      <c r="P620" s="5"/>
      <c r="Q620" s="5"/>
      <c r="R620" s="5"/>
      <c r="S620" s="5"/>
      <c r="T620" s="5"/>
      <c r="V620" s="5"/>
      <c r="W620" s="5"/>
      <c r="X620" s="5"/>
    </row>
    <row r="621" spans="1:24" ht="15.75" x14ac:dyDescent="0.25">
      <c r="A621" s="5"/>
      <c r="B621" s="5"/>
      <c r="C621" s="83"/>
      <c r="D621" s="83"/>
      <c r="E621" s="83"/>
      <c r="F621" s="84"/>
      <c r="G621" s="85"/>
      <c r="H621" s="84"/>
      <c r="I621" s="84"/>
      <c r="J621" s="84"/>
      <c r="K621" s="84"/>
      <c r="L621" s="84"/>
      <c r="M621" s="84"/>
      <c r="N621" s="5"/>
      <c r="O621" s="5"/>
      <c r="P621" s="5"/>
      <c r="Q621" s="5"/>
      <c r="R621" s="5"/>
      <c r="S621" s="5"/>
      <c r="T621" s="5"/>
      <c r="V621" s="5"/>
      <c r="W621" s="5"/>
      <c r="X621" s="5"/>
    </row>
    <row r="622" spans="1:24" ht="15.75" x14ac:dyDescent="0.25">
      <c r="A622" s="5"/>
      <c r="B622" s="5"/>
      <c r="C622" s="83"/>
      <c r="D622" s="83"/>
      <c r="E622" s="83"/>
      <c r="F622" s="84"/>
      <c r="G622" s="85"/>
      <c r="H622" s="84"/>
      <c r="I622" s="84"/>
      <c r="J622" s="84"/>
      <c r="K622" s="84"/>
      <c r="L622" s="84"/>
      <c r="M622" s="84"/>
      <c r="N622" s="5"/>
      <c r="O622" s="5"/>
      <c r="P622" s="5"/>
      <c r="Q622" s="5"/>
      <c r="R622" s="5"/>
      <c r="S622" s="5"/>
      <c r="T622" s="5"/>
      <c r="V622" s="5"/>
      <c r="W622" s="5"/>
      <c r="X622" s="5"/>
    </row>
    <row r="623" spans="1:24" ht="15.75" x14ac:dyDescent="0.25">
      <c r="A623" s="5"/>
      <c r="B623" s="5"/>
      <c r="C623" s="83"/>
      <c r="D623" s="83"/>
      <c r="E623" s="83"/>
      <c r="F623" s="84"/>
      <c r="G623" s="85"/>
      <c r="H623" s="84"/>
      <c r="I623" s="84"/>
      <c r="J623" s="84"/>
      <c r="K623" s="84"/>
      <c r="L623" s="84"/>
      <c r="M623" s="84"/>
      <c r="N623" s="5"/>
      <c r="O623" s="5"/>
      <c r="P623" s="5"/>
      <c r="Q623" s="5"/>
      <c r="R623" s="5"/>
      <c r="S623" s="5"/>
      <c r="T623" s="5"/>
      <c r="V623" s="5"/>
      <c r="W623" s="5"/>
      <c r="X623" s="5"/>
    </row>
    <row r="624" spans="1:24" ht="15.75" x14ac:dyDescent="0.25">
      <c r="A624" s="5"/>
      <c r="B624" s="5"/>
      <c r="C624" s="83"/>
      <c r="D624" s="83"/>
      <c r="E624" s="83"/>
      <c r="F624" s="84"/>
      <c r="G624" s="85"/>
      <c r="H624" s="84"/>
      <c r="I624" s="84"/>
      <c r="J624" s="84"/>
      <c r="K624" s="84"/>
      <c r="L624" s="84"/>
      <c r="M624" s="84"/>
      <c r="N624" s="5"/>
      <c r="O624" s="5"/>
      <c r="P624" s="5"/>
      <c r="Q624" s="5"/>
      <c r="R624" s="5"/>
      <c r="S624" s="5"/>
      <c r="T624" s="5"/>
      <c r="V624" s="5"/>
      <c r="W624" s="5"/>
      <c r="X624" s="5"/>
    </row>
    <row r="625" spans="1:24" ht="15.75" x14ac:dyDescent="0.25">
      <c r="A625" s="5"/>
      <c r="B625" s="5"/>
      <c r="C625" s="83"/>
      <c r="D625" s="83"/>
      <c r="E625" s="83"/>
      <c r="F625" s="84"/>
      <c r="G625" s="85"/>
      <c r="H625" s="84"/>
      <c r="I625" s="84"/>
      <c r="J625" s="84"/>
      <c r="K625" s="84"/>
      <c r="L625" s="84"/>
      <c r="M625" s="84"/>
      <c r="N625" s="5"/>
      <c r="O625" s="5"/>
      <c r="P625" s="5"/>
      <c r="Q625" s="5"/>
      <c r="R625" s="5"/>
      <c r="S625" s="5"/>
      <c r="T625" s="5"/>
      <c r="V625" s="5"/>
      <c r="W625" s="5"/>
      <c r="X625" s="5"/>
    </row>
    <row r="626" spans="1:24" ht="15.75" x14ac:dyDescent="0.25">
      <c r="A626" s="5"/>
      <c r="B626" s="5"/>
      <c r="C626" s="83"/>
      <c r="D626" s="83"/>
      <c r="E626" s="83"/>
      <c r="F626" s="84"/>
      <c r="G626" s="85"/>
      <c r="H626" s="84"/>
      <c r="I626" s="84"/>
      <c r="J626" s="84"/>
      <c r="K626" s="84"/>
      <c r="L626" s="84"/>
      <c r="M626" s="84"/>
      <c r="N626" s="5"/>
      <c r="O626" s="5"/>
      <c r="P626" s="5"/>
      <c r="Q626" s="5"/>
      <c r="R626" s="5"/>
      <c r="S626" s="5"/>
      <c r="T626" s="5"/>
      <c r="V626" s="5"/>
      <c r="W626" s="5"/>
      <c r="X626" s="5"/>
    </row>
    <row r="627" spans="1:24" ht="15.75" x14ac:dyDescent="0.25">
      <c r="A627" s="5"/>
      <c r="B627" s="5"/>
      <c r="C627" s="83"/>
      <c r="D627" s="83"/>
      <c r="E627" s="83"/>
      <c r="F627" s="84"/>
      <c r="G627" s="85"/>
      <c r="H627" s="84"/>
      <c r="I627" s="84"/>
      <c r="J627" s="84"/>
      <c r="K627" s="84"/>
      <c r="L627" s="84"/>
      <c r="M627" s="84"/>
      <c r="N627" s="5"/>
      <c r="O627" s="5"/>
      <c r="P627" s="5"/>
      <c r="Q627" s="5"/>
      <c r="R627" s="5"/>
      <c r="S627" s="5"/>
      <c r="T627" s="5"/>
      <c r="V627" s="5"/>
      <c r="W627" s="5"/>
      <c r="X627" s="5"/>
    </row>
    <row r="628" spans="1:24" ht="15.75" x14ac:dyDescent="0.25">
      <c r="A628" s="5"/>
      <c r="B628" s="5"/>
      <c r="C628" s="83"/>
      <c r="D628" s="83"/>
      <c r="E628" s="83"/>
      <c r="F628" s="84"/>
      <c r="G628" s="85"/>
      <c r="H628" s="84"/>
      <c r="I628" s="84"/>
      <c r="J628" s="84"/>
      <c r="K628" s="84"/>
      <c r="L628" s="84"/>
      <c r="M628" s="84"/>
      <c r="N628" s="5"/>
      <c r="O628" s="5"/>
      <c r="P628" s="5"/>
      <c r="Q628" s="5"/>
      <c r="R628" s="5"/>
      <c r="S628" s="5"/>
      <c r="T628" s="5"/>
      <c r="V628" s="5"/>
      <c r="W628" s="5"/>
      <c r="X628" s="5"/>
    </row>
    <row r="629" spans="1:24" ht="15.75" x14ac:dyDescent="0.25">
      <c r="A629" s="5"/>
      <c r="B629" s="5"/>
      <c r="C629" s="83"/>
      <c r="D629" s="83"/>
      <c r="E629" s="83"/>
      <c r="F629" s="84"/>
      <c r="G629" s="85"/>
      <c r="H629" s="84"/>
      <c r="I629" s="84"/>
      <c r="J629" s="84"/>
      <c r="K629" s="84"/>
      <c r="L629" s="84"/>
      <c r="M629" s="84"/>
      <c r="N629" s="5"/>
      <c r="O629" s="5"/>
      <c r="P629" s="5"/>
      <c r="Q629" s="5"/>
      <c r="R629" s="5"/>
      <c r="S629" s="5"/>
      <c r="T629" s="5"/>
      <c r="V629" s="5"/>
      <c r="W629" s="5"/>
      <c r="X629" s="5"/>
    </row>
    <row r="630" spans="1:24" ht="15.75" x14ac:dyDescent="0.25">
      <c r="A630" s="5"/>
      <c r="B630" s="5"/>
      <c r="C630" s="83"/>
      <c r="D630" s="83"/>
      <c r="E630" s="83"/>
      <c r="F630" s="84"/>
      <c r="G630" s="85"/>
      <c r="H630" s="84"/>
      <c r="I630" s="84"/>
      <c r="J630" s="84"/>
      <c r="K630" s="84"/>
      <c r="L630" s="84"/>
      <c r="M630" s="84"/>
      <c r="N630" s="5"/>
      <c r="O630" s="5"/>
      <c r="P630" s="5"/>
      <c r="Q630" s="5"/>
      <c r="R630" s="5"/>
      <c r="S630" s="5"/>
      <c r="T630" s="5"/>
      <c r="V630" s="5"/>
      <c r="W630" s="5"/>
      <c r="X630" s="5"/>
    </row>
    <row r="631" spans="1:24" ht="15.75" x14ac:dyDescent="0.25">
      <c r="A631" s="5"/>
      <c r="B631" s="5"/>
      <c r="C631" s="83"/>
      <c r="D631" s="83"/>
      <c r="E631" s="83"/>
      <c r="F631" s="84"/>
      <c r="G631" s="85"/>
      <c r="H631" s="84"/>
      <c r="I631" s="84"/>
      <c r="J631" s="84"/>
      <c r="K631" s="84"/>
      <c r="L631" s="84"/>
      <c r="M631" s="84"/>
      <c r="N631" s="5"/>
      <c r="O631" s="5"/>
      <c r="P631" s="5"/>
      <c r="Q631" s="5"/>
      <c r="R631" s="5"/>
      <c r="S631" s="5"/>
      <c r="T631" s="5"/>
      <c r="V631" s="5"/>
      <c r="W631" s="5"/>
      <c r="X631" s="5"/>
    </row>
    <row r="632" spans="1:24" ht="15.75" x14ac:dyDescent="0.25">
      <c r="A632" s="5"/>
      <c r="B632" s="5"/>
      <c r="C632" s="83"/>
      <c r="D632" s="83"/>
      <c r="E632" s="83"/>
      <c r="F632" s="84"/>
      <c r="G632" s="85"/>
      <c r="H632" s="84"/>
      <c r="I632" s="84"/>
      <c r="J632" s="84"/>
      <c r="K632" s="84"/>
      <c r="L632" s="84"/>
      <c r="M632" s="84"/>
      <c r="N632" s="5"/>
      <c r="O632" s="5"/>
      <c r="P632" s="5"/>
      <c r="Q632" s="5"/>
      <c r="R632" s="5"/>
      <c r="S632" s="5"/>
      <c r="T632" s="5"/>
      <c r="V632" s="5"/>
      <c r="W632" s="5"/>
      <c r="X632" s="5"/>
    </row>
    <row r="633" spans="1:24" ht="15.75" x14ac:dyDescent="0.25">
      <c r="A633" s="5"/>
      <c r="B633" s="5"/>
      <c r="C633" s="83"/>
      <c r="D633" s="83"/>
      <c r="E633" s="83"/>
      <c r="F633" s="84"/>
      <c r="G633" s="85"/>
      <c r="H633" s="84"/>
      <c r="I633" s="84"/>
      <c r="J633" s="84"/>
      <c r="K633" s="84"/>
      <c r="L633" s="84"/>
      <c r="M633" s="84"/>
      <c r="N633" s="5"/>
      <c r="O633" s="5"/>
      <c r="P633" s="5"/>
      <c r="Q633" s="5"/>
      <c r="R633" s="5"/>
      <c r="S633" s="5"/>
      <c r="T633" s="5"/>
      <c r="V633" s="5"/>
      <c r="W633" s="5"/>
      <c r="X633" s="5"/>
    </row>
    <row r="634" spans="1:24" ht="15.75" x14ac:dyDescent="0.25">
      <c r="A634" s="5"/>
      <c r="B634" s="5"/>
      <c r="C634" s="83"/>
      <c r="D634" s="83"/>
      <c r="E634" s="83"/>
      <c r="F634" s="84"/>
      <c r="G634" s="85"/>
      <c r="H634" s="84"/>
      <c r="I634" s="84"/>
      <c r="J634" s="84"/>
      <c r="K634" s="84"/>
      <c r="L634" s="84"/>
      <c r="M634" s="84"/>
      <c r="N634" s="5"/>
      <c r="O634" s="5"/>
      <c r="P634" s="5"/>
      <c r="Q634" s="5"/>
      <c r="R634" s="5"/>
      <c r="S634" s="5"/>
      <c r="T634" s="5"/>
      <c r="V634" s="5"/>
      <c r="W634" s="5"/>
      <c r="X634" s="5"/>
    </row>
    <row r="635" spans="1:24" ht="15.75" x14ac:dyDescent="0.25">
      <c r="A635" s="5"/>
      <c r="B635" s="5"/>
      <c r="C635" s="83"/>
      <c r="D635" s="83"/>
      <c r="E635" s="83"/>
      <c r="F635" s="84"/>
      <c r="G635" s="85"/>
      <c r="H635" s="84"/>
      <c r="I635" s="84"/>
      <c r="J635" s="84"/>
      <c r="K635" s="84"/>
      <c r="L635" s="84"/>
      <c r="M635" s="84"/>
      <c r="N635" s="5"/>
      <c r="O635" s="5"/>
      <c r="P635" s="5"/>
      <c r="Q635" s="5"/>
      <c r="R635" s="5"/>
      <c r="S635" s="5"/>
      <c r="T635" s="5"/>
      <c r="V635" s="5"/>
      <c r="W635" s="5"/>
      <c r="X635" s="5"/>
    </row>
    <row r="636" spans="1:24" ht="15.75" x14ac:dyDescent="0.25">
      <c r="A636" s="5"/>
      <c r="B636" s="5"/>
      <c r="C636" s="83"/>
      <c r="D636" s="83"/>
      <c r="E636" s="83"/>
      <c r="F636" s="84"/>
      <c r="G636" s="85"/>
      <c r="H636" s="84"/>
      <c r="I636" s="84"/>
      <c r="J636" s="84"/>
      <c r="K636" s="84"/>
      <c r="L636" s="84"/>
      <c r="M636" s="84"/>
      <c r="N636" s="5"/>
      <c r="O636" s="5"/>
      <c r="P636" s="5"/>
      <c r="Q636" s="5"/>
      <c r="R636" s="5"/>
      <c r="S636" s="5"/>
      <c r="T636" s="5"/>
      <c r="V636" s="5"/>
      <c r="W636" s="5"/>
      <c r="X636" s="5"/>
    </row>
    <row r="637" spans="1:24" ht="15.75" x14ac:dyDescent="0.25">
      <c r="A637" s="5"/>
      <c r="B637" s="5"/>
      <c r="C637" s="83"/>
      <c r="D637" s="83"/>
      <c r="E637" s="83"/>
      <c r="F637" s="84"/>
      <c r="G637" s="85"/>
      <c r="H637" s="84"/>
      <c r="I637" s="84"/>
      <c r="J637" s="84"/>
      <c r="K637" s="84"/>
      <c r="L637" s="84"/>
      <c r="M637" s="84"/>
      <c r="N637" s="5"/>
      <c r="O637" s="5"/>
      <c r="P637" s="5"/>
      <c r="Q637" s="5"/>
      <c r="R637" s="5"/>
      <c r="S637" s="5"/>
      <c r="T637" s="5"/>
      <c r="V637" s="5"/>
      <c r="W637" s="5"/>
      <c r="X637" s="5"/>
    </row>
    <row r="638" spans="1:24" ht="15.75" x14ac:dyDescent="0.25">
      <c r="A638" s="5"/>
      <c r="B638" s="5"/>
      <c r="C638" s="83"/>
      <c r="D638" s="83"/>
      <c r="E638" s="83"/>
      <c r="F638" s="84"/>
      <c r="G638" s="85"/>
      <c r="H638" s="84"/>
      <c r="I638" s="84"/>
      <c r="J638" s="84"/>
      <c r="K638" s="84"/>
      <c r="L638" s="84"/>
      <c r="M638" s="84"/>
      <c r="N638" s="5"/>
      <c r="O638" s="5"/>
      <c r="P638" s="5"/>
      <c r="Q638" s="5"/>
      <c r="R638" s="5"/>
      <c r="S638" s="5"/>
      <c r="T638" s="5"/>
      <c r="V638" s="5"/>
      <c r="W638" s="5"/>
      <c r="X638" s="5"/>
    </row>
    <row r="639" spans="1:24" ht="15.75" x14ac:dyDescent="0.25">
      <c r="A639" s="5"/>
      <c r="B639" s="5"/>
      <c r="C639" s="83"/>
      <c r="D639" s="83"/>
      <c r="E639" s="83"/>
      <c r="F639" s="84"/>
      <c r="G639" s="85"/>
      <c r="H639" s="84"/>
      <c r="I639" s="84"/>
      <c r="J639" s="84"/>
      <c r="K639" s="84"/>
      <c r="L639" s="84"/>
      <c r="M639" s="84"/>
      <c r="N639" s="5"/>
      <c r="O639" s="5"/>
      <c r="P639" s="5"/>
      <c r="Q639" s="5"/>
      <c r="R639" s="5"/>
      <c r="S639" s="5"/>
      <c r="T639" s="5"/>
      <c r="V639" s="5"/>
      <c r="W639" s="5"/>
      <c r="X639" s="5"/>
    </row>
    <row r="640" spans="1:24" ht="15.75" x14ac:dyDescent="0.25">
      <c r="A640" s="5"/>
      <c r="B640" s="5"/>
      <c r="C640" s="83"/>
      <c r="D640" s="83"/>
      <c r="E640" s="83"/>
      <c r="F640" s="84"/>
      <c r="G640" s="85"/>
      <c r="H640" s="84"/>
      <c r="I640" s="84"/>
      <c r="J640" s="84"/>
      <c r="K640" s="84"/>
      <c r="L640" s="84"/>
      <c r="M640" s="84"/>
      <c r="N640" s="5"/>
      <c r="O640" s="5"/>
      <c r="P640" s="5"/>
      <c r="Q640" s="5"/>
      <c r="R640" s="5"/>
      <c r="S640" s="5"/>
      <c r="T640" s="5"/>
      <c r="V640" s="5"/>
      <c r="W640" s="5"/>
      <c r="X640" s="5"/>
    </row>
    <row r="641" spans="1:24" ht="15.75" x14ac:dyDescent="0.25">
      <c r="A641" s="5"/>
      <c r="B641" s="5"/>
      <c r="C641" s="83"/>
      <c r="D641" s="83"/>
      <c r="E641" s="83"/>
      <c r="F641" s="84"/>
      <c r="G641" s="85"/>
      <c r="H641" s="84"/>
      <c r="I641" s="84"/>
      <c r="J641" s="84"/>
      <c r="K641" s="84"/>
      <c r="L641" s="84"/>
      <c r="M641" s="84"/>
      <c r="N641" s="5"/>
      <c r="O641" s="5"/>
      <c r="P641" s="5"/>
      <c r="Q641" s="5"/>
      <c r="R641" s="5"/>
      <c r="S641" s="5"/>
      <c r="T641" s="5"/>
      <c r="V641" s="5"/>
      <c r="W641" s="5"/>
      <c r="X641" s="5"/>
    </row>
    <row r="642" spans="1:24" ht="15.75" x14ac:dyDescent="0.25">
      <c r="A642" s="5"/>
      <c r="B642" s="5"/>
      <c r="C642" s="83"/>
      <c r="D642" s="83"/>
      <c r="E642" s="83"/>
      <c r="F642" s="84"/>
      <c r="G642" s="85"/>
      <c r="H642" s="84"/>
      <c r="I642" s="84"/>
      <c r="J642" s="84"/>
      <c r="K642" s="84"/>
      <c r="L642" s="84"/>
      <c r="M642" s="84"/>
      <c r="N642" s="5"/>
      <c r="O642" s="5"/>
      <c r="P642" s="5"/>
      <c r="Q642" s="5"/>
      <c r="R642" s="5"/>
      <c r="S642" s="5"/>
      <c r="T642" s="5"/>
      <c r="V642" s="5"/>
      <c r="W642" s="5"/>
      <c r="X642" s="5"/>
    </row>
    <row r="643" spans="1:24" ht="15.75" x14ac:dyDescent="0.25">
      <c r="A643" s="5"/>
      <c r="B643" s="5"/>
      <c r="C643" s="83"/>
      <c r="D643" s="83"/>
      <c r="E643" s="83"/>
      <c r="F643" s="84"/>
      <c r="G643" s="85"/>
      <c r="H643" s="84"/>
      <c r="I643" s="84"/>
      <c r="J643" s="84"/>
      <c r="K643" s="84"/>
      <c r="L643" s="84"/>
      <c r="M643" s="84"/>
      <c r="N643" s="5"/>
      <c r="O643" s="5"/>
      <c r="P643" s="5"/>
      <c r="Q643" s="5"/>
      <c r="R643" s="5"/>
      <c r="S643" s="5"/>
      <c r="T643" s="5"/>
      <c r="V643" s="5"/>
      <c r="W643" s="5"/>
      <c r="X643" s="5"/>
    </row>
    <row r="644" spans="1:24" ht="15.75" x14ac:dyDescent="0.25">
      <c r="A644" s="5"/>
      <c r="B644" s="5"/>
      <c r="C644" s="83"/>
      <c r="D644" s="83"/>
      <c r="E644" s="83"/>
      <c r="F644" s="84"/>
      <c r="G644" s="85"/>
      <c r="H644" s="84"/>
      <c r="I644" s="84"/>
      <c r="J644" s="84"/>
      <c r="K644" s="84"/>
      <c r="L644" s="84"/>
      <c r="M644" s="84"/>
      <c r="N644" s="5"/>
      <c r="O644" s="5"/>
      <c r="P644" s="5"/>
      <c r="Q644" s="5"/>
      <c r="R644" s="5"/>
      <c r="S644" s="5"/>
      <c r="T644" s="5"/>
      <c r="V644" s="5"/>
      <c r="W644" s="5"/>
      <c r="X644" s="5"/>
    </row>
    <row r="645" spans="1:24" ht="15.75" x14ac:dyDescent="0.25">
      <c r="A645" s="5"/>
      <c r="B645" s="5"/>
      <c r="C645" s="83"/>
      <c r="D645" s="83"/>
      <c r="E645" s="83"/>
      <c r="F645" s="84"/>
      <c r="G645" s="85"/>
      <c r="H645" s="84"/>
      <c r="I645" s="84"/>
      <c r="J645" s="84"/>
      <c r="K645" s="84"/>
      <c r="L645" s="84"/>
      <c r="M645" s="84"/>
      <c r="N645" s="5"/>
      <c r="O645" s="5"/>
      <c r="P645" s="5"/>
      <c r="Q645" s="5"/>
      <c r="R645" s="5"/>
      <c r="S645" s="5"/>
      <c r="T645" s="5"/>
      <c r="V645" s="5"/>
      <c r="W645" s="5"/>
      <c r="X645" s="5"/>
    </row>
    <row r="646" spans="1:24" ht="15.75" x14ac:dyDescent="0.25">
      <c r="A646" s="5"/>
      <c r="B646" s="5"/>
      <c r="C646" s="83"/>
      <c r="D646" s="83"/>
      <c r="E646" s="83"/>
      <c r="F646" s="84"/>
      <c r="G646" s="85"/>
      <c r="H646" s="84"/>
      <c r="I646" s="84"/>
      <c r="J646" s="84"/>
      <c r="K646" s="84"/>
      <c r="L646" s="84"/>
      <c r="M646" s="84"/>
      <c r="N646" s="5"/>
      <c r="O646" s="5"/>
      <c r="P646" s="5"/>
      <c r="Q646" s="5"/>
      <c r="R646" s="5"/>
      <c r="S646" s="5"/>
      <c r="T646" s="5"/>
      <c r="V646" s="5"/>
      <c r="W646" s="5"/>
      <c r="X646" s="5"/>
    </row>
    <row r="647" spans="1:24" ht="15.75" x14ac:dyDescent="0.25">
      <c r="A647" s="5"/>
      <c r="B647" s="5"/>
      <c r="C647" s="83"/>
      <c r="D647" s="83"/>
      <c r="E647" s="83"/>
      <c r="F647" s="84"/>
      <c r="G647" s="85"/>
      <c r="H647" s="84"/>
      <c r="I647" s="84"/>
      <c r="J647" s="84"/>
      <c r="K647" s="84"/>
      <c r="L647" s="84"/>
      <c r="M647" s="84"/>
      <c r="N647" s="5"/>
      <c r="O647" s="5"/>
      <c r="P647" s="5"/>
      <c r="Q647" s="5"/>
      <c r="R647" s="5"/>
      <c r="S647" s="5"/>
      <c r="T647" s="5"/>
      <c r="V647" s="5"/>
      <c r="W647" s="5"/>
      <c r="X647" s="5"/>
    </row>
    <row r="648" spans="1:24" ht="15.75" x14ac:dyDescent="0.25">
      <c r="A648" s="5"/>
      <c r="B648" s="5"/>
      <c r="C648" s="83"/>
      <c r="D648" s="83"/>
      <c r="E648" s="83"/>
      <c r="F648" s="84"/>
      <c r="G648" s="85"/>
      <c r="H648" s="84"/>
      <c r="I648" s="84"/>
      <c r="J648" s="84"/>
      <c r="K648" s="84"/>
      <c r="L648" s="84"/>
      <c r="M648" s="84"/>
      <c r="N648" s="5"/>
      <c r="O648" s="5"/>
      <c r="P648" s="5"/>
      <c r="Q648" s="5"/>
      <c r="R648" s="5"/>
      <c r="S648" s="5"/>
      <c r="T648" s="5"/>
      <c r="V648" s="5"/>
      <c r="W648" s="5"/>
      <c r="X648" s="5"/>
    </row>
    <row r="649" spans="1:24" ht="15.75" x14ac:dyDescent="0.25">
      <c r="A649" s="5"/>
      <c r="B649" s="5"/>
      <c r="C649" s="83"/>
      <c r="D649" s="83"/>
      <c r="E649" s="83"/>
      <c r="F649" s="84"/>
      <c r="G649" s="85"/>
      <c r="H649" s="84"/>
      <c r="I649" s="84"/>
      <c r="J649" s="84"/>
      <c r="K649" s="84"/>
      <c r="L649" s="84"/>
      <c r="M649" s="84"/>
      <c r="N649" s="5"/>
      <c r="O649" s="5"/>
      <c r="P649" s="5"/>
      <c r="Q649" s="5"/>
      <c r="R649" s="5"/>
      <c r="S649" s="5"/>
      <c r="T649" s="5"/>
      <c r="V649" s="5"/>
      <c r="W649" s="5"/>
      <c r="X649" s="5"/>
    </row>
    <row r="650" spans="1:24" ht="15.75" x14ac:dyDescent="0.25">
      <c r="A650" s="5"/>
      <c r="B650" s="5"/>
      <c r="C650" s="83"/>
      <c r="D650" s="83"/>
      <c r="E650" s="83"/>
      <c r="F650" s="84"/>
      <c r="G650" s="85"/>
      <c r="H650" s="84"/>
      <c r="I650" s="84"/>
      <c r="J650" s="84"/>
      <c r="K650" s="84"/>
      <c r="L650" s="84"/>
      <c r="M650" s="84"/>
      <c r="N650" s="5"/>
      <c r="O650" s="5"/>
      <c r="P650" s="5"/>
      <c r="Q650" s="5"/>
      <c r="R650" s="5"/>
      <c r="S650" s="5"/>
      <c r="T650" s="5"/>
      <c r="V650" s="5"/>
      <c r="W650" s="5"/>
      <c r="X650" s="5"/>
    </row>
    <row r="651" spans="1:24" ht="15.75" x14ac:dyDescent="0.25">
      <c r="A651" s="5"/>
      <c r="B651" s="5"/>
      <c r="C651" s="83"/>
      <c r="D651" s="83"/>
      <c r="E651" s="83"/>
      <c r="F651" s="84"/>
      <c r="G651" s="85"/>
      <c r="H651" s="84"/>
      <c r="I651" s="84"/>
      <c r="J651" s="84"/>
      <c r="K651" s="84"/>
      <c r="L651" s="84"/>
      <c r="M651" s="84"/>
      <c r="N651" s="5"/>
      <c r="O651" s="5"/>
      <c r="P651" s="5"/>
      <c r="Q651" s="5"/>
      <c r="R651" s="5"/>
      <c r="S651" s="5"/>
      <c r="T651" s="5"/>
      <c r="V651" s="5"/>
      <c r="W651" s="5"/>
      <c r="X651" s="5"/>
    </row>
    <row r="652" spans="1:24" ht="15.75" x14ac:dyDescent="0.25">
      <c r="A652" s="5"/>
      <c r="B652" s="5"/>
      <c r="C652" s="83"/>
      <c r="D652" s="83"/>
      <c r="E652" s="83"/>
      <c r="F652" s="84"/>
      <c r="G652" s="85"/>
      <c r="H652" s="84"/>
      <c r="I652" s="84"/>
      <c r="J652" s="84"/>
      <c r="K652" s="84"/>
      <c r="L652" s="84"/>
      <c r="M652" s="84"/>
      <c r="N652" s="5"/>
      <c r="O652" s="5"/>
      <c r="P652" s="5"/>
      <c r="Q652" s="5"/>
      <c r="R652" s="5"/>
      <c r="S652" s="5"/>
      <c r="T652" s="5"/>
      <c r="V652" s="5"/>
      <c r="W652" s="5"/>
      <c r="X652" s="5"/>
    </row>
    <row r="653" spans="1:24" ht="15.75" x14ac:dyDescent="0.25">
      <c r="A653" s="5"/>
      <c r="B653" s="5"/>
      <c r="C653" s="83"/>
      <c r="D653" s="83"/>
      <c r="E653" s="83"/>
      <c r="F653" s="84"/>
      <c r="G653" s="85"/>
      <c r="H653" s="84"/>
      <c r="I653" s="84"/>
      <c r="J653" s="84"/>
      <c r="K653" s="84"/>
      <c r="L653" s="84"/>
      <c r="M653" s="84"/>
      <c r="N653" s="5"/>
      <c r="O653" s="5"/>
      <c r="P653" s="5"/>
      <c r="Q653" s="5"/>
      <c r="R653" s="5"/>
      <c r="S653" s="5"/>
      <c r="T653" s="5"/>
      <c r="V653" s="5"/>
      <c r="W653" s="5"/>
      <c r="X653" s="5"/>
    </row>
    <row r="654" spans="1:24" ht="15.75" x14ac:dyDescent="0.25">
      <c r="A654" s="5"/>
      <c r="B654" s="5"/>
      <c r="C654" s="83"/>
      <c r="D654" s="83"/>
      <c r="E654" s="83"/>
      <c r="F654" s="84"/>
      <c r="G654" s="85"/>
      <c r="H654" s="84"/>
      <c r="I654" s="84"/>
      <c r="J654" s="84"/>
      <c r="K654" s="84"/>
      <c r="L654" s="84"/>
      <c r="M654" s="84"/>
      <c r="N654" s="5"/>
      <c r="O654" s="5"/>
      <c r="P654" s="5"/>
      <c r="Q654" s="5"/>
      <c r="R654" s="5"/>
      <c r="S654" s="5"/>
      <c r="T654" s="5"/>
      <c r="V654" s="5"/>
      <c r="W654" s="5"/>
      <c r="X654" s="5"/>
    </row>
    <row r="655" spans="1:24" ht="15.75" x14ac:dyDescent="0.25">
      <c r="A655" s="5"/>
      <c r="B655" s="5"/>
      <c r="C655" s="83"/>
      <c r="D655" s="83"/>
      <c r="E655" s="83"/>
      <c r="F655" s="84"/>
      <c r="G655" s="85"/>
      <c r="H655" s="84"/>
      <c r="I655" s="84"/>
      <c r="J655" s="84"/>
      <c r="K655" s="84"/>
      <c r="L655" s="84"/>
      <c r="M655" s="84"/>
      <c r="N655" s="5"/>
      <c r="O655" s="5"/>
      <c r="P655" s="5"/>
      <c r="Q655" s="5"/>
      <c r="R655" s="5"/>
      <c r="S655" s="5"/>
      <c r="T655" s="5"/>
      <c r="V655" s="5"/>
      <c r="W655" s="5"/>
      <c r="X655" s="5"/>
    </row>
    <row r="656" spans="1:24" ht="15.75" x14ac:dyDescent="0.25">
      <c r="A656" s="5"/>
      <c r="B656" s="5"/>
      <c r="C656" s="83"/>
      <c r="D656" s="83"/>
      <c r="E656" s="83"/>
      <c r="F656" s="84"/>
      <c r="G656" s="85"/>
      <c r="H656" s="84"/>
      <c r="I656" s="84"/>
      <c r="J656" s="84"/>
      <c r="K656" s="84"/>
      <c r="L656" s="84"/>
      <c r="M656" s="84"/>
      <c r="N656" s="5"/>
      <c r="O656" s="5"/>
      <c r="P656" s="5"/>
      <c r="Q656" s="5"/>
      <c r="R656" s="5"/>
      <c r="S656" s="5"/>
      <c r="T656" s="5"/>
      <c r="V656" s="5"/>
      <c r="W656" s="5"/>
      <c r="X656" s="5"/>
    </row>
    <row r="657" spans="1:24" ht="15.75" x14ac:dyDescent="0.25">
      <c r="A657" s="5"/>
      <c r="B657" s="5"/>
      <c r="C657" s="83"/>
      <c r="D657" s="83"/>
      <c r="E657" s="83"/>
      <c r="F657" s="84"/>
      <c r="G657" s="85"/>
      <c r="H657" s="84"/>
      <c r="I657" s="84"/>
      <c r="J657" s="84"/>
      <c r="K657" s="84"/>
      <c r="L657" s="84"/>
      <c r="M657" s="84"/>
      <c r="N657" s="5"/>
      <c r="O657" s="5"/>
      <c r="P657" s="5"/>
      <c r="Q657" s="5"/>
      <c r="R657" s="5"/>
      <c r="S657" s="5"/>
      <c r="T657" s="5"/>
      <c r="V657" s="5"/>
      <c r="W657" s="5"/>
      <c r="X657" s="5"/>
    </row>
    <row r="658" spans="1:24" ht="15.75" x14ac:dyDescent="0.25">
      <c r="A658" s="5"/>
      <c r="B658" s="5"/>
      <c r="C658" s="83"/>
      <c r="D658" s="83"/>
      <c r="E658" s="83"/>
      <c r="F658" s="84"/>
      <c r="G658" s="85"/>
      <c r="H658" s="84"/>
      <c r="I658" s="84"/>
      <c r="J658" s="84"/>
      <c r="K658" s="84"/>
      <c r="L658" s="84"/>
      <c r="M658" s="84"/>
      <c r="N658" s="5"/>
      <c r="O658" s="5"/>
      <c r="P658" s="5"/>
      <c r="Q658" s="5"/>
      <c r="R658" s="5"/>
      <c r="S658" s="5"/>
      <c r="T658" s="5"/>
      <c r="V658" s="5"/>
      <c r="W658" s="5"/>
      <c r="X658" s="5"/>
    </row>
    <row r="659" spans="1:24" ht="15.75" x14ac:dyDescent="0.25">
      <c r="A659" s="5"/>
      <c r="B659" s="5"/>
      <c r="C659" s="83"/>
      <c r="D659" s="83"/>
      <c r="E659" s="83"/>
      <c r="F659" s="84"/>
      <c r="G659" s="85"/>
      <c r="H659" s="84"/>
      <c r="I659" s="84"/>
      <c r="J659" s="84"/>
      <c r="K659" s="84"/>
      <c r="L659" s="84"/>
      <c r="M659" s="84"/>
      <c r="N659" s="5"/>
      <c r="O659" s="5"/>
      <c r="P659" s="5"/>
      <c r="Q659" s="5"/>
      <c r="R659" s="5"/>
      <c r="S659" s="5"/>
      <c r="T659" s="5"/>
      <c r="V659" s="5"/>
      <c r="W659" s="5"/>
      <c r="X659" s="5"/>
    </row>
    <row r="660" spans="1:24" ht="15.75" x14ac:dyDescent="0.25">
      <c r="A660" s="5"/>
      <c r="B660" s="5"/>
      <c r="C660" s="83"/>
      <c r="D660" s="83"/>
      <c r="E660" s="83"/>
      <c r="F660" s="84"/>
      <c r="G660" s="85"/>
      <c r="H660" s="84"/>
      <c r="I660" s="84"/>
      <c r="J660" s="84"/>
      <c r="K660" s="84"/>
      <c r="L660" s="84"/>
      <c r="M660" s="84"/>
      <c r="N660" s="5"/>
      <c r="O660" s="5"/>
      <c r="P660" s="5"/>
      <c r="Q660" s="5"/>
      <c r="R660" s="5"/>
      <c r="S660" s="5"/>
      <c r="T660" s="5"/>
      <c r="V660" s="5"/>
      <c r="W660" s="5"/>
      <c r="X660" s="5"/>
    </row>
    <row r="661" spans="1:24" ht="15.75" x14ac:dyDescent="0.25">
      <c r="A661" s="5"/>
      <c r="B661" s="5"/>
      <c r="C661" s="83"/>
      <c r="D661" s="83"/>
      <c r="E661" s="83"/>
      <c r="F661" s="84"/>
      <c r="G661" s="85"/>
      <c r="H661" s="84"/>
      <c r="I661" s="84"/>
      <c r="J661" s="84"/>
      <c r="K661" s="84"/>
      <c r="L661" s="84"/>
      <c r="M661" s="84"/>
      <c r="N661" s="5"/>
      <c r="O661" s="5"/>
      <c r="P661" s="5"/>
      <c r="Q661" s="5"/>
      <c r="R661" s="5"/>
      <c r="S661" s="5"/>
      <c r="T661" s="5"/>
      <c r="V661" s="5"/>
      <c r="W661" s="5"/>
      <c r="X661" s="5"/>
    </row>
    <row r="662" spans="1:24" ht="15.75" x14ac:dyDescent="0.25">
      <c r="A662" s="5"/>
      <c r="B662" s="5"/>
      <c r="C662" s="83"/>
      <c r="D662" s="83"/>
      <c r="E662" s="83"/>
      <c r="F662" s="84"/>
      <c r="G662" s="85"/>
      <c r="H662" s="84"/>
      <c r="I662" s="84"/>
      <c r="J662" s="84"/>
      <c r="K662" s="84"/>
      <c r="L662" s="84"/>
      <c r="M662" s="84"/>
      <c r="N662" s="5"/>
      <c r="O662" s="5"/>
      <c r="P662" s="5"/>
      <c r="Q662" s="5"/>
      <c r="R662" s="5"/>
      <c r="S662" s="5"/>
      <c r="T662" s="5"/>
      <c r="V662" s="5"/>
      <c r="W662" s="5"/>
      <c r="X662" s="5"/>
    </row>
    <row r="663" spans="1:24" ht="15.75" x14ac:dyDescent="0.25">
      <c r="A663" s="5"/>
      <c r="B663" s="5"/>
      <c r="C663" s="83"/>
      <c r="D663" s="83"/>
      <c r="E663" s="83"/>
      <c r="F663" s="84"/>
      <c r="G663" s="85"/>
      <c r="H663" s="84"/>
      <c r="I663" s="84"/>
      <c r="J663" s="84"/>
      <c r="K663" s="84"/>
      <c r="L663" s="84"/>
      <c r="M663" s="84"/>
      <c r="N663" s="5"/>
      <c r="O663" s="5"/>
      <c r="P663" s="5"/>
      <c r="Q663" s="5"/>
      <c r="R663" s="5"/>
      <c r="S663" s="5"/>
      <c r="T663" s="5"/>
      <c r="V663" s="5"/>
      <c r="W663" s="5"/>
      <c r="X663" s="5"/>
    </row>
    <row r="664" spans="1:24" ht="15.75" x14ac:dyDescent="0.25">
      <c r="A664" s="5"/>
      <c r="B664" s="5"/>
      <c r="C664" s="83"/>
      <c r="D664" s="83"/>
      <c r="E664" s="83"/>
      <c r="F664" s="84"/>
      <c r="G664" s="85"/>
      <c r="H664" s="84"/>
      <c r="I664" s="84"/>
      <c r="J664" s="84"/>
      <c r="K664" s="84"/>
      <c r="L664" s="84"/>
      <c r="M664" s="84"/>
      <c r="N664" s="5"/>
      <c r="O664" s="5"/>
      <c r="P664" s="5"/>
      <c r="Q664" s="5"/>
      <c r="R664" s="5"/>
      <c r="S664" s="5"/>
      <c r="T664" s="5"/>
      <c r="V664" s="5"/>
      <c r="W664" s="5"/>
      <c r="X664" s="5"/>
    </row>
    <row r="665" spans="1:24" ht="15.75" x14ac:dyDescent="0.25">
      <c r="A665" s="5"/>
      <c r="B665" s="5"/>
      <c r="C665" s="83"/>
      <c r="D665" s="83"/>
      <c r="E665" s="83"/>
      <c r="F665" s="84"/>
      <c r="G665" s="85"/>
      <c r="H665" s="84"/>
      <c r="I665" s="84"/>
      <c r="J665" s="84"/>
      <c r="K665" s="84"/>
      <c r="L665" s="84"/>
      <c r="M665" s="84"/>
      <c r="N665" s="5"/>
      <c r="O665" s="5"/>
      <c r="P665" s="5"/>
      <c r="Q665" s="5"/>
      <c r="R665" s="5"/>
      <c r="S665" s="5"/>
      <c r="T665" s="5"/>
      <c r="V665" s="5"/>
      <c r="W665" s="5"/>
      <c r="X665" s="5"/>
    </row>
    <row r="666" spans="1:24" ht="15.75" x14ac:dyDescent="0.25">
      <c r="A666" s="5"/>
      <c r="B666" s="5"/>
      <c r="C666" s="83"/>
      <c r="D666" s="83"/>
      <c r="E666" s="83"/>
      <c r="F666" s="84"/>
      <c r="G666" s="85"/>
      <c r="H666" s="84"/>
      <c r="I666" s="84"/>
      <c r="J666" s="84"/>
      <c r="K666" s="84"/>
      <c r="L666" s="84"/>
      <c r="M666" s="84"/>
      <c r="N666" s="5"/>
      <c r="O666" s="5"/>
      <c r="P666" s="5"/>
      <c r="Q666" s="5"/>
      <c r="R666" s="5"/>
      <c r="S666" s="5"/>
      <c r="T666" s="5"/>
      <c r="V666" s="5"/>
      <c r="W666" s="5"/>
      <c r="X666" s="5"/>
    </row>
    <row r="667" spans="1:24" ht="15.75" x14ac:dyDescent="0.25">
      <c r="A667" s="5"/>
      <c r="B667" s="5"/>
      <c r="C667" s="83"/>
      <c r="D667" s="83"/>
      <c r="E667" s="83"/>
      <c r="F667" s="84"/>
      <c r="G667" s="85"/>
      <c r="H667" s="84"/>
      <c r="I667" s="84"/>
      <c r="J667" s="84"/>
      <c r="K667" s="84"/>
      <c r="L667" s="84"/>
      <c r="M667" s="84"/>
      <c r="N667" s="5"/>
      <c r="O667" s="5"/>
      <c r="P667" s="5"/>
      <c r="Q667" s="5"/>
      <c r="R667" s="5"/>
      <c r="S667" s="5"/>
      <c r="T667" s="5"/>
      <c r="V667" s="5"/>
      <c r="W667" s="5"/>
      <c r="X667" s="5"/>
    </row>
    <row r="668" spans="1:24" ht="15.75" x14ac:dyDescent="0.25">
      <c r="A668" s="5"/>
      <c r="B668" s="5"/>
      <c r="C668" s="83"/>
      <c r="D668" s="83"/>
      <c r="E668" s="83"/>
      <c r="F668" s="84"/>
      <c r="G668" s="85"/>
      <c r="H668" s="84"/>
      <c r="I668" s="84"/>
      <c r="J668" s="84"/>
      <c r="K668" s="84"/>
      <c r="L668" s="84"/>
      <c r="M668" s="84"/>
      <c r="N668" s="5"/>
      <c r="O668" s="5"/>
      <c r="P668" s="5"/>
      <c r="Q668" s="5"/>
      <c r="R668" s="5"/>
      <c r="S668" s="5"/>
      <c r="T668" s="5"/>
      <c r="V668" s="5"/>
      <c r="W668" s="5"/>
      <c r="X668" s="5"/>
    </row>
    <row r="669" spans="1:24" ht="15.75" x14ac:dyDescent="0.25">
      <c r="A669" s="5"/>
      <c r="B669" s="5"/>
      <c r="C669" s="83"/>
      <c r="D669" s="83"/>
      <c r="E669" s="83"/>
      <c r="F669" s="84"/>
      <c r="G669" s="85"/>
      <c r="H669" s="84"/>
      <c r="I669" s="84"/>
      <c r="J669" s="84"/>
      <c r="K669" s="84"/>
      <c r="L669" s="84"/>
      <c r="M669" s="84"/>
      <c r="N669" s="5"/>
      <c r="O669" s="5"/>
      <c r="P669" s="5"/>
      <c r="Q669" s="5"/>
      <c r="R669" s="5"/>
      <c r="S669" s="5"/>
      <c r="T669" s="5"/>
      <c r="V669" s="5"/>
      <c r="W669" s="5"/>
      <c r="X669" s="5"/>
    </row>
    <row r="670" spans="1:24" ht="15.75" x14ac:dyDescent="0.25">
      <c r="A670" s="5"/>
      <c r="B670" s="5"/>
      <c r="C670" s="83"/>
      <c r="D670" s="83"/>
      <c r="E670" s="83"/>
      <c r="F670" s="84"/>
      <c r="G670" s="85"/>
      <c r="H670" s="84"/>
      <c r="I670" s="84"/>
      <c r="J670" s="84"/>
      <c r="K670" s="84"/>
      <c r="L670" s="84"/>
      <c r="M670" s="84"/>
      <c r="N670" s="5"/>
      <c r="O670" s="5"/>
      <c r="P670" s="5"/>
      <c r="Q670" s="5"/>
      <c r="R670" s="5"/>
      <c r="S670" s="5"/>
      <c r="T670" s="5"/>
      <c r="V670" s="5"/>
      <c r="W670" s="5"/>
      <c r="X670" s="5"/>
    </row>
    <row r="671" spans="1:24" ht="15.75" x14ac:dyDescent="0.25">
      <c r="A671" s="5"/>
      <c r="B671" s="5"/>
      <c r="C671" s="83"/>
      <c r="D671" s="83"/>
      <c r="E671" s="83"/>
      <c r="F671" s="84"/>
      <c r="G671" s="85"/>
      <c r="H671" s="84"/>
      <c r="I671" s="84"/>
      <c r="J671" s="84"/>
      <c r="K671" s="84"/>
      <c r="L671" s="84"/>
      <c r="M671" s="84"/>
      <c r="N671" s="5"/>
      <c r="O671" s="5"/>
      <c r="P671" s="5"/>
      <c r="Q671" s="5"/>
      <c r="R671" s="5"/>
      <c r="S671" s="5"/>
      <c r="T671" s="5"/>
      <c r="V671" s="5"/>
      <c r="W671" s="5"/>
      <c r="X671" s="5"/>
    </row>
    <row r="672" spans="1:24" ht="15.75" x14ac:dyDescent="0.25">
      <c r="A672" s="5"/>
      <c r="B672" s="5"/>
      <c r="C672" s="83"/>
      <c r="D672" s="83"/>
      <c r="E672" s="83"/>
      <c r="F672" s="84"/>
      <c r="G672" s="85"/>
      <c r="H672" s="84"/>
      <c r="I672" s="84"/>
      <c r="J672" s="84"/>
      <c r="K672" s="84"/>
      <c r="L672" s="84"/>
      <c r="M672" s="84"/>
      <c r="N672" s="5"/>
      <c r="O672" s="5"/>
      <c r="P672" s="5"/>
      <c r="Q672" s="5"/>
      <c r="R672" s="5"/>
      <c r="S672" s="5"/>
      <c r="T672" s="5"/>
      <c r="V672" s="5"/>
      <c r="W672" s="5"/>
      <c r="X672" s="5"/>
    </row>
    <row r="673" spans="1:24" ht="15.75" x14ac:dyDescent="0.25">
      <c r="A673" s="5"/>
      <c r="B673" s="5"/>
      <c r="C673" s="83"/>
      <c r="D673" s="83"/>
      <c r="E673" s="83"/>
      <c r="F673" s="84"/>
      <c r="G673" s="85"/>
      <c r="H673" s="84"/>
      <c r="I673" s="84"/>
      <c r="J673" s="84"/>
      <c r="K673" s="84"/>
      <c r="L673" s="84"/>
      <c r="M673" s="84"/>
      <c r="N673" s="5"/>
      <c r="O673" s="5"/>
      <c r="P673" s="5"/>
      <c r="Q673" s="5"/>
      <c r="R673" s="5"/>
      <c r="S673" s="5"/>
      <c r="T673" s="5"/>
      <c r="V673" s="5"/>
      <c r="W673" s="5"/>
      <c r="X673" s="5"/>
    </row>
    <row r="674" spans="1:24" ht="15.75" x14ac:dyDescent="0.25">
      <c r="A674" s="5"/>
      <c r="B674" s="5"/>
      <c r="C674" s="83"/>
      <c r="D674" s="83"/>
      <c r="E674" s="83"/>
      <c r="F674" s="84"/>
      <c r="G674" s="85"/>
      <c r="H674" s="84"/>
      <c r="I674" s="84"/>
      <c r="J674" s="84"/>
      <c r="K674" s="84"/>
      <c r="L674" s="84"/>
      <c r="M674" s="84"/>
      <c r="N674" s="5"/>
      <c r="O674" s="5"/>
      <c r="P674" s="5"/>
      <c r="Q674" s="5"/>
      <c r="R674" s="5"/>
      <c r="S674" s="5"/>
      <c r="T674" s="5"/>
      <c r="V674" s="5"/>
      <c r="W674" s="5"/>
      <c r="X674" s="5"/>
    </row>
    <row r="675" spans="1:24" ht="15.75" x14ac:dyDescent="0.25">
      <c r="A675" s="5"/>
      <c r="B675" s="5"/>
      <c r="C675" s="83"/>
      <c r="D675" s="83"/>
      <c r="E675" s="83"/>
      <c r="F675" s="84"/>
      <c r="G675" s="85"/>
      <c r="H675" s="84"/>
      <c r="I675" s="84"/>
      <c r="J675" s="84"/>
      <c r="K675" s="84"/>
      <c r="L675" s="84"/>
      <c r="M675" s="84"/>
      <c r="N675" s="5"/>
      <c r="O675" s="5"/>
      <c r="P675" s="5"/>
      <c r="Q675" s="5"/>
      <c r="R675" s="5"/>
      <c r="S675" s="5"/>
      <c r="T675" s="5"/>
      <c r="V675" s="5"/>
      <c r="W675" s="5"/>
      <c r="X675" s="5"/>
    </row>
    <row r="676" spans="1:24" ht="15.75" x14ac:dyDescent="0.25">
      <c r="A676" s="5"/>
      <c r="B676" s="5"/>
      <c r="C676" s="83"/>
      <c r="D676" s="83"/>
      <c r="E676" s="83"/>
      <c r="F676" s="84"/>
      <c r="G676" s="85"/>
      <c r="H676" s="84"/>
      <c r="I676" s="84"/>
      <c r="J676" s="84"/>
      <c r="K676" s="84"/>
      <c r="L676" s="84"/>
      <c r="M676" s="84"/>
      <c r="N676" s="5"/>
      <c r="O676" s="5"/>
      <c r="P676" s="5"/>
      <c r="Q676" s="5"/>
      <c r="R676" s="5"/>
      <c r="S676" s="5"/>
      <c r="T676" s="5"/>
      <c r="V676" s="5"/>
      <c r="W676" s="5"/>
      <c r="X676" s="5"/>
    </row>
    <row r="677" spans="1:24" ht="15.75" x14ac:dyDescent="0.25">
      <c r="A677" s="5"/>
      <c r="B677" s="5"/>
      <c r="C677" s="83"/>
      <c r="D677" s="83"/>
      <c r="E677" s="83"/>
      <c r="F677" s="84"/>
      <c r="G677" s="85"/>
      <c r="H677" s="84"/>
      <c r="I677" s="84"/>
      <c r="J677" s="84"/>
      <c r="K677" s="84"/>
      <c r="L677" s="84"/>
      <c r="M677" s="84"/>
      <c r="N677" s="5"/>
      <c r="O677" s="5"/>
      <c r="P677" s="5"/>
      <c r="Q677" s="5"/>
      <c r="R677" s="5"/>
      <c r="S677" s="5"/>
      <c r="T677" s="5"/>
      <c r="V677" s="5"/>
      <c r="W677" s="5"/>
      <c r="X677" s="5"/>
    </row>
    <row r="678" spans="1:24" ht="15.75" x14ac:dyDescent="0.25">
      <c r="A678" s="5"/>
      <c r="B678" s="5"/>
      <c r="C678" s="83"/>
      <c r="D678" s="83"/>
      <c r="E678" s="83"/>
      <c r="F678" s="84"/>
      <c r="G678" s="85"/>
      <c r="H678" s="84"/>
      <c r="I678" s="84"/>
      <c r="J678" s="84"/>
      <c r="K678" s="84"/>
      <c r="L678" s="84"/>
      <c r="M678" s="84"/>
      <c r="N678" s="5"/>
      <c r="O678" s="5"/>
      <c r="P678" s="5"/>
      <c r="Q678" s="5"/>
      <c r="R678" s="5"/>
      <c r="S678" s="5"/>
      <c r="T678" s="5"/>
      <c r="V678" s="5"/>
      <c r="W678" s="5"/>
      <c r="X678" s="5"/>
    </row>
    <row r="679" spans="1:24" ht="15.75" x14ac:dyDescent="0.25">
      <c r="A679" s="5"/>
      <c r="B679" s="5"/>
      <c r="C679" s="83"/>
      <c r="D679" s="83"/>
      <c r="E679" s="83"/>
      <c r="F679" s="84"/>
      <c r="G679" s="85"/>
      <c r="H679" s="84"/>
      <c r="I679" s="84"/>
      <c r="J679" s="84"/>
      <c r="K679" s="84"/>
      <c r="L679" s="84"/>
      <c r="M679" s="84"/>
      <c r="N679" s="5"/>
      <c r="O679" s="5"/>
      <c r="P679" s="5"/>
      <c r="Q679" s="5"/>
      <c r="R679" s="5"/>
      <c r="S679" s="5"/>
      <c r="T679" s="5"/>
      <c r="V679" s="5"/>
      <c r="W679" s="5"/>
      <c r="X679" s="5"/>
    </row>
    <row r="680" spans="1:24" ht="15.75" x14ac:dyDescent="0.25">
      <c r="A680" s="5"/>
      <c r="B680" s="5"/>
      <c r="C680" s="83"/>
      <c r="D680" s="83"/>
      <c r="E680" s="83"/>
      <c r="F680" s="84"/>
      <c r="G680" s="85"/>
      <c r="H680" s="84"/>
      <c r="I680" s="84"/>
      <c r="J680" s="84"/>
      <c r="K680" s="84"/>
      <c r="L680" s="84"/>
      <c r="M680" s="84"/>
      <c r="N680" s="5"/>
      <c r="O680" s="5"/>
      <c r="P680" s="5"/>
      <c r="Q680" s="5"/>
      <c r="R680" s="5"/>
      <c r="S680" s="5"/>
      <c r="T680" s="5"/>
      <c r="V680" s="5"/>
      <c r="W680" s="5"/>
      <c r="X680" s="5"/>
    </row>
    <row r="681" spans="1:24" ht="15.75" x14ac:dyDescent="0.25">
      <c r="A681" s="5"/>
      <c r="B681" s="5"/>
      <c r="C681" s="83"/>
      <c r="D681" s="83"/>
      <c r="E681" s="83"/>
      <c r="F681" s="84"/>
      <c r="G681" s="85"/>
      <c r="H681" s="84"/>
      <c r="I681" s="84"/>
      <c r="J681" s="84"/>
      <c r="K681" s="84"/>
      <c r="L681" s="84"/>
      <c r="M681" s="84"/>
      <c r="N681" s="5"/>
      <c r="O681" s="5"/>
      <c r="P681" s="5"/>
      <c r="Q681" s="5"/>
      <c r="R681" s="5"/>
      <c r="S681" s="5"/>
      <c r="T681" s="5"/>
      <c r="V681" s="5"/>
      <c r="W681" s="5"/>
      <c r="X681" s="5"/>
    </row>
    <row r="682" spans="1:24" ht="15.75" x14ac:dyDescent="0.25">
      <c r="A682" s="5"/>
      <c r="B682" s="5"/>
      <c r="C682" s="83"/>
      <c r="D682" s="83"/>
      <c r="E682" s="83"/>
      <c r="F682" s="84"/>
      <c r="G682" s="85"/>
      <c r="H682" s="84"/>
      <c r="I682" s="84"/>
      <c r="J682" s="84"/>
      <c r="K682" s="84"/>
      <c r="L682" s="84"/>
      <c r="M682" s="84"/>
      <c r="N682" s="5"/>
      <c r="O682" s="5"/>
      <c r="P682" s="5"/>
      <c r="Q682" s="5"/>
      <c r="R682" s="5"/>
      <c r="S682" s="5"/>
      <c r="T682" s="5"/>
      <c r="V682" s="5"/>
      <c r="W682" s="5"/>
      <c r="X682" s="5"/>
    </row>
    <row r="683" spans="1:24" ht="15.75" x14ac:dyDescent="0.25">
      <c r="A683" s="5"/>
      <c r="B683" s="5"/>
      <c r="C683" s="83"/>
      <c r="D683" s="83"/>
      <c r="E683" s="83"/>
      <c r="F683" s="84"/>
      <c r="G683" s="85"/>
      <c r="H683" s="84"/>
      <c r="I683" s="84"/>
      <c r="J683" s="84"/>
      <c r="K683" s="84"/>
      <c r="L683" s="84"/>
      <c r="M683" s="84"/>
      <c r="N683" s="5"/>
      <c r="O683" s="5"/>
      <c r="P683" s="5"/>
      <c r="Q683" s="5"/>
      <c r="R683" s="5"/>
      <c r="S683" s="5"/>
      <c r="T683" s="5"/>
      <c r="V683" s="5"/>
      <c r="W683" s="5"/>
      <c r="X683" s="5"/>
    </row>
    <row r="684" spans="1:24" ht="15.75" x14ac:dyDescent="0.25">
      <c r="A684" s="5"/>
      <c r="B684" s="5"/>
      <c r="C684" s="83"/>
      <c r="D684" s="83"/>
      <c r="E684" s="83"/>
      <c r="F684" s="84"/>
      <c r="G684" s="85"/>
      <c r="H684" s="84"/>
      <c r="I684" s="84"/>
      <c r="J684" s="84"/>
      <c r="K684" s="84"/>
      <c r="L684" s="84"/>
      <c r="M684" s="84"/>
      <c r="N684" s="5"/>
      <c r="O684" s="5"/>
      <c r="P684" s="5"/>
      <c r="Q684" s="5"/>
      <c r="R684" s="5"/>
      <c r="S684" s="5"/>
      <c r="T684" s="5"/>
      <c r="V684" s="5"/>
      <c r="W684" s="5"/>
      <c r="X684" s="5"/>
    </row>
    <row r="685" spans="1:24" ht="15.75" x14ac:dyDescent="0.25">
      <c r="A685" s="5"/>
      <c r="B685" s="5"/>
      <c r="C685" s="83"/>
      <c r="D685" s="83"/>
      <c r="E685" s="83"/>
      <c r="F685" s="84"/>
      <c r="G685" s="85"/>
      <c r="H685" s="84"/>
      <c r="I685" s="84"/>
      <c r="J685" s="84"/>
      <c r="K685" s="84"/>
      <c r="L685" s="84"/>
      <c r="M685" s="84"/>
      <c r="N685" s="5"/>
      <c r="O685" s="5"/>
      <c r="P685" s="5"/>
      <c r="Q685" s="5"/>
      <c r="R685" s="5"/>
      <c r="S685" s="5"/>
      <c r="T685" s="5"/>
      <c r="V685" s="5"/>
      <c r="W685" s="5"/>
      <c r="X685" s="5"/>
    </row>
    <row r="686" spans="1:24" ht="15.75" x14ac:dyDescent="0.25">
      <c r="A686" s="5"/>
      <c r="B686" s="5"/>
      <c r="C686" s="83"/>
      <c r="D686" s="83"/>
      <c r="E686" s="83"/>
      <c r="F686" s="84"/>
      <c r="G686" s="85"/>
      <c r="H686" s="84"/>
      <c r="I686" s="84"/>
      <c r="J686" s="84"/>
      <c r="K686" s="84"/>
      <c r="L686" s="84"/>
      <c r="M686" s="84"/>
      <c r="N686" s="5"/>
      <c r="O686" s="5"/>
      <c r="P686" s="5"/>
      <c r="Q686" s="5"/>
      <c r="R686" s="5"/>
      <c r="S686" s="5"/>
      <c r="T686" s="5"/>
      <c r="V686" s="5"/>
      <c r="W686" s="5"/>
      <c r="X686" s="5"/>
    </row>
    <row r="687" spans="1:24" ht="15.75" x14ac:dyDescent="0.25">
      <c r="A687" s="5"/>
      <c r="B687" s="5"/>
      <c r="C687" s="83"/>
      <c r="D687" s="83"/>
      <c r="E687" s="83"/>
      <c r="F687" s="84"/>
      <c r="G687" s="85"/>
      <c r="H687" s="84"/>
      <c r="I687" s="84"/>
      <c r="J687" s="84"/>
      <c r="K687" s="84"/>
      <c r="L687" s="84"/>
      <c r="M687" s="84"/>
      <c r="N687" s="5"/>
      <c r="O687" s="5"/>
      <c r="P687" s="5"/>
      <c r="Q687" s="5"/>
      <c r="R687" s="5"/>
      <c r="S687" s="5"/>
      <c r="T687" s="5"/>
      <c r="V687" s="5"/>
      <c r="W687" s="5"/>
      <c r="X687" s="5"/>
    </row>
    <row r="688" spans="1:24" ht="15.75" x14ac:dyDescent="0.25">
      <c r="A688" s="5"/>
      <c r="B688" s="5"/>
      <c r="C688" s="83"/>
      <c r="D688" s="83"/>
      <c r="E688" s="83"/>
      <c r="F688" s="84"/>
      <c r="G688" s="85"/>
      <c r="H688" s="84"/>
      <c r="I688" s="84"/>
      <c r="J688" s="84"/>
      <c r="K688" s="84"/>
      <c r="L688" s="84"/>
      <c r="M688" s="84"/>
      <c r="N688" s="5"/>
      <c r="O688" s="5"/>
      <c r="P688" s="5"/>
      <c r="Q688" s="5"/>
      <c r="R688" s="5"/>
      <c r="S688" s="5"/>
      <c r="T688" s="5"/>
      <c r="V688" s="5"/>
      <c r="W688" s="5"/>
      <c r="X688" s="5"/>
    </row>
    <row r="689" spans="1:24" ht="15.75" x14ac:dyDescent="0.25">
      <c r="A689" s="5"/>
      <c r="B689" s="5"/>
      <c r="C689" s="83"/>
      <c r="D689" s="83"/>
      <c r="E689" s="83"/>
      <c r="F689" s="84"/>
      <c r="G689" s="85"/>
      <c r="H689" s="84"/>
      <c r="I689" s="84"/>
      <c r="J689" s="84"/>
      <c r="K689" s="84"/>
      <c r="L689" s="84"/>
      <c r="M689" s="84"/>
      <c r="N689" s="5"/>
      <c r="O689" s="5"/>
      <c r="P689" s="5"/>
      <c r="Q689" s="5"/>
      <c r="R689" s="5"/>
      <c r="S689" s="5"/>
      <c r="T689" s="5"/>
      <c r="V689" s="5"/>
      <c r="W689" s="5"/>
      <c r="X689" s="5"/>
    </row>
    <row r="690" spans="1:24" ht="15.75" x14ac:dyDescent="0.25">
      <c r="A690" s="5"/>
      <c r="B690" s="5"/>
      <c r="C690" s="83"/>
      <c r="D690" s="83"/>
      <c r="E690" s="83"/>
      <c r="F690" s="84"/>
      <c r="G690" s="85"/>
      <c r="H690" s="84"/>
      <c r="I690" s="84"/>
      <c r="J690" s="84"/>
      <c r="K690" s="84"/>
      <c r="L690" s="84"/>
      <c r="M690" s="84"/>
      <c r="N690" s="5"/>
      <c r="O690" s="5"/>
      <c r="P690" s="5"/>
      <c r="Q690" s="5"/>
      <c r="R690" s="5"/>
      <c r="S690" s="5"/>
      <c r="T690" s="5"/>
      <c r="V690" s="5"/>
      <c r="W690" s="5"/>
      <c r="X690" s="5"/>
    </row>
    <row r="691" spans="1:24" ht="15.75" x14ac:dyDescent="0.25">
      <c r="A691" s="5"/>
      <c r="B691" s="5"/>
      <c r="C691" s="83"/>
      <c r="D691" s="83"/>
      <c r="E691" s="83"/>
      <c r="F691" s="84"/>
      <c r="G691" s="85"/>
      <c r="H691" s="84"/>
      <c r="I691" s="84"/>
      <c r="J691" s="84"/>
      <c r="K691" s="84"/>
      <c r="L691" s="84"/>
      <c r="M691" s="84"/>
      <c r="N691" s="5"/>
      <c r="O691" s="5"/>
      <c r="P691" s="5"/>
      <c r="Q691" s="5"/>
      <c r="R691" s="5"/>
      <c r="S691" s="5"/>
      <c r="T691" s="5"/>
      <c r="V691" s="5"/>
      <c r="W691" s="5"/>
      <c r="X691" s="5"/>
    </row>
    <row r="692" spans="1:24" ht="15.75" x14ac:dyDescent="0.25">
      <c r="A692" s="5"/>
      <c r="B692" s="5"/>
      <c r="C692" s="83"/>
      <c r="D692" s="83"/>
      <c r="E692" s="83"/>
      <c r="F692" s="84"/>
      <c r="G692" s="85"/>
      <c r="H692" s="84"/>
      <c r="I692" s="84"/>
      <c r="J692" s="84"/>
      <c r="K692" s="84"/>
      <c r="L692" s="84"/>
      <c r="M692" s="84"/>
      <c r="N692" s="5"/>
      <c r="O692" s="5"/>
      <c r="P692" s="5"/>
      <c r="Q692" s="5"/>
      <c r="R692" s="5"/>
      <c r="S692" s="5"/>
      <c r="T692" s="5"/>
      <c r="V692" s="5"/>
      <c r="W692" s="5"/>
      <c r="X692" s="5"/>
    </row>
    <row r="693" spans="1:24" ht="15.75" x14ac:dyDescent="0.25">
      <c r="A693" s="5"/>
      <c r="B693" s="5"/>
      <c r="C693" s="83"/>
      <c r="D693" s="83"/>
      <c r="E693" s="83"/>
      <c r="F693" s="84"/>
      <c r="G693" s="85"/>
      <c r="H693" s="84"/>
      <c r="I693" s="84"/>
      <c r="J693" s="84"/>
      <c r="K693" s="84"/>
      <c r="L693" s="84"/>
      <c r="M693" s="84"/>
      <c r="N693" s="5"/>
      <c r="O693" s="5"/>
      <c r="P693" s="5"/>
      <c r="Q693" s="5"/>
      <c r="R693" s="5"/>
      <c r="S693" s="5"/>
      <c r="T693" s="5"/>
      <c r="V693" s="5"/>
      <c r="W693" s="5"/>
      <c r="X693" s="5"/>
    </row>
    <row r="694" spans="1:24" ht="15.75" x14ac:dyDescent="0.25">
      <c r="A694" s="5"/>
      <c r="B694" s="5"/>
      <c r="C694" s="83"/>
      <c r="D694" s="83"/>
      <c r="E694" s="83"/>
      <c r="F694" s="84"/>
      <c r="G694" s="85"/>
      <c r="H694" s="84"/>
      <c r="I694" s="84"/>
      <c r="J694" s="84"/>
      <c r="K694" s="84"/>
      <c r="L694" s="84"/>
      <c r="M694" s="84"/>
      <c r="N694" s="5"/>
      <c r="O694" s="5"/>
      <c r="P694" s="5"/>
      <c r="Q694" s="5"/>
      <c r="R694" s="5"/>
      <c r="S694" s="5"/>
      <c r="T694" s="5"/>
      <c r="V694" s="5"/>
      <c r="W694" s="5"/>
      <c r="X694" s="5"/>
    </row>
    <row r="695" spans="1:24" ht="15.75" x14ac:dyDescent="0.25">
      <c r="A695" s="5"/>
      <c r="B695" s="5"/>
      <c r="C695" s="83"/>
      <c r="D695" s="83"/>
      <c r="E695" s="83"/>
      <c r="F695" s="84"/>
      <c r="G695" s="85"/>
      <c r="H695" s="84"/>
      <c r="I695" s="84"/>
      <c r="J695" s="84"/>
      <c r="K695" s="84"/>
      <c r="L695" s="84"/>
      <c r="M695" s="84"/>
      <c r="N695" s="5"/>
      <c r="O695" s="5"/>
      <c r="P695" s="5"/>
      <c r="Q695" s="5"/>
      <c r="R695" s="5"/>
      <c r="S695" s="5"/>
      <c r="T695" s="5"/>
      <c r="V695" s="5"/>
      <c r="W695" s="5"/>
      <c r="X695" s="5"/>
    </row>
    <row r="696" spans="1:24" ht="15.75" x14ac:dyDescent="0.25">
      <c r="A696" s="5"/>
      <c r="B696" s="5"/>
      <c r="C696" s="83"/>
      <c r="D696" s="83"/>
      <c r="E696" s="83"/>
      <c r="F696" s="84"/>
      <c r="G696" s="85"/>
      <c r="H696" s="84"/>
      <c r="I696" s="84"/>
      <c r="J696" s="84"/>
      <c r="K696" s="84"/>
      <c r="L696" s="84"/>
      <c r="M696" s="84"/>
      <c r="N696" s="5"/>
      <c r="O696" s="5"/>
      <c r="P696" s="5"/>
      <c r="Q696" s="5"/>
      <c r="R696" s="5"/>
      <c r="S696" s="5"/>
      <c r="T696" s="5"/>
      <c r="V696" s="5"/>
      <c r="W696" s="5"/>
      <c r="X696" s="5"/>
    </row>
    <row r="697" spans="1:24" ht="15.75" x14ac:dyDescent="0.25">
      <c r="A697" s="5"/>
      <c r="B697" s="5"/>
      <c r="C697" s="83"/>
      <c r="D697" s="83"/>
      <c r="E697" s="83"/>
      <c r="F697" s="84"/>
      <c r="G697" s="85"/>
      <c r="H697" s="84"/>
      <c r="I697" s="84"/>
      <c r="J697" s="84"/>
      <c r="K697" s="84"/>
      <c r="L697" s="84"/>
      <c r="M697" s="84"/>
      <c r="N697" s="5"/>
      <c r="O697" s="5"/>
      <c r="P697" s="5"/>
      <c r="Q697" s="5"/>
      <c r="R697" s="5"/>
      <c r="S697" s="5"/>
      <c r="T697" s="5"/>
      <c r="V697" s="5"/>
      <c r="W697" s="5"/>
      <c r="X697" s="5"/>
    </row>
    <row r="698" spans="1:24" ht="15.75" x14ac:dyDescent="0.25">
      <c r="A698" s="5"/>
      <c r="B698" s="5"/>
      <c r="C698" s="83"/>
      <c r="D698" s="83"/>
      <c r="E698" s="83"/>
      <c r="F698" s="84"/>
      <c r="G698" s="85"/>
      <c r="H698" s="84"/>
      <c r="I698" s="84"/>
      <c r="J698" s="84"/>
      <c r="K698" s="84"/>
      <c r="L698" s="84"/>
      <c r="M698" s="84"/>
      <c r="N698" s="5"/>
      <c r="O698" s="5"/>
      <c r="P698" s="5"/>
      <c r="Q698" s="5"/>
      <c r="R698" s="5"/>
      <c r="S698" s="5"/>
      <c r="T698" s="5"/>
      <c r="V698" s="5"/>
      <c r="W698" s="5"/>
      <c r="X698" s="5"/>
    </row>
    <row r="699" spans="1:24" ht="15.75" x14ac:dyDescent="0.25">
      <c r="A699" s="5"/>
      <c r="B699" s="5"/>
      <c r="C699" s="83"/>
      <c r="D699" s="83"/>
      <c r="E699" s="83"/>
      <c r="F699" s="84"/>
      <c r="G699" s="85"/>
      <c r="H699" s="84"/>
      <c r="I699" s="84"/>
      <c r="J699" s="84"/>
      <c r="K699" s="84"/>
      <c r="L699" s="84"/>
      <c r="M699" s="84"/>
      <c r="N699" s="5"/>
      <c r="O699" s="5"/>
      <c r="P699" s="5"/>
      <c r="Q699" s="5"/>
      <c r="R699" s="5"/>
      <c r="S699" s="5"/>
      <c r="T699" s="5"/>
      <c r="V699" s="5"/>
      <c r="W699" s="5"/>
      <c r="X699" s="5"/>
    </row>
    <row r="700" spans="1:24" ht="15.75" x14ac:dyDescent="0.25">
      <c r="A700" s="5"/>
      <c r="B700" s="5"/>
      <c r="C700" s="83"/>
      <c r="D700" s="83"/>
      <c r="E700" s="83"/>
      <c r="F700" s="84"/>
      <c r="G700" s="85"/>
      <c r="H700" s="84"/>
      <c r="I700" s="84"/>
      <c r="J700" s="84"/>
      <c r="K700" s="84"/>
      <c r="L700" s="84"/>
      <c r="M700" s="84"/>
      <c r="N700" s="5"/>
      <c r="O700" s="5"/>
      <c r="P700" s="5"/>
      <c r="Q700" s="5"/>
      <c r="R700" s="5"/>
      <c r="S700" s="5"/>
      <c r="T700" s="5"/>
      <c r="V700" s="5"/>
      <c r="W700" s="5"/>
      <c r="X700" s="5"/>
    </row>
    <row r="701" spans="1:24" ht="15.75" x14ac:dyDescent="0.25">
      <c r="A701" s="5"/>
      <c r="B701" s="5"/>
      <c r="C701" s="83"/>
      <c r="D701" s="83"/>
      <c r="E701" s="83"/>
      <c r="F701" s="84"/>
      <c r="G701" s="85"/>
      <c r="H701" s="84"/>
      <c r="I701" s="84"/>
      <c r="J701" s="84"/>
      <c r="K701" s="84"/>
      <c r="L701" s="84"/>
      <c r="M701" s="84"/>
      <c r="N701" s="5"/>
      <c r="O701" s="5"/>
      <c r="P701" s="5"/>
      <c r="Q701" s="5"/>
      <c r="R701" s="5"/>
      <c r="S701" s="5"/>
      <c r="T701" s="5"/>
      <c r="V701" s="5"/>
      <c r="W701" s="5"/>
      <c r="X701" s="5"/>
    </row>
    <row r="702" spans="1:24" ht="15.75" x14ac:dyDescent="0.25">
      <c r="A702" s="5"/>
      <c r="B702" s="5"/>
      <c r="C702" s="83"/>
      <c r="D702" s="83"/>
      <c r="E702" s="83"/>
      <c r="F702" s="84"/>
      <c r="G702" s="85"/>
      <c r="H702" s="84"/>
      <c r="I702" s="84"/>
      <c r="J702" s="84"/>
      <c r="K702" s="84"/>
      <c r="L702" s="84"/>
      <c r="M702" s="84"/>
      <c r="N702" s="5"/>
      <c r="O702" s="5"/>
      <c r="P702" s="5"/>
      <c r="Q702" s="5"/>
      <c r="R702" s="5"/>
      <c r="S702" s="5"/>
      <c r="T702" s="5"/>
      <c r="V702" s="5"/>
      <c r="W702" s="5"/>
      <c r="X702" s="5"/>
    </row>
    <row r="703" spans="1:24" ht="15.75" x14ac:dyDescent="0.25">
      <c r="A703" s="5"/>
      <c r="B703" s="5"/>
      <c r="C703" s="83"/>
      <c r="D703" s="83"/>
      <c r="E703" s="83"/>
      <c r="F703" s="84"/>
      <c r="G703" s="85"/>
      <c r="H703" s="84"/>
      <c r="I703" s="84"/>
      <c r="J703" s="84"/>
      <c r="K703" s="84"/>
      <c r="L703" s="84"/>
      <c r="M703" s="84"/>
      <c r="N703" s="5"/>
      <c r="O703" s="5"/>
      <c r="P703" s="5"/>
      <c r="Q703" s="5"/>
      <c r="R703" s="5"/>
      <c r="S703" s="5"/>
      <c r="T703" s="5"/>
      <c r="V703" s="5"/>
      <c r="W703" s="5"/>
      <c r="X703" s="5"/>
    </row>
    <row r="704" spans="1:24" ht="15.75" x14ac:dyDescent="0.25">
      <c r="A704" s="5"/>
      <c r="B704" s="5"/>
      <c r="C704" s="83"/>
      <c r="D704" s="83"/>
      <c r="E704" s="83"/>
      <c r="F704" s="84"/>
      <c r="G704" s="85"/>
      <c r="H704" s="84"/>
      <c r="I704" s="84"/>
      <c r="J704" s="84"/>
      <c r="K704" s="84"/>
      <c r="L704" s="84"/>
      <c r="M704" s="84"/>
      <c r="N704" s="5"/>
      <c r="O704" s="5"/>
      <c r="P704" s="5"/>
      <c r="Q704" s="5"/>
      <c r="R704" s="5"/>
      <c r="S704" s="5"/>
      <c r="T704" s="5"/>
      <c r="V704" s="5"/>
      <c r="W704" s="5"/>
      <c r="X704" s="5"/>
    </row>
    <row r="705" spans="1:24" ht="15.75" x14ac:dyDescent="0.25">
      <c r="A705" s="5"/>
      <c r="B705" s="5"/>
      <c r="C705" s="83"/>
      <c r="D705" s="83"/>
      <c r="E705" s="83"/>
      <c r="F705" s="84"/>
      <c r="G705" s="85"/>
      <c r="H705" s="84"/>
      <c r="I705" s="84"/>
      <c r="J705" s="84"/>
      <c r="K705" s="84"/>
      <c r="L705" s="84"/>
      <c r="M705" s="84"/>
      <c r="N705" s="5"/>
      <c r="O705" s="5"/>
      <c r="P705" s="5"/>
      <c r="Q705" s="5"/>
      <c r="R705" s="5"/>
      <c r="S705" s="5"/>
      <c r="T705" s="5"/>
      <c r="V705" s="5"/>
      <c r="W705" s="5"/>
      <c r="X705" s="5"/>
    </row>
    <row r="706" spans="1:24" ht="15.75" x14ac:dyDescent="0.25">
      <c r="A706" s="5"/>
      <c r="B706" s="5"/>
      <c r="C706" s="83"/>
      <c r="D706" s="83"/>
      <c r="E706" s="83"/>
      <c r="F706" s="84"/>
      <c r="G706" s="85"/>
      <c r="H706" s="84"/>
      <c r="I706" s="84"/>
      <c r="J706" s="84"/>
      <c r="K706" s="84"/>
      <c r="L706" s="84"/>
      <c r="M706" s="84"/>
      <c r="N706" s="5"/>
      <c r="O706" s="5"/>
      <c r="P706" s="5"/>
      <c r="Q706" s="5"/>
      <c r="R706" s="5"/>
      <c r="S706" s="5"/>
      <c r="T706" s="5"/>
      <c r="V706" s="5"/>
      <c r="W706" s="5"/>
      <c r="X706" s="5"/>
    </row>
    <row r="707" spans="1:24" ht="15.75" x14ac:dyDescent="0.25">
      <c r="A707" s="5"/>
      <c r="B707" s="5"/>
      <c r="C707" s="83"/>
      <c r="D707" s="83"/>
      <c r="E707" s="83"/>
      <c r="F707" s="84"/>
      <c r="G707" s="85"/>
      <c r="H707" s="84"/>
      <c r="I707" s="84"/>
      <c r="J707" s="84"/>
      <c r="K707" s="84"/>
      <c r="L707" s="84"/>
      <c r="M707" s="84"/>
      <c r="N707" s="5"/>
      <c r="O707" s="5"/>
      <c r="P707" s="5"/>
      <c r="Q707" s="5"/>
      <c r="R707" s="5"/>
      <c r="S707" s="5"/>
      <c r="T707" s="5"/>
      <c r="V707" s="5"/>
      <c r="W707" s="5"/>
      <c r="X707" s="5"/>
    </row>
    <row r="708" spans="1:24" ht="15.75" x14ac:dyDescent="0.25">
      <c r="A708" s="5"/>
      <c r="B708" s="5"/>
      <c r="C708" s="83"/>
      <c r="D708" s="83"/>
      <c r="E708" s="83"/>
      <c r="F708" s="84"/>
      <c r="G708" s="85"/>
      <c r="H708" s="84"/>
      <c r="I708" s="84"/>
      <c r="J708" s="84"/>
      <c r="K708" s="84"/>
      <c r="L708" s="84"/>
      <c r="M708" s="84"/>
      <c r="N708" s="5"/>
      <c r="O708" s="5"/>
      <c r="P708" s="5"/>
      <c r="Q708" s="5"/>
      <c r="R708" s="5"/>
      <c r="S708" s="5"/>
      <c r="T708" s="5"/>
      <c r="V708" s="5"/>
      <c r="W708" s="5"/>
      <c r="X708" s="5"/>
    </row>
    <row r="709" spans="1:24" ht="15.75" x14ac:dyDescent="0.25">
      <c r="A709" s="5"/>
      <c r="B709" s="5"/>
      <c r="C709" s="83"/>
      <c r="D709" s="83"/>
      <c r="E709" s="83"/>
      <c r="F709" s="84"/>
      <c r="G709" s="85"/>
      <c r="H709" s="84"/>
      <c r="I709" s="84"/>
      <c r="J709" s="84"/>
      <c r="K709" s="84"/>
      <c r="L709" s="84"/>
      <c r="M709" s="84"/>
      <c r="N709" s="5"/>
      <c r="O709" s="5"/>
      <c r="P709" s="5"/>
      <c r="Q709" s="5"/>
      <c r="R709" s="5"/>
      <c r="S709" s="5"/>
      <c r="T709" s="5"/>
      <c r="V709" s="5"/>
      <c r="W709" s="5"/>
      <c r="X709" s="5"/>
    </row>
    <row r="710" spans="1:24" ht="15.75" x14ac:dyDescent="0.25">
      <c r="A710" s="5"/>
      <c r="B710" s="5"/>
      <c r="C710" s="83"/>
      <c r="D710" s="83"/>
      <c r="E710" s="83"/>
      <c r="F710" s="84"/>
      <c r="G710" s="85"/>
      <c r="H710" s="84"/>
      <c r="I710" s="84"/>
      <c r="J710" s="84"/>
      <c r="K710" s="84"/>
      <c r="L710" s="84"/>
      <c r="M710" s="84"/>
      <c r="N710" s="5"/>
      <c r="O710" s="5"/>
      <c r="P710" s="5"/>
      <c r="Q710" s="5"/>
      <c r="R710" s="5"/>
      <c r="S710" s="5"/>
      <c r="T710" s="5"/>
      <c r="V710" s="5"/>
      <c r="W710" s="5"/>
      <c r="X710" s="5"/>
    </row>
    <row r="711" spans="1:24" ht="15.75" x14ac:dyDescent="0.25">
      <c r="A711" s="5"/>
      <c r="B711" s="5"/>
      <c r="C711" s="83"/>
      <c r="D711" s="83"/>
      <c r="E711" s="83"/>
      <c r="F711" s="84"/>
      <c r="G711" s="85"/>
      <c r="H711" s="84"/>
      <c r="I711" s="84"/>
      <c r="J711" s="84"/>
      <c r="K711" s="84"/>
      <c r="L711" s="84"/>
      <c r="M711" s="84"/>
      <c r="N711" s="5"/>
      <c r="O711" s="5"/>
      <c r="P711" s="5"/>
      <c r="Q711" s="5"/>
      <c r="R711" s="5"/>
      <c r="S711" s="5"/>
      <c r="T711" s="5"/>
      <c r="V711" s="5"/>
      <c r="W711" s="5"/>
      <c r="X711" s="5"/>
    </row>
    <row r="712" spans="1:24" ht="15.75" x14ac:dyDescent="0.25">
      <c r="A712" s="5"/>
      <c r="B712" s="5"/>
      <c r="C712" s="83"/>
      <c r="D712" s="83"/>
      <c r="E712" s="83"/>
      <c r="F712" s="84"/>
      <c r="G712" s="85"/>
      <c r="H712" s="84"/>
      <c r="I712" s="84"/>
      <c r="J712" s="84"/>
      <c r="K712" s="84"/>
      <c r="L712" s="84"/>
      <c r="M712" s="84"/>
      <c r="N712" s="5"/>
      <c r="O712" s="5"/>
      <c r="P712" s="5"/>
      <c r="Q712" s="5"/>
      <c r="R712" s="5"/>
      <c r="S712" s="5"/>
      <c r="T712" s="5"/>
      <c r="V712" s="5"/>
      <c r="W712" s="5"/>
      <c r="X712" s="5"/>
    </row>
    <row r="713" spans="1:24" ht="15.75" x14ac:dyDescent="0.25">
      <c r="A713" s="5"/>
      <c r="B713" s="5"/>
      <c r="C713" s="83"/>
      <c r="D713" s="83"/>
      <c r="E713" s="83"/>
      <c r="F713" s="84"/>
      <c r="G713" s="85"/>
      <c r="H713" s="84"/>
      <c r="I713" s="84"/>
      <c r="J713" s="84"/>
      <c r="K713" s="84"/>
      <c r="L713" s="84"/>
      <c r="M713" s="84"/>
      <c r="N713" s="5"/>
      <c r="O713" s="5"/>
      <c r="P713" s="5"/>
      <c r="Q713" s="5"/>
      <c r="R713" s="5"/>
      <c r="S713" s="5"/>
      <c r="T713" s="5"/>
      <c r="V713" s="5"/>
      <c r="W713" s="5"/>
      <c r="X713" s="5"/>
    </row>
    <row r="714" spans="1:24" ht="15.75" x14ac:dyDescent="0.25">
      <c r="A714" s="5"/>
      <c r="B714" s="5"/>
      <c r="C714" s="83"/>
      <c r="D714" s="83"/>
      <c r="E714" s="83"/>
      <c r="F714" s="84"/>
      <c r="G714" s="85"/>
      <c r="H714" s="84"/>
      <c r="I714" s="84"/>
      <c r="J714" s="84"/>
      <c r="K714" s="84"/>
      <c r="L714" s="84"/>
      <c r="M714" s="84"/>
      <c r="N714" s="5"/>
      <c r="O714" s="5"/>
      <c r="P714" s="5"/>
      <c r="Q714" s="5"/>
      <c r="R714" s="5"/>
      <c r="S714" s="5"/>
      <c r="T714" s="5"/>
      <c r="V714" s="5"/>
      <c r="W714" s="5"/>
      <c r="X714" s="5"/>
    </row>
    <row r="715" spans="1:24" ht="15.75" x14ac:dyDescent="0.25">
      <c r="A715" s="5"/>
      <c r="B715" s="5"/>
      <c r="C715" s="83"/>
      <c r="D715" s="83"/>
      <c r="E715" s="83"/>
      <c r="F715" s="84"/>
      <c r="G715" s="85"/>
      <c r="H715" s="84"/>
      <c r="I715" s="84"/>
      <c r="J715" s="84"/>
      <c r="K715" s="84"/>
      <c r="L715" s="84"/>
      <c r="M715" s="84"/>
      <c r="N715" s="5"/>
      <c r="O715" s="5"/>
      <c r="P715" s="5"/>
      <c r="Q715" s="5"/>
      <c r="R715" s="5"/>
      <c r="S715" s="5"/>
      <c r="T715" s="5"/>
      <c r="V715" s="5"/>
      <c r="W715" s="5"/>
      <c r="X715" s="5"/>
    </row>
    <row r="716" spans="1:24" ht="15.75" x14ac:dyDescent="0.25">
      <c r="A716" s="5"/>
      <c r="B716" s="5"/>
      <c r="C716" s="83"/>
      <c r="D716" s="83"/>
      <c r="E716" s="83"/>
      <c r="F716" s="84"/>
      <c r="G716" s="85"/>
      <c r="H716" s="84"/>
      <c r="I716" s="84"/>
      <c r="J716" s="84"/>
      <c r="K716" s="84"/>
      <c r="L716" s="84"/>
      <c r="M716" s="84"/>
      <c r="N716" s="5"/>
      <c r="O716" s="5"/>
      <c r="P716" s="5"/>
      <c r="Q716" s="5"/>
      <c r="R716" s="5"/>
      <c r="S716" s="5"/>
      <c r="T716" s="5"/>
      <c r="V716" s="5"/>
      <c r="W716" s="5"/>
      <c r="X716" s="5"/>
    </row>
    <row r="717" spans="1:24" ht="15.75" x14ac:dyDescent="0.25">
      <c r="A717" s="5"/>
      <c r="B717" s="5"/>
      <c r="C717" s="83"/>
      <c r="D717" s="83"/>
      <c r="E717" s="83"/>
      <c r="F717" s="84"/>
      <c r="G717" s="85"/>
      <c r="H717" s="84"/>
      <c r="I717" s="84"/>
      <c r="J717" s="84"/>
      <c r="K717" s="84"/>
      <c r="L717" s="84"/>
      <c r="M717" s="84"/>
      <c r="N717" s="5"/>
      <c r="O717" s="5"/>
      <c r="P717" s="5"/>
      <c r="Q717" s="5"/>
      <c r="R717" s="5"/>
      <c r="S717" s="5"/>
      <c r="T717" s="5"/>
      <c r="V717" s="5"/>
      <c r="W717" s="5"/>
      <c r="X717" s="5"/>
    </row>
    <row r="718" spans="1:24" ht="15.75" x14ac:dyDescent="0.25">
      <c r="A718" s="5"/>
      <c r="B718" s="5"/>
      <c r="C718" s="83"/>
      <c r="D718" s="83"/>
      <c r="E718" s="83"/>
      <c r="F718" s="84"/>
      <c r="G718" s="85"/>
      <c r="H718" s="84"/>
      <c r="I718" s="84"/>
      <c r="J718" s="84"/>
      <c r="K718" s="84"/>
      <c r="L718" s="84"/>
      <c r="M718" s="84"/>
      <c r="N718" s="5"/>
      <c r="O718" s="5"/>
      <c r="P718" s="5"/>
      <c r="Q718" s="5"/>
      <c r="R718" s="5"/>
      <c r="S718" s="5"/>
      <c r="T718" s="5"/>
      <c r="V718" s="5"/>
      <c r="W718" s="5"/>
      <c r="X718" s="5"/>
    </row>
    <row r="719" spans="1:24" ht="15.75" x14ac:dyDescent="0.25">
      <c r="A719" s="5"/>
      <c r="B719" s="5"/>
      <c r="C719" s="83"/>
      <c r="D719" s="83"/>
      <c r="E719" s="83"/>
      <c r="F719" s="84"/>
      <c r="G719" s="85"/>
      <c r="H719" s="84"/>
      <c r="I719" s="84"/>
      <c r="J719" s="84"/>
      <c r="K719" s="84"/>
      <c r="L719" s="84"/>
      <c r="M719" s="84"/>
      <c r="N719" s="5"/>
      <c r="O719" s="5"/>
      <c r="P719" s="5"/>
      <c r="Q719" s="5"/>
      <c r="R719" s="5"/>
      <c r="S719" s="5"/>
      <c r="T719" s="5"/>
      <c r="V719" s="5"/>
      <c r="W719" s="5"/>
      <c r="X719" s="5"/>
    </row>
    <row r="720" spans="1:24" ht="15.75" x14ac:dyDescent="0.25">
      <c r="A720" s="5"/>
      <c r="B720" s="5"/>
      <c r="C720" s="83"/>
      <c r="D720" s="83"/>
      <c r="E720" s="83"/>
      <c r="F720" s="84"/>
      <c r="G720" s="85"/>
      <c r="H720" s="84"/>
      <c r="I720" s="84"/>
      <c r="J720" s="84"/>
      <c r="K720" s="84"/>
      <c r="L720" s="84"/>
      <c r="M720" s="84"/>
      <c r="N720" s="5"/>
      <c r="O720" s="5"/>
      <c r="P720" s="5"/>
      <c r="Q720" s="5"/>
      <c r="R720" s="5"/>
      <c r="S720" s="5"/>
      <c r="T720" s="5"/>
      <c r="V720" s="5"/>
      <c r="W720" s="5"/>
      <c r="X720" s="5"/>
    </row>
    <row r="721" spans="1:24" ht="15.75" x14ac:dyDescent="0.25">
      <c r="A721" s="5"/>
      <c r="B721" s="5"/>
      <c r="C721" s="83"/>
      <c r="D721" s="83"/>
      <c r="E721" s="83"/>
      <c r="F721" s="84"/>
      <c r="G721" s="85"/>
      <c r="H721" s="84"/>
      <c r="I721" s="84"/>
      <c r="J721" s="84"/>
      <c r="K721" s="84"/>
      <c r="L721" s="84"/>
      <c r="M721" s="84"/>
      <c r="N721" s="5"/>
      <c r="O721" s="5"/>
      <c r="P721" s="5"/>
      <c r="Q721" s="5"/>
      <c r="R721" s="5"/>
      <c r="S721" s="5"/>
      <c r="T721" s="5"/>
      <c r="V721" s="5"/>
      <c r="W721" s="5"/>
      <c r="X721" s="5"/>
    </row>
    <row r="722" spans="1:24" ht="15.75" x14ac:dyDescent="0.25">
      <c r="A722" s="5"/>
      <c r="B722" s="5"/>
      <c r="C722" s="83"/>
      <c r="D722" s="83"/>
      <c r="E722" s="83"/>
      <c r="F722" s="84"/>
      <c r="G722" s="85"/>
      <c r="H722" s="84"/>
      <c r="I722" s="84"/>
      <c r="J722" s="84"/>
      <c r="K722" s="84"/>
      <c r="L722" s="84"/>
      <c r="M722" s="84"/>
      <c r="N722" s="5"/>
      <c r="O722" s="5"/>
      <c r="P722" s="5"/>
      <c r="Q722" s="5"/>
      <c r="R722" s="5"/>
      <c r="S722" s="5"/>
      <c r="T722" s="5"/>
      <c r="V722" s="5"/>
      <c r="W722" s="5"/>
      <c r="X722" s="5"/>
    </row>
    <row r="723" spans="1:24" ht="15.75" x14ac:dyDescent="0.25">
      <c r="A723" s="5"/>
      <c r="B723" s="5"/>
      <c r="C723" s="83"/>
      <c r="D723" s="83"/>
      <c r="E723" s="83"/>
      <c r="F723" s="84"/>
      <c r="G723" s="85"/>
      <c r="H723" s="84"/>
      <c r="I723" s="84"/>
      <c r="J723" s="84"/>
      <c r="K723" s="84"/>
      <c r="L723" s="84"/>
      <c r="M723" s="84"/>
      <c r="N723" s="5"/>
      <c r="O723" s="5"/>
      <c r="P723" s="5"/>
      <c r="Q723" s="5"/>
      <c r="R723" s="5"/>
      <c r="S723" s="5"/>
      <c r="T723" s="5"/>
      <c r="V723" s="5"/>
      <c r="W723" s="5"/>
      <c r="X723" s="5"/>
    </row>
    <row r="724" spans="1:24" ht="15.75" x14ac:dyDescent="0.25">
      <c r="A724" s="5"/>
      <c r="B724" s="5"/>
      <c r="C724" s="83"/>
      <c r="D724" s="83"/>
      <c r="E724" s="83"/>
      <c r="F724" s="84"/>
      <c r="G724" s="85"/>
      <c r="H724" s="84"/>
      <c r="I724" s="84"/>
      <c r="J724" s="84"/>
      <c r="K724" s="84"/>
      <c r="L724" s="84"/>
      <c r="M724" s="84"/>
      <c r="N724" s="5"/>
      <c r="O724" s="5"/>
      <c r="P724" s="5"/>
      <c r="Q724" s="5"/>
      <c r="R724" s="5"/>
      <c r="S724" s="5"/>
      <c r="T724" s="5"/>
      <c r="V724" s="5"/>
      <c r="W724" s="5"/>
      <c r="X724" s="5"/>
    </row>
    <row r="725" spans="1:24" ht="15.75" x14ac:dyDescent="0.25">
      <c r="A725" s="5"/>
      <c r="B725" s="5"/>
      <c r="C725" s="83"/>
      <c r="D725" s="83"/>
      <c r="E725" s="83"/>
      <c r="F725" s="84"/>
      <c r="G725" s="85"/>
      <c r="H725" s="84"/>
      <c r="I725" s="84"/>
      <c r="J725" s="84"/>
      <c r="K725" s="84"/>
      <c r="L725" s="84"/>
      <c r="M725" s="84"/>
      <c r="N725" s="5"/>
      <c r="O725" s="5"/>
      <c r="P725" s="5"/>
      <c r="Q725" s="5"/>
      <c r="R725" s="5"/>
      <c r="S725" s="5"/>
      <c r="T725" s="5"/>
      <c r="V725" s="5"/>
      <c r="W725" s="5"/>
      <c r="X725" s="5"/>
    </row>
    <row r="726" spans="1:24" ht="15.75" x14ac:dyDescent="0.25">
      <c r="A726" s="5"/>
      <c r="B726" s="5"/>
      <c r="C726" s="83"/>
      <c r="D726" s="83"/>
      <c r="E726" s="83"/>
      <c r="F726" s="84"/>
      <c r="G726" s="85"/>
      <c r="H726" s="84"/>
      <c r="I726" s="84"/>
      <c r="J726" s="84"/>
      <c r="K726" s="84"/>
      <c r="L726" s="84"/>
      <c r="M726" s="84"/>
      <c r="N726" s="5"/>
      <c r="O726" s="5"/>
      <c r="P726" s="5"/>
      <c r="Q726" s="5"/>
      <c r="R726" s="5"/>
      <c r="S726" s="5"/>
      <c r="T726" s="5"/>
      <c r="V726" s="5"/>
      <c r="W726" s="5"/>
      <c r="X726" s="5"/>
    </row>
    <row r="727" spans="1:24" ht="15.75" x14ac:dyDescent="0.25">
      <c r="A727" s="5"/>
      <c r="B727" s="5"/>
      <c r="C727" s="83"/>
      <c r="D727" s="83"/>
      <c r="E727" s="83"/>
      <c r="F727" s="84"/>
      <c r="G727" s="85"/>
      <c r="H727" s="84"/>
      <c r="I727" s="84"/>
      <c r="J727" s="84"/>
      <c r="K727" s="84"/>
      <c r="L727" s="84"/>
      <c r="M727" s="84"/>
      <c r="N727" s="5"/>
      <c r="O727" s="5"/>
      <c r="P727" s="5"/>
      <c r="Q727" s="5"/>
      <c r="R727" s="5"/>
      <c r="S727" s="5"/>
      <c r="T727" s="5"/>
      <c r="V727" s="5"/>
      <c r="W727" s="5"/>
      <c r="X727" s="5"/>
    </row>
    <row r="728" spans="1:24" ht="15.75" x14ac:dyDescent="0.25">
      <c r="A728" s="5"/>
      <c r="B728" s="5"/>
      <c r="C728" s="83"/>
      <c r="D728" s="83"/>
      <c r="E728" s="83"/>
      <c r="F728" s="84"/>
      <c r="G728" s="85"/>
      <c r="H728" s="84"/>
      <c r="I728" s="84"/>
      <c r="J728" s="84"/>
      <c r="K728" s="84"/>
      <c r="L728" s="84"/>
      <c r="M728" s="84"/>
      <c r="N728" s="5"/>
      <c r="O728" s="5"/>
      <c r="P728" s="5"/>
      <c r="Q728" s="5"/>
      <c r="R728" s="5"/>
      <c r="S728" s="5"/>
      <c r="T728" s="5"/>
      <c r="V728" s="5"/>
      <c r="W728" s="5"/>
      <c r="X728" s="5"/>
    </row>
    <row r="729" spans="1:24" ht="15.75" x14ac:dyDescent="0.25">
      <c r="A729" s="5"/>
      <c r="B729" s="5"/>
      <c r="C729" s="83"/>
      <c r="D729" s="83"/>
      <c r="E729" s="83"/>
      <c r="F729" s="84"/>
      <c r="G729" s="85"/>
      <c r="H729" s="84"/>
      <c r="I729" s="84"/>
      <c r="J729" s="84"/>
      <c r="K729" s="84"/>
      <c r="L729" s="84"/>
      <c r="M729" s="84"/>
      <c r="N729" s="5"/>
      <c r="O729" s="5"/>
      <c r="P729" s="5"/>
      <c r="Q729" s="5"/>
      <c r="R729" s="5"/>
      <c r="S729" s="5"/>
      <c r="T729" s="5"/>
      <c r="V729" s="5"/>
      <c r="W729" s="5"/>
      <c r="X729" s="5"/>
    </row>
    <row r="730" spans="1:24" ht="15.75" x14ac:dyDescent="0.25">
      <c r="A730" s="5"/>
      <c r="B730" s="5"/>
      <c r="C730" s="83"/>
      <c r="D730" s="83"/>
      <c r="E730" s="83"/>
      <c r="F730" s="84"/>
      <c r="G730" s="85"/>
      <c r="H730" s="84"/>
      <c r="I730" s="84"/>
      <c r="J730" s="84"/>
      <c r="K730" s="84"/>
      <c r="L730" s="84"/>
      <c r="M730" s="84"/>
      <c r="N730" s="5"/>
      <c r="O730" s="5"/>
      <c r="P730" s="5"/>
      <c r="Q730" s="5"/>
      <c r="R730" s="5"/>
      <c r="S730" s="5"/>
      <c r="T730" s="5"/>
      <c r="V730" s="5"/>
      <c r="W730" s="5"/>
      <c r="X730" s="5"/>
    </row>
    <row r="731" spans="1:24" ht="15.75" x14ac:dyDescent="0.25">
      <c r="A731" s="5"/>
      <c r="B731" s="5"/>
      <c r="C731" s="83"/>
      <c r="D731" s="83"/>
      <c r="E731" s="83"/>
      <c r="F731" s="84"/>
      <c r="G731" s="85"/>
      <c r="H731" s="84"/>
      <c r="I731" s="84"/>
      <c r="J731" s="84"/>
      <c r="K731" s="84"/>
      <c r="L731" s="84"/>
      <c r="M731" s="84"/>
      <c r="N731" s="5"/>
      <c r="O731" s="5"/>
      <c r="P731" s="5"/>
      <c r="Q731" s="5"/>
      <c r="R731" s="5"/>
      <c r="S731" s="5"/>
      <c r="T731" s="5"/>
      <c r="V731" s="5"/>
      <c r="W731" s="5"/>
      <c r="X731" s="5"/>
    </row>
    <row r="732" spans="1:24" ht="15.75" x14ac:dyDescent="0.25">
      <c r="A732" s="5"/>
      <c r="B732" s="5"/>
      <c r="C732" s="83"/>
      <c r="D732" s="83"/>
      <c r="E732" s="83"/>
      <c r="F732" s="84"/>
      <c r="G732" s="85"/>
      <c r="H732" s="84"/>
      <c r="I732" s="84"/>
      <c r="J732" s="84"/>
      <c r="K732" s="84"/>
      <c r="L732" s="84"/>
      <c r="M732" s="84"/>
      <c r="N732" s="5"/>
      <c r="O732" s="5"/>
      <c r="P732" s="5"/>
      <c r="Q732" s="5"/>
      <c r="R732" s="5"/>
      <c r="S732" s="5"/>
      <c r="T732" s="5"/>
      <c r="V732" s="5"/>
      <c r="W732" s="5"/>
      <c r="X732" s="5"/>
    </row>
    <row r="733" spans="1:24" ht="15.75" x14ac:dyDescent="0.25">
      <c r="A733" s="5"/>
      <c r="B733" s="5"/>
      <c r="C733" s="83"/>
      <c r="D733" s="83"/>
      <c r="E733" s="83"/>
      <c r="F733" s="84"/>
      <c r="G733" s="85"/>
      <c r="H733" s="84"/>
      <c r="I733" s="84"/>
      <c r="J733" s="84"/>
      <c r="K733" s="84"/>
      <c r="L733" s="84"/>
      <c r="M733" s="84"/>
      <c r="N733" s="5"/>
      <c r="O733" s="5"/>
      <c r="P733" s="5"/>
      <c r="Q733" s="5"/>
      <c r="R733" s="5"/>
      <c r="S733" s="5"/>
      <c r="T733" s="5"/>
      <c r="V733" s="5"/>
      <c r="W733" s="5"/>
      <c r="X733" s="5"/>
    </row>
    <row r="734" spans="1:24" ht="15.75" x14ac:dyDescent="0.25">
      <c r="A734" s="5"/>
      <c r="B734" s="5"/>
      <c r="C734" s="83"/>
      <c r="D734" s="83"/>
      <c r="E734" s="83"/>
      <c r="F734" s="84"/>
      <c r="G734" s="85"/>
      <c r="H734" s="84"/>
      <c r="I734" s="84"/>
      <c r="J734" s="84"/>
      <c r="K734" s="84"/>
      <c r="L734" s="84"/>
      <c r="M734" s="84"/>
      <c r="N734" s="5"/>
      <c r="O734" s="5"/>
      <c r="P734" s="5"/>
      <c r="Q734" s="5"/>
      <c r="R734" s="5"/>
      <c r="S734" s="5"/>
      <c r="T734" s="5"/>
      <c r="V734" s="5"/>
      <c r="W734" s="5"/>
      <c r="X734" s="5"/>
    </row>
    <row r="735" spans="1:24" ht="15.75" x14ac:dyDescent="0.25">
      <c r="A735" s="5"/>
      <c r="B735" s="5"/>
      <c r="C735" s="83"/>
      <c r="D735" s="83"/>
      <c r="E735" s="83"/>
      <c r="F735" s="84"/>
      <c r="G735" s="85"/>
      <c r="H735" s="84"/>
      <c r="I735" s="84"/>
      <c r="J735" s="84"/>
      <c r="K735" s="84"/>
      <c r="L735" s="84"/>
      <c r="M735" s="84"/>
      <c r="N735" s="5"/>
      <c r="O735" s="5"/>
      <c r="P735" s="5"/>
      <c r="Q735" s="5"/>
      <c r="R735" s="5"/>
      <c r="S735" s="5"/>
      <c r="T735" s="5"/>
      <c r="V735" s="5"/>
      <c r="W735" s="5"/>
      <c r="X735" s="5"/>
    </row>
    <row r="736" spans="1:24" ht="15.75" x14ac:dyDescent="0.25">
      <c r="A736" s="5"/>
      <c r="B736" s="5"/>
      <c r="C736" s="83"/>
      <c r="D736" s="83"/>
      <c r="E736" s="83"/>
      <c r="F736" s="84"/>
      <c r="G736" s="85"/>
      <c r="H736" s="84"/>
      <c r="I736" s="84"/>
      <c r="J736" s="84"/>
      <c r="K736" s="84"/>
      <c r="L736" s="84"/>
      <c r="M736" s="84"/>
      <c r="N736" s="5"/>
      <c r="O736" s="5"/>
      <c r="P736" s="5"/>
      <c r="Q736" s="5"/>
      <c r="R736" s="5"/>
      <c r="S736" s="5"/>
      <c r="T736" s="5"/>
      <c r="V736" s="5"/>
      <c r="W736" s="5"/>
      <c r="X736" s="5"/>
    </row>
    <row r="737" spans="1:24" ht="15.75" x14ac:dyDescent="0.25">
      <c r="A737" s="5"/>
      <c r="B737" s="5"/>
      <c r="C737" s="83"/>
      <c r="D737" s="83"/>
      <c r="E737" s="83"/>
      <c r="F737" s="84"/>
      <c r="G737" s="85"/>
      <c r="H737" s="84"/>
      <c r="I737" s="84"/>
      <c r="J737" s="84"/>
      <c r="K737" s="84"/>
      <c r="L737" s="84"/>
      <c r="M737" s="84"/>
      <c r="N737" s="5"/>
      <c r="O737" s="5"/>
      <c r="P737" s="5"/>
      <c r="Q737" s="5"/>
      <c r="R737" s="5"/>
      <c r="S737" s="5"/>
      <c r="T737" s="5"/>
      <c r="V737" s="5"/>
      <c r="W737" s="5"/>
      <c r="X737" s="5"/>
    </row>
    <row r="738" spans="1:24" ht="15.75" x14ac:dyDescent="0.25">
      <c r="A738" s="5"/>
      <c r="B738" s="5"/>
      <c r="C738" s="83"/>
      <c r="D738" s="83"/>
      <c r="E738" s="83"/>
      <c r="F738" s="84"/>
      <c r="G738" s="85"/>
      <c r="H738" s="84"/>
      <c r="I738" s="84"/>
      <c r="J738" s="84"/>
      <c r="K738" s="84"/>
      <c r="L738" s="84"/>
      <c r="M738" s="84"/>
      <c r="N738" s="5"/>
      <c r="O738" s="5"/>
      <c r="P738" s="5"/>
      <c r="Q738" s="5"/>
      <c r="R738" s="5"/>
      <c r="S738" s="5"/>
      <c r="T738" s="5"/>
      <c r="V738" s="5"/>
      <c r="W738" s="5"/>
      <c r="X738" s="5"/>
    </row>
    <row r="739" spans="1:24" ht="15.75" x14ac:dyDescent="0.25">
      <c r="A739" s="5"/>
      <c r="B739" s="5"/>
      <c r="C739" s="83"/>
      <c r="D739" s="83"/>
      <c r="E739" s="83"/>
      <c r="F739" s="84"/>
      <c r="G739" s="85"/>
      <c r="H739" s="84"/>
      <c r="I739" s="84"/>
      <c r="J739" s="84"/>
      <c r="K739" s="84"/>
      <c r="L739" s="84"/>
      <c r="M739" s="84"/>
      <c r="N739" s="5"/>
      <c r="O739" s="5"/>
      <c r="P739" s="5"/>
      <c r="Q739" s="5"/>
      <c r="R739" s="5"/>
      <c r="S739" s="5"/>
      <c r="T739" s="5"/>
      <c r="V739" s="5"/>
      <c r="W739" s="5"/>
      <c r="X739" s="5"/>
    </row>
    <row r="740" spans="1:24" ht="15.75" x14ac:dyDescent="0.25">
      <c r="A740" s="5"/>
      <c r="B740" s="5"/>
      <c r="C740" s="83"/>
      <c r="D740" s="83"/>
      <c r="E740" s="83"/>
      <c r="F740" s="84"/>
      <c r="G740" s="85"/>
      <c r="H740" s="84"/>
      <c r="I740" s="84"/>
      <c r="J740" s="84"/>
      <c r="K740" s="84"/>
      <c r="L740" s="84"/>
      <c r="M740" s="84"/>
      <c r="N740" s="5"/>
      <c r="O740" s="5"/>
      <c r="P740" s="5"/>
      <c r="Q740" s="5"/>
      <c r="R740" s="5"/>
      <c r="S740" s="5"/>
      <c r="T740" s="5"/>
      <c r="V740" s="5"/>
      <c r="W740" s="5"/>
      <c r="X740" s="5"/>
    </row>
    <row r="741" spans="1:24" ht="15.75" x14ac:dyDescent="0.25">
      <c r="A741" s="5"/>
      <c r="B741" s="5"/>
      <c r="C741" s="83"/>
      <c r="D741" s="83"/>
      <c r="E741" s="83"/>
      <c r="F741" s="84"/>
      <c r="G741" s="85"/>
      <c r="H741" s="84"/>
      <c r="I741" s="84"/>
      <c r="J741" s="84"/>
      <c r="K741" s="84"/>
      <c r="L741" s="84"/>
      <c r="M741" s="84"/>
      <c r="N741" s="5"/>
      <c r="O741" s="5"/>
      <c r="P741" s="5"/>
      <c r="Q741" s="5"/>
      <c r="R741" s="5"/>
      <c r="S741" s="5"/>
      <c r="T741" s="5"/>
      <c r="V741" s="5"/>
      <c r="W741" s="5"/>
      <c r="X741" s="5"/>
    </row>
    <row r="742" spans="1:24" ht="15.75" x14ac:dyDescent="0.25">
      <c r="A742" s="5"/>
      <c r="B742" s="5"/>
      <c r="C742" s="83"/>
      <c r="D742" s="83"/>
      <c r="E742" s="83"/>
      <c r="F742" s="84"/>
      <c r="G742" s="85"/>
      <c r="H742" s="84"/>
      <c r="I742" s="84"/>
      <c r="J742" s="84"/>
      <c r="K742" s="84"/>
      <c r="L742" s="84"/>
      <c r="M742" s="84"/>
      <c r="N742" s="5"/>
      <c r="O742" s="5"/>
      <c r="P742" s="5"/>
      <c r="Q742" s="5"/>
      <c r="R742" s="5"/>
      <c r="S742" s="5"/>
      <c r="T742" s="5"/>
      <c r="V742" s="5"/>
      <c r="W742" s="5"/>
      <c r="X742" s="5"/>
    </row>
    <row r="743" spans="1:24" ht="15.75" x14ac:dyDescent="0.25">
      <c r="A743" s="5"/>
      <c r="B743" s="5"/>
      <c r="C743" s="83"/>
      <c r="D743" s="83"/>
      <c r="E743" s="83"/>
      <c r="F743" s="84"/>
      <c r="G743" s="85"/>
      <c r="H743" s="84"/>
      <c r="I743" s="84"/>
      <c r="J743" s="84"/>
      <c r="K743" s="84"/>
      <c r="L743" s="84"/>
      <c r="M743" s="84"/>
      <c r="N743" s="5"/>
      <c r="O743" s="5"/>
      <c r="P743" s="5"/>
      <c r="Q743" s="5"/>
      <c r="R743" s="5"/>
      <c r="S743" s="5"/>
      <c r="T743" s="5"/>
      <c r="V743" s="5"/>
      <c r="W743" s="5"/>
      <c r="X743" s="5"/>
    </row>
    <row r="744" spans="1:24" ht="15.75" x14ac:dyDescent="0.25">
      <c r="A744" s="5"/>
      <c r="B744" s="5"/>
      <c r="C744" s="83"/>
      <c r="D744" s="83"/>
      <c r="E744" s="83"/>
      <c r="F744" s="84"/>
      <c r="G744" s="85"/>
      <c r="H744" s="84"/>
      <c r="I744" s="84"/>
      <c r="J744" s="84"/>
      <c r="K744" s="84"/>
      <c r="L744" s="84"/>
      <c r="M744" s="84"/>
      <c r="N744" s="5"/>
      <c r="O744" s="5"/>
      <c r="P744" s="5"/>
      <c r="Q744" s="5"/>
      <c r="R744" s="5"/>
      <c r="S744" s="5"/>
      <c r="T744" s="5"/>
      <c r="V744" s="5"/>
      <c r="W744" s="5"/>
      <c r="X744" s="5"/>
    </row>
    <row r="745" spans="1:24" ht="15.75" x14ac:dyDescent="0.25">
      <c r="A745" s="5"/>
      <c r="B745" s="5"/>
      <c r="C745" s="83"/>
      <c r="D745" s="83"/>
      <c r="E745" s="83"/>
      <c r="F745" s="84"/>
      <c r="G745" s="85"/>
      <c r="H745" s="84"/>
      <c r="I745" s="84"/>
      <c r="J745" s="84"/>
      <c r="K745" s="84"/>
      <c r="L745" s="84"/>
      <c r="M745" s="84"/>
      <c r="N745" s="5"/>
      <c r="O745" s="5"/>
      <c r="P745" s="5"/>
      <c r="Q745" s="5"/>
      <c r="R745" s="5"/>
      <c r="S745" s="5"/>
      <c r="T745" s="5"/>
      <c r="V745" s="5"/>
      <c r="W745" s="5"/>
      <c r="X745" s="5"/>
    </row>
    <row r="746" spans="1:24" ht="15.75" x14ac:dyDescent="0.25">
      <c r="A746" s="5"/>
      <c r="B746" s="5"/>
      <c r="C746" s="83"/>
      <c r="D746" s="83"/>
      <c r="E746" s="83"/>
      <c r="F746" s="84"/>
      <c r="G746" s="85"/>
      <c r="H746" s="84"/>
      <c r="I746" s="84"/>
      <c r="J746" s="84"/>
      <c r="K746" s="84"/>
      <c r="L746" s="84"/>
      <c r="M746" s="84"/>
      <c r="N746" s="5"/>
      <c r="O746" s="5"/>
      <c r="P746" s="5"/>
      <c r="Q746" s="5"/>
      <c r="R746" s="5"/>
      <c r="S746" s="5"/>
      <c r="T746" s="5"/>
      <c r="V746" s="5"/>
      <c r="W746" s="5"/>
      <c r="X746" s="5"/>
    </row>
    <row r="747" spans="1:24" ht="15.75" x14ac:dyDescent="0.25">
      <c r="A747" s="5"/>
      <c r="B747" s="5"/>
      <c r="C747" s="83"/>
      <c r="D747" s="83"/>
      <c r="E747" s="83"/>
      <c r="F747" s="84"/>
      <c r="G747" s="85"/>
      <c r="H747" s="84"/>
      <c r="I747" s="84"/>
      <c r="J747" s="84"/>
      <c r="K747" s="84"/>
      <c r="L747" s="84"/>
      <c r="M747" s="84"/>
      <c r="N747" s="5"/>
      <c r="O747" s="5"/>
      <c r="P747" s="5"/>
      <c r="Q747" s="5"/>
      <c r="R747" s="5"/>
      <c r="S747" s="5"/>
      <c r="T747" s="5"/>
      <c r="V747" s="5"/>
      <c r="W747" s="5"/>
      <c r="X747" s="5"/>
    </row>
    <row r="748" spans="1:24" ht="15.75" x14ac:dyDescent="0.25">
      <c r="A748" s="5"/>
      <c r="B748" s="5"/>
      <c r="C748" s="83"/>
      <c r="D748" s="83"/>
      <c r="E748" s="83"/>
      <c r="F748" s="84"/>
      <c r="G748" s="85"/>
      <c r="H748" s="84"/>
      <c r="I748" s="84"/>
      <c r="J748" s="84"/>
      <c r="K748" s="84"/>
      <c r="L748" s="84"/>
      <c r="M748" s="84"/>
      <c r="N748" s="5"/>
      <c r="O748" s="5"/>
      <c r="P748" s="5"/>
      <c r="Q748" s="5"/>
      <c r="R748" s="5"/>
      <c r="S748" s="5"/>
      <c r="T748" s="5"/>
      <c r="V748" s="5"/>
      <c r="W748" s="5"/>
      <c r="X748" s="5"/>
    </row>
    <row r="749" spans="1:24" ht="15.75" x14ac:dyDescent="0.25">
      <c r="A749" s="5"/>
      <c r="B749" s="5"/>
      <c r="C749" s="83"/>
      <c r="D749" s="83"/>
      <c r="E749" s="83"/>
      <c r="F749" s="84"/>
      <c r="G749" s="85"/>
      <c r="H749" s="84"/>
      <c r="I749" s="84"/>
      <c r="J749" s="84"/>
      <c r="K749" s="84"/>
      <c r="L749" s="84"/>
      <c r="M749" s="84"/>
      <c r="N749" s="5"/>
      <c r="O749" s="5"/>
      <c r="P749" s="5"/>
      <c r="Q749" s="5"/>
      <c r="R749" s="5"/>
      <c r="S749" s="5"/>
      <c r="T749" s="5"/>
      <c r="V749" s="5"/>
      <c r="W749" s="5"/>
      <c r="X749" s="5"/>
    </row>
    <row r="750" spans="1:24" ht="15.75" x14ac:dyDescent="0.25">
      <c r="A750" s="5"/>
      <c r="B750" s="5"/>
      <c r="C750" s="83"/>
      <c r="D750" s="83"/>
      <c r="E750" s="83"/>
      <c r="F750" s="84"/>
      <c r="G750" s="85"/>
      <c r="H750" s="84"/>
      <c r="I750" s="84"/>
      <c r="J750" s="84"/>
      <c r="K750" s="84"/>
      <c r="L750" s="84"/>
      <c r="M750" s="84"/>
      <c r="N750" s="5"/>
      <c r="O750" s="5"/>
      <c r="P750" s="5"/>
      <c r="Q750" s="5"/>
      <c r="R750" s="5"/>
      <c r="S750" s="5"/>
      <c r="T750" s="5"/>
      <c r="V750" s="5"/>
      <c r="W750" s="5"/>
      <c r="X750" s="5"/>
    </row>
    <row r="751" spans="1:24" ht="15.75" x14ac:dyDescent="0.25">
      <c r="A751" s="5"/>
      <c r="B751" s="5"/>
      <c r="C751" s="83"/>
      <c r="D751" s="83"/>
      <c r="E751" s="83"/>
      <c r="F751" s="84"/>
      <c r="G751" s="85"/>
      <c r="H751" s="84"/>
      <c r="I751" s="84"/>
      <c r="J751" s="84"/>
      <c r="K751" s="84"/>
      <c r="L751" s="84"/>
      <c r="M751" s="84"/>
      <c r="N751" s="5"/>
      <c r="O751" s="5"/>
      <c r="P751" s="5"/>
      <c r="Q751" s="5"/>
      <c r="R751" s="5"/>
      <c r="S751" s="5"/>
      <c r="T751" s="5"/>
      <c r="V751" s="5"/>
      <c r="W751" s="5"/>
      <c r="X751" s="5"/>
    </row>
    <row r="752" spans="1:24" ht="15.75" x14ac:dyDescent="0.25">
      <c r="A752" s="5"/>
      <c r="B752" s="5"/>
      <c r="C752" s="83"/>
      <c r="D752" s="83"/>
      <c r="E752" s="83"/>
      <c r="F752" s="84"/>
      <c r="G752" s="85"/>
      <c r="H752" s="84"/>
      <c r="I752" s="84"/>
      <c r="J752" s="84"/>
      <c r="K752" s="84"/>
      <c r="L752" s="84"/>
      <c r="M752" s="84"/>
      <c r="N752" s="5"/>
      <c r="O752" s="5"/>
      <c r="P752" s="5"/>
      <c r="Q752" s="5"/>
      <c r="R752" s="5"/>
      <c r="S752" s="5"/>
      <c r="T752" s="5"/>
      <c r="V752" s="5"/>
      <c r="W752" s="5"/>
      <c r="X752" s="5"/>
    </row>
    <row r="753" spans="1:24" ht="15.75" x14ac:dyDescent="0.25">
      <c r="A753" s="5"/>
      <c r="B753" s="5"/>
      <c r="C753" s="83"/>
      <c r="D753" s="83"/>
      <c r="E753" s="83"/>
      <c r="F753" s="84"/>
      <c r="G753" s="85"/>
      <c r="H753" s="84"/>
      <c r="I753" s="84"/>
      <c r="J753" s="84"/>
      <c r="K753" s="84"/>
      <c r="L753" s="84"/>
      <c r="M753" s="84"/>
      <c r="N753" s="5"/>
      <c r="O753" s="5"/>
      <c r="P753" s="5"/>
      <c r="Q753" s="5"/>
      <c r="R753" s="5"/>
      <c r="S753" s="5"/>
      <c r="T753" s="5"/>
      <c r="V753" s="5"/>
      <c r="W753" s="5"/>
      <c r="X753" s="5"/>
    </row>
    <row r="754" spans="1:24" ht="15.75" x14ac:dyDescent="0.25">
      <c r="A754" s="5"/>
      <c r="B754" s="5"/>
      <c r="C754" s="83"/>
      <c r="D754" s="83"/>
      <c r="E754" s="83"/>
      <c r="F754" s="84"/>
      <c r="G754" s="85"/>
      <c r="H754" s="84"/>
      <c r="I754" s="84"/>
      <c r="J754" s="84"/>
      <c r="K754" s="84"/>
      <c r="L754" s="84"/>
      <c r="M754" s="84"/>
      <c r="N754" s="5"/>
      <c r="O754" s="5"/>
      <c r="P754" s="5"/>
      <c r="Q754" s="5"/>
      <c r="R754" s="5"/>
      <c r="S754" s="5"/>
      <c r="T754" s="5"/>
      <c r="V754" s="5"/>
      <c r="W754" s="5"/>
      <c r="X754" s="5"/>
    </row>
    <row r="755" spans="1:24" ht="15.75" x14ac:dyDescent="0.25">
      <c r="A755" s="5"/>
      <c r="B755" s="5"/>
      <c r="C755" s="83"/>
      <c r="D755" s="83"/>
      <c r="E755" s="83"/>
      <c r="F755" s="84"/>
      <c r="G755" s="85"/>
      <c r="H755" s="84"/>
      <c r="I755" s="84"/>
      <c r="J755" s="84"/>
      <c r="K755" s="84"/>
      <c r="L755" s="84"/>
      <c r="M755" s="84"/>
      <c r="N755" s="5"/>
      <c r="O755" s="5"/>
      <c r="P755" s="5"/>
      <c r="Q755" s="5"/>
      <c r="R755" s="5"/>
      <c r="S755" s="5"/>
      <c r="T755" s="5"/>
      <c r="V755" s="5"/>
      <c r="W755" s="5"/>
      <c r="X755" s="5"/>
    </row>
    <row r="756" spans="1:24" ht="15.75" x14ac:dyDescent="0.25">
      <c r="A756" s="5"/>
      <c r="B756" s="5"/>
      <c r="C756" s="83"/>
      <c r="D756" s="83"/>
      <c r="E756" s="83"/>
      <c r="F756" s="84"/>
      <c r="G756" s="85"/>
      <c r="H756" s="84"/>
      <c r="I756" s="84"/>
      <c r="J756" s="84"/>
      <c r="K756" s="84"/>
      <c r="L756" s="84"/>
      <c r="M756" s="84"/>
      <c r="N756" s="5"/>
      <c r="O756" s="5"/>
      <c r="P756" s="5"/>
      <c r="Q756" s="5"/>
      <c r="R756" s="5"/>
      <c r="S756" s="5"/>
      <c r="T756" s="5"/>
      <c r="V756" s="5"/>
      <c r="W756" s="5"/>
      <c r="X756" s="5"/>
    </row>
    <row r="757" spans="1:24" ht="15.75" x14ac:dyDescent="0.25">
      <c r="A757" s="5"/>
      <c r="B757" s="5"/>
      <c r="C757" s="83"/>
      <c r="D757" s="83"/>
      <c r="E757" s="83"/>
      <c r="F757" s="84"/>
      <c r="G757" s="85"/>
      <c r="H757" s="84"/>
      <c r="I757" s="84"/>
      <c r="J757" s="84"/>
      <c r="K757" s="84"/>
      <c r="L757" s="84"/>
      <c r="M757" s="84"/>
      <c r="N757" s="5"/>
      <c r="O757" s="5"/>
      <c r="P757" s="5"/>
      <c r="Q757" s="5"/>
      <c r="R757" s="5"/>
      <c r="S757" s="5"/>
      <c r="T757" s="5"/>
      <c r="V757" s="5"/>
      <c r="W757" s="5"/>
      <c r="X757" s="5"/>
    </row>
    <row r="758" spans="1:24" ht="15.75" x14ac:dyDescent="0.25">
      <c r="A758" s="5"/>
      <c r="B758" s="5"/>
      <c r="C758" s="83"/>
      <c r="D758" s="83"/>
      <c r="E758" s="83"/>
      <c r="F758" s="84"/>
      <c r="G758" s="85"/>
      <c r="H758" s="84"/>
      <c r="I758" s="84"/>
      <c r="J758" s="84"/>
      <c r="K758" s="84"/>
      <c r="L758" s="84"/>
      <c r="M758" s="84"/>
      <c r="N758" s="5"/>
      <c r="O758" s="5"/>
      <c r="P758" s="5"/>
      <c r="Q758" s="5"/>
      <c r="R758" s="5"/>
      <c r="S758" s="5"/>
      <c r="T758" s="5"/>
      <c r="V758" s="5"/>
      <c r="W758" s="5"/>
      <c r="X758" s="5"/>
    </row>
    <row r="759" spans="1:24" ht="15.75" x14ac:dyDescent="0.25">
      <c r="A759" s="5"/>
      <c r="B759" s="5"/>
      <c r="C759" s="83"/>
      <c r="D759" s="83"/>
      <c r="E759" s="83"/>
      <c r="F759" s="84"/>
      <c r="G759" s="85"/>
      <c r="H759" s="84"/>
      <c r="I759" s="84"/>
      <c r="J759" s="84"/>
      <c r="K759" s="84"/>
      <c r="L759" s="84"/>
      <c r="M759" s="84"/>
      <c r="N759" s="5"/>
      <c r="O759" s="5"/>
      <c r="P759" s="5"/>
      <c r="Q759" s="5"/>
      <c r="R759" s="5"/>
      <c r="S759" s="5"/>
      <c r="T759" s="5"/>
      <c r="V759" s="5"/>
      <c r="W759" s="5"/>
      <c r="X759" s="5"/>
    </row>
    <row r="760" spans="1:24" ht="15.75" x14ac:dyDescent="0.25">
      <c r="A760" s="5"/>
      <c r="B760" s="5"/>
      <c r="C760" s="83"/>
      <c r="D760" s="83"/>
      <c r="E760" s="83"/>
      <c r="F760" s="84"/>
      <c r="G760" s="85"/>
      <c r="H760" s="84"/>
      <c r="I760" s="84"/>
      <c r="J760" s="84"/>
      <c r="K760" s="84"/>
      <c r="L760" s="84"/>
      <c r="M760" s="84"/>
      <c r="N760" s="5"/>
      <c r="O760" s="5"/>
      <c r="P760" s="5"/>
      <c r="Q760" s="5"/>
      <c r="R760" s="5"/>
      <c r="S760" s="5"/>
      <c r="T760" s="5"/>
      <c r="V760" s="5"/>
      <c r="W760" s="5"/>
      <c r="X760" s="5"/>
    </row>
    <row r="761" spans="1:24" ht="15.75" x14ac:dyDescent="0.25">
      <c r="A761" s="5"/>
      <c r="B761" s="5"/>
      <c r="C761" s="83"/>
      <c r="D761" s="83"/>
      <c r="E761" s="83"/>
      <c r="F761" s="84"/>
      <c r="G761" s="85"/>
      <c r="H761" s="84"/>
      <c r="I761" s="84"/>
      <c r="J761" s="84"/>
      <c r="K761" s="84"/>
      <c r="L761" s="84"/>
      <c r="M761" s="84"/>
      <c r="N761" s="5"/>
      <c r="O761" s="5"/>
      <c r="P761" s="5"/>
      <c r="Q761" s="5"/>
      <c r="R761" s="5"/>
      <c r="S761" s="5"/>
      <c r="T761" s="5"/>
      <c r="V761" s="5"/>
      <c r="W761" s="5"/>
      <c r="X761" s="5"/>
    </row>
    <row r="762" spans="1:24" ht="15.75" x14ac:dyDescent="0.25">
      <c r="A762" s="5"/>
      <c r="B762" s="5"/>
      <c r="C762" s="83"/>
      <c r="D762" s="83"/>
      <c r="E762" s="83"/>
      <c r="F762" s="84"/>
      <c r="G762" s="85"/>
      <c r="H762" s="84"/>
      <c r="I762" s="84"/>
      <c r="J762" s="84"/>
      <c r="K762" s="84"/>
      <c r="L762" s="84"/>
      <c r="M762" s="84"/>
      <c r="N762" s="5"/>
      <c r="O762" s="5"/>
      <c r="P762" s="5"/>
      <c r="Q762" s="5"/>
      <c r="R762" s="5"/>
      <c r="S762" s="5"/>
      <c r="T762" s="5"/>
      <c r="V762" s="5"/>
      <c r="W762" s="5"/>
      <c r="X762" s="5"/>
    </row>
    <row r="763" spans="1:24" ht="15.75" x14ac:dyDescent="0.25">
      <c r="A763" s="5"/>
      <c r="B763" s="5"/>
      <c r="C763" s="83"/>
      <c r="D763" s="83"/>
      <c r="E763" s="83"/>
      <c r="F763" s="84"/>
      <c r="G763" s="85"/>
      <c r="H763" s="84"/>
      <c r="I763" s="84"/>
      <c r="J763" s="84"/>
      <c r="K763" s="84"/>
      <c r="L763" s="84"/>
      <c r="M763" s="84"/>
      <c r="N763" s="5"/>
      <c r="O763" s="5"/>
      <c r="P763" s="5"/>
      <c r="Q763" s="5"/>
      <c r="R763" s="5"/>
      <c r="S763" s="5"/>
      <c r="T763" s="5"/>
      <c r="V763" s="5"/>
      <c r="W763" s="5"/>
      <c r="X763" s="5"/>
    </row>
    <row r="764" spans="1:24" ht="15.75" x14ac:dyDescent="0.25">
      <c r="A764" s="5"/>
      <c r="B764" s="5"/>
      <c r="C764" s="83"/>
      <c r="D764" s="83"/>
      <c r="E764" s="83"/>
      <c r="F764" s="84"/>
      <c r="G764" s="85"/>
      <c r="H764" s="84"/>
      <c r="I764" s="84"/>
      <c r="J764" s="84"/>
      <c r="K764" s="84"/>
      <c r="L764" s="84"/>
      <c r="M764" s="84"/>
      <c r="N764" s="5"/>
      <c r="O764" s="5"/>
      <c r="P764" s="5"/>
      <c r="Q764" s="5"/>
      <c r="R764" s="5"/>
      <c r="S764" s="5"/>
      <c r="T764" s="5"/>
      <c r="V764" s="5"/>
      <c r="W764" s="5"/>
      <c r="X764" s="5"/>
    </row>
    <row r="765" spans="1:24" ht="15.75" x14ac:dyDescent="0.25">
      <c r="A765" s="5"/>
      <c r="B765" s="5"/>
      <c r="C765" s="83"/>
      <c r="D765" s="83"/>
      <c r="E765" s="83"/>
      <c r="F765" s="84"/>
      <c r="G765" s="85"/>
      <c r="H765" s="84"/>
      <c r="I765" s="84"/>
      <c r="J765" s="84"/>
      <c r="K765" s="84"/>
      <c r="L765" s="84"/>
      <c r="M765" s="84"/>
      <c r="N765" s="5"/>
      <c r="O765" s="5"/>
      <c r="P765" s="5"/>
      <c r="Q765" s="5"/>
      <c r="R765" s="5"/>
      <c r="S765" s="5"/>
      <c r="T765" s="5"/>
      <c r="V765" s="5"/>
      <c r="W765" s="5"/>
      <c r="X765" s="5"/>
    </row>
    <row r="766" spans="1:24" ht="15.75" x14ac:dyDescent="0.25">
      <c r="A766" s="5"/>
      <c r="B766" s="5"/>
      <c r="C766" s="83"/>
      <c r="D766" s="83"/>
      <c r="E766" s="83"/>
      <c r="F766" s="84"/>
      <c r="G766" s="85"/>
      <c r="H766" s="84"/>
      <c r="I766" s="84"/>
      <c r="J766" s="84"/>
      <c r="K766" s="84"/>
      <c r="L766" s="84"/>
      <c r="M766" s="84"/>
      <c r="N766" s="5"/>
      <c r="O766" s="5"/>
      <c r="P766" s="5"/>
      <c r="Q766" s="5"/>
      <c r="R766" s="5"/>
      <c r="S766" s="5"/>
      <c r="T766" s="5"/>
      <c r="V766" s="5"/>
      <c r="W766" s="5"/>
      <c r="X766" s="5"/>
    </row>
    <row r="767" spans="1:24" ht="15.75" x14ac:dyDescent="0.25">
      <c r="A767" s="5"/>
      <c r="B767" s="5"/>
      <c r="C767" s="83"/>
      <c r="D767" s="83"/>
      <c r="E767" s="83"/>
      <c r="F767" s="84"/>
      <c r="G767" s="85"/>
      <c r="H767" s="84"/>
      <c r="I767" s="84"/>
      <c r="J767" s="84"/>
      <c r="K767" s="84"/>
      <c r="L767" s="84"/>
      <c r="M767" s="84"/>
      <c r="N767" s="5"/>
      <c r="O767" s="5"/>
      <c r="P767" s="5"/>
      <c r="Q767" s="5"/>
      <c r="R767" s="5"/>
      <c r="S767" s="5"/>
      <c r="T767" s="5"/>
      <c r="V767" s="5"/>
      <c r="W767" s="5"/>
      <c r="X767" s="5"/>
    </row>
    <row r="768" spans="1:24" ht="15.75" x14ac:dyDescent="0.25">
      <c r="A768" s="5"/>
      <c r="B768" s="5"/>
      <c r="C768" s="83"/>
      <c r="D768" s="83"/>
      <c r="E768" s="83"/>
      <c r="F768" s="84"/>
      <c r="G768" s="85"/>
      <c r="H768" s="84"/>
      <c r="I768" s="84"/>
      <c r="J768" s="84"/>
      <c r="K768" s="84"/>
      <c r="L768" s="84"/>
      <c r="M768" s="84"/>
      <c r="N768" s="5"/>
      <c r="O768" s="5"/>
      <c r="P768" s="5"/>
      <c r="Q768" s="5"/>
      <c r="R768" s="5"/>
      <c r="S768" s="5"/>
      <c r="T768" s="5"/>
      <c r="V768" s="5"/>
      <c r="W768" s="5"/>
      <c r="X768" s="5"/>
    </row>
    <row r="769" spans="1:24" ht="15.75" x14ac:dyDescent="0.25">
      <c r="A769" s="5"/>
      <c r="B769" s="5"/>
      <c r="C769" s="83"/>
      <c r="D769" s="83"/>
      <c r="E769" s="83"/>
      <c r="F769" s="84"/>
      <c r="G769" s="85"/>
      <c r="H769" s="84"/>
      <c r="I769" s="84"/>
      <c r="J769" s="84"/>
      <c r="K769" s="84"/>
      <c r="L769" s="84"/>
      <c r="M769" s="84"/>
      <c r="N769" s="5"/>
      <c r="O769" s="5"/>
      <c r="P769" s="5"/>
      <c r="Q769" s="5"/>
      <c r="R769" s="5"/>
      <c r="S769" s="5"/>
      <c r="T769" s="5"/>
      <c r="V769" s="5"/>
      <c r="W769" s="5"/>
      <c r="X769" s="5"/>
    </row>
    <row r="770" spans="1:24" ht="15.75" x14ac:dyDescent="0.25">
      <c r="A770" s="5"/>
      <c r="B770" s="5"/>
      <c r="C770" s="83"/>
      <c r="D770" s="83"/>
      <c r="E770" s="83"/>
      <c r="F770" s="84"/>
      <c r="G770" s="85"/>
      <c r="H770" s="84"/>
      <c r="I770" s="84"/>
      <c r="J770" s="84"/>
      <c r="K770" s="84"/>
      <c r="L770" s="84"/>
      <c r="M770" s="84"/>
      <c r="N770" s="5"/>
      <c r="O770" s="5"/>
      <c r="P770" s="5"/>
      <c r="Q770" s="5"/>
      <c r="R770" s="5"/>
      <c r="S770" s="5"/>
      <c r="T770" s="5"/>
      <c r="V770" s="5"/>
      <c r="W770" s="5"/>
      <c r="X770" s="5"/>
    </row>
    <row r="771" spans="1:24" ht="15.75" x14ac:dyDescent="0.25">
      <c r="A771" s="5"/>
      <c r="B771" s="5"/>
      <c r="C771" s="83"/>
      <c r="D771" s="83"/>
      <c r="E771" s="83"/>
      <c r="F771" s="84"/>
      <c r="G771" s="85"/>
      <c r="H771" s="84"/>
      <c r="I771" s="84"/>
      <c r="J771" s="84"/>
      <c r="K771" s="84"/>
      <c r="L771" s="84"/>
      <c r="M771" s="84"/>
      <c r="N771" s="5"/>
      <c r="O771" s="5"/>
      <c r="P771" s="5"/>
      <c r="Q771" s="5"/>
      <c r="R771" s="5"/>
      <c r="S771" s="5"/>
      <c r="T771" s="5"/>
      <c r="V771" s="5"/>
      <c r="W771" s="5"/>
      <c r="X771" s="5"/>
    </row>
    <row r="772" spans="1:24" ht="15.75" x14ac:dyDescent="0.25">
      <c r="A772" s="5"/>
      <c r="B772" s="5"/>
      <c r="C772" s="83"/>
      <c r="D772" s="83"/>
      <c r="E772" s="83"/>
      <c r="F772" s="84"/>
      <c r="G772" s="85"/>
      <c r="H772" s="84"/>
      <c r="I772" s="84"/>
      <c r="J772" s="84"/>
      <c r="K772" s="84"/>
      <c r="L772" s="84"/>
      <c r="M772" s="84"/>
      <c r="N772" s="5"/>
      <c r="O772" s="5"/>
      <c r="P772" s="5"/>
      <c r="Q772" s="5"/>
      <c r="R772" s="5"/>
      <c r="S772" s="5"/>
      <c r="T772" s="5"/>
      <c r="V772" s="5"/>
      <c r="W772" s="5"/>
      <c r="X772" s="5"/>
    </row>
    <row r="773" spans="1:24" ht="15.75" x14ac:dyDescent="0.25">
      <c r="A773" s="5"/>
      <c r="B773" s="5"/>
      <c r="C773" s="83"/>
      <c r="D773" s="83"/>
      <c r="E773" s="83"/>
      <c r="F773" s="84"/>
      <c r="G773" s="85"/>
      <c r="H773" s="84"/>
      <c r="I773" s="84"/>
      <c r="J773" s="84"/>
      <c r="K773" s="84"/>
      <c r="L773" s="84"/>
      <c r="M773" s="84"/>
      <c r="N773" s="5"/>
      <c r="O773" s="5"/>
      <c r="P773" s="5"/>
      <c r="Q773" s="5"/>
      <c r="R773" s="5"/>
      <c r="S773" s="5"/>
      <c r="T773" s="5"/>
      <c r="V773" s="5"/>
      <c r="W773" s="5"/>
      <c r="X773" s="5"/>
    </row>
    <row r="774" spans="1:24" ht="15.75" x14ac:dyDescent="0.25">
      <c r="A774" s="5"/>
      <c r="B774" s="5"/>
      <c r="C774" s="83"/>
      <c r="D774" s="83"/>
      <c r="E774" s="83"/>
      <c r="F774" s="84"/>
      <c r="G774" s="85"/>
      <c r="H774" s="84"/>
      <c r="I774" s="84"/>
      <c r="J774" s="84"/>
      <c r="K774" s="84"/>
      <c r="L774" s="84"/>
      <c r="M774" s="84"/>
      <c r="N774" s="5"/>
      <c r="O774" s="5"/>
      <c r="P774" s="5"/>
      <c r="Q774" s="5"/>
      <c r="R774" s="5"/>
      <c r="S774" s="5"/>
      <c r="T774" s="5"/>
      <c r="V774" s="5"/>
      <c r="W774" s="5"/>
      <c r="X774" s="5"/>
    </row>
    <row r="775" spans="1:24" ht="15.75" x14ac:dyDescent="0.25">
      <c r="A775" s="5"/>
      <c r="B775" s="5"/>
      <c r="C775" s="83"/>
      <c r="D775" s="83"/>
      <c r="E775" s="83"/>
      <c r="F775" s="84"/>
      <c r="G775" s="85"/>
      <c r="H775" s="84"/>
      <c r="I775" s="84"/>
      <c r="J775" s="84"/>
      <c r="K775" s="84"/>
      <c r="L775" s="84"/>
      <c r="M775" s="84"/>
      <c r="N775" s="5"/>
      <c r="O775" s="5"/>
      <c r="P775" s="5"/>
      <c r="Q775" s="5"/>
      <c r="R775" s="5"/>
      <c r="S775" s="5"/>
      <c r="T775" s="5"/>
      <c r="V775" s="5"/>
      <c r="W775" s="5"/>
      <c r="X775" s="5"/>
    </row>
    <row r="776" spans="1:24" ht="15.75" x14ac:dyDescent="0.25">
      <c r="A776" s="5"/>
      <c r="B776" s="5"/>
      <c r="C776" s="83"/>
      <c r="D776" s="83"/>
      <c r="E776" s="83"/>
      <c r="F776" s="84"/>
      <c r="G776" s="85"/>
      <c r="H776" s="84"/>
      <c r="I776" s="84"/>
      <c r="J776" s="84"/>
      <c r="K776" s="84"/>
      <c r="L776" s="84"/>
      <c r="M776" s="84"/>
      <c r="N776" s="5"/>
      <c r="O776" s="5"/>
      <c r="P776" s="5"/>
      <c r="Q776" s="5"/>
      <c r="R776" s="5"/>
      <c r="S776" s="5"/>
      <c r="T776" s="5"/>
      <c r="V776" s="5"/>
      <c r="W776" s="5"/>
      <c r="X776" s="5"/>
    </row>
    <row r="777" spans="1:24" ht="15.75" x14ac:dyDescent="0.25">
      <c r="A777" s="5"/>
      <c r="B777" s="5"/>
      <c r="C777" s="83"/>
      <c r="D777" s="83"/>
      <c r="E777" s="83"/>
      <c r="F777" s="84"/>
      <c r="G777" s="85"/>
      <c r="H777" s="84"/>
      <c r="I777" s="84"/>
      <c r="J777" s="84"/>
      <c r="K777" s="84"/>
      <c r="L777" s="84"/>
      <c r="M777" s="84"/>
      <c r="N777" s="5"/>
      <c r="O777" s="5"/>
      <c r="P777" s="5"/>
      <c r="Q777" s="5"/>
      <c r="R777" s="5"/>
      <c r="S777" s="5"/>
      <c r="T777" s="5"/>
      <c r="V777" s="5"/>
      <c r="W777" s="5"/>
      <c r="X777" s="5"/>
    </row>
    <row r="778" spans="1:24" ht="15.75" x14ac:dyDescent="0.25">
      <c r="A778" s="5"/>
      <c r="B778" s="5"/>
      <c r="C778" s="83"/>
      <c r="D778" s="83"/>
      <c r="E778" s="83"/>
      <c r="F778" s="84"/>
      <c r="G778" s="85"/>
      <c r="H778" s="84"/>
      <c r="I778" s="84"/>
      <c r="J778" s="84"/>
      <c r="K778" s="84"/>
      <c r="L778" s="84"/>
      <c r="M778" s="84"/>
      <c r="N778" s="5"/>
      <c r="O778" s="5"/>
      <c r="P778" s="5"/>
      <c r="Q778" s="5"/>
      <c r="R778" s="5"/>
      <c r="S778" s="5"/>
      <c r="T778" s="5"/>
      <c r="V778" s="5"/>
      <c r="W778" s="5"/>
      <c r="X778" s="5"/>
    </row>
    <row r="779" spans="1:24" ht="15.75" x14ac:dyDescent="0.25">
      <c r="A779" s="5"/>
      <c r="B779" s="5"/>
      <c r="C779" s="83"/>
      <c r="D779" s="83"/>
      <c r="E779" s="83"/>
      <c r="F779" s="84"/>
      <c r="G779" s="85"/>
      <c r="H779" s="84"/>
      <c r="I779" s="84"/>
      <c r="J779" s="84"/>
      <c r="K779" s="84"/>
      <c r="L779" s="84"/>
      <c r="M779" s="84"/>
      <c r="N779" s="5"/>
      <c r="O779" s="5"/>
      <c r="P779" s="5"/>
      <c r="Q779" s="5"/>
      <c r="R779" s="5"/>
      <c r="S779" s="5"/>
      <c r="T779" s="5"/>
      <c r="V779" s="5"/>
      <c r="W779" s="5"/>
      <c r="X779" s="5"/>
    </row>
    <row r="780" spans="1:24" ht="15.75" x14ac:dyDescent="0.25">
      <c r="A780" s="5"/>
      <c r="B780" s="5"/>
      <c r="C780" s="83"/>
      <c r="D780" s="83"/>
      <c r="E780" s="83"/>
      <c r="F780" s="84"/>
      <c r="G780" s="85"/>
      <c r="H780" s="84"/>
      <c r="I780" s="84"/>
      <c r="J780" s="84"/>
      <c r="K780" s="84"/>
      <c r="L780" s="84"/>
      <c r="M780" s="84"/>
      <c r="N780" s="5"/>
      <c r="O780" s="5"/>
      <c r="P780" s="5"/>
      <c r="Q780" s="5"/>
      <c r="R780" s="5"/>
      <c r="S780" s="5"/>
      <c r="T780" s="5"/>
      <c r="V780" s="5"/>
      <c r="W780" s="5"/>
      <c r="X780" s="5"/>
    </row>
    <row r="781" spans="1:24" ht="15.75" x14ac:dyDescent="0.25">
      <c r="A781" s="5"/>
      <c r="B781" s="5"/>
      <c r="C781" s="83"/>
      <c r="D781" s="83"/>
      <c r="E781" s="83"/>
      <c r="F781" s="84"/>
      <c r="G781" s="85"/>
      <c r="H781" s="84"/>
      <c r="I781" s="84"/>
      <c r="J781" s="84"/>
      <c r="K781" s="84"/>
      <c r="L781" s="84"/>
      <c r="M781" s="84"/>
      <c r="N781" s="5"/>
      <c r="O781" s="5"/>
      <c r="P781" s="5"/>
      <c r="Q781" s="5"/>
      <c r="R781" s="5"/>
      <c r="S781" s="5"/>
      <c r="T781" s="5"/>
      <c r="V781" s="5"/>
      <c r="W781" s="5"/>
      <c r="X781" s="5"/>
    </row>
    <row r="782" spans="1:24" ht="15.75" x14ac:dyDescent="0.25">
      <c r="A782" s="5"/>
      <c r="B782" s="5"/>
      <c r="C782" s="83"/>
      <c r="D782" s="83"/>
      <c r="E782" s="83"/>
      <c r="F782" s="84"/>
      <c r="G782" s="85"/>
      <c r="H782" s="84"/>
      <c r="I782" s="84"/>
      <c r="J782" s="84"/>
      <c r="K782" s="84"/>
      <c r="L782" s="84"/>
      <c r="M782" s="84"/>
      <c r="N782" s="5"/>
      <c r="O782" s="5"/>
      <c r="P782" s="5"/>
      <c r="Q782" s="5"/>
      <c r="R782" s="5"/>
      <c r="S782" s="5"/>
      <c r="T782" s="5"/>
      <c r="V782" s="5"/>
      <c r="W782" s="5"/>
      <c r="X782" s="5"/>
    </row>
    <row r="783" spans="1:24" ht="15.75" x14ac:dyDescent="0.25">
      <c r="A783" s="5"/>
      <c r="B783" s="5"/>
      <c r="C783" s="83"/>
      <c r="D783" s="83"/>
      <c r="E783" s="83"/>
      <c r="F783" s="84"/>
      <c r="G783" s="85"/>
      <c r="H783" s="84"/>
      <c r="I783" s="84"/>
      <c r="J783" s="84"/>
      <c r="K783" s="84"/>
      <c r="L783" s="84"/>
      <c r="M783" s="84"/>
      <c r="N783" s="5"/>
      <c r="O783" s="5"/>
      <c r="P783" s="5"/>
      <c r="Q783" s="5"/>
      <c r="R783" s="5"/>
      <c r="S783" s="5"/>
      <c r="T783" s="5"/>
      <c r="V783" s="5"/>
      <c r="W783" s="5"/>
      <c r="X783" s="5"/>
    </row>
    <row r="784" spans="1:24" ht="15.75" x14ac:dyDescent="0.25">
      <c r="A784" s="5"/>
      <c r="B784" s="5"/>
      <c r="C784" s="83"/>
      <c r="D784" s="83"/>
      <c r="E784" s="83"/>
      <c r="F784" s="84"/>
      <c r="G784" s="85"/>
      <c r="H784" s="84"/>
      <c r="I784" s="84"/>
      <c r="J784" s="84"/>
      <c r="K784" s="84"/>
      <c r="L784" s="84"/>
      <c r="M784" s="84"/>
      <c r="N784" s="5"/>
      <c r="O784" s="5"/>
      <c r="P784" s="5"/>
      <c r="Q784" s="5"/>
      <c r="R784" s="5"/>
      <c r="S784" s="5"/>
      <c r="T784" s="5"/>
      <c r="V784" s="5"/>
      <c r="W784" s="5"/>
      <c r="X784" s="5"/>
    </row>
    <row r="785" spans="1:24" ht="15.75" x14ac:dyDescent="0.25">
      <c r="A785" s="5"/>
      <c r="B785" s="5"/>
      <c r="C785" s="83"/>
      <c r="D785" s="83"/>
      <c r="E785" s="83"/>
      <c r="F785" s="84"/>
      <c r="G785" s="85"/>
      <c r="H785" s="84"/>
      <c r="I785" s="84"/>
      <c r="J785" s="84"/>
      <c r="K785" s="84"/>
      <c r="L785" s="84"/>
      <c r="M785" s="84"/>
      <c r="N785" s="5"/>
      <c r="O785" s="5"/>
      <c r="P785" s="5"/>
      <c r="Q785" s="5"/>
      <c r="R785" s="5"/>
      <c r="S785" s="5"/>
      <c r="T785" s="5"/>
      <c r="V785" s="5"/>
      <c r="W785" s="5"/>
      <c r="X785" s="5"/>
    </row>
    <row r="786" spans="1:24" ht="15.75" x14ac:dyDescent="0.25">
      <c r="A786" s="5"/>
      <c r="B786" s="5"/>
      <c r="C786" s="83"/>
      <c r="D786" s="83"/>
      <c r="E786" s="83"/>
      <c r="F786" s="84"/>
      <c r="G786" s="85"/>
      <c r="H786" s="84"/>
      <c r="I786" s="84"/>
      <c r="J786" s="84"/>
      <c r="K786" s="84"/>
      <c r="L786" s="84"/>
      <c r="M786" s="84"/>
      <c r="N786" s="5"/>
      <c r="O786" s="5"/>
      <c r="P786" s="5"/>
      <c r="Q786" s="5"/>
      <c r="R786" s="5"/>
      <c r="S786" s="5"/>
      <c r="T786" s="5"/>
      <c r="V786" s="5"/>
      <c r="W786" s="5"/>
      <c r="X786" s="5"/>
    </row>
    <row r="787" spans="1:24" ht="15.75" x14ac:dyDescent="0.25">
      <c r="A787" s="5"/>
      <c r="B787" s="5"/>
      <c r="C787" s="83"/>
      <c r="D787" s="83"/>
      <c r="E787" s="83"/>
      <c r="F787" s="84"/>
      <c r="G787" s="85"/>
      <c r="H787" s="84"/>
      <c r="I787" s="84"/>
      <c r="J787" s="84"/>
      <c r="K787" s="84"/>
      <c r="L787" s="84"/>
      <c r="M787" s="84"/>
      <c r="N787" s="5"/>
      <c r="O787" s="5"/>
      <c r="P787" s="5"/>
      <c r="Q787" s="5"/>
      <c r="R787" s="5"/>
      <c r="S787" s="5"/>
      <c r="T787" s="5"/>
      <c r="V787" s="5"/>
      <c r="W787" s="5"/>
      <c r="X787" s="5"/>
    </row>
    <row r="788" spans="1:24" ht="15.75" x14ac:dyDescent="0.25">
      <c r="A788" s="5"/>
      <c r="B788" s="5"/>
      <c r="C788" s="83"/>
      <c r="D788" s="83"/>
      <c r="E788" s="83"/>
      <c r="F788" s="84"/>
      <c r="G788" s="85"/>
      <c r="H788" s="84"/>
      <c r="I788" s="84"/>
      <c r="J788" s="84"/>
      <c r="K788" s="84"/>
      <c r="L788" s="84"/>
      <c r="M788" s="84"/>
      <c r="N788" s="5"/>
      <c r="O788" s="5"/>
      <c r="P788" s="5"/>
      <c r="Q788" s="5"/>
      <c r="R788" s="5"/>
      <c r="S788" s="5"/>
      <c r="T788" s="5"/>
      <c r="V788" s="5"/>
      <c r="W788" s="5"/>
      <c r="X788" s="5"/>
    </row>
    <row r="789" spans="1:24" ht="15.75" x14ac:dyDescent="0.25">
      <c r="A789" s="5"/>
      <c r="B789" s="5"/>
      <c r="C789" s="83"/>
      <c r="D789" s="83"/>
      <c r="E789" s="83"/>
      <c r="F789" s="84"/>
      <c r="G789" s="85"/>
      <c r="H789" s="84"/>
      <c r="I789" s="84"/>
      <c r="J789" s="84"/>
      <c r="K789" s="84"/>
      <c r="L789" s="84"/>
      <c r="M789" s="84"/>
      <c r="N789" s="5"/>
      <c r="O789" s="5"/>
      <c r="P789" s="5"/>
      <c r="Q789" s="5"/>
      <c r="R789" s="5"/>
      <c r="S789" s="5"/>
      <c r="T789" s="5"/>
      <c r="V789" s="5"/>
      <c r="W789" s="5"/>
      <c r="X789" s="5"/>
    </row>
    <row r="790" spans="1:24" ht="15.75" x14ac:dyDescent="0.25">
      <c r="A790" s="5"/>
      <c r="B790" s="5"/>
      <c r="C790" s="83"/>
      <c r="D790" s="83"/>
      <c r="E790" s="83"/>
      <c r="F790" s="84"/>
      <c r="G790" s="85"/>
      <c r="H790" s="84"/>
      <c r="I790" s="84"/>
      <c r="J790" s="84"/>
      <c r="K790" s="84"/>
      <c r="L790" s="84"/>
      <c r="M790" s="84"/>
      <c r="N790" s="5"/>
      <c r="O790" s="5"/>
      <c r="P790" s="5"/>
      <c r="Q790" s="5"/>
      <c r="R790" s="5"/>
      <c r="S790" s="5"/>
      <c r="T790" s="5"/>
      <c r="V790" s="5"/>
      <c r="W790" s="5"/>
      <c r="X790" s="5"/>
    </row>
    <row r="791" spans="1:24" ht="15.75" x14ac:dyDescent="0.25">
      <c r="A791" s="5"/>
      <c r="B791" s="5"/>
      <c r="C791" s="83"/>
      <c r="D791" s="83"/>
      <c r="E791" s="83"/>
      <c r="F791" s="84"/>
      <c r="G791" s="85"/>
      <c r="H791" s="84"/>
      <c r="I791" s="84"/>
      <c r="J791" s="84"/>
      <c r="K791" s="84"/>
      <c r="L791" s="84"/>
      <c r="M791" s="84"/>
      <c r="N791" s="5"/>
      <c r="O791" s="5"/>
      <c r="P791" s="5"/>
      <c r="Q791" s="5"/>
      <c r="R791" s="5"/>
      <c r="S791" s="5"/>
      <c r="T791" s="5"/>
      <c r="V791" s="5"/>
      <c r="W791" s="5"/>
      <c r="X791" s="5"/>
    </row>
    <row r="792" spans="1:24" ht="15.75" x14ac:dyDescent="0.25">
      <c r="A792" s="5"/>
      <c r="B792" s="5"/>
      <c r="C792" s="83"/>
      <c r="D792" s="83"/>
      <c r="E792" s="83"/>
      <c r="F792" s="84"/>
      <c r="G792" s="85"/>
      <c r="H792" s="84"/>
      <c r="I792" s="84"/>
      <c r="J792" s="84"/>
      <c r="K792" s="84"/>
      <c r="L792" s="84"/>
      <c r="M792" s="84"/>
      <c r="N792" s="5"/>
      <c r="O792" s="5"/>
      <c r="P792" s="5"/>
      <c r="Q792" s="5"/>
      <c r="R792" s="5"/>
      <c r="S792" s="5"/>
      <c r="T792" s="5"/>
      <c r="V792" s="5"/>
      <c r="W792" s="5"/>
      <c r="X792" s="5"/>
    </row>
    <row r="793" spans="1:24" ht="15.75" x14ac:dyDescent="0.25">
      <c r="A793" s="5"/>
      <c r="B793" s="5"/>
      <c r="C793" s="83"/>
      <c r="D793" s="83"/>
      <c r="E793" s="83"/>
      <c r="F793" s="84"/>
      <c r="G793" s="85"/>
      <c r="H793" s="84"/>
      <c r="I793" s="84"/>
      <c r="J793" s="84"/>
      <c r="K793" s="84"/>
      <c r="L793" s="84"/>
      <c r="M793" s="84"/>
      <c r="N793" s="5"/>
      <c r="O793" s="5"/>
      <c r="P793" s="5"/>
      <c r="Q793" s="5"/>
      <c r="R793" s="5"/>
      <c r="S793" s="5"/>
      <c r="T793" s="5"/>
      <c r="V793" s="5"/>
      <c r="W793" s="5"/>
      <c r="X793" s="5"/>
    </row>
    <row r="794" spans="1:24" ht="15.75" x14ac:dyDescent="0.25">
      <c r="A794" s="5"/>
      <c r="B794" s="5"/>
      <c r="C794" s="83"/>
      <c r="D794" s="83"/>
      <c r="E794" s="83"/>
      <c r="F794" s="84"/>
      <c r="G794" s="85"/>
      <c r="H794" s="84"/>
      <c r="I794" s="84"/>
      <c r="J794" s="84"/>
      <c r="K794" s="84"/>
      <c r="L794" s="84"/>
      <c r="M794" s="84"/>
      <c r="N794" s="5"/>
      <c r="O794" s="5"/>
      <c r="P794" s="5"/>
      <c r="Q794" s="5"/>
      <c r="R794" s="5"/>
      <c r="S794" s="5"/>
      <c r="T794" s="5"/>
      <c r="V794" s="5"/>
      <c r="W794" s="5"/>
      <c r="X794" s="5"/>
    </row>
    <row r="795" spans="1:24" ht="15.75" x14ac:dyDescent="0.25">
      <c r="A795" s="5"/>
      <c r="B795" s="5"/>
      <c r="C795" s="83"/>
      <c r="D795" s="83"/>
      <c r="E795" s="83"/>
      <c r="F795" s="84"/>
      <c r="G795" s="85"/>
      <c r="H795" s="84"/>
      <c r="I795" s="84"/>
      <c r="J795" s="84"/>
      <c r="K795" s="84"/>
      <c r="L795" s="84"/>
      <c r="M795" s="84"/>
      <c r="N795" s="5"/>
      <c r="O795" s="5"/>
      <c r="P795" s="5"/>
      <c r="Q795" s="5"/>
      <c r="R795" s="5"/>
      <c r="S795" s="5"/>
      <c r="T795" s="5"/>
      <c r="V795" s="5"/>
      <c r="W795" s="5"/>
      <c r="X795" s="5"/>
    </row>
    <row r="796" spans="1:24" ht="15.75" x14ac:dyDescent="0.25">
      <c r="A796" s="5"/>
      <c r="B796" s="5"/>
      <c r="C796" s="83"/>
      <c r="D796" s="83"/>
      <c r="E796" s="83"/>
      <c r="F796" s="84"/>
      <c r="G796" s="85"/>
      <c r="H796" s="84"/>
      <c r="I796" s="84"/>
      <c r="J796" s="84"/>
      <c r="K796" s="84"/>
      <c r="L796" s="84"/>
      <c r="M796" s="84"/>
      <c r="N796" s="5"/>
      <c r="O796" s="5"/>
      <c r="P796" s="5"/>
      <c r="Q796" s="5"/>
      <c r="R796" s="5"/>
      <c r="S796" s="5"/>
      <c r="T796" s="5"/>
      <c r="V796" s="5"/>
      <c r="W796" s="5"/>
      <c r="X796" s="5"/>
    </row>
    <row r="797" spans="1:24" ht="15.75" x14ac:dyDescent="0.25">
      <c r="A797" s="5"/>
      <c r="B797" s="5"/>
      <c r="C797" s="83"/>
      <c r="D797" s="83"/>
      <c r="E797" s="83"/>
      <c r="F797" s="84"/>
      <c r="G797" s="85"/>
      <c r="H797" s="84"/>
      <c r="I797" s="84"/>
      <c r="J797" s="84"/>
      <c r="K797" s="84"/>
      <c r="L797" s="84"/>
      <c r="M797" s="84"/>
      <c r="N797" s="5"/>
      <c r="O797" s="5"/>
      <c r="P797" s="5"/>
      <c r="Q797" s="5"/>
      <c r="R797" s="5"/>
      <c r="S797" s="5"/>
      <c r="T797" s="5"/>
      <c r="V797" s="5"/>
      <c r="W797" s="5"/>
      <c r="X797" s="5"/>
    </row>
    <row r="798" spans="1:24" ht="15.75" x14ac:dyDescent="0.25">
      <c r="A798" s="5"/>
      <c r="B798" s="5"/>
      <c r="C798" s="83"/>
      <c r="D798" s="83"/>
      <c r="E798" s="83"/>
      <c r="F798" s="84"/>
      <c r="G798" s="85"/>
      <c r="H798" s="84"/>
      <c r="I798" s="84"/>
      <c r="J798" s="84"/>
      <c r="K798" s="84"/>
      <c r="L798" s="84"/>
      <c r="M798" s="84"/>
      <c r="N798" s="5"/>
      <c r="O798" s="5"/>
      <c r="P798" s="5"/>
      <c r="Q798" s="5"/>
      <c r="R798" s="5"/>
      <c r="S798" s="5"/>
      <c r="T798" s="5"/>
      <c r="V798" s="5"/>
      <c r="W798" s="5"/>
      <c r="X798" s="5"/>
    </row>
    <row r="799" spans="1:24" ht="15.75" x14ac:dyDescent="0.25">
      <c r="A799" s="5"/>
      <c r="B799" s="5"/>
      <c r="C799" s="83"/>
      <c r="D799" s="83"/>
      <c r="E799" s="83"/>
      <c r="F799" s="84"/>
      <c r="G799" s="85"/>
      <c r="H799" s="84"/>
      <c r="I799" s="84"/>
      <c r="J799" s="84"/>
      <c r="K799" s="84"/>
      <c r="L799" s="84"/>
      <c r="M799" s="84"/>
      <c r="N799" s="5"/>
      <c r="O799" s="5"/>
      <c r="P799" s="5"/>
      <c r="Q799" s="5"/>
      <c r="R799" s="5"/>
      <c r="S799" s="5"/>
      <c r="T799" s="5"/>
      <c r="V799" s="5"/>
      <c r="W799" s="5"/>
      <c r="X799" s="5"/>
    </row>
    <row r="800" spans="1:24" ht="15.75" x14ac:dyDescent="0.25">
      <c r="A800" s="5"/>
      <c r="B800" s="5"/>
      <c r="C800" s="83"/>
      <c r="D800" s="83"/>
      <c r="E800" s="83"/>
      <c r="F800" s="84"/>
      <c r="G800" s="85"/>
      <c r="H800" s="84"/>
      <c r="I800" s="84"/>
      <c r="J800" s="84"/>
      <c r="K800" s="84"/>
      <c r="L800" s="84"/>
      <c r="M800" s="84"/>
      <c r="N800" s="5"/>
      <c r="O800" s="5"/>
      <c r="P800" s="5"/>
      <c r="Q800" s="5"/>
      <c r="R800" s="5"/>
      <c r="S800" s="5"/>
      <c r="T800" s="5"/>
      <c r="V800" s="5"/>
      <c r="W800" s="5"/>
      <c r="X800" s="5"/>
    </row>
    <row r="801" spans="1:24" ht="15.75" x14ac:dyDescent="0.25">
      <c r="A801" s="5"/>
      <c r="B801" s="5"/>
      <c r="C801" s="83"/>
      <c r="D801" s="83"/>
      <c r="E801" s="83"/>
      <c r="F801" s="84"/>
      <c r="G801" s="85"/>
      <c r="H801" s="84"/>
      <c r="I801" s="84"/>
      <c r="J801" s="84"/>
      <c r="K801" s="84"/>
      <c r="L801" s="84"/>
      <c r="M801" s="84"/>
      <c r="N801" s="5"/>
      <c r="O801" s="5"/>
      <c r="P801" s="5"/>
      <c r="Q801" s="5"/>
      <c r="R801" s="5"/>
      <c r="S801" s="5"/>
      <c r="T801" s="5"/>
      <c r="V801" s="5"/>
      <c r="W801" s="5"/>
      <c r="X801" s="5"/>
    </row>
    <row r="802" spans="1:24" ht="15.75" x14ac:dyDescent="0.25">
      <c r="A802" s="5"/>
      <c r="B802" s="5"/>
      <c r="C802" s="83"/>
      <c r="D802" s="83"/>
      <c r="E802" s="83"/>
      <c r="F802" s="84"/>
      <c r="G802" s="85"/>
      <c r="H802" s="84"/>
      <c r="I802" s="84"/>
      <c r="J802" s="84"/>
      <c r="K802" s="84"/>
      <c r="L802" s="84"/>
      <c r="M802" s="84"/>
      <c r="N802" s="5"/>
      <c r="O802" s="5"/>
      <c r="P802" s="5"/>
      <c r="Q802" s="5"/>
      <c r="R802" s="5"/>
      <c r="S802" s="5"/>
      <c r="T802" s="5"/>
      <c r="V802" s="5"/>
      <c r="W802" s="5"/>
      <c r="X802" s="5"/>
    </row>
    <row r="803" spans="1:24" ht="15.75" x14ac:dyDescent="0.25">
      <c r="A803" s="5"/>
      <c r="B803" s="5"/>
      <c r="C803" s="83"/>
      <c r="D803" s="83"/>
      <c r="E803" s="83"/>
      <c r="F803" s="84"/>
      <c r="G803" s="85"/>
      <c r="H803" s="84"/>
      <c r="I803" s="84"/>
      <c r="J803" s="84"/>
      <c r="K803" s="84"/>
      <c r="L803" s="84"/>
      <c r="M803" s="84"/>
      <c r="N803" s="5"/>
      <c r="O803" s="5"/>
      <c r="P803" s="5"/>
      <c r="Q803" s="5"/>
      <c r="R803" s="5"/>
      <c r="S803" s="5"/>
      <c r="T803" s="5"/>
      <c r="V803" s="5"/>
      <c r="W803" s="5"/>
      <c r="X803" s="5"/>
    </row>
    <row r="804" spans="1:24" ht="15.75" x14ac:dyDescent="0.25">
      <c r="A804" s="5"/>
      <c r="B804" s="5"/>
      <c r="C804" s="83"/>
      <c r="D804" s="83"/>
      <c r="E804" s="83"/>
      <c r="F804" s="84"/>
      <c r="G804" s="85"/>
      <c r="H804" s="84"/>
      <c r="I804" s="84"/>
      <c r="J804" s="84"/>
      <c r="K804" s="84"/>
      <c r="L804" s="84"/>
      <c r="M804" s="84"/>
      <c r="N804" s="5"/>
      <c r="O804" s="5"/>
      <c r="P804" s="5"/>
      <c r="Q804" s="5"/>
      <c r="R804" s="5"/>
      <c r="S804" s="5"/>
      <c r="T804" s="5"/>
      <c r="V804" s="5"/>
      <c r="W804" s="5"/>
      <c r="X804" s="5"/>
    </row>
    <row r="805" spans="1:24" ht="15.75" x14ac:dyDescent="0.25">
      <c r="A805" s="5"/>
      <c r="B805" s="5"/>
      <c r="C805" s="83"/>
      <c r="D805" s="83"/>
      <c r="E805" s="83"/>
      <c r="F805" s="84"/>
      <c r="G805" s="85"/>
      <c r="H805" s="84"/>
      <c r="I805" s="84"/>
      <c r="J805" s="84"/>
      <c r="K805" s="84"/>
      <c r="L805" s="84"/>
      <c r="M805" s="84"/>
      <c r="N805" s="5"/>
      <c r="O805" s="5"/>
      <c r="P805" s="5"/>
      <c r="Q805" s="5"/>
      <c r="R805" s="5"/>
      <c r="S805" s="5"/>
      <c r="T805" s="5"/>
      <c r="V805" s="5"/>
      <c r="W805" s="5"/>
      <c r="X805" s="5"/>
    </row>
    <row r="806" spans="1:24" ht="15.75" x14ac:dyDescent="0.25">
      <c r="A806" s="5"/>
      <c r="B806" s="5"/>
      <c r="C806" s="83"/>
      <c r="D806" s="83"/>
      <c r="E806" s="83"/>
      <c r="F806" s="84"/>
      <c r="G806" s="85"/>
      <c r="H806" s="84"/>
      <c r="I806" s="84"/>
      <c r="J806" s="84"/>
      <c r="K806" s="84"/>
      <c r="L806" s="84"/>
      <c r="M806" s="84"/>
      <c r="N806" s="5"/>
      <c r="O806" s="5"/>
      <c r="P806" s="5"/>
      <c r="Q806" s="5"/>
      <c r="R806" s="5"/>
      <c r="S806" s="5"/>
      <c r="T806" s="5"/>
      <c r="V806" s="5"/>
      <c r="W806" s="5"/>
      <c r="X806" s="5"/>
    </row>
    <row r="807" spans="1:24" ht="15.75" x14ac:dyDescent="0.25">
      <c r="A807" s="5"/>
      <c r="B807" s="5"/>
      <c r="C807" s="83"/>
      <c r="D807" s="83"/>
      <c r="E807" s="83"/>
      <c r="F807" s="84"/>
      <c r="G807" s="85"/>
      <c r="H807" s="84"/>
      <c r="I807" s="84"/>
      <c r="J807" s="84"/>
      <c r="K807" s="84"/>
      <c r="L807" s="84"/>
      <c r="M807" s="84"/>
      <c r="N807" s="5"/>
      <c r="O807" s="5"/>
      <c r="P807" s="5"/>
      <c r="Q807" s="5"/>
      <c r="R807" s="5"/>
      <c r="S807" s="5"/>
      <c r="T807" s="5"/>
      <c r="V807" s="5"/>
      <c r="W807" s="5"/>
      <c r="X807" s="5"/>
    </row>
    <row r="808" spans="1:24" ht="15.75" x14ac:dyDescent="0.25">
      <c r="A808" s="5"/>
      <c r="B808" s="5"/>
      <c r="C808" s="83"/>
      <c r="D808" s="83"/>
      <c r="E808" s="83"/>
      <c r="F808" s="84"/>
      <c r="G808" s="85"/>
      <c r="H808" s="84"/>
      <c r="I808" s="84"/>
      <c r="J808" s="84"/>
      <c r="K808" s="84"/>
      <c r="L808" s="84"/>
      <c r="M808" s="84"/>
      <c r="N808" s="5"/>
      <c r="O808" s="5"/>
      <c r="P808" s="5"/>
      <c r="Q808" s="5"/>
      <c r="R808" s="5"/>
      <c r="S808" s="5"/>
      <c r="T808" s="5"/>
      <c r="V808" s="5"/>
      <c r="W808" s="5"/>
      <c r="X808" s="5"/>
    </row>
    <row r="809" spans="1:24" ht="15.75" x14ac:dyDescent="0.25">
      <c r="A809" s="5"/>
      <c r="B809" s="5"/>
      <c r="C809" s="83"/>
      <c r="D809" s="83"/>
      <c r="E809" s="83"/>
      <c r="F809" s="84"/>
      <c r="G809" s="85"/>
      <c r="H809" s="84"/>
      <c r="I809" s="84"/>
      <c r="J809" s="84"/>
      <c r="K809" s="84"/>
      <c r="L809" s="84"/>
      <c r="M809" s="84"/>
      <c r="N809" s="5"/>
      <c r="O809" s="5"/>
      <c r="P809" s="5"/>
      <c r="Q809" s="5"/>
      <c r="R809" s="5"/>
      <c r="S809" s="5"/>
      <c r="T809" s="5"/>
      <c r="V809" s="5"/>
      <c r="W809" s="5"/>
      <c r="X809" s="5"/>
    </row>
    <row r="810" spans="1:24" ht="15.75" x14ac:dyDescent="0.25">
      <c r="A810" s="5"/>
      <c r="B810" s="5"/>
      <c r="C810" s="83"/>
      <c r="D810" s="83"/>
      <c r="E810" s="83"/>
      <c r="F810" s="84"/>
      <c r="G810" s="85"/>
      <c r="H810" s="84"/>
      <c r="I810" s="84"/>
      <c r="J810" s="84"/>
      <c r="K810" s="84"/>
      <c r="L810" s="84"/>
      <c r="M810" s="84"/>
      <c r="N810" s="5"/>
      <c r="O810" s="5"/>
      <c r="P810" s="5"/>
      <c r="Q810" s="5"/>
      <c r="R810" s="5"/>
      <c r="S810" s="5"/>
      <c r="T810" s="5"/>
      <c r="V810" s="5"/>
      <c r="W810" s="5"/>
      <c r="X810" s="5"/>
    </row>
    <row r="811" spans="1:24" ht="15.75" x14ac:dyDescent="0.25">
      <c r="A811" s="5"/>
      <c r="B811" s="5"/>
      <c r="C811" s="83"/>
      <c r="D811" s="83"/>
      <c r="E811" s="83"/>
      <c r="F811" s="84"/>
      <c r="G811" s="85"/>
      <c r="H811" s="84"/>
      <c r="I811" s="84"/>
      <c r="J811" s="84"/>
      <c r="K811" s="84"/>
      <c r="L811" s="84"/>
      <c r="M811" s="84"/>
      <c r="N811" s="5"/>
      <c r="O811" s="5"/>
      <c r="P811" s="5"/>
      <c r="Q811" s="5"/>
      <c r="R811" s="5"/>
      <c r="S811" s="5"/>
      <c r="T811" s="5"/>
      <c r="V811" s="5"/>
      <c r="W811" s="5"/>
      <c r="X811" s="5"/>
    </row>
    <row r="812" spans="1:24" ht="15.75" x14ac:dyDescent="0.25">
      <c r="A812" s="5"/>
      <c r="B812" s="5"/>
      <c r="C812" s="83"/>
      <c r="D812" s="83"/>
      <c r="E812" s="83"/>
      <c r="F812" s="84"/>
      <c r="G812" s="85"/>
      <c r="H812" s="84"/>
      <c r="I812" s="84"/>
      <c r="J812" s="84"/>
      <c r="K812" s="84"/>
      <c r="L812" s="84"/>
      <c r="M812" s="84"/>
      <c r="N812" s="5"/>
      <c r="O812" s="5"/>
      <c r="P812" s="5"/>
      <c r="Q812" s="5"/>
      <c r="R812" s="5"/>
      <c r="S812" s="5"/>
      <c r="T812" s="5"/>
      <c r="V812" s="5"/>
      <c r="W812" s="5"/>
      <c r="X812" s="5"/>
    </row>
    <row r="813" spans="1:24" ht="15.75" x14ac:dyDescent="0.25">
      <c r="A813" s="5"/>
      <c r="B813" s="5"/>
      <c r="C813" s="83"/>
      <c r="D813" s="83"/>
      <c r="E813" s="83"/>
      <c r="F813" s="84"/>
      <c r="G813" s="85"/>
      <c r="H813" s="84"/>
      <c r="I813" s="84"/>
      <c r="J813" s="84"/>
      <c r="K813" s="84"/>
      <c r="L813" s="84"/>
      <c r="M813" s="84"/>
      <c r="N813" s="5"/>
      <c r="O813" s="5"/>
      <c r="P813" s="5"/>
      <c r="Q813" s="5"/>
      <c r="R813" s="5"/>
      <c r="S813" s="5"/>
      <c r="T813" s="5"/>
      <c r="V813" s="5"/>
      <c r="W813" s="5"/>
      <c r="X813" s="5"/>
    </row>
    <row r="814" spans="1:24" ht="15.75" x14ac:dyDescent="0.25">
      <c r="A814" s="5"/>
      <c r="B814" s="5"/>
      <c r="C814" s="83"/>
      <c r="D814" s="83"/>
      <c r="E814" s="83"/>
      <c r="F814" s="84"/>
      <c r="G814" s="85"/>
      <c r="H814" s="84"/>
      <c r="I814" s="84"/>
      <c r="J814" s="84"/>
      <c r="K814" s="84"/>
      <c r="L814" s="84"/>
      <c r="M814" s="84"/>
      <c r="N814" s="5"/>
      <c r="O814" s="5"/>
      <c r="P814" s="5"/>
      <c r="Q814" s="5"/>
      <c r="R814" s="5"/>
      <c r="S814" s="5"/>
      <c r="T814" s="5"/>
      <c r="V814" s="5"/>
      <c r="W814" s="5"/>
      <c r="X814" s="5"/>
    </row>
    <row r="815" spans="1:24" ht="15.75" x14ac:dyDescent="0.25">
      <c r="A815" s="5"/>
      <c r="B815" s="5"/>
      <c r="C815" s="83"/>
      <c r="D815" s="83"/>
      <c r="E815" s="83"/>
      <c r="F815" s="84"/>
      <c r="G815" s="85"/>
      <c r="H815" s="84"/>
      <c r="I815" s="84"/>
      <c r="J815" s="84"/>
      <c r="K815" s="84"/>
      <c r="L815" s="84"/>
      <c r="M815" s="84"/>
      <c r="N815" s="5"/>
      <c r="O815" s="5"/>
      <c r="P815" s="5"/>
      <c r="Q815" s="5"/>
      <c r="R815" s="5"/>
      <c r="S815" s="5"/>
      <c r="T815" s="5"/>
      <c r="V815" s="5"/>
      <c r="W815" s="5"/>
      <c r="X815" s="5"/>
    </row>
    <row r="816" spans="1:24" ht="15.75" x14ac:dyDescent="0.25">
      <c r="A816" s="5"/>
      <c r="B816" s="5"/>
      <c r="C816" s="83"/>
      <c r="D816" s="83"/>
      <c r="E816" s="83"/>
      <c r="F816" s="84"/>
      <c r="G816" s="85"/>
      <c r="H816" s="84"/>
      <c r="I816" s="84"/>
      <c r="J816" s="84"/>
      <c r="K816" s="84"/>
      <c r="L816" s="84"/>
      <c r="M816" s="84"/>
      <c r="N816" s="5"/>
      <c r="O816" s="5"/>
      <c r="P816" s="5"/>
      <c r="Q816" s="5"/>
      <c r="R816" s="5"/>
      <c r="S816" s="5"/>
      <c r="T816" s="5"/>
      <c r="V816" s="5"/>
      <c r="W816" s="5"/>
      <c r="X816" s="5"/>
    </row>
    <row r="817" spans="1:24" ht="15.75" x14ac:dyDescent="0.25">
      <c r="A817" s="5"/>
      <c r="B817" s="5"/>
      <c r="C817" s="83"/>
      <c r="D817" s="83"/>
      <c r="E817" s="83"/>
      <c r="F817" s="84"/>
      <c r="G817" s="85"/>
      <c r="H817" s="84"/>
      <c r="I817" s="84"/>
      <c r="J817" s="84"/>
      <c r="K817" s="84"/>
      <c r="L817" s="84"/>
      <c r="M817" s="84"/>
      <c r="N817" s="5"/>
      <c r="O817" s="5"/>
      <c r="P817" s="5"/>
      <c r="Q817" s="5"/>
      <c r="R817" s="5"/>
      <c r="S817" s="5"/>
      <c r="T817" s="5"/>
      <c r="V817" s="5"/>
      <c r="W817" s="5"/>
      <c r="X817" s="5"/>
    </row>
    <row r="818" spans="1:24" ht="15.75" x14ac:dyDescent="0.25">
      <c r="A818" s="5"/>
      <c r="B818" s="5"/>
      <c r="C818" s="83"/>
      <c r="D818" s="83"/>
      <c r="E818" s="83"/>
      <c r="F818" s="84"/>
      <c r="G818" s="85"/>
      <c r="H818" s="84"/>
      <c r="I818" s="84"/>
      <c r="J818" s="84"/>
      <c r="K818" s="84"/>
      <c r="L818" s="84"/>
      <c r="M818" s="84"/>
      <c r="N818" s="5"/>
      <c r="O818" s="5"/>
      <c r="P818" s="5"/>
      <c r="Q818" s="5"/>
      <c r="R818" s="5"/>
      <c r="S818" s="5"/>
      <c r="T818" s="5"/>
      <c r="V818" s="5"/>
      <c r="W818" s="5"/>
      <c r="X818" s="5"/>
    </row>
    <row r="819" spans="1:24" ht="15.75" x14ac:dyDescent="0.25">
      <c r="A819" s="5"/>
      <c r="B819" s="5"/>
      <c r="C819" s="83"/>
      <c r="D819" s="83"/>
      <c r="E819" s="83"/>
      <c r="F819" s="84"/>
      <c r="G819" s="85"/>
      <c r="H819" s="84"/>
      <c r="I819" s="84"/>
      <c r="J819" s="84"/>
      <c r="K819" s="84"/>
      <c r="L819" s="84"/>
      <c r="M819" s="84"/>
      <c r="N819" s="5"/>
      <c r="O819" s="5"/>
      <c r="P819" s="5"/>
      <c r="Q819" s="5"/>
      <c r="R819" s="5"/>
      <c r="S819" s="5"/>
      <c r="T819" s="5"/>
      <c r="V819" s="5"/>
      <c r="W819" s="5"/>
      <c r="X819" s="5"/>
    </row>
    <row r="820" spans="1:24" ht="15.75" x14ac:dyDescent="0.25">
      <c r="A820" s="5"/>
      <c r="B820" s="5"/>
      <c r="C820" s="83"/>
      <c r="D820" s="83"/>
      <c r="E820" s="83"/>
      <c r="F820" s="84"/>
      <c r="G820" s="85"/>
      <c r="H820" s="84"/>
      <c r="I820" s="84"/>
      <c r="J820" s="84"/>
      <c r="K820" s="84"/>
      <c r="L820" s="84"/>
      <c r="M820" s="84"/>
      <c r="N820" s="5"/>
      <c r="O820" s="5"/>
      <c r="P820" s="5"/>
      <c r="Q820" s="5"/>
      <c r="R820" s="5"/>
      <c r="S820" s="5"/>
      <c r="T820" s="5"/>
      <c r="V820" s="5"/>
      <c r="W820" s="5"/>
      <c r="X820" s="5"/>
    </row>
    <row r="821" spans="1:24" ht="15.75" x14ac:dyDescent="0.25">
      <c r="A821" s="5"/>
      <c r="B821" s="5"/>
      <c r="C821" s="83"/>
      <c r="D821" s="83"/>
      <c r="E821" s="83"/>
      <c r="F821" s="84"/>
      <c r="G821" s="85"/>
      <c r="H821" s="84"/>
      <c r="I821" s="84"/>
      <c r="J821" s="84"/>
      <c r="K821" s="84"/>
      <c r="L821" s="84"/>
      <c r="M821" s="84"/>
      <c r="N821" s="5"/>
      <c r="O821" s="5"/>
      <c r="P821" s="5"/>
      <c r="Q821" s="5"/>
      <c r="R821" s="5"/>
      <c r="S821" s="5"/>
      <c r="T821" s="5"/>
      <c r="V821" s="5"/>
      <c r="W821" s="5"/>
      <c r="X821" s="5"/>
    </row>
    <row r="822" spans="1:24" ht="15.75" x14ac:dyDescent="0.25">
      <c r="A822" s="5"/>
      <c r="B822" s="5"/>
      <c r="C822" s="83"/>
      <c r="D822" s="83"/>
      <c r="E822" s="83"/>
      <c r="F822" s="84"/>
      <c r="G822" s="85"/>
      <c r="H822" s="84"/>
      <c r="I822" s="84"/>
      <c r="J822" s="84"/>
      <c r="K822" s="84"/>
      <c r="L822" s="84"/>
      <c r="M822" s="84"/>
      <c r="N822" s="5"/>
      <c r="O822" s="5"/>
      <c r="P822" s="5"/>
      <c r="Q822" s="5"/>
      <c r="R822" s="5"/>
      <c r="S822" s="5"/>
      <c r="T822" s="5"/>
      <c r="V822" s="5"/>
      <c r="W822" s="5"/>
      <c r="X822" s="5"/>
    </row>
    <row r="823" spans="1:24" ht="15.75" x14ac:dyDescent="0.25">
      <c r="A823" s="5"/>
      <c r="B823" s="5"/>
      <c r="C823" s="83"/>
      <c r="D823" s="83"/>
      <c r="E823" s="83"/>
      <c r="F823" s="84"/>
      <c r="G823" s="85"/>
      <c r="H823" s="84"/>
      <c r="I823" s="84"/>
      <c r="J823" s="84"/>
      <c r="K823" s="84"/>
      <c r="L823" s="84"/>
      <c r="M823" s="84"/>
      <c r="N823" s="5"/>
      <c r="O823" s="5"/>
      <c r="P823" s="5"/>
      <c r="Q823" s="5"/>
      <c r="R823" s="5"/>
      <c r="S823" s="5"/>
      <c r="T823" s="5"/>
      <c r="V823" s="5"/>
      <c r="W823" s="5"/>
      <c r="X823" s="5"/>
    </row>
    <row r="824" spans="1:24" ht="15.75" x14ac:dyDescent="0.25">
      <c r="A824" s="5"/>
      <c r="B824" s="5"/>
      <c r="C824" s="83"/>
      <c r="D824" s="83"/>
      <c r="E824" s="83"/>
      <c r="F824" s="84"/>
      <c r="G824" s="85"/>
      <c r="H824" s="84"/>
      <c r="I824" s="84"/>
      <c r="J824" s="84"/>
      <c r="K824" s="84"/>
      <c r="L824" s="84"/>
      <c r="M824" s="84"/>
      <c r="N824" s="5"/>
      <c r="O824" s="5"/>
      <c r="P824" s="5"/>
      <c r="Q824" s="5"/>
      <c r="R824" s="5"/>
      <c r="S824" s="5"/>
      <c r="T824" s="5"/>
      <c r="V824" s="5"/>
      <c r="W824" s="5"/>
      <c r="X824" s="5"/>
    </row>
    <row r="825" spans="1:24" ht="15.75" x14ac:dyDescent="0.25">
      <c r="A825" s="5"/>
      <c r="B825" s="5"/>
      <c r="C825" s="83"/>
      <c r="D825" s="83"/>
      <c r="E825" s="83"/>
      <c r="F825" s="84"/>
      <c r="G825" s="85"/>
      <c r="H825" s="84"/>
      <c r="I825" s="84"/>
      <c r="J825" s="84"/>
      <c r="K825" s="84"/>
      <c r="L825" s="84"/>
      <c r="M825" s="84"/>
      <c r="N825" s="5"/>
      <c r="O825" s="5"/>
      <c r="P825" s="5"/>
      <c r="Q825" s="5"/>
      <c r="R825" s="5"/>
      <c r="S825" s="5"/>
      <c r="T825" s="5"/>
      <c r="V825" s="5"/>
      <c r="W825" s="5"/>
      <c r="X825" s="5"/>
    </row>
    <row r="826" spans="1:24" ht="15.75" x14ac:dyDescent="0.25">
      <c r="A826" s="5"/>
      <c r="B826" s="5"/>
      <c r="C826" s="83"/>
      <c r="D826" s="83"/>
      <c r="E826" s="83"/>
      <c r="F826" s="84"/>
      <c r="G826" s="85"/>
      <c r="H826" s="84"/>
      <c r="I826" s="84"/>
      <c r="J826" s="84"/>
      <c r="K826" s="84"/>
      <c r="L826" s="84"/>
      <c r="M826" s="84"/>
      <c r="N826" s="5"/>
      <c r="O826" s="5"/>
      <c r="P826" s="5"/>
      <c r="Q826" s="5"/>
      <c r="R826" s="5"/>
      <c r="S826" s="5"/>
      <c r="T826" s="5"/>
      <c r="V826" s="5"/>
      <c r="W826" s="5"/>
      <c r="X826" s="5"/>
    </row>
    <row r="827" spans="1:24" ht="15.75" x14ac:dyDescent="0.25">
      <c r="A827" s="5"/>
      <c r="B827" s="5"/>
      <c r="C827" s="83"/>
      <c r="D827" s="83"/>
      <c r="E827" s="83"/>
      <c r="F827" s="84"/>
      <c r="G827" s="85"/>
      <c r="H827" s="84"/>
      <c r="I827" s="84"/>
      <c r="J827" s="84"/>
      <c r="K827" s="84"/>
      <c r="L827" s="84"/>
      <c r="M827" s="84"/>
      <c r="N827" s="5"/>
      <c r="O827" s="5"/>
      <c r="P827" s="5"/>
      <c r="Q827" s="5"/>
      <c r="R827" s="5"/>
      <c r="S827" s="5"/>
      <c r="T827" s="5"/>
      <c r="V827" s="5"/>
      <c r="W827" s="5"/>
      <c r="X827" s="5"/>
    </row>
    <row r="828" spans="1:24" ht="15.75" x14ac:dyDescent="0.25">
      <c r="A828" s="5"/>
      <c r="B828" s="5"/>
      <c r="C828" s="83"/>
      <c r="D828" s="83"/>
      <c r="E828" s="83"/>
      <c r="F828" s="84"/>
      <c r="G828" s="85"/>
      <c r="H828" s="84"/>
      <c r="I828" s="84"/>
      <c r="J828" s="84"/>
      <c r="K828" s="84"/>
      <c r="L828" s="84"/>
      <c r="M828" s="84"/>
      <c r="N828" s="5"/>
      <c r="O828" s="5"/>
      <c r="P828" s="5"/>
      <c r="Q828" s="5"/>
      <c r="R828" s="5"/>
      <c r="S828" s="5"/>
      <c r="T828" s="5"/>
      <c r="V828" s="5"/>
      <c r="W828" s="5"/>
      <c r="X828" s="5"/>
    </row>
    <row r="829" spans="1:24" ht="15.75" x14ac:dyDescent="0.25">
      <c r="A829" s="5"/>
      <c r="B829" s="5"/>
      <c r="C829" s="83"/>
      <c r="D829" s="83"/>
      <c r="E829" s="83"/>
      <c r="F829" s="84"/>
      <c r="G829" s="85"/>
      <c r="H829" s="84"/>
      <c r="I829" s="84"/>
      <c r="J829" s="84"/>
      <c r="K829" s="84"/>
      <c r="L829" s="84"/>
      <c r="M829" s="84"/>
      <c r="N829" s="5"/>
      <c r="O829" s="5"/>
      <c r="P829" s="5"/>
      <c r="Q829" s="5"/>
      <c r="R829" s="5"/>
      <c r="S829" s="5"/>
      <c r="T829" s="5"/>
      <c r="V829" s="5"/>
      <c r="W829" s="5"/>
      <c r="X829" s="5"/>
    </row>
    <row r="830" spans="1:24" ht="15.75" x14ac:dyDescent="0.25">
      <c r="A830" s="5"/>
      <c r="B830" s="5"/>
      <c r="C830" s="83"/>
      <c r="D830" s="83"/>
      <c r="E830" s="83"/>
      <c r="F830" s="84"/>
      <c r="G830" s="85"/>
      <c r="H830" s="84"/>
      <c r="I830" s="84"/>
      <c r="J830" s="84"/>
      <c r="K830" s="84"/>
      <c r="L830" s="84"/>
      <c r="M830" s="84"/>
      <c r="N830" s="5"/>
      <c r="O830" s="5"/>
      <c r="P830" s="5"/>
      <c r="Q830" s="5"/>
      <c r="R830" s="5"/>
      <c r="S830" s="5"/>
      <c r="T830" s="5"/>
      <c r="V830" s="5"/>
      <c r="W830" s="5"/>
      <c r="X830" s="5"/>
    </row>
    <row r="831" spans="1:24" ht="15.75" x14ac:dyDescent="0.25">
      <c r="A831" s="5"/>
      <c r="B831" s="5"/>
      <c r="C831" s="83"/>
      <c r="D831" s="83"/>
      <c r="E831" s="83"/>
      <c r="F831" s="84"/>
      <c r="G831" s="85"/>
      <c r="H831" s="84"/>
      <c r="I831" s="84"/>
      <c r="J831" s="84"/>
      <c r="K831" s="84"/>
      <c r="L831" s="84"/>
      <c r="M831" s="84"/>
      <c r="N831" s="5"/>
      <c r="O831" s="5"/>
      <c r="P831" s="5"/>
      <c r="Q831" s="5"/>
      <c r="R831" s="5"/>
      <c r="S831" s="5"/>
      <c r="T831" s="5"/>
      <c r="V831" s="5"/>
      <c r="W831" s="5"/>
      <c r="X831" s="5"/>
    </row>
    <row r="832" spans="1:24" ht="15.75" x14ac:dyDescent="0.25">
      <c r="A832" s="5"/>
      <c r="B832" s="5"/>
      <c r="C832" s="83"/>
      <c r="D832" s="83"/>
      <c r="E832" s="83"/>
      <c r="F832" s="84"/>
      <c r="G832" s="85"/>
      <c r="H832" s="84"/>
      <c r="I832" s="84"/>
      <c r="J832" s="84"/>
      <c r="K832" s="84"/>
      <c r="L832" s="84"/>
      <c r="M832" s="84"/>
      <c r="N832" s="5"/>
      <c r="O832" s="5"/>
      <c r="P832" s="5"/>
      <c r="Q832" s="5"/>
      <c r="R832" s="5"/>
      <c r="S832" s="5"/>
      <c r="T832" s="5"/>
      <c r="V832" s="5"/>
      <c r="W832" s="5"/>
      <c r="X832" s="5"/>
    </row>
    <row r="833" spans="1:24" ht="15.75" x14ac:dyDescent="0.25">
      <c r="A833" s="5"/>
      <c r="B833" s="5"/>
      <c r="C833" s="83"/>
      <c r="D833" s="83"/>
      <c r="E833" s="83"/>
      <c r="F833" s="84"/>
      <c r="G833" s="85"/>
      <c r="H833" s="84"/>
      <c r="I833" s="84"/>
      <c r="J833" s="84"/>
      <c r="K833" s="84"/>
      <c r="L833" s="84"/>
      <c r="M833" s="84"/>
      <c r="N833" s="5"/>
      <c r="O833" s="5"/>
      <c r="P833" s="5"/>
      <c r="Q833" s="5"/>
      <c r="R833" s="5"/>
      <c r="S833" s="5"/>
      <c r="T833" s="5"/>
      <c r="V833" s="5"/>
      <c r="W833" s="5"/>
      <c r="X833" s="5"/>
    </row>
    <row r="834" spans="1:24" ht="15.75" x14ac:dyDescent="0.25">
      <c r="A834" s="5"/>
      <c r="B834" s="5"/>
      <c r="C834" s="83"/>
      <c r="D834" s="83"/>
      <c r="E834" s="83"/>
      <c r="F834" s="84"/>
      <c r="G834" s="85"/>
      <c r="H834" s="84"/>
      <c r="I834" s="84"/>
      <c r="J834" s="84"/>
      <c r="K834" s="84"/>
      <c r="L834" s="84"/>
      <c r="M834" s="84"/>
      <c r="N834" s="5"/>
      <c r="O834" s="5"/>
      <c r="P834" s="5"/>
      <c r="Q834" s="5"/>
      <c r="R834" s="5"/>
      <c r="S834" s="5"/>
      <c r="T834" s="5"/>
      <c r="V834" s="5"/>
      <c r="W834" s="5"/>
      <c r="X834" s="5"/>
    </row>
    <row r="835" spans="1:24" ht="15.75" x14ac:dyDescent="0.25">
      <c r="A835" s="5"/>
      <c r="B835" s="5"/>
      <c r="C835" s="83"/>
      <c r="D835" s="83"/>
      <c r="E835" s="83"/>
      <c r="F835" s="84"/>
      <c r="G835" s="85"/>
      <c r="H835" s="84"/>
      <c r="I835" s="84"/>
      <c r="J835" s="84"/>
      <c r="K835" s="84"/>
      <c r="L835" s="84"/>
      <c r="M835" s="84"/>
      <c r="N835" s="5"/>
      <c r="O835" s="5"/>
      <c r="P835" s="5"/>
      <c r="Q835" s="5"/>
      <c r="R835" s="5"/>
      <c r="S835" s="5"/>
      <c r="T835" s="5"/>
      <c r="V835" s="5"/>
      <c r="W835" s="5"/>
      <c r="X835" s="5"/>
    </row>
    <row r="836" spans="1:24" ht="15.75" x14ac:dyDescent="0.25">
      <c r="A836" s="5"/>
      <c r="B836" s="5"/>
      <c r="C836" s="83"/>
      <c r="D836" s="83"/>
      <c r="E836" s="83"/>
      <c r="F836" s="84"/>
      <c r="G836" s="85"/>
      <c r="H836" s="84"/>
      <c r="I836" s="84"/>
      <c r="J836" s="84"/>
      <c r="K836" s="84"/>
      <c r="L836" s="84"/>
      <c r="M836" s="84"/>
      <c r="N836" s="5"/>
      <c r="O836" s="5"/>
      <c r="P836" s="5"/>
      <c r="Q836" s="5"/>
      <c r="R836" s="5"/>
      <c r="S836" s="5"/>
      <c r="T836" s="5"/>
      <c r="V836" s="5"/>
      <c r="W836" s="5"/>
      <c r="X836" s="5"/>
    </row>
    <row r="837" spans="1:24" ht="15.75" x14ac:dyDescent="0.25">
      <c r="A837" s="5"/>
      <c r="B837" s="5"/>
      <c r="C837" s="83"/>
      <c r="D837" s="83"/>
      <c r="E837" s="83"/>
      <c r="F837" s="84"/>
      <c r="G837" s="85"/>
      <c r="H837" s="84"/>
      <c r="I837" s="84"/>
      <c r="J837" s="84"/>
      <c r="K837" s="84"/>
      <c r="L837" s="84"/>
      <c r="M837" s="84"/>
      <c r="N837" s="5"/>
      <c r="O837" s="5"/>
      <c r="P837" s="5"/>
      <c r="Q837" s="5"/>
      <c r="R837" s="5"/>
      <c r="S837" s="5"/>
      <c r="T837" s="5"/>
      <c r="V837" s="5"/>
      <c r="W837" s="5"/>
      <c r="X837" s="5"/>
    </row>
    <row r="838" spans="1:24" ht="15.75" x14ac:dyDescent="0.25">
      <c r="A838" s="5"/>
      <c r="B838" s="5"/>
      <c r="C838" s="83"/>
      <c r="D838" s="83"/>
      <c r="E838" s="83"/>
      <c r="F838" s="84"/>
      <c r="G838" s="85"/>
      <c r="H838" s="84"/>
      <c r="I838" s="84"/>
      <c r="J838" s="84"/>
      <c r="K838" s="84"/>
      <c r="L838" s="84"/>
      <c r="M838" s="84"/>
      <c r="N838" s="5"/>
      <c r="O838" s="5"/>
      <c r="P838" s="5"/>
      <c r="Q838" s="5"/>
      <c r="R838" s="5"/>
      <c r="S838" s="5"/>
      <c r="T838" s="5"/>
      <c r="V838" s="5"/>
      <c r="W838" s="5"/>
      <c r="X838" s="5"/>
    </row>
    <row r="839" spans="1:24" ht="15.75" x14ac:dyDescent="0.25">
      <c r="A839" s="5"/>
      <c r="B839" s="5"/>
      <c r="C839" s="83"/>
      <c r="D839" s="83"/>
      <c r="E839" s="83"/>
      <c r="F839" s="84"/>
      <c r="G839" s="85"/>
      <c r="H839" s="84"/>
      <c r="I839" s="84"/>
      <c r="J839" s="84"/>
      <c r="K839" s="84"/>
      <c r="L839" s="84"/>
      <c r="M839" s="84"/>
      <c r="N839" s="5"/>
      <c r="O839" s="5"/>
      <c r="P839" s="5"/>
      <c r="Q839" s="5"/>
      <c r="R839" s="5"/>
      <c r="S839" s="5"/>
      <c r="T839" s="5"/>
      <c r="V839" s="5"/>
      <c r="W839" s="5"/>
      <c r="X839" s="5"/>
    </row>
    <row r="840" spans="1:24" ht="15.75" x14ac:dyDescent="0.25">
      <c r="A840" s="5"/>
      <c r="B840" s="5"/>
      <c r="C840" s="83"/>
      <c r="D840" s="83"/>
      <c r="E840" s="83"/>
      <c r="F840" s="84"/>
      <c r="G840" s="85"/>
      <c r="H840" s="84"/>
      <c r="I840" s="84"/>
      <c r="J840" s="84"/>
      <c r="K840" s="84"/>
      <c r="L840" s="84"/>
      <c r="M840" s="84"/>
      <c r="N840" s="5"/>
      <c r="O840" s="5"/>
      <c r="P840" s="5"/>
      <c r="Q840" s="5"/>
      <c r="R840" s="5"/>
      <c r="S840" s="5"/>
      <c r="T840" s="5"/>
      <c r="V840" s="5"/>
      <c r="W840" s="5"/>
      <c r="X840" s="5"/>
    </row>
    <row r="841" spans="1:24" ht="15.75" x14ac:dyDescent="0.25">
      <c r="A841" s="5"/>
      <c r="B841" s="5"/>
      <c r="C841" s="83"/>
      <c r="D841" s="83"/>
      <c r="E841" s="83"/>
      <c r="F841" s="84"/>
      <c r="G841" s="85"/>
      <c r="H841" s="84"/>
      <c r="I841" s="84"/>
      <c r="J841" s="84"/>
      <c r="K841" s="84"/>
      <c r="L841" s="84"/>
      <c r="M841" s="84"/>
      <c r="N841" s="5"/>
      <c r="O841" s="5"/>
      <c r="P841" s="5"/>
      <c r="Q841" s="5"/>
      <c r="R841" s="5"/>
      <c r="S841" s="5"/>
      <c r="T841" s="5"/>
      <c r="V841" s="5"/>
      <c r="W841" s="5"/>
      <c r="X841" s="5"/>
    </row>
    <row r="842" spans="1:24" ht="15.75" x14ac:dyDescent="0.25">
      <c r="A842" s="5"/>
      <c r="B842" s="5"/>
      <c r="C842" s="83"/>
      <c r="D842" s="83"/>
      <c r="E842" s="83"/>
      <c r="F842" s="84"/>
      <c r="G842" s="85"/>
      <c r="H842" s="84"/>
      <c r="I842" s="84"/>
      <c r="J842" s="84"/>
      <c r="K842" s="84"/>
      <c r="L842" s="84"/>
      <c r="M842" s="84"/>
      <c r="N842" s="5"/>
      <c r="O842" s="5"/>
      <c r="P842" s="5"/>
      <c r="Q842" s="5"/>
      <c r="R842" s="5"/>
      <c r="S842" s="5"/>
      <c r="T842" s="5"/>
      <c r="V842" s="5"/>
      <c r="W842" s="5"/>
      <c r="X842" s="5"/>
    </row>
    <row r="843" spans="1:24" ht="15.75" x14ac:dyDescent="0.25">
      <c r="A843" s="5"/>
      <c r="B843" s="5"/>
      <c r="C843" s="83"/>
      <c r="D843" s="83"/>
      <c r="E843" s="83"/>
      <c r="F843" s="84"/>
      <c r="G843" s="85"/>
      <c r="H843" s="84"/>
      <c r="I843" s="84"/>
      <c r="J843" s="84"/>
      <c r="K843" s="84"/>
      <c r="L843" s="84"/>
      <c r="M843" s="84"/>
      <c r="N843" s="5"/>
      <c r="O843" s="5"/>
      <c r="P843" s="5"/>
      <c r="Q843" s="5"/>
      <c r="R843" s="5"/>
      <c r="S843" s="5"/>
      <c r="T843" s="5"/>
      <c r="V843" s="5"/>
      <c r="W843" s="5"/>
      <c r="X843" s="5"/>
    </row>
    <row r="844" spans="1:24" ht="15.75" x14ac:dyDescent="0.25">
      <c r="A844" s="5"/>
      <c r="B844" s="5"/>
      <c r="C844" s="83"/>
      <c r="D844" s="83"/>
      <c r="E844" s="83"/>
      <c r="F844" s="84"/>
      <c r="G844" s="85"/>
      <c r="H844" s="84"/>
      <c r="I844" s="84"/>
      <c r="J844" s="84"/>
      <c r="K844" s="84"/>
      <c r="L844" s="84"/>
      <c r="M844" s="84"/>
      <c r="N844" s="5"/>
      <c r="O844" s="5"/>
      <c r="P844" s="5"/>
      <c r="Q844" s="5"/>
      <c r="R844" s="5"/>
      <c r="S844" s="5"/>
      <c r="T844" s="5"/>
      <c r="V844" s="5"/>
      <c r="W844" s="5"/>
      <c r="X844" s="5"/>
    </row>
    <row r="845" spans="1:24" ht="15.75" x14ac:dyDescent="0.25">
      <c r="A845" s="5"/>
      <c r="B845" s="5"/>
      <c r="C845" s="83"/>
      <c r="D845" s="83"/>
      <c r="E845" s="83"/>
      <c r="F845" s="84"/>
      <c r="G845" s="85"/>
      <c r="H845" s="84"/>
      <c r="I845" s="84"/>
      <c r="J845" s="84"/>
      <c r="K845" s="84"/>
      <c r="L845" s="84"/>
      <c r="M845" s="84"/>
      <c r="N845" s="5"/>
      <c r="O845" s="5"/>
      <c r="P845" s="5"/>
      <c r="Q845" s="5"/>
      <c r="R845" s="5"/>
      <c r="S845" s="5"/>
      <c r="T845" s="5"/>
      <c r="V845" s="5"/>
      <c r="W845" s="5"/>
      <c r="X845" s="5"/>
    </row>
    <row r="846" spans="1:24" ht="15.75" x14ac:dyDescent="0.25">
      <c r="A846" s="5"/>
      <c r="B846" s="5"/>
      <c r="C846" s="83"/>
      <c r="D846" s="83"/>
      <c r="E846" s="83"/>
      <c r="F846" s="84"/>
      <c r="G846" s="85"/>
      <c r="H846" s="84"/>
      <c r="I846" s="84"/>
      <c r="J846" s="84"/>
      <c r="K846" s="84"/>
      <c r="L846" s="84"/>
      <c r="M846" s="84"/>
      <c r="N846" s="5"/>
      <c r="O846" s="5"/>
      <c r="P846" s="5"/>
      <c r="Q846" s="5"/>
      <c r="R846" s="5"/>
      <c r="S846" s="5"/>
      <c r="T846" s="5"/>
      <c r="V846" s="5"/>
      <c r="W846" s="5"/>
      <c r="X846" s="5"/>
    </row>
    <row r="847" spans="1:24" ht="15.75" x14ac:dyDescent="0.25">
      <c r="A847" s="5"/>
      <c r="B847" s="5"/>
      <c r="C847" s="83"/>
      <c r="D847" s="83"/>
      <c r="E847" s="83"/>
      <c r="F847" s="84"/>
      <c r="G847" s="85"/>
      <c r="H847" s="84"/>
      <c r="I847" s="84"/>
      <c r="J847" s="84"/>
      <c r="K847" s="84"/>
      <c r="L847" s="84"/>
      <c r="M847" s="84"/>
      <c r="N847" s="5"/>
      <c r="O847" s="5"/>
      <c r="P847" s="5"/>
      <c r="Q847" s="5"/>
      <c r="R847" s="5"/>
      <c r="S847" s="5"/>
      <c r="T847" s="5"/>
      <c r="V847" s="5"/>
      <c r="W847" s="5"/>
      <c r="X847" s="5"/>
    </row>
    <row r="848" spans="1:24" ht="15.75" x14ac:dyDescent="0.25">
      <c r="A848" s="5"/>
      <c r="B848" s="5"/>
      <c r="C848" s="83"/>
      <c r="D848" s="83"/>
      <c r="E848" s="83"/>
      <c r="F848" s="84"/>
      <c r="G848" s="85"/>
      <c r="H848" s="84"/>
      <c r="I848" s="84"/>
      <c r="J848" s="84"/>
      <c r="K848" s="84"/>
      <c r="L848" s="84"/>
      <c r="M848" s="84"/>
      <c r="N848" s="5"/>
      <c r="O848" s="5"/>
      <c r="P848" s="5"/>
      <c r="Q848" s="5"/>
      <c r="R848" s="5"/>
      <c r="S848" s="5"/>
      <c r="T848" s="5"/>
      <c r="V848" s="5"/>
      <c r="W848" s="5"/>
      <c r="X848" s="5"/>
    </row>
    <row r="849" spans="1:24" ht="15.75" x14ac:dyDescent="0.25">
      <c r="A849" s="5"/>
      <c r="B849" s="5"/>
      <c r="C849" s="83"/>
      <c r="D849" s="83"/>
      <c r="E849" s="83"/>
      <c r="F849" s="84"/>
      <c r="G849" s="85"/>
      <c r="H849" s="84"/>
      <c r="I849" s="84"/>
      <c r="J849" s="84"/>
      <c r="K849" s="84"/>
      <c r="L849" s="84"/>
      <c r="M849" s="84"/>
      <c r="N849" s="5"/>
      <c r="O849" s="5"/>
      <c r="P849" s="5"/>
      <c r="Q849" s="5"/>
      <c r="R849" s="5"/>
      <c r="S849" s="5"/>
      <c r="T849" s="5"/>
      <c r="V849" s="5"/>
      <c r="W849" s="5"/>
      <c r="X849" s="5"/>
    </row>
    <row r="850" spans="1:24" ht="15.75" x14ac:dyDescent="0.25">
      <c r="A850" s="5"/>
      <c r="B850" s="5"/>
      <c r="C850" s="83"/>
      <c r="D850" s="83"/>
      <c r="E850" s="83"/>
      <c r="F850" s="84"/>
      <c r="G850" s="85"/>
      <c r="H850" s="84"/>
      <c r="I850" s="84"/>
      <c r="J850" s="84"/>
      <c r="K850" s="84"/>
      <c r="L850" s="84"/>
      <c r="M850" s="84"/>
      <c r="N850" s="5"/>
      <c r="O850" s="5"/>
      <c r="P850" s="5"/>
      <c r="Q850" s="5"/>
      <c r="R850" s="5"/>
      <c r="S850" s="5"/>
      <c r="T850" s="5"/>
      <c r="V850" s="5"/>
      <c r="W850" s="5"/>
      <c r="X850" s="5"/>
    </row>
    <row r="851" spans="1:24" ht="15.75" x14ac:dyDescent="0.25">
      <c r="A851" s="5"/>
      <c r="B851" s="5"/>
      <c r="C851" s="83"/>
      <c r="D851" s="83"/>
      <c r="E851" s="83"/>
      <c r="F851" s="84"/>
      <c r="G851" s="85"/>
      <c r="H851" s="84"/>
      <c r="I851" s="84"/>
      <c r="J851" s="84"/>
      <c r="K851" s="84"/>
      <c r="L851" s="84"/>
      <c r="M851" s="84"/>
      <c r="N851" s="5"/>
      <c r="O851" s="5"/>
      <c r="P851" s="5"/>
      <c r="Q851" s="5"/>
      <c r="R851" s="5"/>
      <c r="S851" s="5"/>
      <c r="T851" s="5"/>
      <c r="V851" s="5"/>
      <c r="W851" s="5"/>
      <c r="X851" s="5"/>
    </row>
    <row r="852" spans="1:24" ht="15.75" x14ac:dyDescent="0.25">
      <c r="A852" s="5"/>
      <c r="B852" s="5"/>
      <c r="C852" s="83"/>
      <c r="D852" s="83"/>
      <c r="E852" s="83"/>
      <c r="F852" s="84"/>
      <c r="G852" s="85"/>
      <c r="H852" s="84"/>
      <c r="I852" s="84"/>
      <c r="J852" s="84"/>
      <c r="K852" s="84"/>
      <c r="L852" s="84"/>
      <c r="M852" s="84"/>
      <c r="N852" s="5"/>
      <c r="O852" s="5"/>
      <c r="P852" s="5"/>
      <c r="Q852" s="5"/>
      <c r="R852" s="5"/>
      <c r="S852" s="5"/>
      <c r="T852" s="5"/>
      <c r="V852" s="5"/>
      <c r="W852" s="5"/>
      <c r="X852" s="5"/>
    </row>
    <row r="853" spans="1:24" ht="15.75" x14ac:dyDescent="0.25">
      <c r="A853" s="5"/>
      <c r="B853" s="5"/>
      <c r="C853" s="83"/>
      <c r="D853" s="83"/>
      <c r="E853" s="83"/>
      <c r="F853" s="84"/>
      <c r="G853" s="85"/>
      <c r="H853" s="84"/>
      <c r="I853" s="84"/>
      <c r="J853" s="84"/>
      <c r="K853" s="84"/>
      <c r="L853" s="84"/>
      <c r="M853" s="84"/>
      <c r="N853" s="5"/>
      <c r="O853" s="5"/>
      <c r="P853" s="5"/>
      <c r="Q853" s="5"/>
      <c r="R853" s="5"/>
      <c r="S853" s="5"/>
      <c r="T853" s="5"/>
      <c r="V853" s="5"/>
      <c r="W853" s="5"/>
      <c r="X853" s="5"/>
    </row>
    <row r="854" spans="1:24" ht="15.75" x14ac:dyDescent="0.25">
      <c r="A854" s="5"/>
      <c r="B854" s="5"/>
      <c r="C854" s="83"/>
      <c r="D854" s="83"/>
      <c r="E854" s="83"/>
      <c r="F854" s="84"/>
      <c r="G854" s="85"/>
      <c r="H854" s="84"/>
      <c r="I854" s="84"/>
      <c r="J854" s="84"/>
      <c r="K854" s="84"/>
      <c r="L854" s="84"/>
      <c r="M854" s="84"/>
      <c r="N854" s="5"/>
      <c r="O854" s="5"/>
      <c r="P854" s="5"/>
      <c r="Q854" s="5"/>
      <c r="R854" s="5"/>
      <c r="S854" s="5"/>
      <c r="T854" s="5"/>
      <c r="V854" s="5"/>
      <c r="W854" s="5"/>
      <c r="X854" s="5"/>
    </row>
    <row r="855" spans="1:24" ht="15.75" x14ac:dyDescent="0.25">
      <c r="A855" s="5"/>
      <c r="B855" s="5"/>
      <c r="C855" s="83"/>
      <c r="D855" s="83"/>
      <c r="E855" s="83"/>
      <c r="F855" s="84"/>
      <c r="G855" s="85"/>
      <c r="H855" s="84"/>
      <c r="I855" s="84"/>
      <c r="J855" s="84"/>
      <c r="K855" s="84"/>
      <c r="L855" s="84"/>
      <c r="M855" s="84"/>
      <c r="N855" s="5"/>
      <c r="O855" s="5"/>
      <c r="P855" s="5"/>
      <c r="Q855" s="5"/>
      <c r="R855" s="5"/>
      <c r="S855" s="5"/>
      <c r="T855" s="5"/>
      <c r="V855" s="5"/>
      <c r="W855" s="5"/>
      <c r="X855" s="5"/>
    </row>
    <row r="856" spans="1:24" ht="15.75" x14ac:dyDescent="0.25">
      <c r="A856" s="5"/>
      <c r="B856" s="5"/>
      <c r="C856" s="83"/>
      <c r="D856" s="83"/>
      <c r="E856" s="83"/>
      <c r="F856" s="84"/>
      <c r="G856" s="85"/>
      <c r="H856" s="84"/>
      <c r="I856" s="84"/>
      <c r="J856" s="84"/>
      <c r="K856" s="84"/>
      <c r="L856" s="84"/>
      <c r="M856" s="84"/>
      <c r="N856" s="5"/>
      <c r="O856" s="5"/>
      <c r="P856" s="5"/>
      <c r="Q856" s="5"/>
      <c r="R856" s="5"/>
      <c r="S856" s="5"/>
      <c r="T856" s="5"/>
      <c r="V856" s="5"/>
      <c r="W856" s="5"/>
      <c r="X856" s="5"/>
    </row>
    <row r="857" spans="1:24" ht="15.75" x14ac:dyDescent="0.25">
      <c r="A857" s="5"/>
      <c r="B857" s="5"/>
      <c r="C857" s="83"/>
      <c r="D857" s="83"/>
      <c r="E857" s="83"/>
      <c r="F857" s="84"/>
      <c r="G857" s="85"/>
      <c r="H857" s="84"/>
      <c r="I857" s="84"/>
      <c r="J857" s="84"/>
      <c r="K857" s="84"/>
      <c r="L857" s="84"/>
      <c r="M857" s="84"/>
      <c r="N857" s="5"/>
      <c r="O857" s="5"/>
      <c r="P857" s="5"/>
      <c r="Q857" s="5"/>
      <c r="R857" s="5"/>
      <c r="S857" s="5"/>
      <c r="T857" s="5"/>
      <c r="V857" s="5"/>
      <c r="W857" s="5"/>
      <c r="X857" s="5"/>
    </row>
    <row r="858" spans="1:24" ht="15.75" x14ac:dyDescent="0.25">
      <c r="A858" s="5"/>
      <c r="B858" s="5"/>
      <c r="C858" s="83"/>
      <c r="D858" s="83"/>
      <c r="E858" s="83"/>
      <c r="F858" s="84"/>
      <c r="G858" s="85"/>
      <c r="H858" s="84"/>
      <c r="I858" s="84"/>
      <c r="J858" s="84"/>
      <c r="K858" s="84"/>
      <c r="L858" s="84"/>
      <c r="M858" s="84"/>
      <c r="N858" s="5"/>
      <c r="O858" s="5"/>
      <c r="P858" s="5"/>
      <c r="Q858" s="5"/>
      <c r="R858" s="5"/>
      <c r="S858" s="5"/>
      <c r="T858" s="5"/>
      <c r="V858" s="5"/>
      <c r="W858" s="5"/>
      <c r="X858" s="5"/>
    </row>
    <row r="859" spans="1:24" ht="15.75" x14ac:dyDescent="0.25">
      <c r="A859" s="5"/>
      <c r="B859" s="5"/>
      <c r="C859" s="83"/>
      <c r="D859" s="83"/>
      <c r="E859" s="83"/>
      <c r="F859" s="84"/>
      <c r="G859" s="85"/>
      <c r="H859" s="84"/>
      <c r="I859" s="84"/>
      <c r="J859" s="84"/>
      <c r="K859" s="84"/>
      <c r="L859" s="84"/>
      <c r="M859" s="84"/>
      <c r="N859" s="5"/>
      <c r="O859" s="5"/>
      <c r="P859" s="5"/>
      <c r="Q859" s="5"/>
      <c r="R859" s="5"/>
      <c r="S859" s="5"/>
      <c r="T859" s="5"/>
      <c r="V859" s="5"/>
      <c r="W859" s="5"/>
      <c r="X859" s="5"/>
    </row>
    <row r="860" spans="1:24" ht="15.75" x14ac:dyDescent="0.25">
      <c r="A860" s="5"/>
      <c r="B860" s="5"/>
      <c r="C860" s="83"/>
      <c r="D860" s="83"/>
      <c r="E860" s="83"/>
      <c r="F860" s="84"/>
      <c r="G860" s="85"/>
      <c r="H860" s="84"/>
      <c r="I860" s="84"/>
      <c r="J860" s="84"/>
      <c r="K860" s="84"/>
      <c r="L860" s="84"/>
      <c r="M860" s="84"/>
      <c r="N860" s="5"/>
      <c r="O860" s="5"/>
      <c r="P860" s="5"/>
      <c r="Q860" s="5"/>
      <c r="R860" s="5"/>
      <c r="S860" s="5"/>
      <c r="T860" s="5"/>
      <c r="V860" s="5"/>
      <c r="W860" s="5"/>
      <c r="X860" s="5"/>
    </row>
    <row r="861" spans="1:24" ht="15.75" x14ac:dyDescent="0.25">
      <c r="A861" s="5"/>
      <c r="B861" s="5"/>
      <c r="C861" s="83"/>
      <c r="D861" s="83"/>
      <c r="E861" s="83"/>
      <c r="F861" s="84"/>
      <c r="G861" s="85"/>
      <c r="H861" s="84"/>
      <c r="I861" s="84"/>
      <c r="J861" s="84"/>
      <c r="K861" s="84"/>
      <c r="L861" s="84"/>
      <c r="M861" s="84"/>
      <c r="N861" s="5"/>
      <c r="O861" s="5"/>
      <c r="P861" s="5"/>
      <c r="Q861" s="5"/>
      <c r="R861" s="5"/>
      <c r="S861" s="5"/>
      <c r="T861" s="5"/>
      <c r="V861" s="5"/>
      <c r="W861" s="5"/>
      <c r="X861" s="5"/>
    </row>
    <row r="862" spans="1:24" ht="15.75" x14ac:dyDescent="0.25">
      <c r="A862" s="5"/>
      <c r="B862" s="5"/>
      <c r="C862" s="83"/>
      <c r="D862" s="83"/>
      <c r="E862" s="83"/>
      <c r="F862" s="84"/>
      <c r="G862" s="85"/>
      <c r="H862" s="84"/>
      <c r="I862" s="84"/>
      <c r="J862" s="84"/>
      <c r="K862" s="84"/>
      <c r="L862" s="84"/>
      <c r="M862" s="84"/>
      <c r="N862" s="5"/>
      <c r="O862" s="5"/>
      <c r="P862" s="5"/>
      <c r="Q862" s="5"/>
      <c r="R862" s="5"/>
      <c r="S862" s="5"/>
      <c r="T862" s="5"/>
      <c r="V862" s="5"/>
      <c r="W862" s="5"/>
      <c r="X862" s="5"/>
    </row>
    <row r="863" spans="1:24" ht="15.75" x14ac:dyDescent="0.25">
      <c r="A863" s="5"/>
      <c r="B863" s="5"/>
      <c r="C863" s="83"/>
      <c r="D863" s="83"/>
      <c r="E863" s="83"/>
      <c r="F863" s="84"/>
      <c r="G863" s="85"/>
      <c r="H863" s="84"/>
      <c r="I863" s="84"/>
      <c r="J863" s="84"/>
      <c r="K863" s="84"/>
      <c r="L863" s="84"/>
      <c r="M863" s="84"/>
      <c r="N863" s="5"/>
      <c r="O863" s="5"/>
      <c r="P863" s="5"/>
      <c r="Q863" s="5"/>
      <c r="R863" s="5"/>
      <c r="S863" s="5"/>
      <c r="T863" s="5"/>
      <c r="V863" s="5"/>
      <c r="W863" s="5"/>
      <c r="X863" s="5"/>
    </row>
    <row r="864" spans="1:24" ht="15.75" x14ac:dyDescent="0.25">
      <c r="A864" s="5"/>
      <c r="B864" s="5"/>
      <c r="C864" s="83"/>
      <c r="D864" s="83"/>
      <c r="E864" s="83"/>
      <c r="F864" s="84"/>
      <c r="G864" s="85"/>
      <c r="H864" s="84"/>
      <c r="I864" s="84"/>
      <c r="J864" s="84"/>
      <c r="K864" s="84"/>
      <c r="L864" s="84"/>
      <c r="M864" s="84"/>
      <c r="N864" s="5"/>
      <c r="O864" s="5"/>
      <c r="P864" s="5"/>
      <c r="Q864" s="5"/>
      <c r="R864" s="5"/>
      <c r="S864" s="5"/>
      <c r="T864" s="5"/>
      <c r="V864" s="5"/>
      <c r="W864" s="5"/>
      <c r="X864" s="5"/>
    </row>
    <row r="865" spans="1:24" ht="15.75" x14ac:dyDescent="0.25">
      <c r="A865" s="5"/>
      <c r="B865" s="5"/>
      <c r="C865" s="83"/>
      <c r="D865" s="83"/>
      <c r="E865" s="83"/>
      <c r="F865" s="84"/>
      <c r="G865" s="85"/>
      <c r="H865" s="84"/>
      <c r="I865" s="84"/>
      <c r="J865" s="84"/>
      <c r="K865" s="84"/>
      <c r="L865" s="84"/>
      <c r="M865" s="84"/>
      <c r="N865" s="5"/>
      <c r="O865" s="5"/>
      <c r="P865" s="5"/>
      <c r="Q865" s="5"/>
      <c r="R865" s="5"/>
      <c r="S865" s="5"/>
      <c r="T865" s="5"/>
      <c r="V865" s="5"/>
      <c r="W865" s="5"/>
      <c r="X865" s="5"/>
    </row>
    <row r="866" spans="1:24" ht="15.75" x14ac:dyDescent="0.25">
      <c r="A866" s="5"/>
      <c r="B866" s="5"/>
      <c r="C866" s="83"/>
      <c r="D866" s="83"/>
      <c r="E866" s="83"/>
      <c r="F866" s="84"/>
      <c r="G866" s="85"/>
      <c r="H866" s="84"/>
      <c r="I866" s="84"/>
      <c r="J866" s="84"/>
      <c r="K866" s="84"/>
      <c r="L866" s="84"/>
      <c r="M866" s="84"/>
      <c r="N866" s="5"/>
      <c r="O866" s="5"/>
      <c r="P866" s="5"/>
      <c r="Q866" s="5"/>
      <c r="R866" s="5"/>
      <c r="S866" s="5"/>
      <c r="T866" s="5"/>
      <c r="V866" s="5"/>
      <c r="W866" s="5"/>
      <c r="X866" s="5"/>
    </row>
    <row r="867" spans="1:24" ht="15.75" x14ac:dyDescent="0.25">
      <c r="A867" s="5"/>
      <c r="B867" s="5"/>
      <c r="C867" s="83"/>
      <c r="D867" s="83"/>
      <c r="E867" s="83"/>
      <c r="F867" s="84"/>
      <c r="G867" s="85"/>
      <c r="H867" s="84"/>
      <c r="I867" s="84"/>
      <c r="J867" s="84"/>
      <c r="K867" s="84"/>
      <c r="L867" s="84"/>
      <c r="M867" s="84"/>
      <c r="N867" s="5"/>
      <c r="O867" s="5"/>
      <c r="P867" s="5"/>
      <c r="Q867" s="5"/>
      <c r="R867" s="5"/>
      <c r="S867" s="5"/>
      <c r="T867" s="5"/>
      <c r="V867" s="5"/>
      <c r="W867" s="5"/>
      <c r="X867" s="5"/>
    </row>
    <row r="868" spans="1:24" ht="15.75" x14ac:dyDescent="0.25">
      <c r="A868" s="5"/>
      <c r="B868" s="5"/>
      <c r="C868" s="83"/>
      <c r="D868" s="83"/>
      <c r="E868" s="83"/>
      <c r="F868" s="84"/>
      <c r="G868" s="85"/>
      <c r="H868" s="84"/>
      <c r="I868" s="84"/>
      <c r="J868" s="84"/>
      <c r="K868" s="84"/>
      <c r="L868" s="84"/>
      <c r="M868" s="84"/>
      <c r="N868" s="5"/>
      <c r="O868" s="5"/>
      <c r="P868" s="5"/>
      <c r="Q868" s="5"/>
      <c r="R868" s="5"/>
      <c r="S868" s="5"/>
      <c r="T868" s="5"/>
      <c r="V868" s="5"/>
      <c r="W868" s="5"/>
      <c r="X868" s="5"/>
    </row>
    <row r="869" spans="1:24" ht="15.75" x14ac:dyDescent="0.25">
      <c r="A869" s="5"/>
      <c r="B869" s="5"/>
      <c r="C869" s="83"/>
      <c r="D869" s="83"/>
      <c r="E869" s="83"/>
      <c r="F869" s="84"/>
      <c r="G869" s="85"/>
      <c r="H869" s="84"/>
      <c r="I869" s="84"/>
      <c r="J869" s="84"/>
      <c r="K869" s="84"/>
      <c r="L869" s="84"/>
      <c r="M869" s="84"/>
      <c r="N869" s="5"/>
      <c r="O869" s="5"/>
      <c r="P869" s="5"/>
      <c r="Q869" s="5"/>
      <c r="R869" s="5"/>
      <c r="S869" s="5"/>
      <c r="T869" s="5"/>
      <c r="V869" s="5"/>
      <c r="W869" s="5"/>
      <c r="X869" s="5"/>
    </row>
    <row r="870" spans="1:24" ht="15.75" x14ac:dyDescent="0.25">
      <c r="A870" s="5"/>
      <c r="B870" s="5"/>
      <c r="C870" s="83"/>
      <c r="D870" s="83"/>
      <c r="E870" s="83"/>
      <c r="F870" s="84"/>
      <c r="G870" s="85"/>
      <c r="H870" s="84"/>
      <c r="I870" s="84"/>
      <c r="J870" s="84"/>
      <c r="K870" s="84"/>
      <c r="L870" s="84"/>
      <c r="M870" s="84"/>
      <c r="N870" s="5"/>
      <c r="O870" s="5"/>
      <c r="P870" s="5"/>
      <c r="Q870" s="5"/>
      <c r="R870" s="5"/>
      <c r="S870" s="5"/>
      <c r="T870" s="5"/>
      <c r="V870" s="5"/>
      <c r="W870" s="5"/>
      <c r="X870" s="5"/>
    </row>
    <row r="871" spans="1:24" ht="15.75" x14ac:dyDescent="0.25">
      <c r="A871" s="5"/>
      <c r="B871" s="5"/>
      <c r="C871" s="83"/>
      <c r="D871" s="83"/>
      <c r="E871" s="83"/>
      <c r="F871" s="84"/>
      <c r="G871" s="85"/>
      <c r="H871" s="84"/>
      <c r="I871" s="84"/>
      <c r="J871" s="84"/>
      <c r="K871" s="84"/>
      <c r="L871" s="84"/>
      <c r="M871" s="84"/>
      <c r="N871" s="5"/>
      <c r="O871" s="5"/>
      <c r="P871" s="5"/>
      <c r="Q871" s="5"/>
      <c r="R871" s="5"/>
      <c r="S871" s="5"/>
      <c r="T871" s="5"/>
      <c r="V871" s="5"/>
      <c r="W871" s="5"/>
      <c r="X871" s="5"/>
    </row>
    <row r="872" spans="1:24" ht="15.75" x14ac:dyDescent="0.25">
      <c r="A872" s="5"/>
      <c r="B872" s="5"/>
      <c r="C872" s="83"/>
      <c r="D872" s="83"/>
      <c r="E872" s="83"/>
      <c r="F872" s="84"/>
      <c r="G872" s="85"/>
      <c r="H872" s="84"/>
      <c r="I872" s="84"/>
      <c r="J872" s="84"/>
      <c r="K872" s="84"/>
      <c r="L872" s="84"/>
      <c r="M872" s="84"/>
      <c r="N872" s="5"/>
      <c r="O872" s="5"/>
      <c r="P872" s="5"/>
      <c r="Q872" s="5"/>
      <c r="R872" s="5"/>
      <c r="S872" s="5"/>
      <c r="T872" s="5"/>
      <c r="V872" s="5"/>
      <c r="W872" s="5"/>
      <c r="X872" s="5"/>
    </row>
    <row r="873" spans="1:24" ht="15.75" x14ac:dyDescent="0.25">
      <c r="A873" s="5"/>
      <c r="B873" s="5"/>
      <c r="C873" s="83"/>
      <c r="D873" s="83"/>
      <c r="E873" s="83"/>
      <c r="F873" s="84"/>
      <c r="G873" s="85"/>
      <c r="H873" s="84"/>
      <c r="I873" s="84"/>
      <c r="J873" s="84"/>
      <c r="K873" s="84"/>
      <c r="L873" s="84"/>
      <c r="M873" s="84"/>
      <c r="N873" s="5"/>
      <c r="O873" s="5"/>
      <c r="P873" s="5"/>
      <c r="Q873" s="5"/>
      <c r="R873" s="5"/>
      <c r="S873" s="5"/>
      <c r="T873" s="5"/>
      <c r="V873" s="5"/>
      <c r="W873" s="5"/>
      <c r="X873" s="5"/>
    </row>
    <row r="874" spans="1:24" ht="15.75" x14ac:dyDescent="0.25">
      <c r="A874" s="5"/>
      <c r="B874" s="5"/>
      <c r="C874" s="83"/>
      <c r="D874" s="83"/>
      <c r="E874" s="83"/>
      <c r="F874" s="84"/>
      <c r="G874" s="85"/>
      <c r="H874" s="84"/>
      <c r="I874" s="84"/>
      <c r="J874" s="84"/>
      <c r="K874" s="84"/>
      <c r="L874" s="84"/>
      <c r="M874" s="84"/>
      <c r="N874" s="5"/>
      <c r="O874" s="5"/>
      <c r="P874" s="5"/>
      <c r="Q874" s="5"/>
      <c r="R874" s="5"/>
      <c r="S874" s="5"/>
      <c r="T874" s="5"/>
      <c r="V874" s="5"/>
      <c r="W874" s="5"/>
      <c r="X874" s="5"/>
    </row>
    <row r="875" spans="1:24" ht="15.75" x14ac:dyDescent="0.25">
      <c r="A875" s="5"/>
      <c r="B875" s="5"/>
      <c r="C875" s="83"/>
      <c r="D875" s="83"/>
      <c r="E875" s="83"/>
      <c r="F875" s="84"/>
      <c r="G875" s="85"/>
      <c r="H875" s="84"/>
      <c r="I875" s="84"/>
      <c r="J875" s="84"/>
      <c r="K875" s="84"/>
      <c r="L875" s="84"/>
      <c r="M875" s="84"/>
      <c r="N875" s="5"/>
      <c r="O875" s="5"/>
      <c r="P875" s="5"/>
      <c r="Q875" s="5"/>
      <c r="R875" s="5"/>
      <c r="S875" s="5"/>
      <c r="T875" s="5"/>
      <c r="V875" s="5"/>
      <c r="W875" s="5"/>
      <c r="X875" s="5"/>
    </row>
    <row r="876" spans="1:24" ht="15.75" x14ac:dyDescent="0.25">
      <c r="A876" s="5"/>
      <c r="B876" s="5"/>
      <c r="C876" s="83"/>
      <c r="D876" s="83"/>
      <c r="E876" s="83"/>
      <c r="F876" s="84"/>
      <c r="G876" s="85"/>
      <c r="H876" s="84"/>
      <c r="I876" s="84"/>
      <c r="J876" s="84"/>
      <c r="K876" s="84"/>
      <c r="L876" s="84"/>
      <c r="M876" s="84"/>
      <c r="N876" s="5"/>
      <c r="O876" s="5"/>
      <c r="P876" s="5"/>
      <c r="Q876" s="5"/>
      <c r="R876" s="5"/>
      <c r="S876" s="5"/>
      <c r="T876" s="5"/>
      <c r="V876" s="5"/>
      <c r="W876" s="5"/>
      <c r="X876" s="5"/>
    </row>
    <row r="877" spans="1:24" ht="15.75" x14ac:dyDescent="0.25">
      <c r="A877" s="5"/>
      <c r="B877" s="5"/>
      <c r="C877" s="83"/>
      <c r="D877" s="83"/>
      <c r="E877" s="83"/>
      <c r="F877" s="84"/>
      <c r="G877" s="85"/>
      <c r="H877" s="84"/>
      <c r="I877" s="84"/>
      <c r="J877" s="84"/>
      <c r="K877" s="84"/>
      <c r="L877" s="84"/>
      <c r="M877" s="84"/>
      <c r="N877" s="5"/>
      <c r="O877" s="5"/>
      <c r="P877" s="5"/>
      <c r="Q877" s="5"/>
      <c r="R877" s="5"/>
      <c r="S877" s="5"/>
      <c r="T877" s="5"/>
      <c r="V877" s="5"/>
      <c r="W877" s="5"/>
      <c r="X877" s="5"/>
    </row>
    <row r="878" spans="1:24" ht="15.75" x14ac:dyDescent="0.25">
      <c r="A878" s="5"/>
      <c r="B878" s="5"/>
      <c r="C878" s="83"/>
      <c r="D878" s="83"/>
      <c r="E878" s="83"/>
      <c r="F878" s="84"/>
      <c r="G878" s="85"/>
      <c r="H878" s="84"/>
      <c r="I878" s="84"/>
      <c r="J878" s="84"/>
      <c r="K878" s="84"/>
      <c r="L878" s="84"/>
      <c r="M878" s="84"/>
      <c r="N878" s="5"/>
      <c r="O878" s="5"/>
      <c r="P878" s="5"/>
      <c r="Q878" s="5"/>
      <c r="R878" s="5"/>
      <c r="S878" s="5"/>
      <c r="T878" s="5"/>
      <c r="V878" s="5"/>
      <c r="W878" s="5"/>
      <c r="X878" s="5"/>
    </row>
    <row r="879" spans="1:24" ht="15.75" x14ac:dyDescent="0.25">
      <c r="A879" s="5"/>
      <c r="B879" s="5"/>
      <c r="C879" s="83"/>
      <c r="D879" s="83"/>
      <c r="E879" s="83"/>
      <c r="F879" s="84"/>
      <c r="G879" s="85"/>
      <c r="H879" s="84"/>
      <c r="I879" s="84"/>
      <c r="J879" s="84"/>
      <c r="K879" s="84"/>
      <c r="L879" s="84"/>
      <c r="M879" s="84"/>
      <c r="N879" s="5"/>
      <c r="O879" s="5"/>
      <c r="P879" s="5"/>
      <c r="Q879" s="5"/>
      <c r="R879" s="5"/>
      <c r="S879" s="5"/>
      <c r="T879" s="5"/>
      <c r="V879" s="5"/>
      <c r="W879" s="5"/>
      <c r="X879" s="5"/>
    </row>
    <row r="880" spans="1:24" ht="15.75" x14ac:dyDescent="0.25">
      <c r="A880" s="5"/>
      <c r="B880" s="5"/>
      <c r="C880" s="83"/>
      <c r="D880" s="83"/>
      <c r="E880" s="83"/>
      <c r="F880" s="84"/>
      <c r="G880" s="85"/>
      <c r="H880" s="84"/>
      <c r="I880" s="84"/>
      <c r="J880" s="84"/>
      <c r="K880" s="84"/>
      <c r="L880" s="84"/>
      <c r="M880" s="84"/>
      <c r="N880" s="5"/>
      <c r="O880" s="5"/>
      <c r="P880" s="5"/>
      <c r="Q880" s="5"/>
      <c r="R880" s="5"/>
      <c r="S880" s="5"/>
      <c r="T880" s="5"/>
      <c r="V880" s="5"/>
      <c r="W880" s="5"/>
      <c r="X880" s="5"/>
    </row>
    <row r="881" spans="1:24" ht="15.75" x14ac:dyDescent="0.25">
      <c r="A881" s="5"/>
      <c r="B881" s="5"/>
      <c r="C881" s="83"/>
      <c r="D881" s="83"/>
      <c r="E881" s="83"/>
      <c r="F881" s="84"/>
      <c r="G881" s="85"/>
      <c r="H881" s="84"/>
      <c r="I881" s="84"/>
      <c r="J881" s="84"/>
      <c r="K881" s="84"/>
      <c r="L881" s="84"/>
      <c r="M881" s="84"/>
      <c r="N881" s="5"/>
      <c r="O881" s="5"/>
      <c r="P881" s="5"/>
      <c r="Q881" s="5"/>
      <c r="R881" s="5"/>
      <c r="S881" s="5"/>
      <c r="T881" s="5"/>
      <c r="V881" s="5"/>
      <c r="W881" s="5"/>
      <c r="X881" s="5"/>
    </row>
    <row r="882" spans="1:24" ht="15.75" x14ac:dyDescent="0.25">
      <c r="A882" s="5"/>
      <c r="B882" s="5"/>
      <c r="C882" s="83"/>
      <c r="D882" s="83"/>
      <c r="E882" s="83"/>
      <c r="F882" s="84"/>
      <c r="G882" s="85"/>
      <c r="H882" s="84"/>
      <c r="I882" s="84"/>
      <c r="J882" s="84"/>
      <c r="K882" s="84"/>
      <c r="L882" s="84"/>
      <c r="M882" s="84"/>
      <c r="N882" s="5"/>
      <c r="O882" s="5"/>
      <c r="P882" s="5"/>
      <c r="Q882" s="5"/>
      <c r="R882" s="5"/>
      <c r="S882" s="5"/>
      <c r="T882" s="5"/>
      <c r="V882" s="5"/>
      <c r="W882" s="5"/>
      <c r="X882" s="5"/>
    </row>
    <row r="883" spans="1:24" ht="15.75" x14ac:dyDescent="0.25">
      <c r="A883" s="5"/>
      <c r="B883" s="5"/>
      <c r="C883" s="83"/>
      <c r="D883" s="83"/>
      <c r="E883" s="83"/>
      <c r="F883" s="84"/>
      <c r="G883" s="85"/>
      <c r="H883" s="84"/>
      <c r="I883" s="84"/>
      <c r="J883" s="84"/>
      <c r="K883" s="84"/>
      <c r="L883" s="84"/>
      <c r="M883" s="84"/>
      <c r="N883" s="5"/>
      <c r="O883" s="5"/>
      <c r="P883" s="5"/>
      <c r="Q883" s="5"/>
      <c r="R883" s="5"/>
      <c r="S883" s="5"/>
      <c r="T883" s="5"/>
      <c r="V883" s="5"/>
      <c r="W883" s="5"/>
      <c r="X883" s="5"/>
    </row>
    <row r="884" spans="1:24" ht="15.75" x14ac:dyDescent="0.25">
      <c r="A884" s="5"/>
      <c r="B884" s="5"/>
      <c r="C884" s="83"/>
      <c r="D884" s="83"/>
      <c r="E884" s="83"/>
      <c r="F884" s="84"/>
      <c r="G884" s="85"/>
      <c r="H884" s="84"/>
      <c r="I884" s="84"/>
      <c r="J884" s="84"/>
      <c r="K884" s="84"/>
      <c r="L884" s="84"/>
      <c r="M884" s="84"/>
      <c r="N884" s="5"/>
      <c r="O884" s="5"/>
      <c r="P884" s="5"/>
      <c r="Q884" s="5"/>
      <c r="R884" s="5"/>
      <c r="S884" s="5"/>
      <c r="T884" s="5"/>
      <c r="V884" s="5"/>
      <c r="W884" s="5"/>
      <c r="X884" s="5"/>
    </row>
    <row r="885" spans="1:24" ht="15.75" x14ac:dyDescent="0.25">
      <c r="A885" s="5"/>
      <c r="B885" s="5"/>
      <c r="C885" s="83"/>
      <c r="D885" s="83"/>
      <c r="E885" s="83"/>
      <c r="F885" s="84"/>
      <c r="G885" s="85"/>
      <c r="H885" s="84"/>
      <c r="I885" s="84"/>
      <c r="J885" s="84"/>
      <c r="K885" s="84"/>
      <c r="L885" s="84"/>
      <c r="M885" s="84"/>
      <c r="N885" s="5"/>
      <c r="O885" s="5"/>
      <c r="P885" s="5"/>
      <c r="Q885" s="5"/>
      <c r="R885" s="5"/>
      <c r="S885" s="5"/>
      <c r="T885" s="5"/>
      <c r="V885" s="5"/>
      <c r="W885" s="5"/>
      <c r="X885" s="5"/>
    </row>
    <row r="886" spans="1:24" ht="15.75" x14ac:dyDescent="0.25">
      <c r="A886" s="5"/>
      <c r="B886" s="5"/>
      <c r="C886" s="83"/>
      <c r="D886" s="83"/>
      <c r="E886" s="83"/>
      <c r="F886" s="84"/>
      <c r="G886" s="85"/>
      <c r="H886" s="84"/>
      <c r="I886" s="84"/>
      <c r="J886" s="84"/>
      <c r="K886" s="84"/>
      <c r="L886" s="84"/>
      <c r="M886" s="84"/>
      <c r="N886" s="5"/>
      <c r="O886" s="5"/>
      <c r="P886" s="5"/>
      <c r="Q886" s="5"/>
      <c r="R886" s="5"/>
      <c r="S886" s="5"/>
      <c r="T886" s="5"/>
      <c r="V886" s="5"/>
      <c r="W886" s="5"/>
      <c r="X886" s="5"/>
    </row>
    <row r="887" spans="1:24" ht="15.75" x14ac:dyDescent="0.25">
      <c r="A887" s="5"/>
      <c r="B887" s="5"/>
      <c r="C887" s="83"/>
      <c r="D887" s="83"/>
      <c r="E887" s="83"/>
      <c r="F887" s="84"/>
      <c r="G887" s="85"/>
      <c r="H887" s="84"/>
      <c r="I887" s="84"/>
      <c r="J887" s="84"/>
      <c r="K887" s="84"/>
      <c r="L887" s="84"/>
      <c r="M887" s="84"/>
      <c r="N887" s="5"/>
      <c r="O887" s="5"/>
      <c r="P887" s="5"/>
      <c r="Q887" s="5"/>
      <c r="R887" s="5"/>
      <c r="S887" s="5"/>
      <c r="T887" s="5"/>
      <c r="V887" s="5"/>
      <c r="W887" s="5"/>
      <c r="X887" s="5"/>
    </row>
    <row r="888" spans="1:24" ht="15.75" x14ac:dyDescent="0.25">
      <c r="A888" s="5"/>
      <c r="B888" s="5"/>
      <c r="C888" s="83"/>
      <c r="D888" s="83"/>
      <c r="E888" s="83"/>
      <c r="F888" s="84"/>
      <c r="G888" s="85"/>
      <c r="H888" s="84"/>
      <c r="I888" s="84"/>
      <c r="J888" s="84"/>
      <c r="K888" s="84"/>
      <c r="L888" s="84"/>
      <c r="M888" s="84"/>
      <c r="N888" s="5"/>
      <c r="O888" s="5"/>
      <c r="P888" s="5"/>
      <c r="Q888" s="5"/>
      <c r="R888" s="5"/>
      <c r="S888" s="5"/>
      <c r="T888" s="5"/>
      <c r="V888" s="5"/>
      <c r="W888" s="5"/>
      <c r="X888" s="5"/>
    </row>
    <row r="889" spans="1:24" ht="15.75" x14ac:dyDescent="0.25">
      <c r="A889" s="5"/>
      <c r="B889" s="5"/>
      <c r="C889" s="83"/>
      <c r="D889" s="83"/>
      <c r="E889" s="83"/>
      <c r="F889" s="84"/>
      <c r="G889" s="85"/>
      <c r="H889" s="84"/>
      <c r="I889" s="84"/>
      <c r="J889" s="84"/>
      <c r="K889" s="84"/>
      <c r="L889" s="84"/>
      <c r="M889" s="84"/>
      <c r="N889" s="5"/>
      <c r="O889" s="5"/>
      <c r="P889" s="5"/>
      <c r="Q889" s="5"/>
      <c r="R889" s="5"/>
      <c r="S889" s="5"/>
      <c r="T889" s="5"/>
      <c r="V889" s="5"/>
      <c r="W889" s="5"/>
      <c r="X889" s="5"/>
    </row>
    <row r="890" spans="1:24" ht="15.75" x14ac:dyDescent="0.25">
      <c r="A890" s="5"/>
      <c r="B890" s="5"/>
      <c r="C890" s="83"/>
      <c r="D890" s="83"/>
      <c r="E890" s="83"/>
      <c r="F890" s="84"/>
      <c r="G890" s="85"/>
      <c r="H890" s="84"/>
      <c r="I890" s="84"/>
      <c r="J890" s="84"/>
      <c r="K890" s="84"/>
      <c r="L890" s="84"/>
      <c r="M890" s="84"/>
      <c r="N890" s="5"/>
      <c r="O890" s="5"/>
      <c r="P890" s="5"/>
      <c r="Q890" s="5"/>
      <c r="R890" s="5"/>
      <c r="S890" s="5"/>
      <c r="T890" s="5"/>
      <c r="V890" s="5"/>
      <c r="W890" s="5"/>
      <c r="X890" s="5"/>
    </row>
    <row r="891" spans="1:24" ht="15.75" x14ac:dyDescent="0.25">
      <c r="A891" s="5"/>
      <c r="B891" s="5"/>
      <c r="C891" s="83"/>
      <c r="D891" s="83"/>
      <c r="E891" s="83"/>
      <c r="F891" s="84"/>
      <c r="G891" s="85"/>
      <c r="H891" s="84"/>
      <c r="I891" s="84"/>
      <c r="J891" s="84"/>
      <c r="K891" s="84"/>
      <c r="L891" s="84"/>
      <c r="M891" s="84"/>
      <c r="N891" s="5"/>
      <c r="O891" s="5"/>
      <c r="P891" s="5"/>
      <c r="Q891" s="5"/>
      <c r="R891" s="5"/>
      <c r="S891" s="5"/>
      <c r="T891" s="5"/>
      <c r="V891" s="5"/>
      <c r="W891" s="5"/>
      <c r="X891" s="5"/>
    </row>
    <row r="892" spans="1:24" ht="15.75" x14ac:dyDescent="0.25">
      <c r="A892" s="5"/>
      <c r="B892" s="5"/>
      <c r="C892" s="83"/>
      <c r="D892" s="83"/>
      <c r="E892" s="83"/>
      <c r="F892" s="84"/>
      <c r="G892" s="85"/>
      <c r="H892" s="84"/>
      <c r="I892" s="84"/>
      <c r="J892" s="84"/>
      <c r="K892" s="84"/>
      <c r="L892" s="84"/>
      <c r="M892" s="84"/>
      <c r="N892" s="5"/>
      <c r="O892" s="5"/>
      <c r="P892" s="5"/>
      <c r="Q892" s="5"/>
      <c r="R892" s="5"/>
      <c r="S892" s="5"/>
      <c r="T892" s="5"/>
      <c r="V892" s="5"/>
      <c r="W892" s="5"/>
      <c r="X892" s="5"/>
    </row>
    <row r="893" spans="1:24" ht="15.75" x14ac:dyDescent="0.25">
      <c r="A893" s="5"/>
      <c r="B893" s="5"/>
      <c r="C893" s="83"/>
      <c r="D893" s="83"/>
      <c r="E893" s="83"/>
      <c r="F893" s="84"/>
      <c r="G893" s="85"/>
      <c r="H893" s="84"/>
      <c r="I893" s="84"/>
      <c r="J893" s="84"/>
      <c r="K893" s="84"/>
      <c r="L893" s="84"/>
      <c r="M893" s="84"/>
      <c r="N893" s="5"/>
      <c r="O893" s="5"/>
      <c r="P893" s="5"/>
      <c r="Q893" s="5"/>
      <c r="R893" s="5"/>
      <c r="S893" s="5"/>
      <c r="T893" s="5"/>
      <c r="V893" s="5"/>
      <c r="W893" s="5"/>
      <c r="X893" s="5"/>
    </row>
    <row r="894" spans="1:24" ht="15.75" x14ac:dyDescent="0.25">
      <c r="A894" s="5"/>
      <c r="B894" s="5"/>
      <c r="C894" s="83"/>
      <c r="D894" s="83"/>
      <c r="E894" s="83"/>
      <c r="F894" s="84"/>
      <c r="G894" s="85"/>
      <c r="H894" s="84"/>
      <c r="I894" s="84"/>
      <c r="J894" s="84"/>
      <c r="K894" s="84"/>
      <c r="L894" s="84"/>
      <c r="M894" s="84"/>
      <c r="N894" s="5"/>
      <c r="O894" s="5"/>
      <c r="P894" s="5"/>
      <c r="Q894" s="5"/>
      <c r="R894" s="5"/>
      <c r="S894" s="5"/>
      <c r="T894" s="5"/>
      <c r="V894" s="5"/>
      <c r="W894" s="5"/>
      <c r="X894" s="5"/>
    </row>
    <row r="895" spans="1:24" ht="15.75" x14ac:dyDescent="0.25">
      <c r="A895" s="5"/>
      <c r="B895" s="5"/>
      <c r="C895" s="83"/>
      <c r="D895" s="83"/>
      <c r="E895" s="83"/>
      <c r="F895" s="84"/>
      <c r="G895" s="85"/>
      <c r="H895" s="84"/>
      <c r="I895" s="84"/>
      <c r="J895" s="84"/>
      <c r="K895" s="84"/>
      <c r="L895" s="84"/>
      <c r="M895" s="84"/>
      <c r="N895" s="5"/>
      <c r="O895" s="5"/>
      <c r="P895" s="5"/>
      <c r="Q895" s="5"/>
      <c r="R895" s="5"/>
      <c r="S895" s="5"/>
      <c r="T895" s="5"/>
      <c r="V895" s="5"/>
      <c r="W895" s="5"/>
      <c r="X895" s="5"/>
    </row>
    <row r="896" spans="1:24" ht="15.75" x14ac:dyDescent="0.25">
      <c r="A896" s="5"/>
      <c r="B896" s="5"/>
      <c r="C896" s="83"/>
      <c r="D896" s="83"/>
      <c r="E896" s="83"/>
      <c r="F896" s="84"/>
      <c r="G896" s="85"/>
      <c r="H896" s="84"/>
      <c r="I896" s="84"/>
      <c r="J896" s="84"/>
      <c r="K896" s="84"/>
      <c r="L896" s="84"/>
      <c r="M896" s="84"/>
      <c r="N896" s="5"/>
      <c r="O896" s="5"/>
      <c r="P896" s="5"/>
      <c r="Q896" s="5"/>
      <c r="R896" s="5"/>
      <c r="S896" s="5"/>
      <c r="T896" s="5"/>
      <c r="V896" s="5"/>
      <c r="W896" s="5"/>
      <c r="X896" s="5"/>
    </row>
    <row r="897" spans="1:24" ht="15.75" x14ac:dyDescent="0.25">
      <c r="A897" s="5"/>
      <c r="B897" s="5"/>
      <c r="C897" s="83"/>
      <c r="D897" s="83"/>
      <c r="E897" s="83"/>
      <c r="F897" s="84"/>
      <c r="G897" s="85"/>
      <c r="H897" s="84"/>
      <c r="I897" s="84"/>
      <c r="J897" s="84"/>
      <c r="K897" s="84"/>
      <c r="L897" s="84"/>
      <c r="M897" s="84"/>
      <c r="N897" s="5"/>
      <c r="O897" s="5"/>
      <c r="P897" s="5"/>
      <c r="Q897" s="5"/>
      <c r="R897" s="5"/>
      <c r="S897" s="5"/>
      <c r="T897" s="5"/>
      <c r="V897" s="5"/>
      <c r="W897" s="5"/>
      <c r="X897" s="5"/>
    </row>
    <row r="898" spans="1:24" ht="15.75" x14ac:dyDescent="0.25">
      <c r="A898" s="5"/>
      <c r="B898" s="5"/>
      <c r="C898" s="83"/>
      <c r="D898" s="83"/>
      <c r="E898" s="83"/>
      <c r="F898" s="84"/>
      <c r="G898" s="85"/>
      <c r="H898" s="84"/>
      <c r="I898" s="84"/>
      <c r="J898" s="84"/>
      <c r="K898" s="84"/>
      <c r="L898" s="84"/>
      <c r="M898" s="84"/>
      <c r="N898" s="5"/>
      <c r="O898" s="5"/>
      <c r="P898" s="5"/>
      <c r="Q898" s="5"/>
      <c r="R898" s="5"/>
      <c r="S898" s="5"/>
      <c r="T898" s="5"/>
      <c r="V898" s="5"/>
      <c r="W898" s="5"/>
      <c r="X898" s="5"/>
    </row>
    <row r="899" spans="1:24" ht="15.75" x14ac:dyDescent="0.25">
      <c r="A899" s="5"/>
      <c r="B899" s="5"/>
      <c r="C899" s="83"/>
      <c r="D899" s="83"/>
      <c r="E899" s="83"/>
      <c r="F899" s="84"/>
      <c r="G899" s="85"/>
      <c r="H899" s="84"/>
      <c r="I899" s="84"/>
      <c r="J899" s="84"/>
      <c r="K899" s="84"/>
      <c r="L899" s="84"/>
      <c r="M899" s="84"/>
      <c r="N899" s="5"/>
      <c r="O899" s="5"/>
      <c r="P899" s="5"/>
      <c r="Q899" s="5"/>
      <c r="R899" s="5"/>
      <c r="S899" s="5"/>
      <c r="T899" s="5"/>
      <c r="V899" s="5"/>
      <c r="W899" s="5"/>
      <c r="X899" s="5"/>
    </row>
    <row r="900" spans="1:24" ht="15.75" x14ac:dyDescent="0.25">
      <c r="A900" s="5"/>
      <c r="B900" s="5"/>
      <c r="C900" s="83"/>
      <c r="D900" s="83"/>
      <c r="E900" s="83"/>
      <c r="F900" s="84"/>
      <c r="G900" s="85"/>
      <c r="H900" s="84"/>
      <c r="I900" s="84"/>
      <c r="J900" s="84"/>
      <c r="K900" s="84"/>
      <c r="L900" s="84"/>
      <c r="M900" s="84"/>
      <c r="N900" s="5"/>
      <c r="O900" s="5"/>
      <c r="P900" s="5"/>
      <c r="Q900" s="5"/>
      <c r="R900" s="5"/>
      <c r="S900" s="5"/>
      <c r="T900" s="5"/>
      <c r="V900" s="5"/>
      <c r="W900" s="5"/>
      <c r="X900" s="5"/>
    </row>
    <row r="901" spans="1:24" ht="15.75" x14ac:dyDescent="0.25">
      <c r="A901" s="5"/>
      <c r="B901" s="5"/>
      <c r="C901" s="83"/>
      <c r="D901" s="83"/>
      <c r="E901" s="83"/>
      <c r="F901" s="84"/>
      <c r="G901" s="85"/>
      <c r="H901" s="84"/>
      <c r="I901" s="84"/>
      <c r="J901" s="84"/>
      <c r="K901" s="84"/>
      <c r="L901" s="84"/>
      <c r="M901" s="84"/>
      <c r="N901" s="5"/>
      <c r="O901" s="5"/>
      <c r="P901" s="5"/>
      <c r="Q901" s="5"/>
      <c r="R901" s="5"/>
      <c r="S901" s="5"/>
      <c r="T901" s="5"/>
      <c r="V901" s="5"/>
      <c r="W901" s="5"/>
      <c r="X901" s="5"/>
    </row>
    <row r="902" spans="1:24" ht="15.75" x14ac:dyDescent="0.25">
      <c r="A902" s="5"/>
      <c r="B902" s="5"/>
      <c r="C902" s="83"/>
      <c r="D902" s="83"/>
      <c r="E902" s="83"/>
      <c r="F902" s="84"/>
      <c r="G902" s="85"/>
      <c r="H902" s="84"/>
      <c r="I902" s="84"/>
      <c r="J902" s="84"/>
      <c r="K902" s="84"/>
      <c r="L902" s="84"/>
      <c r="M902" s="84"/>
      <c r="N902" s="5"/>
      <c r="O902" s="5"/>
      <c r="P902" s="5"/>
      <c r="Q902" s="5"/>
      <c r="R902" s="5"/>
      <c r="S902" s="5"/>
      <c r="T902" s="5"/>
      <c r="V902" s="5"/>
      <c r="W902" s="5"/>
      <c r="X902" s="5"/>
    </row>
    <row r="903" spans="1:24" ht="15.75" x14ac:dyDescent="0.25">
      <c r="A903" s="5"/>
      <c r="B903" s="5"/>
      <c r="C903" s="83"/>
      <c r="D903" s="83"/>
      <c r="E903" s="83"/>
      <c r="F903" s="84"/>
      <c r="G903" s="85"/>
      <c r="H903" s="84"/>
      <c r="I903" s="84"/>
      <c r="J903" s="84"/>
      <c r="K903" s="84"/>
      <c r="L903" s="84"/>
      <c r="M903" s="84"/>
      <c r="N903" s="5"/>
      <c r="O903" s="5"/>
      <c r="P903" s="5"/>
      <c r="Q903" s="5"/>
      <c r="R903" s="5"/>
      <c r="S903" s="5"/>
      <c r="T903" s="5"/>
      <c r="V903" s="5"/>
      <c r="W903" s="5"/>
      <c r="X903" s="5"/>
    </row>
    <row r="904" spans="1:24" ht="15.75" x14ac:dyDescent="0.25">
      <c r="A904" s="5"/>
      <c r="B904" s="5"/>
      <c r="C904" s="83"/>
      <c r="D904" s="83"/>
      <c r="E904" s="83"/>
      <c r="F904" s="84"/>
      <c r="G904" s="85"/>
      <c r="H904" s="84"/>
      <c r="I904" s="84"/>
      <c r="J904" s="84"/>
      <c r="K904" s="84"/>
      <c r="L904" s="84"/>
      <c r="M904" s="84"/>
      <c r="N904" s="5"/>
      <c r="O904" s="5"/>
      <c r="P904" s="5"/>
      <c r="Q904" s="5"/>
      <c r="R904" s="5"/>
      <c r="S904" s="5"/>
      <c r="T904" s="5"/>
      <c r="V904" s="5"/>
      <c r="W904" s="5"/>
      <c r="X904" s="5"/>
    </row>
    <row r="905" spans="1:24" ht="15.75" x14ac:dyDescent="0.25">
      <c r="A905" s="5"/>
      <c r="B905" s="5"/>
      <c r="C905" s="83"/>
      <c r="D905" s="83"/>
      <c r="E905" s="83"/>
      <c r="F905" s="84"/>
      <c r="G905" s="85"/>
      <c r="H905" s="84"/>
      <c r="I905" s="84"/>
      <c r="J905" s="84"/>
      <c r="K905" s="84"/>
      <c r="L905" s="84"/>
      <c r="M905" s="84"/>
      <c r="N905" s="5"/>
      <c r="O905" s="5"/>
      <c r="P905" s="5"/>
      <c r="Q905" s="5"/>
      <c r="R905" s="5"/>
      <c r="S905" s="5"/>
      <c r="T905" s="5"/>
      <c r="V905" s="5"/>
      <c r="W905" s="5"/>
      <c r="X905" s="5"/>
    </row>
    <row r="906" spans="1:24" ht="15.75" x14ac:dyDescent="0.25">
      <c r="A906" s="5"/>
      <c r="B906" s="5"/>
      <c r="C906" s="83"/>
      <c r="D906" s="83"/>
      <c r="E906" s="83"/>
      <c r="F906" s="84"/>
      <c r="G906" s="85"/>
      <c r="H906" s="84"/>
      <c r="I906" s="84"/>
      <c r="J906" s="84"/>
      <c r="K906" s="84"/>
      <c r="L906" s="84"/>
      <c r="M906" s="84"/>
      <c r="N906" s="5"/>
      <c r="O906" s="5"/>
      <c r="P906" s="5"/>
      <c r="Q906" s="5"/>
      <c r="R906" s="5"/>
      <c r="S906" s="5"/>
      <c r="T906" s="5"/>
      <c r="V906" s="5"/>
      <c r="W906" s="5"/>
      <c r="X906" s="5"/>
    </row>
    <row r="907" spans="1:24" ht="15.75" x14ac:dyDescent="0.25">
      <c r="A907" s="5"/>
      <c r="B907" s="5"/>
      <c r="C907" s="83"/>
      <c r="D907" s="83"/>
      <c r="E907" s="83"/>
      <c r="F907" s="84"/>
      <c r="G907" s="85"/>
      <c r="H907" s="84"/>
      <c r="I907" s="84"/>
      <c r="J907" s="84"/>
      <c r="K907" s="84"/>
      <c r="L907" s="84"/>
      <c r="M907" s="84"/>
      <c r="N907" s="5"/>
      <c r="O907" s="5"/>
      <c r="P907" s="5"/>
      <c r="Q907" s="5"/>
      <c r="R907" s="5"/>
      <c r="S907" s="5"/>
      <c r="T907" s="5"/>
      <c r="V907" s="5"/>
      <c r="W907" s="5"/>
      <c r="X907" s="5"/>
    </row>
    <row r="908" spans="1:24" ht="15.75" x14ac:dyDescent="0.25">
      <c r="A908" s="5"/>
      <c r="B908" s="5"/>
      <c r="C908" s="83"/>
      <c r="D908" s="83"/>
      <c r="E908" s="83"/>
      <c r="F908" s="84"/>
      <c r="G908" s="85"/>
      <c r="H908" s="84"/>
      <c r="I908" s="84"/>
      <c r="J908" s="84"/>
      <c r="K908" s="84"/>
      <c r="L908" s="84"/>
      <c r="M908" s="84"/>
      <c r="N908" s="5"/>
      <c r="O908" s="5"/>
      <c r="P908" s="5"/>
      <c r="Q908" s="5"/>
      <c r="R908" s="5"/>
      <c r="S908" s="5"/>
      <c r="T908" s="5"/>
      <c r="V908" s="5"/>
      <c r="W908" s="5"/>
      <c r="X908" s="5"/>
    </row>
    <row r="909" spans="1:24" ht="15.75" x14ac:dyDescent="0.25">
      <c r="A909" s="5"/>
      <c r="B909" s="5"/>
      <c r="C909" s="83"/>
      <c r="D909" s="83"/>
      <c r="E909" s="83"/>
      <c r="F909" s="84"/>
      <c r="G909" s="85"/>
      <c r="H909" s="84"/>
      <c r="I909" s="84"/>
      <c r="J909" s="84"/>
      <c r="K909" s="84"/>
      <c r="L909" s="84"/>
      <c r="M909" s="84"/>
      <c r="N909" s="5"/>
      <c r="O909" s="5"/>
      <c r="P909" s="5"/>
      <c r="Q909" s="5"/>
      <c r="R909" s="5"/>
      <c r="S909" s="5"/>
      <c r="T909" s="5"/>
      <c r="V909" s="5"/>
      <c r="W909" s="5"/>
      <c r="X909" s="5"/>
    </row>
    <row r="910" spans="1:24" ht="15.75" x14ac:dyDescent="0.25">
      <c r="A910" s="5"/>
      <c r="B910" s="5"/>
      <c r="C910" s="83"/>
      <c r="D910" s="83"/>
      <c r="E910" s="83"/>
      <c r="F910" s="84"/>
      <c r="G910" s="85"/>
      <c r="H910" s="84"/>
      <c r="I910" s="84"/>
      <c r="J910" s="84"/>
      <c r="K910" s="84"/>
      <c r="L910" s="84"/>
      <c r="M910" s="84"/>
      <c r="N910" s="5"/>
      <c r="O910" s="5"/>
      <c r="P910" s="5"/>
      <c r="Q910" s="5"/>
      <c r="R910" s="5"/>
      <c r="S910" s="5"/>
      <c r="T910" s="5"/>
      <c r="V910" s="5"/>
      <c r="W910" s="5"/>
      <c r="X910" s="5"/>
    </row>
    <row r="911" spans="1:24" ht="15.75" x14ac:dyDescent="0.25">
      <c r="A911" s="5"/>
      <c r="B911" s="5"/>
      <c r="C911" s="83"/>
      <c r="D911" s="83"/>
      <c r="E911" s="83"/>
      <c r="F911" s="84"/>
      <c r="G911" s="85"/>
      <c r="H911" s="84"/>
      <c r="I911" s="84"/>
      <c r="J911" s="84"/>
      <c r="K911" s="84"/>
      <c r="L911" s="84"/>
      <c r="M911" s="84"/>
      <c r="N911" s="5"/>
      <c r="O911" s="5"/>
      <c r="P911" s="5"/>
      <c r="Q911" s="5"/>
      <c r="R911" s="5"/>
      <c r="S911" s="5"/>
      <c r="T911" s="5"/>
      <c r="V911" s="5"/>
      <c r="W911" s="5"/>
      <c r="X911" s="5"/>
    </row>
    <row r="912" spans="1:24" ht="15.75" x14ac:dyDescent="0.25">
      <c r="A912" s="5"/>
      <c r="B912" s="5"/>
      <c r="C912" s="83"/>
      <c r="D912" s="83"/>
      <c r="E912" s="83"/>
      <c r="F912" s="84"/>
      <c r="G912" s="85"/>
      <c r="H912" s="84"/>
      <c r="I912" s="84"/>
      <c r="J912" s="84"/>
      <c r="K912" s="84"/>
      <c r="L912" s="84"/>
      <c r="M912" s="84"/>
      <c r="N912" s="5"/>
      <c r="O912" s="5"/>
      <c r="P912" s="5"/>
      <c r="Q912" s="5"/>
      <c r="R912" s="5"/>
      <c r="S912" s="5"/>
      <c r="T912" s="5"/>
      <c r="V912" s="5"/>
      <c r="W912" s="5"/>
      <c r="X912" s="5"/>
    </row>
    <row r="913" spans="1:24" ht="15.75" x14ac:dyDescent="0.25">
      <c r="A913" s="5"/>
      <c r="B913" s="5"/>
      <c r="C913" s="83"/>
      <c r="D913" s="83"/>
      <c r="E913" s="83"/>
      <c r="F913" s="84"/>
      <c r="G913" s="85"/>
      <c r="H913" s="84"/>
      <c r="I913" s="84"/>
      <c r="J913" s="84"/>
      <c r="K913" s="84"/>
      <c r="L913" s="84"/>
      <c r="M913" s="84"/>
      <c r="N913" s="5"/>
      <c r="O913" s="5"/>
      <c r="P913" s="5"/>
      <c r="Q913" s="5"/>
      <c r="R913" s="5"/>
      <c r="S913" s="5"/>
      <c r="T913" s="5"/>
      <c r="V913" s="5"/>
      <c r="W913" s="5"/>
      <c r="X913" s="5"/>
    </row>
    <row r="914" spans="1:24" ht="15.75" x14ac:dyDescent="0.25">
      <c r="A914" s="5"/>
      <c r="B914" s="5"/>
      <c r="C914" s="83"/>
      <c r="D914" s="83"/>
      <c r="E914" s="83"/>
      <c r="F914" s="84"/>
      <c r="G914" s="85"/>
      <c r="H914" s="84"/>
      <c r="I914" s="84"/>
      <c r="J914" s="84"/>
      <c r="K914" s="84"/>
      <c r="L914" s="84"/>
      <c r="M914" s="84"/>
      <c r="N914" s="5"/>
      <c r="O914" s="5"/>
      <c r="P914" s="5"/>
      <c r="Q914" s="5"/>
      <c r="R914" s="5"/>
      <c r="S914" s="5"/>
      <c r="T914" s="5"/>
      <c r="V914" s="5"/>
      <c r="W914" s="5"/>
      <c r="X914" s="5"/>
    </row>
    <row r="915" spans="1:24" ht="15.75" x14ac:dyDescent="0.25">
      <c r="A915" s="5"/>
      <c r="B915" s="5"/>
      <c r="C915" s="83"/>
      <c r="D915" s="83"/>
      <c r="E915" s="83"/>
      <c r="F915" s="84"/>
      <c r="G915" s="85"/>
      <c r="H915" s="84"/>
      <c r="I915" s="84"/>
      <c r="J915" s="84"/>
      <c r="K915" s="84"/>
      <c r="L915" s="84"/>
      <c r="M915" s="84"/>
      <c r="N915" s="5"/>
      <c r="O915" s="5"/>
      <c r="P915" s="5"/>
      <c r="Q915" s="5"/>
      <c r="R915" s="5"/>
      <c r="S915" s="5"/>
      <c r="T915" s="5"/>
      <c r="V915" s="5"/>
      <c r="W915" s="5"/>
      <c r="X915" s="5"/>
    </row>
    <row r="916" spans="1:24" ht="15.75" x14ac:dyDescent="0.25">
      <c r="A916" s="5"/>
      <c r="B916" s="5"/>
      <c r="C916" s="83"/>
      <c r="D916" s="83"/>
      <c r="E916" s="83"/>
      <c r="F916" s="84"/>
      <c r="G916" s="85"/>
      <c r="H916" s="84"/>
      <c r="I916" s="84"/>
      <c r="J916" s="84"/>
      <c r="K916" s="84"/>
      <c r="L916" s="84"/>
      <c r="M916" s="84"/>
      <c r="N916" s="5"/>
      <c r="O916" s="5"/>
      <c r="P916" s="5"/>
      <c r="Q916" s="5"/>
      <c r="R916" s="5"/>
      <c r="S916" s="5"/>
      <c r="T916" s="5"/>
      <c r="V916" s="5"/>
      <c r="W916" s="5"/>
      <c r="X916" s="5"/>
    </row>
    <row r="917" spans="1:24" ht="15.75" x14ac:dyDescent="0.25">
      <c r="A917" s="5"/>
      <c r="B917" s="5"/>
      <c r="C917" s="83"/>
      <c r="D917" s="83"/>
      <c r="E917" s="83"/>
      <c r="F917" s="84"/>
      <c r="G917" s="85"/>
      <c r="H917" s="84"/>
      <c r="I917" s="84"/>
      <c r="J917" s="84"/>
      <c r="K917" s="84"/>
      <c r="L917" s="84"/>
      <c r="M917" s="84"/>
      <c r="N917" s="5"/>
      <c r="O917" s="5"/>
      <c r="P917" s="5"/>
      <c r="Q917" s="5"/>
      <c r="R917" s="5"/>
      <c r="S917" s="5"/>
      <c r="T917" s="5"/>
      <c r="V917" s="5"/>
      <c r="W917" s="5"/>
      <c r="X917" s="5"/>
    </row>
    <row r="918" spans="1:24" ht="15.75" x14ac:dyDescent="0.25">
      <c r="A918" s="5"/>
      <c r="B918" s="5"/>
      <c r="C918" s="83"/>
      <c r="D918" s="83"/>
      <c r="E918" s="83"/>
      <c r="F918" s="84"/>
      <c r="G918" s="85"/>
      <c r="H918" s="84"/>
      <c r="I918" s="84"/>
      <c r="J918" s="84"/>
      <c r="K918" s="84"/>
      <c r="L918" s="84"/>
      <c r="M918" s="84"/>
      <c r="N918" s="5"/>
      <c r="O918" s="5"/>
      <c r="P918" s="5"/>
      <c r="Q918" s="5"/>
      <c r="R918" s="5"/>
      <c r="S918" s="5"/>
      <c r="T918" s="5"/>
      <c r="V918" s="5"/>
      <c r="W918" s="5"/>
      <c r="X918" s="5"/>
    </row>
    <row r="919" spans="1:24" ht="15.75" x14ac:dyDescent="0.25">
      <c r="A919" s="5"/>
      <c r="B919" s="5"/>
      <c r="C919" s="83"/>
      <c r="D919" s="83"/>
      <c r="E919" s="83"/>
      <c r="F919" s="84"/>
      <c r="G919" s="85"/>
      <c r="H919" s="84"/>
      <c r="I919" s="84"/>
      <c r="J919" s="84"/>
      <c r="K919" s="84"/>
      <c r="L919" s="84"/>
      <c r="M919" s="84"/>
      <c r="N919" s="5"/>
      <c r="O919" s="5"/>
      <c r="P919" s="5"/>
      <c r="Q919" s="5"/>
      <c r="R919" s="5"/>
      <c r="S919" s="5"/>
      <c r="T919" s="5"/>
      <c r="V919" s="5"/>
      <c r="W919" s="5"/>
      <c r="X919" s="5"/>
    </row>
    <row r="920" spans="1:24" ht="15.75" x14ac:dyDescent="0.25">
      <c r="A920" s="5"/>
      <c r="B920" s="5"/>
      <c r="C920" s="83"/>
      <c r="D920" s="83"/>
      <c r="E920" s="83"/>
      <c r="F920" s="84"/>
      <c r="G920" s="85"/>
      <c r="H920" s="84"/>
      <c r="I920" s="84"/>
      <c r="J920" s="84"/>
      <c r="K920" s="84"/>
      <c r="L920" s="84"/>
      <c r="M920" s="84"/>
      <c r="N920" s="5"/>
      <c r="O920" s="5"/>
      <c r="P920" s="5"/>
      <c r="Q920" s="5"/>
      <c r="R920" s="5"/>
      <c r="S920" s="5"/>
      <c r="T920" s="5"/>
      <c r="V920" s="5"/>
      <c r="W920" s="5"/>
      <c r="X920" s="5"/>
    </row>
    <row r="921" spans="1:24" ht="15.75" x14ac:dyDescent="0.25">
      <c r="A921" s="5"/>
      <c r="B921" s="5"/>
      <c r="C921" s="83"/>
      <c r="D921" s="83"/>
      <c r="E921" s="83"/>
      <c r="F921" s="84"/>
      <c r="G921" s="85"/>
      <c r="H921" s="84"/>
      <c r="I921" s="84"/>
      <c r="J921" s="84"/>
      <c r="K921" s="84"/>
      <c r="L921" s="84"/>
      <c r="M921" s="84"/>
      <c r="N921" s="5"/>
      <c r="O921" s="5"/>
      <c r="P921" s="5"/>
      <c r="Q921" s="5"/>
      <c r="R921" s="5"/>
      <c r="S921" s="5"/>
      <c r="T921" s="5"/>
      <c r="V921" s="5"/>
      <c r="W921" s="5"/>
      <c r="X921" s="5"/>
    </row>
    <row r="922" spans="1:24" ht="15.75" x14ac:dyDescent="0.25">
      <c r="A922" s="5"/>
      <c r="B922" s="5"/>
      <c r="C922" s="83"/>
      <c r="D922" s="83"/>
      <c r="E922" s="83"/>
      <c r="F922" s="84"/>
      <c r="G922" s="85"/>
      <c r="H922" s="84"/>
      <c r="I922" s="84"/>
      <c r="J922" s="84"/>
      <c r="K922" s="84"/>
      <c r="L922" s="84"/>
      <c r="M922" s="84"/>
      <c r="N922" s="5"/>
      <c r="O922" s="5"/>
      <c r="P922" s="5"/>
      <c r="Q922" s="5"/>
      <c r="R922" s="5"/>
      <c r="S922" s="5"/>
      <c r="T922" s="5"/>
      <c r="V922" s="5"/>
      <c r="W922" s="5"/>
      <c r="X922" s="5"/>
    </row>
    <row r="923" spans="1:24" ht="15.75" x14ac:dyDescent="0.25">
      <c r="A923" s="5"/>
      <c r="B923" s="5"/>
      <c r="C923" s="83"/>
      <c r="D923" s="83"/>
      <c r="E923" s="83"/>
      <c r="F923" s="84"/>
      <c r="G923" s="85"/>
      <c r="H923" s="84"/>
      <c r="I923" s="84"/>
      <c r="J923" s="84"/>
      <c r="K923" s="84"/>
      <c r="L923" s="84"/>
      <c r="M923" s="84"/>
      <c r="N923" s="5"/>
      <c r="O923" s="5"/>
      <c r="P923" s="5"/>
      <c r="Q923" s="5"/>
      <c r="R923" s="5"/>
      <c r="S923" s="5"/>
      <c r="T923" s="5"/>
      <c r="V923" s="5"/>
      <c r="W923" s="5"/>
      <c r="X923" s="5"/>
    </row>
    <row r="924" spans="1:24" ht="15.75" x14ac:dyDescent="0.25">
      <c r="A924" s="5"/>
      <c r="B924" s="5"/>
      <c r="C924" s="83"/>
      <c r="D924" s="83"/>
      <c r="E924" s="83"/>
      <c r="F924" s="84"/>
      <c r="G924" s="85"/>
      <c r="H924" s="84"/>
      <c r="I924" s="84"/>
      <c r="J924" s="84"/>
      <c r="K924" s="84"/>
      <c r="L924" s="84"/>
      <c r="M924" s="84"/>
      <c r="N924" s="5"/>
      <c r="O924" s="5"/>
      <c r="P924" s="5"/>
      <c r="Q924" s="5"/>
      <c r="R924" s="5"/>
      <c r="S924" s="5"/>
      <c r="T924" s="5"/>
      <c r="V924" s="5"/>
      <c r="W924" s="5"/>
      <c r="X924" s="5"/>
    </row>
    <row r="925" spans="1:24" ht="15.75" x14ac:dyDescent="0.25">
      <c r="A925" s="5"/>
      <c r="B925" s="5"/>
      <c r="C925" s="83"/>
      <c r="D925" s="83"/>
      <c r="E925" s="83"/>
      <c r="F925" s="84"/>
      <c r="G925" s="85"/>
      <c r="H925" s="84"/>
      <c r="I925" s="84"/>
      <c r="J925" s="84"/>
      <c r="K925" s="84"/>
      <c r="L925" s="84"/>
      <c r="M925" s="84"/>
      <c r="N925" s="5"/>
      <c r="O925" s="5"/>
      <c r="P925" s="5"/>
      <c r="Q925" s="5"/>
      <c r="R925" s="5"/>
      <c r="S925" s="5"/>
      <c r="T925" s="5"/>
      <c r="V925" s="5"/>
      <c r="W925" s="5"/>
      <c r="X925" s="5"/>
    </row>
    <row r="926" spans="1:24" ht="15.75" x14ac:dyDescent="0.25">
      <c r="A926" s="5"/>
      <c r="B926" s="5"/>
      <c r="C926" s="83"/>
      <c r="D926" s="83"/>
      <c r="E926" s="83"/>
      <c r="F926" s="84"/>
      <c r="G926" s="85"/>
      <c r="H926" s="84"/>
      <c r="I926" s="84"/>
      <c r="J926" s="84"/>
      <c r="K926" s="84"/>
      <c r="L926" s="84"/>
      <c r="M926" s="84"/>
      <c r="N926" s="5"/>
      <c r="O926" s="5"/>
      <c r="P926" s="5"/>
      <c r="Q926" s="5"/>
      <c r="R926" s="5"/>
      <c r="S926" s="5"/>
      <c r="T926" s="5"/>
      <c r="V926" s="5"/>
      <c r="W926" s="5"/>
      <c r="X926" s="5"/>
    </row>
    <row r="927" spans="1:24" ht="15.75" x14ac:dyDescent="0.25">
      <c r="A927" s="5"/>
      <c r="B927" s="5"/>
      <c r="C927" s="83"/>
      <c r="D927" s="83"/>
      <c r="E927" s="83"/>
      <c r="F927" s="84"/>
      <c r="G927" s="85"/>
      <c r="H927" s="84"/>
      <c r="I927" s="84"/>
      <c r="J927" s="84"/>
      <c r="K927" s="84"/>
      <c r="L927" s="84"/>
      <c r="M927" s="84"/>
      <c r="N927" s="5"/>
      <c r="O927" s="5"/>
      <c r="P927" s="5"/>
      <c r="Q927" s="5"/>
      <c r="R927" s="5"/>
      <c r="S927" s="5"/>
      <c r="T927" s="5"/>
      <c r="V927" s="5"/>
      <c r="W927" s="5"/>
      <c r="X927" s="5"/>
    </row>
    <row r="928" spans="1:24" ht="15.75" x14ac:dyDescent="0.25">
      <c r="A928" s="5"/>
      <c r="B928" s="5"/>
      <c r="C928" s="83"/>
      <c r="D928" s="83"/>
      <c r="E928" s="83"/>
      <c r="F928" s="84"/>
      <c r="G928" s="85"/>
      <c r="H928" s="84"/>
      <c r="I928" s="84"/>
      <c r="J928" s="84"/>
      <c r="K928" s="84"/>
      <c r="L928" s="84"/>
      <c r="M928" s="84"/>
      <c r="N928" s="5"/>
      <c r="O928" s="5"/>
      <c r="P928" s="5"/>
      <c r="Q928" s="5"/>
      <c r="R928" s="5"/>
      <c r="S928" s="5"/>
      <c r="T928" s="5"/>
      <c r="V928" s="5"/>
      <c r="W928" s="5"/>
      <c r="X928" s="5"/>
    </row>
    <row r="929" spans="1:24" ht="15.75" x14ac:dyDescent="0.25">
      <c r="A929" s="5"/>
      <c r="B929" s="5"/>
      <c r="C929" s="83"/>
      <c r="D929" s="83"/>
      <c r="E929" s="83"/>
      <c r="F929" s="84"/>
      <c r="G929" s="85"/>
      <c r="H929" s="84"/>
      <c r="I929" s="84"/>
      <c r="J929" s="84"/>
      <c r="K929" s="84"/>
      <c r="L929" s="84"/>
      <c r="M929" s="84"/>
      <c r="N929" s="5"/>
      <c r="O929" s="5"/>
      <c r="P929" s="5"/>
      <c r="Q929" s="5"/>
      <c r="R929" s="5"/>
      <c r="S929" s="5"/>
      <c r="T929" s="5"/>
      <c r="V929" s="5"/>
      <c r="W929" s="5"/>
      <c r="X929" s="5"/>
    </row>
    <row r="930" spans="1:24" ht="15.75" x14ac:dyDescent="0.25">
      <c r="A930" s="5"/>
      <c r="B930" s="5"/>
      <c r="C930" s="83"/>
      <c r="D930" s="83"/>
      <c r="E930" s="83"/>
      <c r="F930" s="84"/>
      <c r="G930" s="85"/>
      <c r="H930" s="84"/>
      <c r="I930" s="84"/>
      <c r="J930" s="84"/>
      <c r="K930" s="84"/>
      <c r="L930" s="84"/>
      <c r="M930" s="84"/>
      <c r="N930" s="5"/>
      <c r="O930" s="5"/>
      <c r="P930" s="5"/>
      <c r="Q930" s="5"/>
      <c r="R930" s="5"/>
      <c r="S930" s="5"/>
      <c r="T930" s="5"/>
      <c r="V930" s="5"/>
      <c r="W930" s="5"/>
      <c r="X930" s="5"/>
    </row>
    <row r="931" spans="1:24" ht="15.75" x14ac:dyDescent="0.25">
      <c r="A931" s="5"/>
      <c r="B931" s="5"/>
      <c r="C931" s="83"/>
      <c r="D931" s="83"/>
      <c r="E931" s="83"/>
      <c r="F931" s="84"/>
      <c r="G931" s="85"/>
      <c r="H931" s="84"/>
      <c r="I931" s="84"/>
      <c r="J931" s="84"/>
      <c r="K931" s="84"/>
      <c r="L931" s="84"/>
      <c r="M931" s="84"/>
      <c r="N931" s="5"/>
      <c r="O931" s="5"/>
      <c r="P931" s="5"/>
      <c r="Q931" s="5"/>
      <c r="R931" s="5"/>
      <c r="S931" s="5"/>
      <c r="T931" s="5"/>
      <c r="V931" s="5"/>
      <c r="W931" s="5"/>
      <c r="X931" s="5"/>
    </row>
    <row r="932" spans="1:24" ht="15.75" x14ac:dyDescent="0.25">
      <c r="A932" s="5"/>
      <c r="B932" s="5"/>
      <c r="C932" s="83"/>
      <c r="D932" s="83"/>
      <c r="E932" s="83"/>
      <c r="F932" s="84"/>
      <c r="G932" s="85"/>
      <c r="H932" s="84"/>
      <c r="I932" s="84"/>
      <c r="J932" s="84"/>
      <c r="K932" s="84"/>
      <c r="L932" s="84"/>
      <c r="M932" s="84"/>
      <c r="N932" s="5"/>
      <c r="O932" s="5"/>
      <c r="P932" s="5"/>
      <c r="Q932" s="5"/>
      <c r="R932" s="5"/>
      <c r="S932" s="5"/>
      <c r="T932" s="5"/>
      <c r="V932" s="5"/>
      <c r="W932" s="5"/>
      <c r="X932" s="5"/>
    </row>
    <row r="933" spans="1:24" ht="15.75" x14ac:dyDescent="0.25">
      <c r="A933" s="5"/>
      <c r="B933" s="5"/>
      <c r="C933" s="83"/>
      <c r="D933" s="83"/>
      <c r="E933" s="83"/>
      <c r="F933" s="84"/>
      <c r="G933" s="85"/>
      <c r="H933" s="84"/>
      <c r="I933" s="84"/>
      <c r="J933" s="84"/>
      <c r="K933" s="84"/>
      <c r="L933" s="84"/>
      <c r="M933" s="84"/>
      <c r="N933" s="5"/>
      <c r="O933" s="5"/>
      <c r="P933" s="5"/>
      <c r="Q933" s="5"/>
      <c r="R933" s="5"/>
      <c r="S933" s="5"/>
      <c r="T933" s="5"/>
      <c r="V933" s="5"/>
      <c r="W933" s="5"/>
      <c r="X933" s="5"/>
    </row>
    <row r="934" spans="1:24" ht="15.75" x14ac:dyDescent="0.25">
      <c r="A934" s="5"/>
      <c r="B934" s="5"/>
      <c r="C934" s="83"/>
      <c r="D934" s="83"/>
      <c r="E934" s="83"/>
      <c r="F934" s="84"/>
      <c r="G934" s="85"/>
      <c r="H934" s="84"/>
      <c r="I934" s="84"/>
      <c r="J934" s="84"/>
      <c r="K934" s="84"/>
      <c r="L934" s="84"/>
      <c r="M934" s="84"/>
      <c r="N934" s="5"/>
      <c r="O934" s="5"/>
      <c r="P934" s="5"/>
      <c r="Q934" s="5"/>
      <c r="R934" s="5"/>
      <c r="S934" s="5"/>
      <c r="T934" s="5"/>
      <c r="V934" s="5"/>
      <c r="W934" s="5"/>
      <c r="X934" s="5"/>
    </row>
    <row r="935" spans="1:24" ht="15.75" x14ac:dyDescent="0.25">
      <c r="A935" s="5"/>
      <c r="B935" s="5"/>
      <c r="C935" s="83"/>
      <c r="D935" s="83"/>
      <c r="E935" s="83"/>
      <c r="F935" s="84"/>
      <c r="G935" s="85"/>
      <c r="H935" s="84"/>
      <c r="I935" s="84"/>
      <c r="J935" s="84"/>
      <c r="K935" s="84"/>
      <c r="L935" s="84"/>
      <c r="M935" s="84"/>
      <c r="N935" s="5"/>
      <c r="O935" s="5"/>
      <c r="P935" s="5"/>
      <c r="Q935" s="5"/>
      <c r="R935" s="5"/>
      <c r="S935" s="5"/>
      <c r="T935" s="5"/>
      <c r="V935" s="5"/>
      <c r="W935" s="5"/>
      <c r="X935" s="5"/>
    </row>
    <row r="936" spans="1:24" ht="15.75" x14ac:dyDescent="0.25">
      <c r="A936" s="5"/>
      <c r="B936" s="5"/>
      <c r="C936" s="83"/>
      <c r="D936" s="83"/>
      <c r="E936" s="83"/>
      <c r="F936" s="84"/>
      <c r="G936" s="85"/>
      <c r="H936" s="84"/>
      <c r="I936" s="84"/>
      <c r="J936" s="84"/>
      <c r="K936" s="84"/>
      <c r="L936" s="84"/>
      <c r="M936" s="84"/>
      <c r="N936" s="5"/>
      <c r="O936" s="5"/>
      <c r="P936" s="5"/>
      <c r="Q936" s="5"/>
      <c r="R936" s="5"/>
      <c r="S936" s="5"/>
      <c r="T936" s="5"/>
      <c r="V936" s="5"/>
      <c r="W936" s="5"/>
      <c r="X936" s="5"/>
    </row>
    <row r="937" spans="1:24" ht="15.75" x14ac:dyDescent="0.25">
      <c r="A937" s="5"/>
      <c r="B937" s="5"/>
      <c r="C937" s="83"/>
      <c r="D937" s="83"/>
      <c r="E937" s="83"/>
      <c r="F937" s="84"/>
      <c r="G937" s="85"/>
      <c r="H937" s="84"/>
      <c r="I937" s="84"/>
      <c r="J937" s="84"/>
      <c r="K937" s="84"/>
      <c r="L937" s="84"/>
      <c r="M937" s="84"/>
      <c r="N937" s="5"/>
      <c r="O937" s="5"/>
      <c r="P937" s="5"/>
      <c r="Q937" s="5"/>
      <c r="R937" s="5"/>
      <c r="S937" s="5"/>
      <c r="T937" s="5"/>
      <c r="V937" s="5"/>
      <c r="W937" s="5"/>
      <c r="X937" s="5"/>
    </row>
    <row r="938" spans="1:24" ht="15.75" x14ac:dyDescent="0.25">
      <c r="A938" s="5"/>
      <c r="B938" s="5"/>
      <c r="C938" s="83"/>
      <c r="D938" s="83"/>
      <c r="E938" s="83"/>
      <c r="F938" s="84"/>
      <c r="G938" s="85"/>
      <c r="H938" s="84"/>
      <c r="I938" s="84"/>
      <c r="J938" s="84"/>
      <c r="K938" s="84"/>
      <c r="L938" s="84"/>
      <c r="M938" s="84"/>
      <c r="N938" s="5"/>
      <c r="O938" s="5"/>
      <c r="P938" s="5"/>
      <c r="Q938" s="5"/>
      <c r="R938" s="5"/>
      <c r="S938" s="5"/>
      <c r="T938" s="5"/>
      <c r="V938" s="5"/>
      <c r="W938" s="5"/>
      <c r="X938" s="5"/>
    </row>
    <row r="939" spans="1:24" ht="15.75" x14ac:dyDescent="0.25">
      <c r="A939" s="5"/>
      <c r="B939" s="5"/>
      <c r="C939" s="83"/>
      <c r="D939" s="83"/>
      <c r="E939" s="83"/>
      <c r="F939" s="84"/>
      <c r="G939" s="85"/>
      <c r="H939" s="84"/>
      <c r="I939" s="84"/>
      <c r="J939" s="84"/>
      <c r="K939" s="84"/>
      <c r="L939" s="84"/>
      <c r="M939" s="84"/>
      <c r="N939" s="5"/>
      <c r="O939" s="5"/>
      <c r="P939" s="5"/>
      <c r="Q939" s="5"/>
      <c r="R939" s="5"/>
      <c r="S939" s="5"/>
      <c r="T939" s="5"/>
      <c r="V939" s="5"/>
      <c r="W939" s="5"/>
      <c r="X939" s="5"/>
    </row>
    <row r="940" spans="1:24" ht="15.75" x14ac:dyDescent="0.25">
      <c r="A940" s="5"/>
      <c r="B940" s="5"/>
      <c r="C940" s="83"/>
      <c r="D940" s="83"/>
      <c r="E940" s="83"/>
      <c r="F940" s="84"/>
      <c r="G940" s="85"/>
      <c r="H940" s="84"/>
      <c r="I940" s="84"/>
      <c r="J940" s="84"/>
      <c r="K940" s="84"/>
      <c r="L940" s="84"/>
      <c r="M940" s="84"/>
      <c r="N940" s="5"/>
      <c r="O940" s="5"/>
      <c r="P940" s="5"/>
      <c r="Q940" s="5"/>
      <c r="R940" s="5"/>
      <c r="S940" s="5"/>
      <c r="T940" s="5"/>
      <c r="V940" s="5"/>
      <c r="W940" s="5"/>
      <c r="X940" s="5"/>
    </row>
    <row r="941" spans="1:24" ht="15.75" x14ac:dyDescent="0.25">
      <c r="A941" s="5"/>
      <c r="B941" s="5"/>
      <c r="C941" s="83"/>
      <c r="D941" s="83"/>
      <c r="E941" s="83"/>
      <c r="F941" s="84"/>
      <c r="G941" s="85"/>
      <c r="H941" s="84"/>
      <c r="I941" s="84"/>
      <c r="J941" s="84"/>
      <c r="K941" s="84"/>
      <c r="L941" s="84"/>
      <c r="M941" s="84"/>
      <c r="N941" s="5"/>
      <c r="O941" s="5"/>
      <c r="P941" s="5"/>
      <c r="Q941" s="5"/>
      <c r="R941" s="5"/>
      <c r="S941" s="5"/>
      <c r="T941" s="5"/>
      <c r="V941" s="5"/>
      <c r="W941" s="5"/>
      <c r="X941" s="5"/>
    </row>
    <row r="942" spans="1:24" ht="15.75" x14ac:dyDescent="0.25">
      <c r="A942" s="5"/>
      <c r="B942" s="5"/>
      <c r="C942" s="83"/>
      <c r="D942" s="83"/>
      <c r="E942" s="83"/>
      <c r="F942" s="84"/>
      <c r="G942" s="85"/>
      <c r="H942" s="84"/>
      <c r="I942" s="84"/>
      <c r="J942" s="84"/>
      <c r="K942" s="84"/>
      <c r="L942" s="84"/>
      <c r="M942" s="84"/>
      <c r="N942" s="5"/>
      <c r="O942" s="5"/>
      <c r="P942" s="5"/>
      <c r="Q942" s="5"/>
      <c r="R942" s="5"/>
      <c r="S942" s="5"/>
      <c r="T942" s="5"/>
      <c r="V942" s="5"/>
      <c r="W942" s="5"/>
      <c r="X942" s="5"/>
    </row>
    <row r="943" spans="1:24" ht="15.75" x14ac:dyDescent="0.25">
      <c r="A943" s="5"/>
      <c r="B943" s="5"/>
      <c r="C943" s="83"/>
      <c r="D943" s="83"/>
      <c r="E943" s="83"/>
      <c r="F943" s="84"/>
      <c r="G943" s="85"/>
      <c r="H943" s="84"/>
      <c r="I943" s="84"/>
      <c r="J943" s="84"/>
      <c r="K943" s="84"/>
      <c r="L943" s="84"/>
      <c r="M943" s="84"/>
      <c r="N943" s="5"/>
      <c r="O943" s="5"/>
      <c r="P943" s="5"/>
      <c r="Q943" s="5"/>
      <c r="R943" s="5"/>
      <c r="S943" s="5"/>
      <c r="T943" s="5"/>
      <c r="V943" s="5"/>
      <c r="W943" s="5"/>
      <c r="X943" s="5"/>
    </row>
    <row r="944" spans="1:24" ht="15.75" x14ac:dyDescent="0.25">
      <c r="A944" s="5"/>
      <c r="B944" s="5"/>
      <c r="C944" s="83"/>
      <c r="D944" s="83"/>
      <c r="E944" s="83"/>
      <c r="F944" s="84"/>
      <c r="G944" s="85"/>
      <c r="H944" s="84"/>
      <c r="I944" s="84"/>
      <c r="J944" s="84"/>
      <c r="K944" s="84"/>
      <c r="L944" s="84"/>
      <c r="M944" s="84"/>
      <c r="N944" s="5"/>
      <c r="O944" s="5"/>
      <c r="P944" s="5"/>
      <c r="Q944" s="5"/>
      <c r="R944" s="5"/>
      <c r="S944" s="5"/>
      <c r="T944" s="5"/>
      <c r="V944" s="5"/>
      <c r="W944" s="5"/>
      <c r="X944" s="5"/>
    </row>
    <row r="945" spans="1:24" ht="15.75" x14ac:dyDescent="0.25">
      <c r="A945" s="5"/>
      <c r="B945" s="5"/>
      <c r="C945" s="83"/>
      <c r="D945" s="83"/>
      <c r="E945" s="83"/>
      <c r="F945" s="84"/>
      <c r="G945" s="85"/>
      <c r="H945" s="84"/>
      <c r="I945" s="84"/>
      <c r="J945" s="84"/>
      <c r="K945" s="84"/>
      <c r="L945" s="84"/>
      <c r="M945" s="84"/>
      <c r="N945" s="5"/>
      <c r="O945" s="5"/>
      <c r="P945" s="5"/>
      <c r="Q945" s="5"/>
      <c r="R945" s="5"/>
      <c r="S945" s="5"/>
      <c r="T945" s="5"/>
      <c r="V945" s="5"/>
      <c r="W945" s="5"/>
      <c r="X945" s="5"/>
    </row>
    <row r="946" spans="1:24" ht="15.75" x14ac:dyDescent="0.25">
      <c r="A946" s="5"/>
      <c r="B946" s="5"/>
      <c r="C946" s="83"/>
      <c r="D946" s="83"/>
      <c r="E946" s="83"/>
      <c r="F946" s="84"/>
      <c r="G946" s="85"/>
      <c r="H946" s="84"/>
      <c r="I946" s="84"/>
      <c r="J946" s="84"/>
      <c r="K946" s="84"/>
      <c r="L946" s="84"/>
      <c r="M946" s="84"/>
      <c r="N946" s="5"/>
      <c r="O946" s="5"/>
      <c r="P946" s="5"/>
      <c r="Q946" s="5"/>
      <c r="R946" s="5"/>
      <c r="S946" s="5"/>
      <c r="T946" s="5"/>
      <c r="V946" s="5"/>
      <c r="W946" s="5"/>
      <c r="X946" s="5"/>
    </row>
    <row r="947" spans="1:24" ht="15.75" x14ac:dyDescent="0.25">
      <c r="A947" s="5"/>
      <c r="B947" s="5"/>
      <c r="C947" s="83"/>
      <c r="D947" s="83"/>
      <c r="E947" s="83"/>
      <c r="F947" s="84"/>
      <c r="G947" s="85"/>
      <c r="H947" s="84"/>
      <c r="I947" s="84"/>
      <c r="J947" s="84"/>
      <c r="K947" s="84"/>
      <c r="L947" s="84"/>
      <c r="M947" s="84"/>
      <c r="N947" s="5"/>
      <c r="O947" s="5"/>
      <c r="P947" s="5"/>
      <c r="Q947" s="5"/>
      <c r="R947" s="5"/>
      <c r="S947" s="5"/>
      <c r="T947" s="5"/>
      <c r="V947" s="5"/>
      <c r="W947" s="5"/>
      <c r="X947" s="5"/>
    </row>
    <row r="948" spans="1:24" ht="15.75" x14ac:dyDescent="0.25">
      <c r="A948" s="5"/>
      <c r="B948" s="5"/>
      <c r="C948" s="83"/>
      <c r="D948" s="83"/>
      <c r="E948" s="83"/>
      <c r="F948" s="84"/>
      <c r="G948" s="85"/>
      <c r="H948" s="84"/>
      <c r="I948" s="84"/>
      <c r="J948" s="84"/>
      <c r="K948" s="84"/>
      <c r="L948" s="84"/>
      <c r="M948" s="84"/>
      <c r="N948" s="5"/>
      <c r="O948" s="5"/>
      <c r="P948" s="5"/>
      <c r="Q948" s="5"/>
      <c r="R948" s="5"/>
      <c r="S948" s="5"/>
      <c r="T948" s="5"/>
      <c r="V948" s="5"/>
      <c r="W948" s="5"/>
      <c r="X948" s="5"/>
    </row>
    <row r="949" spans="1:24" ht="15.75" x14ac:dyDescent="0.25">
      <c r="A949" s="5"/>
      <c r="B949" s="5"/>
      <c r="C949" s="83"/>
      <c r="D949" s="83"/>
      <c r="E949" s="83"/>
      <c r="F949" s="84"/>
      <c r="G949" s="85"/>
      <c r="H949" s="84"/>
      <c r="I949" s="84"/>
      <c r="J949" s="84"/>
      <c r="K949" s="84"/>
      <c r="L949" s="84"/>
      <c r="M949" s="84"/>
      <c r="N949" s="5"/>
      <c r="O949" s="5"/>
      <c r="P949" s="5"/>
      <c r="Q949" s="5"/>
      <c r="R949" s="5"/>
      <c r="S949" s="5"/>
      <c r="T949" s="5"/>
      <c r="V949" s="5"/>
      <c r="W949" s="5"/>
      <c r="X949" s="5"/>
    </row>
    <row r="950" spans="1:24" ht="15.75" x14ac:dyDescent="0.25">
      <c r="A950" s="5"/>
      <c r="B950" s="5"/>
      <c r="C950" s="83"/>
      <c r="D950" s="83"/>
      <c r="E950" s="83"/>
      <c r="F950" s="84"/>
      <c r="G950" s="85"/>
      <c r="H950" s="84"/>
      <c r="I950" s="84"/>
      <c r="J950" s="84"/>
      <c r="K950" s="84"/>
      <c r="L950" s="84"/>
      <c r="M950" s="84"/>
      <c r="N950" s="5"/>
      <c r="O950" s="5"/>
      <c r="P950" s="5"/>
      <c r="Q950" s="5"/>
      <c r="R950" s="5"/>
      <c r="S950" s="5"/>
      <c r="T950" s="5"/>
      <c r="V950" s="5"/>
      <c r="W950" s="5"/>
      <c r="X950" s="5"/>
    </row>
    <row r="951" spans="1:24" ht="15.75" x14ac:dyDescent="0.25">
      <c r="A951" s="5"/>
      <c r="B951" s="5"/>
      <c r="C951" s="83"/>
      <c r="D951" s="83"/>
      <c r="E951" s="83"/>
      <c r="F951" s="84"/>
      <c r="G951" s="85"/>
      <c r="H951" s="84"/>
      <c r="I951" s="84"/>
      <c r="J951" s="84"/>
      <c r="K951" s="84"/>
      <c r="L951" s="84"/>
      <c r="M951" s="84"/>
      <c r="N951" s="5"/>
      <c r="O951" s="5"/>
      <c r="P951" s="5"/>
      <c r="Q951" s="5"/>
      <c r="R951" s="5"/>
      <c r="S951" s="5"/>
      <c r="T951" s="5"/>
      <c r="V951" s="5"/>
      <c r="W951" s="5"/>
      <c r="X951" s="5"/>
    </row>
    <row r="952" spans="1:24" ht="15.75" x14ac:dyDescent="0.25">
      <c r="A952" s="5"/>
      <c r="B952" s="5"/>
      <c r="C952" s="83"/>
      <c r="D952" s="83"/>
      <c r="E952" s="83"/>
      <c r="F952" s="84"/>
      <c r="G952" s="85"/>
      <c r="H952" s="84"/>
      <c r="I952" s="84"/>
      <c r="J952" s="84"/>
      <c r="K952" s="84"/>
      <c r="L952" s="84"/>
      <c r="M952" s="84"/>
      <c r="N952" s="5"/>
      <c r="O952" s="5"/>
      <c r="P952" s="5"/>
      <c r="Q952" s="5"/>
      <c r="R952" s="5"/>
      <c r="S952" s="5"/>
      <c r="T952" s="5"/>
      <c r="V952" s="5"/>
      <c r="W952" s="5"/>
      <c r="X952" s="5"/>
    </row>
    <row r="953" spans="1:24" ht="15.75" x14ac:dyDescent="0.25">
      <c r="A953" s="5"/>
      <c r="B953" s="5"/>
      <c r="C953" s="83"/>
      <c r="D953" s="83"/>
      <c r="E953" s="83"/>
      <c r="F953" s="84"/>
      <c r="G953" s="85"/>
      <c r="H953" s="84"/>
      <c r="I953" s="84"/>
      <c r="J953" s="84"/>
      <c r="K953" s="84"/>
      <c r="L953" s="84"/>
      <c r="M953" s="84"/>
      <c r="N953" s="5"/>
      <c r="O953" s="5"/>
      <c r="P953" s="5"/>
      <c r="Q953" s="5"/>
      <c r="R953" s="5"/>
      <c r="S953" s="5"/>
      <c r="T953" s="5"/>
      <c r="V953" s="5"/>
      <c r="W953" s="5"/>
      <c r="X953" s="5"/>
    </row>
    <row r="954" spans="1:24" ht="15.75" x14ac:dyDescent="0.25">
      <c r="A954" s="5"/>
      <c r="B954" s="5"/>
      <c r="C954" s="83"/>
      <c r="D954" s="83"/>
      <c r="E954" s="83"/>
      <c r="F954" s="84"/>
      <c r="G954" s="85"/>
      <c r="H954" s="84"/>
      <c r="I954" s="84"/>
      <c r="J954" s="84"/>
      <c r="K954" s="84"/>
      <c r="L954" s="84"/>
      <c r="M954" s="84"/>
      <c r="N954" s="5"/>
      <c r="O954" s="5"/>
      <c r="P954" s="5"/>
      <c r="Q954" s="5"/>
      <c r="R954" s="5"/>
      <c r="S954" s="5"/>
      <c r="T954" s="5"/>
      <c r="V954" s="5"/>
      <c r="W954" s="5"/>
      <c r="X954" s="5"/>
    </row>
    <row r="955" spans="1:24" ht="15.75" x14ac:dyDescent="0.25">
      <c r="A955" s="5"/>
      <c r="B955" s="5"/>
      <c r="C955" s="83"/>
      <c r="D955" s="83"/>
      <c r="E955" s="83"/>
      <c r="F955" s="84"/>
      <c r="G955" s="85"/>
      <c r="H955" s="84"/>
      <c r="I955" s="84"/>
      <c r="J955" s="84"/>
      <c r="K955" s="84"/>
      <c r="L955" s="84"/>
      <c r="M955" s="84"/>
      <c r="N955" s="5"/>
      <c r="O955" s="5"/>
      <c r="P955" s="5"/>
      <c r="Q955" s="5"/>
      <c r="R955" s="5"/>
      <c r="S955" s="5"/>
      <c r="T955" s="5"/>
      <c r="V955" s="5"/>
      <c r="W955" s="5"/>
      <c r="X955" s="5"/>
    </row>
    <row r="956" spans="1:24" ht="15.75" x14ac:dyDescent="0.25">
      <c r="A956" s="5"/>
      <c r="B956" s="5"/>
      <c r="C956" s="83"/>
      <c r="D956" s="83"/>
      <c r="E956" s="83"/>
      <c r="F956" s="84"/>
      <c r="G956" s="85"/>
      <c r="H956" s="84"/>
      <c r="I956" s="84"/>
      <c r="J956" s="84"/>
      <c r="K956" s="84"/>
      <c r="L956" s="84"/>
      <c r="M956" s="84"/>
      <c r="N956" s="5"/>
      <c r="O956" s="5"/>
      <c r="P956" s="5"/>
      <c r="Q956" s="5"/>
      <c r="R956" s="5"/>
      <c r="S956" s="5"/>
      <c r="T956" s="5"/>
      <c r="V956" s="5"/>
      <c r="W956" s="5"/>
      <c r="X956" s="5"/>
    </row>
    <row r="957" spans="1:24" ht="15.75" x14ac:dyDescent="0.25">
      <c r="A957" s="5"/>
      <c r="B957" s="5"/>
      <c r="C957" s="83"/>
      <c r="D957" s="83"/>
      <c r="E957" s="83"/>
      <c r="F957" s="84"/>
      <c r="G957" s="85"/>
      <c r="H957" s="84"/>
      <c r="I957" s="84"/>
      <c r="J957" s="84"/>
      <c r="K957" s="84"/>
      <c r="L957" s="84"/>
      <c r="M957" s="84"/>
      <c r="N957" s="5"/>
      <c r="O957" s="5"/>
      <c r="P957" s="5"/>
      <c r="Q957" s="5"/>
      <c r="R957" s="5"/>
      <c r="S957" s="5"/>
      <c r="T957" s="5"/>
      <c r="V957" s="5"/>
      <c r="W957" s="5"/>
      <c r="X957" s="5"/>
    </row>
    <row r="958" spans="1:24" ht="15.75" x14ac:dyDescent="0.25">
      <c r="A958" s="5"/>
      <c r="B958" s="5"/>
      <c r="C958" s="83"/>
      <c r="D958" s="83"/>
      <c r="E958" s="83"/>
      <c r="F958" s="84"/>
      <c r="G958" s="85"/>
      <c r="H958" s="84"/>
      <c r="I958" s="84"/>
      <c r="J958" s="84"/>
      <c r="K958" s="84"/>
      <c r="L958" s="84"/>
      <c r="M958" s="84"/>
      <c r="N958" s="5"/>
      <c r="O958" s="5"/>
      <c r="P958" s="5"/>
      <c r="Q958" s="5"/>
      <c r="R958" s="5"/>
      <c r="S958" s="5"/>
      <c r="T958" s="5"/>
      <c r="V958" s="5"/>
      <c r="W958" s="5"/>
      <c r="X958" s="5"/>
    </row>
    <row r="959" spans="1:24" ht="15.75" x14ac:dyDescent="0.25">
      <c r="A959" s="5"/>
      <c r="B959" s="5"/>
      <c r="C959" s="83"/>
      <c r="D959" s="83"/>
      <c r="E959" s="83"/>
      <c r="F959" s="84"/>
      <c r="G959" s="85"/>
      <c r="H959" s="84"/>
      <c r="I959" s="84"/>
      <c r="J959" s="84"/>
      <c r="K959" s="84"/>
      <c r="L959" s="84"/>
      <c r="M959" s="84"/>
      <c r="N959" s="5"/>
      <c r="O959" s="5"/>
      <c r="P959" s="5"/>
      <c r="Q959" s="5"/>
      <c r="R959" s="5"/>
      <c r="S959" s="5"/>
      <c r="T959" s="5"/>
      <c r="V959" s="5"/>
      <c r="W959" s="5"/>
      <c r="X959" s="5"/>
    </row>
    <row r="960" spans="1:24" ht="15.75" x14ac:dyDescent="0.25">
      <c r="A960" s="5"/>
      <c r="B960" s="5"/>
      <c r="C960" s="83"/>
      <c r="D960" s="83"/>
      <c r="E960" s="83"/>
      <c r="F960" s="84"/>
      <c r="G960" s="85"/>
      <c r="H960" s="84"/>
      <c r="I960" s="84"/>
      <c r="J960" s="84"/>
      <c r="K960" s="84"/>
      <c r="L960" s="84"/>
      <c r="M960" s="84"/>
      <c r="N960" s="5"/>
      <c r="O960" s="5"/>
      <c r="P960" s="5"/>
      <c r="Q960" s="5"/>
      <c r="R960" s="5"/>
      <c r="S960" s="5"/>
      <c r="T960" s="5"/>
      <c r="V960" s="5"/>
      <c r="W960" s="5"/>
      <c r="X960" s="5"/>
    </row>
    <row r="961" spans="1:24" ht="15.75" x14ac:dyDescent="0.25">
      <c r="A961" s="5"/>
      <c r="B961" s="5"/>
      <c r="C961" s="83"/>
      <c r="D961" s="83"/>
      <c r="E961" s="83"/>
      <c r="F961" s="84"/>
      <c r="G961" s="85"/>
      <c r="H961" s="84"/>
      <c r="I961" s="84"/>
      <c r="J961" s="84"/>
      <c r="K961" s="84"/>
      <c r="L961" s="84"/>
      <c r="M961" s="84"/>
      <c r="N961" s="5"/>
      <c r="O961" s="5"/>
      <c r="P961" s="5"/>
      <c r="Q961" s="5"/>
      <c r="R961" s="5"/>
      <c r="S961" s="5"/>
      <c r="T961" s="5"/>
      <c r="V961" s="5"/>
      <c r="W961" s="5"/>
      <c r="X961" s="5"/>
    </row>
    <row r="962" spans="1:24" ht="15.75" x14ac:dyDescent="0.25">
      <c r="A962" s="5"/>
      <c r="B962" s="5"/>
      <c r="C962" s="83"/>
      <c r="D962" s="83"/>
      <c r="E962" s="83"/>
      <c r="F962" s="84"/>
      <c r="G962" s="85"/>
      <c r="H962" s="84"/>
      <c r="I962" s="84"/>
      <c r="J962" s="84"/>
      <c r="K962" s="84"/>
      <c r="L962" s="84"/>
      <c r="M962" s="84"/>
      <c r="N962" s="5"/>
      <c r="O962" s="5"/>
      <c r="P962" s="5"/>
      <c r="Q962" s="5"/>
      <c r="R962" s="5"/>
      <c r="S962" s="5"/>
      <c r="T962" s="5"/>
      <c r="V962" s="5"/>
      <c r="W962" s="5"/>
      <c r="X962" s="5"/>
    </row>
    <row r="963" spans="1:24" ht="15.75" x14ac:dyDescent="0.25">
      <c r="A963" s="5"/>
      <c r="B963" s="5"/>
      <c r="C963" s="83"/>
      <c r="D963" s="83"/>
      <c r="E963" s="83"/>
      <c r="F963" s="84"/>
      <c r="G963" s="85"/>
      <c r="H963" s="84"/>
      <c r="I963" s="84"/>
      <c r="J963" s="84"/>
      <c r="K963" s="84"/>
      <c r="L963" s="84"/>
      <c r="M963" s="84"/>
      <c r="N963" s="5"/>
      <c r="O963" s="5"/>
      <c r="P963" s="5"/>
      <c r="Q963" s="5"/>
      <c r="R963" s="5"/>
      <c r="S963" s="5"/>
      <c r="T963" s="5"/>
      <c r="V963" s="5"/>
      <c r="W963" s="5"/>
      <c r="X963" s="5"/>
    </row>
    <row r="964" spans="1:24" ht="15.75" x14ac:dyDescent="0.25">
      <c r="A964" s="5"/>
      <c r="B964" s="5"/>
      <c r="C964" s="83"/>
      <c r="D964" s="83"/>
      <c r="E964" s="83"/>
      <c r="F964" s="84"/>
      <c r="G964" s="85"/>
      <c r="H964" s="84"/>
      <c r="I964" s="84"/>
      <c r="J964" s="84"/>
      <c r="K964" s="84"/>
      <c r="L964" s="84"/>
      <c r="M964" s="84"/>
      <c r="N964" s="5"/>
      <c r="O964" s="5"/>
      <c r="P964" s="5"/>
      <c r="Q964" s="5"/>
      <c r="R964" s="5"/>
      <c r="S964" s="5"/>
      <c r="T964" s="5"/>
      <c r="V964" s="5"/>
      <c r="W964" s="5"/>
      <c r="X964" s="5"/>
    </row>
    <row r="965" spans="1:24" ht="15.75" x14ac:dyDescent="0.25">
      <c r="A965" s="5"/>
      <c r="B965" s="5"/>
      <c r="C965" s="83"/>
      <c r="D965" s="83"/>
      <c r="E965" s="83"/>
      <c r="F965" s="84"/>
      <c r="G965" s="85"/>
      <c r="H965" s="84"/>
      <c r="I965" s="84"/>
      <c r="J965" s="84"/>
      <c r="K965" s="84"/>
      <c r="L965" s="84"/>
      <c r="M965" s="84"/>
      <c r="N965" s="5"/>
      <c r="O965" s="5"/>
      <c r="P965" s="5"/>
      <c r="Q965" s="5"/>
      <c r="R965" s="5"/>
      <c r="S965" s="5"/>
      <c r="T965" s="5"/>
      <c r="V965" s="5"/>
      <c r="W965" s="5"/>
      <c r="X965" s="5"/>
    </row>
    <row r="966" spans="1:24" ht="15.75" x14ac:dyDescent="0.25">
      <c r="A966" s="5"/>
      <c r="B966" s="5"/>
      <c r="C966" s="83"/>
      <c r="D966" s="83"/>
      <c r="E966" s="83"/>
      <c r="F966" s="84"/>
      <c r="G966" s="85"/>
      <c r="H966" s="84"/>
      <c r="I966" s="84"/>
      <c r="J966" s="84"/>
      <c r="K966" s="84"/>
      <c r="L966" s="84"/>
      <c r="M966" s="84"/>
      <c r="N966" s="5"/>
      <c r="O966" s="5"/>
      <c r="P966" s="5"/>
      <c r="Q966" s="5"/>
      <c r="R966" s="5"/>
      <c r="S966" s="5"/>
      <c r="T966" s="5"/>
      <c r="V966" s="5"/>
      <c r="W966" s="5"/>
      <c r="X966" s="5"/>
    </row>
    <row r="967" spans="1:24" ht="15.75" x14ac:dyDescent="0.25">
      <c r="A967" s="5"/>
      <c r="B967" s="5"/>
      <c r="C967" s="83"/>
      <c r="D967" s="83"/>
      <c r="E967" s="83"/>
      <c r="F967" s="84"/>
      <c r="G967" s="85"/>
      <c r="H967" s="84"/>
      <c r="I967" s="84"/>
      <c r="J967" s="84"/>
      <c r="K967" s="84"/>
      <c r="L967" s="84"/>
      <c r="M967" s="84"/>
      <c r="N967" s="5"/>
      <c r="O967" s="5"/>
      <c r="P967" s="5"/>
      <c r="Q967" s="5"/>
      <c r="R967" s="5"/>
      <c r="S967" s="5"/>
      <c r="T967" s="5"/>
      <c r="V967" s="5"/>
      <c r="W967" s="5"/>
      <c r="X967" s="5"/>
    </row>
    <row r="968" spans="1:24" ht="15.75" x14ac:dyDescent="0.25">
      <c r="A968" s="5"/>
      <c r="B968" s="5"/>
      <c r="C968" s="83"/>
      <c r="D968" s="83"/>
      <c r="E968" s="83"/>
      <c r="F968" s="84"/>
      <c r="G968" s="85"/>
      <c r="H968" s="84"/>
      <c r="I968" s="84"/>
      <c r="J968" s="84"/>
      <c r="K968" s="84"/>
      <c r="L968" s="84"/>
      <c r="M968" s="84"/>
      <c r="N968" s="5"/>
      <c r="O968" s="5"/>
      <c r="P968" s="5"/>
      <c r="Q968" s="5"/>
      <c r="R968" s="5"/>
      <c r="S968" s="5"/>
      <c r="T968" s="5"/>
      <c r="V968" s="5"/>
      <c r="W968" s="5"/>
      <c r="X968" s="5"/>
    </row>
    <row r="969" spans="1:24" ht="15.75" x14ac:dyDescent="0.25">
      <c r="A969" s="5"/>
      <c r="B969" s="5"/>
      <c r="C969" s="83"/>
      <c r="D969" s="83"/>
      <c r="E969" s="83"/>
      <c r="F969" s="84"/>
      <c r="G969" s="85"/>
      <c r="H969" s="84"/>
      <c r="I969" s="84"/>
      <c r="J969" s="84"/>
      <c r="K969" s="84"/>
      <c r="L969" s="84"/>
      <c r="M969" s="84"/>
      <c r="N969" s="5"/>
      <c r="O969" s="5"/>
      <c r="P969" s="5"/>
      <c r="Q969" s="5"/>
      <c r="R969" s="5"/>
      <c r="S969" s="5"/>
      <c r="T969" s="5"/>
      <c r="V969" s="5"/>
      <c r="W969" s="5"/>
      <c r="X969" s="5"/>
    </row>
    <row r="970" spans="1:24" ht="15.75" x14ac:dyDescent="0.25">
      <c r="A970" s="5"/>
      <c r="B970" s="5"/>
      <c r="C970" s="83"/>
      <c r="D970" s="83"/>
      <c r="E970" s="83"/>
      <c r="F970" s="84"/>
      <c r="G970" s="85"/>
      <c r="H970" s="84"/>
      <c r="I970" s="84"/>
      <c r="J970" s="84"/>
      <c r="K970" s="84"/>
      <c r="L970" s="84"/>
      <c r="M970" s="84"/>
      <c r="N970" s="5"/>
      <c r="O970" s="5"/>
      <c r="P970" s="5"/>
      <c r="Q970" s="5"/>
      <c r="R970" s="5"/>
      <c r="S970" s="5"/>
      <c r="T970" s="5"/>
      <c r="V970" s="5"/>
      <c r="W970" s="5"/>
      <c r="X970" s="5"/>
    </row>
    <row r="971" spans="1:24" ht="15.75" x14ac:dyDescent="0.25">
      <c r="A971" s="5"/>
      <c r="B971" s="5"/>
      <c r="C971" s="83"/>
      <c r="D971" s="83"/>
      <c r="E971" s="83"/>
      <c r="F971" s="84"/>
      <c r="G971" s="85"/>
      <c r="H971" s="84"/>
      <c r="I971" s="84"/>
      <c r="J971" s="84"/>
      <c r="K971" s="84"/>
      <c r="L971" s="84"/>
      <c r="M971" s="84"/>
      <c r="N971" s="5"/>
      <c r="O971" s="5"/>
      <c r="P971" s="5"/>
      <c r="Q971" s="5"/>
      <c r="R971" s="5"/>
      <c r="S971" s="5"/>
      <c r="T971" s="5"/>
      <c r="V971" s="5"/>
      <c r="W971" s="5"/>
      <c r="X971" s="5"/>
    </row>
    <row r="972" spans="1:24" ht="15.75" x14ac:dyDescent="0.25">
      <c r="A972" s="5"/>
      <c r="B972" s="5"/>
      <c r="C972" s="83"/>
      <c r="D972" s="83"/>
      <c r="E972" s="83"/>
      <c r="F972" s="84"/>
      <c r="G972" s="85"/>
      <c r="H972" s="84"/>
      <c r="I972" s="84"/>
      <c r="J972" s="84"/>
      <c r="K972" s="84"/>
      <c r="L972" s="84"/>
      <c r="M972" s="84"/>
      <c r="N972" s="5"/>
      <c r="O972" s="5"/>
      <c r="P972" s="5"/>
      <c r="Q972" s="5"/>
      <c r="R972" s="5"/>
      <c r="S972" s="5"/>
      <c r="T972" s="5"/>
      <c r="V972" s="5"/>
      <c r="W972" s="5"/>
      <c r="X972" s="5"/>
    </row>
    <row r="973" spans="1:24" ht="15.75" x14ac:dyDescent="0.25">
      <c r="A973" s="5"/>
      <c r="B973" s="5"/>
      <c r="C973" s="83"/>
      <c r="D973" s="83"/>
      <c r="E973" s="83"/>
      <c r="F973" s="84"/>
      <c r="G973" s="85"/>
      <c r="H973" s="84"/>
      <c r="I973" s="84"/>
      <c r="J973" s="84"/>
      <c r="K973" s="84"/>
      <c r="L973" s="84"/>
      <c r="M973" s="84"/>
      <c r="N973" s="5"/>
      <c r="O973" s="5"/>
      <c r="P973" s="5"/>
      <c r="Q973" s="5"/>
      <c r="R973" s="5"/>
      <c r="S973" s="5"/>
      <c r="T973" s="5"/>
      <c r="V973" s="5"/>
      <c r="W973" s="5"/>
      <c r="X973" s="5"/>
    </row>
    <row r="974" spans="1:24" ht="15.75" x14ac:dyDescent="0.25">
      <c r="A974" s="5"/>
      <c r="B974" s="5"/>
      <c r="C974" s="83"/>
      <c r="D974" s="83"/>
      <c r="E974" s="83"/>
      <c r="F974" s="84"/>
      <c r="G974" s="85"/>
      <c r="H974" s="84"/>
      <c r="I974" s="84"/>
      <c r="J974" s="84"/>
      <c r="K974" s="84"/>
      <c r="L974" s="84"/>
      <c r="M974" s="84"/>
      <c r="N974" s="5"/>
      <c r="O974" s="5"/>
      <c r="P974" s="5"/>
      <c r="Q974" s="5"/>
      <c r="R974" s="5"/>
      <c r="S974" s="5"/>
      <c r="T974" s="5"/>
      <c r="V974" s="5"/>
      <c r="W974" s="5"/>
      <c r="X974" s="5"/>
    </row>
    <row r="975" spans="1:24" ht="15.75" x14ac:dyDescent="0.25">
      <c r="A975" s="5"/>
      <c r="B975" s="5"/>
      <c r="C975" s="83"/>
      <c r="D975" s="83"/>
      <c r="E975" s="83"/>
      <c r="F975" s="84"/>
      <c r="G975" s="85"/>
      <c r="H975" s="84"/>
      <c r="I975" s="84"/>
      <c r="J975" s="84"/>
      <c r="K975" s="84"/>
      <c r="L975" s="84"/>
      <c r="M975" s="84"/>
      <c r="N975" s="5"/>
      <c r="O975" s="5"/>
      <c r="P975" s="5"/>
      <c r="Q975" s="5"/>
      <c r="R975" s="5"/>
      <c r="S975" s="5"/>
      <c r="T975" s="5"/>
      <c r="V975" s="5"/>
      <c r="W975" s="5"/>
      <c r="X975" s="5"/>
    </row>
    <row r="976" spans="1:24" ht="15.75" x14ac:dyDescent="0.25">
      <c r="A976" s="5"/>
      <c r="B976" s="5"/>
      <c r="C976" s="83"/>
      <c r="D976" s="83"/>
      <c r="E976" s="83"/>
      <c r="F976" s="84"/>
      <c r="G976" s="85"/>
      <c r="H976" s="84"/>
      <c r="I976" s="84"/>
      <c r="J976" s="84"/>
      <c r="K976" s="84"/>
      <c r="L976" s="84"/>
      <c r="M976" s="84"/>
      <c r="N976" s="5"/>
      <c r="O976" s="5"/>
      <c r="P976" s="5"/>
      <c r="Q976" s="5"/>
      <c r="R976" s="5"/>
      <c r="S976" s="5"/>
      <c r="T976" s="5"/>
      <c r="V976" s="5"/>
      <c r="W976" s="5"/>
      <c r="X976" s="5"/>
    </row>
    <row r="977" spans="1:24" ht="15.75" x14ac:dyDescent="0.25">
      <c r="A977" s="5"/>
      <c r="B977" s="5"/>
      <c r="C977" s="83"/>
      <c r="D977" s="83"/>
      <c r="E977" s="83"/>
      <c r="F977" s="84"/>
      <c r="G977" s="85"/>
      <c r="H977" s="84"/>
      <c r="I977" s="84"/>
      <c r="J977" s="84"/>
      <c r="K977" s="84"/>
      <c r="L977" s="84"/>
      <c r="M977" s="84"/>
      <c r="N977" s="5"/>
      <c r="O977" s="5"/>
      <c r="P977" s="5"/>
      <c r="Q977" s="5"/>
      <c r="R977" s="5"/>
      <c r="S977" s="5"/>
      <c r="T977" s="5"/>
      <c r="V977" s="5"/>
      <c r="W977" s="5"/>
      <c r="X977" s="5"/>
    </row>
    <row r="978" spans="1:24" ht="15.75" x14ac:dyDescent="0.25">
      <c r="A978" s="5"/>
      <c r="B978" s="5"/>
      <c r="C978" s="83"/>
      <c r="D978" s="83"/>
      <c r="E978" s="83"/>
      <c r="F978" s="84"/>
      <c r="G978" s="85"/>
      <c r="H978" s="84"/>
      <c r="I978" s="84"/>
      <c r="J978" s="84"/>
      <c r="K978" s="84"/>
      <c r="L978" s="84"/>
      <c r="M978" s="84"/>
      <c r="N978" s="5"/>
      <c r="O978" s="5"/>
      <c r="P978" s="5"/>
      <c r="Q978" s="5"/>
      <c r="R978" s="5"/>
      <c r="S978" s="5"/>
      <c r="T978" s="5"/>
      <c r="V978" s="5"/>
      <c r="W978" s="5"/>
      <c r="X978" s="5"/>
    </row>
    <row r="979" spans="1:24" ht="15.75" x14ac:dyDescent="0.25">
      <c r="A979" s="5"/>
      <c r="B979" s="5"/>
      <c r="C979" s="83"/>
      <c r="D979" s="83"/>
      <c r="E979" s="83"/>
      <c r="F979" s="84"/>
      <c r="G979" s="85"/>
      <c r="H979" s="84"/>
      <c r="I979" s="84"/>
      <c r="J979" s="84"/>
      <c r="K979" s="84"/>
      <c r="L979" s="84"/>
      <c r="M979" s="84"/>
      <c r="N979" s="5"/>
      <c r="O979" s="5"/>
      <c r="P979" s="5"/>
      <c r="Q979" s="5"/>
      <c r="R979" s="5"/>
      <c r="S979" s="5"/>
      <c r="T979" s="5"/>
      <c r="V979" s="5"/>
      <c r="W979" s="5"/>
      <c r="X979" s="5"/>
    </row>
    <row r="980" spans="1:24" ht="15.75" x14ac:dyDescent="0.25">
      <c r="A980" s="5"/>
      <c r="B980" s="5"/>
      <c r="C980" s="83"/>
      <c r="D980" s="83"/>
      <c r="E980" s="83"/>
      <c r="F980" s="84"/>
      <c r="G980" s="85"/>
      <c r="H980" s="84"/>
      <c r="I980" s="84"/>
      <c r="J980" s="84"/>
      <c r="K980" s="84"/>
      <c r="L980" s="84"/>
      <c r="M980" s="84"/>
      <c r="N980" s="5"/>
      <c r="O980" s="5"/>
      <c r="P980" s="5"/>
      <c r="Q980" s="5"/>
      <c r="R980" s="5"/>
      <c r="S980" s="5"/>
      <c r="T980" s="5"/>
      <c r="V980" s="5"/>
      <c r="W980" s="5"/>
      <c r="X980" s="5"/>
    </row>
    <row r="981" spans="1:24" ht="15.75" x14ac:dyDescent="0.25">
      <c r="A981" s="5"/>
      <c r="B981" s="5"/>
      <c r="C981" s="83"/>
      <c r="D981" s="83"/>
      <c r="E981" s="83"/>
      <c r="F981" s="84"/>
      <c r="G981" s="85"/>
      <c r="H981" s="84"/>
      <c r="I981" s="84"/>
      <c r="J981" s="84"/>
      <c r="K981" s="84"/>
      <c r="L981" s="84"/>
      <c r="M981" s="84"/>
      <c r="N981" s="5"/>
      <c r="O981" s="5"/>
      <c r="P981" s="5"/>
      <c r="Q981" s="5"/>
      <c r="R981" s="5"/>
      <c r="S981" s="5"/>
      <c r="T981" s="5"/>
      <c r="V981" s="5"/>
      <c r="W981" s="5"/>
      <c r="X981" s="5"/>
    </row>
    <row r="982" spans="1:24" ht="15.75" x14ac:dyDescent="0.25">
      <c r="A982" s="5"/>
      <c r="B982" s="5"/>
      <c r="C982" s="83"/>
      <c r="D982" s="83"/>
      <c r="E982" s="83"/>
      <c r="F982" s="84"/>
      <c r="G982" s="85"/>
      <c r="H982" s="84"/>
      <c r="I982" s="84"/>
      <c r="J982" s="84"/>
      <c r="K982" s="84"/>
      <c r="L982" s="84"/>
      <c r="M982" s="84"/>
      <c r="N982" s="5"/>
      <c r="O982" s="5"/>
      <c r="P982" s="5"/>
      <c r="Q982" s="5"/>
      <c r="R982" s="5"/>
      <c r="S982" s="5"/>
      <c r="T982" s="5"/>
      <c r="V982" s="5"/>
      <c r="W982" s="5"/>
      <c r="X982" s="5"/>
    </row>
    <row r="983" spans="1:24" ht="15.75" x14ac:dyDescent="0.25">
      <c r="A983" s="5"/>
      <c r="B983" s="5"/>
      <c r="C983" s="83"/>
      <c r="D983" s="83"/>
      <c r="E983" s="83"/>
      <c r="F983" s="84"/>
      <c r="G983" s="85"/>
      <c r="H983" s="84"/>
      <c r="I983" s="84"/>
      <c r="J983" s="84"/>
      <c r="K983" s="84"/>
      <c r="L983" s="84"/>
      <c r="M983" s="84"/>
      <c r="N983" s="5"/>
      <c r="O983" s="5"/>
      <c r="P983" s="5"/>
      <c r="Q983" s="5"/>
      <c r="R983" s="5"/>
      <c r="S983" s="5"/>
      <c r="T983" s="5"/>
      <c r="V983" s="5"/>
      <c r="W983" s="5"/>
      <c r="X983" s="5"/>
    </row>
    <row r="984" spans="1:24" ht="15.75" x14ac:dyDescent="0.25">
      <c r="A984" s="5"/>
      <c r="B984" s="5"/>
      <c r="C984" s="83"/>
      <c r="D984" s="83"/>
      <c r="E984" s="83"/>
      <c r="F984" s="84"/>
      <c r="G984" s="85"/>
      <c r="H984" s="84"/>
      <c r="I984" s="84"/>
      <c r="J984" s="84"/>
      <c r="K984" s="84"/>
      <c r="L984" s="84"/>
      <c r="M984" s="84"/>
      <c r="N984" s="5"/>
      <c r="O984" s="5"/>
      <c r="P984" s="5"/>
      <c r="Q984" s="5"/>
      <c r="R984" s="5"/>
      <c r="S984" s="5"/>
      <c r="T984" s="5"/>
      <c r="V984" s="5"/>
      <c r="W984" s="5"/>
      <c r="X984" s="5"/>
    </row>
    <row r="985" spans="1:24" ht="15.75" x14ac:dyDescent="0.25">
      <c r="A985" s="5"/>
      <c r="B985" s="5"/>
      <c r="C985" s="83"/>
      <c r="D985" s="83"/>
      <c r="E985" s="83"/>
      <c r="F985" s="84"/>
      <c r="G985" s="85"/>
      <c r="H985" s="84"/>
      <c r="I985" s="84"/>
      <c r="J985" s="84"/>
      <c r="K985" s="84"/>
      <c r="L985" s="84"/>
      <c r="M985" s="84"/>
      <c r="N985" s="5"/>
      <c r="O985" s="5"/>
      <c r="P985" s="5"/>
      <c r="Q985" s="5"/>
      <c r="R985" s="5"/>
      <c r="S985" s="5"/>
      <c r="T985" s="5"/>
      <c r="V985" s="5"/>
      <c r="W985" s="5"/>
      <c r="X985" s="5"/>
    </row>
    <row r="986" spans="1:24" ht="15.75" x14ac:dyDescent="0.25">
      <c r="A986" s="5"/>
      <c r="B986" s="5"/>
      <c r="C986" s="83"/>
      <c r="D986" s="83"/>
      <c r="E986" s="83"/>
      <c r="F986" s="84"/>
      <c r="G986" s="85"/>
      <c r="H986" s="84"/>
      <c r="I986" s="84"/>
      <c r="J986" s="84"/>
      <c r="K986" s="84"/>
      <c r="L986" s="84"/>
      <c r="M986" s="84"/>
      <c r="N986" s="5"/>
      <c r="O986" s="5"/>
      <c r="P986" s="5"/>
      <c r="Q986" s="5"/>
      <c r="R986" s="5"/>
      <c r="S986" s="5"/>
      <c r="T986" s="5"/>
      <c r="V986" s="5"/>
      <c r="W986" s="5"/>
      <c r="X986" s="5"/>
    </row>
    <row r="987" spans="1:24" ht="15.75" x14ac:dyDescent="0.25">
      <c r="A987" s="5"/>
      <c r="B987" s="5"/>
      <c r="C987" s="83"/>
      <c r="D987" s="83"/>
      <c r="E987" s="83"/>
      <c r="F987" s="84"/>
      <c r="G987" s="85"/>
      <c r="H987" s="84"/>
      <c r="I987" s="84"/>
      <c r="J987" s="84"/>
      <c r="K987" s="84"/>
      <c r="L987" s="84"/>
      <c r="M987" s="84"/>
      <c r="N987" s="5"/>
      <c r="O987" s="5"/>
      <c r="P987" s="5"/>
      <c r="Q987" s="5"/>
      <c r="R987" s="5"/>
      <c r="S987" s="5"/>
      <c r="T987" s="5"/>
      <c r="V987" s="5"/>
      <c r="W987" s="5"/>
      <c r="X987" s="5"/>
    </row>
    <row r="988" spans="1:24" ht="15.75" x14ac:dyDescent="0.25">
      <c r="A988" s="5"/>
      <c r="B988" s="5"/>
      <c r="C988" s="83"/>
      <c r="D988" s="83"/>
      <c r="E988" s="83"/>
      <c r="F988" s="84"/>
      <c r="G988" s="85"/>
      <c r="H988" s="84"/>
      <c r="I988" s="84"/>
      <c r="J988" s="84"/>
      <c r="K988" s="84"/>
      <c r="L988" s="84"/>
      <c r="M988" s="84"/>
      <c r="N988" s="5"/>
      <c r="O988" s="5"/>
      <c r="P988" s="5"/>
      <c r="Q988" s="5"/>
      <c r="R988" s="5"/>
      <c r="S988" s="5"/>
      <c r="T988" s="5"/>
      <c r="V988" s="5"/>
      <c r="W988" s="5"/>
      <c r="X988" s="5"/>
    </row>
    <row r="989" spans="1:24" ht="15.75" x14ac:dyDescent="0.25">
      <c r="A989" s="5"/>
      <c r="B989" s="5"/>
      <c r="C989" s="83"/>
      <c r="D989" s="83"/>
      <c r="E989" s="83"/>
      <c r="F989" s="84"/>
      <c r="G989" s="85"/>
      <c r="H989" s="84"/>
      <c r="I989" s="84"/>
      <c r="J989" s="84"/>
      <c r="K989" s="84"/>
      <c r="L989" s="84"/>
      <c r="M989" s="84"/>
      <c r="N989" s="5"/>
      <c r="O989" s="5"/>
      <c r="P989" s="5"/>
      <c r="Q989" s="5"/>
      <c r="R989" s="5"/>
      <c r="S989" s="5"/>
      <c r="T989" s="5"/>
      <c r="V989" s="5"/>
      <c r="W989" s="5"/>
      <c r="X989" s="5"/>
    </row>
    <row r="990" spans="1:24" ht="15.75" x14ac:dyDescent="0.25">
      <c r="A990" s="5"/>
      <c r="B990" s="5"/>
      <c r="C990" s="83"/>
      <c r="D990" s="83"/>
      <c r="E990" s="83"/>
      <c r="F990" s="84"/>
      <c r="G990" s="85"/>
      <c r="H990" s="84"/>
      <c r="I990" s="84"/>
      <c r="J990" s="84"/>
      <c r="K990" s="84"/>
      <c r="L990" s="84"/>
      <c r="M990" s="84"/>
      <c r="N990" s="5"/>
      <c r="O990" s="5"/>
      <c r="P990" s="5"/>
      <c r="Q990" s="5"/>
      <c r="R990" s="5"/>
      <c r="S990" s="5"/>
      <c r="T990" s="5"/>
      <c r="V990" s="5"/>
      <c r="W990" s="5"/>
      <c r="X990" s="5"/>
    </row>
    <row r="991" spans="1:24" ht="15.75" x14ac:dyDescent="0.25">
      <c r="A991" s="5"/>
      <c r="B991" s="5"/>
      <c r="C991" s="83"/>
      <c r="D991" s="83"/>
      <c r="E991" s="83"/>
      <c r="F991" s="84"/>
      <c r="G991" s="85"/>
      <c r="H991" s="84"/>
      <c r="I991" s="84"/>
      <c r="J991" s="84"/>
      <c r="K991" s="84"/>
      <c r="L991" s="84"/>
      <c r="M991" s="84"/>
      <c r="N991" s="5"/>
      <c r="O991" s="5"/>
      <c r="P991" s="5"/>
      <c r="Q991" s="5"/>
      <c r="R991" s="5"/>
      <c r="S991" s="5"/>
      <c r="T991" s="5"/>
      <c r="V991" s="5"/>
      <c r="W991" s="5"/>
      <c r="X991" s="5"/>
    </row>
    <row r="992" spans="1:24" ht="15.75" x14ac:dyDescent="0.25">
      <c r="A992" s="5"/>
      <c r="B992" s="5"/>
      <c r="C992" s="83"/>
      <c r="D992" s="83"/>
      <c r="E992" s="83"/>
      <c r="F992" s="84"/>
      <c r="G992" s="85"/>
      <c r="H992" s="84"/>
      <c r="I992" s="84"/>
      <c r="J992" s="84"/>
      <c r="K992" s="84"/>
      <c r="L992" s="84"/>
      <c r="M992" s="84"/>
      <c r="N992" s="5"/>
      <c r="O992" s="5"/>
      <c r="P992" s="5"/>
      <c r="Q992" s="5"/>
      <c r="R992" s="5"/>
      <c r="S992" s="5"/>
      <c r="T992" s="5"/>
      <c r="V992" s="5"/>
      <c r="W992" s="5"/>
      <c r="X992" s="5"/>
    </row>
    <row r="993" spans="1:24" ht="15.75" x14ac:dyDescent="0.25">
      <c r="A993" s="5"/>
      <c r="B993" s="5"/>
      <c r="C993" s="83"/>
      <c r="D993" s="83"/>
      <c r="E993" s="83"/>
      <c r="F993" s="84"/>
      <c r="G993" s="85"/>
      <c r="H993" s="84"/>
      <c r="I993" s="84"/>
      <c r="J993" s="84"/>
      <c r="K993" s="84"/>
      <c r="L993" s="84"/>
      <c r="M993" s="84"/>
      <c r="N993" s="5"/>
      <c r="O993" s="5"/>
      <c r="P993" s="5"/>
      <c r="Q993" s="5"/>
      <c r="R993" s="5"/>
      <c r="S993" s="5"/>
      <c r="T993" s="5"/>
      <c r="V993" s="5"/>
      <c r="W993" s="5"/>
      <c r="X993" s="5"/>
    </row>
    <row r="994" spans="1:24" ht="15.75" x14ac:dyDescent="0.25">
      <c r="A994" s="5"/>
      <c r="B994" s="5"/>
      <c r="C994" s="83"/>
      <c r="D994" s="83"/>
      <c r="E994" s="83"/>
      <c r="F994" s="84"/>
      <c r="G994" s="85"/>
      <c r="H994" s="84"/>
      <c r="I994" s="84"/>
      <c r="J994" s="84"/>
      <c r="K994" s="84"/>
      <c r="L994" s="84"/>
      <c r="M994" s="84"/>
      <c r="N994" s="5"/>
      <c r="O994" s="5"/>
      <c r="P994" s="5"/>
      <c r="Q994" s="5"/>
      <c r="R994" s="5"/>
      <c r="S994" s="5"/>
      <c r="T994" s="5"/>
      <c r="V994" s="5"/>
      <c r="W994" s="5"/>
      <c r="X994" s="5"/>
    </row>
    <row r="995" spans="1:24" ht="15.75" x14ac:dyDescent="0.25">
      <c r="A995" s="5"/>
      <c r="B995" s="5"/>
      <c r="C995" s="83"/>
      <c r="D995" s="83"/>
      <c r="E995" s="83"/>
      <c r="F995" s="84"/>
      <c r="G995" s="85"/>
      <c r="H995" s="84"/>
      <c r="I995" s="84"/>
      <c r="J995" s="84"/>
      <c r="K995" s="84"/>
      <c r="L995" s="84"/>
      <c r="M995" s="84"/>
      <c r="N995" s="5"/>
      <c r="O995" s="5"/>
      <c r="P995" s="5"/>
      <c r="Q995" s="5"/>
      <c r="R995" s="5"/>
      <c r="S995" s="5"/>
      <c r="T995" s="5"/>
      <c r="V995" s="5"/>
      <c r="W995" s="5"/>
      <c r="X995" s="5"/>
    </row>
    <row r="996" spans="1:24" ht="15.75" x14ac:dyDescent="0.25">
      <c r="A996" s="5"/>
      <c r="B996" s="5"/>
      <c r="C996" s="83"/>
      <c r="D996" s="83"/>
      <c r="E996" s="83"/>
      <c r="F996" s="84"/>
      <c r="G996" s="85"/>
      <c r="H996" s="84"/>
      <c r="I996" s="84"/>
      <c r="J996" s="84"/>
      <c r="K996" s="84"/>
      <c r="L996" s="84"/>
      <c r="M996" s="84"/>
      <c r="N996" s="5"/>
      <c r="O996" s="5"/>
      <c r="P996" s="5"/>
      <c r="Q996" s="5"/>
      <c r="R996" s="5"/>
      <c r="S996" s="5"/>
      <c r="T996" s="5"/>
      <c r="V996" s="5"/>
      <c r="W996" s="5"/>
      <c r="X996" s="5"/>
    </row>
    <row r="997" spans="1:24" ht="15.75" x14ac:dyDescent="0.25">
      <c r="A997" s="5"/>
      <c r="B997" s="5"/>
      <c r="C997" s="83"/>
      <c r="D997" s="83"/>
      <c r="E997" s="83"/>
      <c r="F997" s="84"/>
      <c r="G997" s="85"/>
      <c r="H997" s="84"/>
      <c r="I997" s="84"/>
      <c r="J997" s="84"/>
      <c r="K997" s="84"/>
      <c r="L997" s="84"/>
      <c r="M997" s="84"/>
      <c r="N997" s="5"/>
      <c r="O997" s="5"/>
      <c r="P997" s="5"/>
      <c r="Q997" s="5"/>
      <c r="R997" s="5"/>
      <c r="S997" s="5"/>
      <c r="T997" s="5"/>
      <c r="V997" s="5"/>
      <c r="W997" s="5"/>
      <c r="X997" s="5"/>
    </row>
    <row r="998" spans="1:24" ht="15.75" x14ac:dyDescent="0.25">
      <c r="A998" s="5"/>
      <c r="B998" s="5"/>
      <c r="C998" s="83"/>
      <c r="D998" s="83"/>
      <c r="E998" s="83"/>
      <c r="F998" s="84"/>
      <c r="G998" s="85"/>
      <c r="H998" s="84"/>
      <c r="I998" s="84"/>
      <c r="J998" s="84"/>
      <c r="K998" s="84"/>
      <c r="L998" s="84"/>
      <c r="M998" s="84"/>
      <c r="N998" s="5"/>
      <c r="O998" s="5"/>
      <c r="P998" s="5"/>
      <c r="Q998" s="5"/>
      <c r="R998" s="5"/>
      <c r="S998" s="5"/>
      <c r="T998" s="5"/>
      <c r="V998" s="5"/>
      <c r="W998" s="5"/>
      <c r="X998" s="5"/>
    </row>
    <row r="999" spans="1:24" ht="15.75" x14ac:dyDescent="0.25">
      <c r="A999" s="5"/>
      <c r="B999" s="5"/>
      <c r="C999" s="83"/>
      <c r="D999" s="83"/>
      <c r="E999" s="83"/>
      <c r="F999" s="84"/>
      <c r="G999" s="85"/>
      <c r="H999" s="84"/>
      <c r="I999" s="84"/>
      <c r="J999" s="84"/>
      <c r="K999" s="84"/>
      <c r="L999" s="84"/>
      <c r="M999" s="84"/>
      <c r="N999" s="5"/>
      <c r="O999" s="5"/>
      <c r="P999" s="5"/>
      <c r="Q999" s="5"/>
      <c r="R999" s="5"/>
      <c r="S999" s="5"/>
      <c r="T999" s="5"/>
      <c r="V999" s="5"/>
      <c r="W999" s="5"/>
      <c r="X999" s="5"/>
    </row>
    <row r="1000" spans="1:24" ht="15.75" x14ac:dyDescent="0.25">
      <c r="A1000" s="5"/>
      <c r="B1000" s="5"/>
      <c r="C1000" s="83"/>
      <c r="D1000" s="83"/>
      <c r="E1000" s="83"/>
      <c r="F1000" s="84"/>
      <c r="G1000" s="85"/>
      <c r="H1000" s="84"/>
      <c r="I1000" s="84"/>
      <c r="J1000" s="84"/>
      <c r="K1000" s="84"/>
      <c r="L1000" s="84"/>
      <c r="M1000" s="84"/>
      <c r="N1000" s="5"/>
      <c r="O1000" s="5"/>
      <c r="P1000" s="5"/>
      <c r="Q1000" s="5"/>
      <c r="R1000" s="5"/>
      <c r="S1000" s="5"/>
      <c r="T1000" s="5"/>
      <c r="V1000" s="5"/>
      <c r="W1000" s="5"/>
      <c r="X1000" s="5"/>
    </row>
  </sheetData>
  <phoneticPr fontId="19" type="noConversion"/>
  <pageMargins left="0.75" right="0.75" top="1" bottom="1" header="0.5" footer="0.5"/>
  <pageSetup paperSize="9" scale="5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6" topLeftCell="A7" activePane="bottomLeft" state="frozen"/>
      <selection pane="bottomLeft"/>
    </sheetView>
  </sheetViews>
  <sheetFormatPr defaultColWidth="11.125" defaultRowHeight="15" customHeight="1" x14ac:dyDescent="0.25"/>
  <cols>
    <col min="1" max="1" width="8" customWidth="1"/>
    <col min="2" max="2" width="27.125" customWidth="1"/>
    <col min="3" max="3" width="59.5" customWidth="1"/>
    <col min="4" max="4" width="4.125" customWidth="1"/>
    <col min="5" max="6" width="7.125" customWidth="1"/>
    <col min="7" max="7" width="4.5" customWidth="1"/>
    <col min="8" max="8" width="4.125" customWidth="1"/>
    <col min="9" max="9" width="5.125" customWidth="1"/>
    <col min="10" max="10" width="6.375" customWidth="1"/>
    <col min="11" max="11" width="3.125" customWidth="1"/>
    <col min="12" max="12" width="5.125" customWidth="1"/>
    <col min="13" max="15" width="10.5" customWidth="1"/>
    <col min="16" max="16" width="7.875" customWidth="1"/>
    <col min="17" max="17" width="29.875" customWidth="1"/>
    <col min="18" max="18" width="10.5" customWidth="1"/>
    <col min="19" max="19" width="4.125" customWidth="1"/>
    <col min="20" max="21" width="12.375" customWidth="1"/>
    <col min="22" max="22" width="9.125" customWidth="1"/>
    <col min="23" max="26" width="10.5" customWidth="1"/>
  </cols>
  <sheetData>
    <row r="1" spans="1:26" ht="15.75" x14ac:dyDescent="0.25">
      <c r="A1" s="1" t="s">
        <v>892</v>
      </c>
      <c r="B1" s="3"/>
      <c r="C1" s="3"/>
      <c r="D1" s="3"/>
      <c r="E1" s="10"/>
      <c r="F1" s="10"/>
      <c r="G1" s="11"/>
      <c r="H1" s="3"/>
      <c r="I1" s="3"/>
      <c r="J1" s="98"/>
      <c r="K1" s="3"/>
      <c r="L1" s="3"/>
      <c r="P1" s="5"/>
      <c r="Q1" s="5"/>
      <c r="S1" s="5"/>
      <c r="T1" s="5"/>
      <c r="U1" s="5"/>
      <c r="V1" s="5"/>
      <c r="W1" s="5"/>
      <c r="X1" s="5"/>
      <c r="Y1" s="5"/>
      <c r="Z1" s="5"/>
    </row>
    <row r="2" spans="1:26" ht="15.75" x14ac:dyDescent="0.25">
      <c r="A2" s="3" t="s">
        <v>893</v>
      </c>
      <c r="B2" s="3"/>
      <c r="C2" s="3"/>
      <c r="D2" s="3"/>
      <c r="E2" s="10"/>
      <c r="F2" s="10"/>
      <c r="G2" s="11"/>
      <c r="H2" s="3"/>
      <c r="I2" s="3"/>
      <c r="J2" s="98"/>
      <c r="K2" s="3"/>
      <c r="L2" s="3"/>
      <c r="P2" s="5"/>
      <c r="Q2" s="5"/>
      <c r="S2" s="5"/>
      <c r="T2" s="5"/>
      <c r="U2" s="5"/>
      <c r="V2" s="5"/>
      <c r="W2" s="5"/>
      <c r="X2" s="5"/>
      <c r="Y2" s="5"/>
      <c r="Z2" s="5"/>
    </row>
    <row r="3" spans="1:26" ht="15.75" x14ac:dyDescent="0.25">
      <c r="A3" s="3" t="s">
        <v>894</v>
      </c>
      <c r="B3" s="3"/>
      <c r="C3" s="3"/>
      <c r="D3" s="3"/>
      <c r="E3" s="10"/>
      <c r="F3" s="10"/>
      <c r="G3" s="11"/>
      <c r="H3" s="3"/>
      <c r="I3" s="3"/>
      <c r="J3" s="98"/>
      <c r="K3" s="3"/>
      <c r="L3" s="3"/>
      <c r="P3" s="5"/>
      <c r="Q3" s="5"/>
      <c r="S3" s="5"/>
      <c r="T3" s="5"/>
      <c r="U3" s="5"/>
      <c r="V3" s="5"/>
      <c r="W3" s="5"/>
      <c r="X3" s="5"/>
      <c r="Y3" s="5"/>
      <c r="Z3" s="5"/>
    </row>
    <row r="4" spans="1:26" ht="15.75" x14ac:dyDescent="0.25">
      <c r="A4" s="3" t="s">
        <v>895</v>
      </c>
      <c r="B4" s="3"/>
      <c r="C4" s="3"/>
      <c r="D4" s="3"/>
      <c r="E4" s="10"/>
      <c r="F4" s="10"/>
      <c r="G4" s="11"/>
      <c r="H4" s="3"/>
      <c r="I4" s="3"/>
      <c r="J4" s="98"/>
      <c r="K4" s="3"/>
      <c r="L4" s="3"/>
      <c r="P4" s="5"/>
      <c r="Q4" s="5"/>
      <c r="S4" s="5"/>
      <c r="T4" s="5"/>
      <c r="U4" s="5"/>
      <c r="V4" s="5"/>
      <c r="W4" s="5"/>
      <c r="X4" s="5"/>
      <c r="Y4" s="5"/>
      <c r="Z4" s="5"/>
    </row>
    <row r="5" spans="1:26" ht="15.75" x14ac:dyDescent="0.25">
      <c r="A5" s="3" t="s">
        <v>896</v>
      </c>
      <c r="B5" s="3"/>
      <c r="C5" s="3"/>
      <c r="D5" s="3"/>
      <c r="E5" s="10"/>
      <c r="F5" s="10"/>
      <c r="G5" s="11"/>
      <c r="H5" s="3"/>
      <c r="I5" s="3"/>
      <c r="J5" s="98"/>
      <c r="K5" s="3"/>
      <c r="L5" s="3"/>
      <c r="P5" s="5"/>
      <c r="Q5" s="5"/>
      <c r="S5" s="5"/>
      <c r="T5" s="5"/>
      <c r="U5" s="5"/>
      <c r="V5" s="5"/>
      <c r="W5" s="5"/>
      <c r="X5" s="5"/>
      <c r="Y5" s="5"/>
      <c r="Z5" s="5"/>
    </row>
    <row r="6" spans="1:26" ht="142.5" x14ac:dyDescent="0.25">
      <c r="A6" s="86" t="s">
        <v>897</v>
      </c>
      <c r="B6" s="86" t="s">
        <v>898</v>
      </c>
      <c r="C6" s="86" t="s">
        <v>899</v>
      </c>
      <c r="D6" s="86" t="s">
        <v>900</v>
      </c>
      <c r="E6" s="88" t="s">
        <v>901</v>
      </c>
      <c r="F6" s="88" t="s">
        <v>902</v>
      </c>
      <c r="G6" s="99" t="s">
        <v>903</v>
      </c>
      <c r="H6" s="86" t="s">
        <v>904</v>
      </c>
      <c r="I6" s="86" t="s">
        <v>905</v>
      </c>
      <c r="J6" s="100" t="s">
        <v>906</v>
      </c>
      <c r="K6" s="86" t="s">
        <v>907</v>
      </c>
      <c r="L6" s="86" t="s">
        <v>908</v>
      </c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 spans="1:26" ht="15.75" x14ac:dyDescent="0.25">
      <c r="A7" s="19" t="s">
        <v>537</v>
      </c>
      <c r="B7" s="19" t="s">
        <v>909</v>
      </c>
      <c r="C7" s="19" t="s">
        <v>910</v>
      </c>
      <c r="D7" s="19">
        <v>1</v>
      </c>
      <c r="E7" s="47">
        <v>2.5947689999999998E-9</v>
      </c>
      <c r="F7" s="47">
        <v>2.7530499089999998E-6</v>
      </c>
      <c r="G7" s="49">
        <v>3.205139</v>
      </c>
      <c r="H7" s="19">
        <v>35</v>
      </c>
      <c r="I7" s="19">
        <v>466</v>
      </c>
      <c r="J7" s="101">
        <v>1.3079220000000001E-2</v>
      </c>
      <c r="K7" s="19">
        <v>14</v>
      </c>
      <c r="L7" s="19">
        <v>24</v>
      </c>
      <c r="P7" s="5"/>
      <c r="Q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19" t="s">
        <v>537</v>
      </c>
      <c r="B8" s="19" t="s">
        <v>909</v>
      </c>
      <c r="C8" s="19" t="s">
        <v>911</v>
      </c>
      <c r="D8" s="19">
        <v>2</v>
      </c>
      <c r="E8" s="47">
        <v>5.281143E-8</v>
      </c>
      <c r="F8" s="47">
        <v>2.8016463614999998E-5</v>
      </c>
      <c r="G8" s="49">
        <v>2.2900469999999999</v>
      </c>
      <c r="H8" s="19">
        <v>52</v>
      </c>
      <c r="I8" s="19">
        <v>969</v>
      </c>
      <c r="J8" s="101">
        <v>1.943199E-2</v>
      </c>
      <c r="K8" s="19">
        <v>21</v>
      </c>
      <c r="L8" s="19">
        <v>53</v>
      </c>
      <c r="P8" s="5"/>
      <c r="Q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19" t="s">
        <v>537</v>
      </c>
      <c r="B9" s="19" t="s">
        <v>909</v>
      </c>
      <c r="C9" s="19" t="s">
        <v>912</v>
      </c>
      <c r="D9" s="19">
        <v>4</v>
      </c>
      <c r="E9" s="47">
        <v>8.8163619999999998E-7</v>
      </c>
      <c r="F9" s="47">
        <v>2.3385400204999901E-4</v>
      </c>
      <c r="G9" s="49">
        <v>2.7531699999999999</v>
      </c>
      <c r="H9" s="19">
        <v>30</v>
      </c>
      <c r="I9" s="19">
        <v>465</v>
      </c>
      <c r="J9" s="101">
        <v>1.121076E-2</v>
      </c>
      <c r="K9" s="19">
        <v>11</v>
      </c>
      <c r="L9" s="19">
        <v>32</v>
      </c>
      <c r="P9" s="5"/>
      <c r="Q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19" t="s">
        <v>537</v>
      </c>
      <c r="B10" s="19" t="s">
        <v>909</v>
      </c>
      <c r="C10" s="19" t="s">
        <v>913</v>
      </c>
      <c r="D10" s="19">
        <v>8</v>
      </c>
      <c r="E10" s="47">
        <v>3.230263E-5</v>
      </c>
      <c r="F10" s="47">
        <v>4.28413630375E-3</v>
      </c>
      <c r="G10" s="49">
        <v>2.6977899999999999</v>
      </c>
      <c r="H10" s="19">
        <v>22</v>
      </c>
      <c r="I10" s="19">
        <v>348</v>
      </c>
      <c r="J10" s="101">
        <v>8.2212259999999999E-3</v>
      </c>
      <c r="K10" s="19">
        <v>10</v>
      </c>
      <c r="L10" s="19">
        <v>28</v>
      </c>
      <c r="P10" s="5"/>
      <c r="Q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19" t="s">
        <v>537</v>
      </c>
      <c r="B11" s="19" t="s">
        <v>914</v>
      </c>
      <c r="C11" s="19" t="s">
        <v>915</v>
      </c>
      <c r="D11" s="19">
        <v>15</v>
      </c>
      <c r="E11" s="47">
        <v>1.454444E-5</v>
      </c>
      <c r="F11" s="47">
        <v>4.4108438373333296E-3</v>
      </c>
      <c r="G11" s="49">
        <v>2.010345</v>
      </c>
      <c r="H11" s="19">
        <v>44</v>
      </c>
      <c r="I11" s="19">
        <v>934</v>
      </c>
      <c r="J11" s="101">
        <v>1.6442450000000001E-2</v>
      </c>
      <c r="K11" s="19">
        <v>16</v>
      </c>
      <c r="L11" s="19">
        <v>94</v>
      </c>
      <c r="P11" s="5"/>
      <c r="Q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19" t="s">
        <v>537</v>
      </c>
      <c r="B12" s="19" t="s">
        <v>914</v>
      </c>
      <c r="C12" s="19" t="s">
        <v>916</v>
      </c>
      <c r="D12" s="19">
        <v>11</v>
      </c>
      <c r="E12" s="47">
        <v>1.092036E-5</v>
      </c>
      <c r="F12" s="47">
        <v>4.5160652399999996E-3</v>
      </c>
      <c r="G12" s="49">
        <v>2.4246669999999999</v>
      </c>
      <c r="H12" s="19">
        <v>30</v>
      </c>
      <c r="I12" s="19">
        <v>528</v>
      </c>
      <c r="J12" s="101">
        <v>1.121076E-2</v>
      </c>
      <c r="K12" s="19">
        <v>10</v>
      </c>
      <c r="L12" s="19">
        <v>42</v>
      </c>
      <c r="P12" s="5"/>
      <c r="Q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19" t="s">
        <v>537</v>
      </c>
      <c r="B13" s="19" t="s">
        <v>914</v>
      </c>
      <c r="C13" s="19" t="s">
        <v>917</v>
      </c>
      <c r="D13" s="19">
        <v>13</v>
      </c>
      <c r="E13" s="47">
        <v>1.298223E-5</v>
      </c>
      <c r="F13" s="47">
        <v>4.5427818669230699E-3</v>
      </c>
      <c r="G13" s="49">
        <v>2.3263590000000001</v>
      </c>
      <c r="H13" s="19">
        <v>32</v>
      </c>
      <c r="I13" s="19">
        <v>587</v>
      </c>
      <c r="J13" s="101">
        <v>1.1958150000000001E-2</v>
      </c>
      <c r="K13" s="19">
        <v>10</v>
      </c>
      <c r="L13" s="19">
        <v>23</v>
      </c>
      <c r="P13" s="5"/>
      <c r="Q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19" t="s">
        <v>537</v>
      </c>
      <c r="B14" s="19" t="s">
        <v>914</v>
      </c>
      <c r="C14" s="19" t="s">
        <v>918</v>
      </c>
      <c r="D14" s="19">
        <v>20</v>
      </c>
      <c r="E14" s="47">
        <v>2.4943009999999999E-5</v>
      </c>
      <c r="F14" s="47">
        <v>5.6732876244999899E-3</v>
      </c>
      <c r="G14" s="49">
        <v>2.249708</v>
      </c>
      <c r="H14" s="19">
        <v>32</v>
      </c>
      <c r="I14" s="19">
        <v>607</v>
      </c>
      <c r="J14" s="101">
        <v>1.1958150000000001E-2</v>
      </c>
      <c r="K14" s="19">
        <v>10</v>
      </c>
      <c r="L14" s="19">
        <v>59</v>
      </c>
      <c r="P14" s="5"/>
      <c r="Q14" s="5"/>
      <c r="S14" s="5"/>
      <c r="T14" s="5"/>
      <c r="U14" s="5"/>
      <c r="V14" s="5"/>
      <c r="W14" s="5"/>
      <c r="X14" s="5"/>
      <c r="Y14" s="5"/>
      <c r="Z14" s="5"/>
    </row>
    <row r="15" spans="1:26" ht="15.75" x14ac:dyDescent="0.25">
      <c r="A15" s="19" t="s">
        <v>537</v>
      </c>
      <c r="B15" s="19" t="s">
        <v>914</v>
      </c>
      <c r="C15" s="19" t="s">
        <v>919</v>
      </c>
      <c r="D15" s="19">
        <v>23</v>
      </c>
      <c r="E15" s="47">
        <v>2.9701560000000001E-5</v>
      </c>
      <c r="F15" s="47">
        <v>5.8744520191304304E-3</v>
      </c>
      <c r="G15" s="49">
        <v>2.16879</v>
      </c>
      <c r="H15" s="19">
        <v>34</v>
      </c>
      <c r="I15" s="19">
        <v>669</v>
      </c>
      <c r="J15" s="101">
        <v>1.270553E-2</v>
      </c>
      <c r="K15" s="19">
        <v>11</v>
      </c>
      <c r="L15" s="19">
        <v>61</v>
      </c>
      <c r="P15" s="5"/>
      <c r="Q15" s="5"/>
      <c r="S15" s="5"/>
      <c r="T15" s="5"/>
      <c r="U15" s="5"/>
      <c r="V15" s="5"/>
      <c r="W15" s="5"/>
      <c r="X15" s="5"/>
      <c r="Y15" s="5"/>
      <c r="Z15" s="5"/>
    </row>
    <row r="16" spans="1:26" ht="15.75" x14ac:dyDescent="0.25">
      <c r="A16" s="19" t="s">
        <v>537</v>
      </c>
      <c r="B16" s="19" t="s">
        <v>914</v>
      </c>
      <c r="C16" s="19" t="s">
        <v>920</v>
      </c>
      <c r="D16" s="19">
        <v>26</v>
      </c>
      <c r="E16" s="47">
        <v>3.3849000000000001E-5</v>
      </c>
      <c r="F16" s="47">
        <v>5.9222731153846103E-3</v>
      </c>
      <c r="G16" s="49">
        <v>2.2820399999999998</v>
      </c>
      <c r="H16" s="19">
        <v>30</v>
      </c>
      <c r="I16" s="19">
        <v>561</v>
      </c>
      <c r="J16" s="101">
        <v>1.121076E-2</v>
      </c>
      <c r="K16" s="19">
        <v>10</v>
      </c>
      <c r="L16" s="19">
        <v>50</v>
      </c>
      <c r="P16" s="5"/>
      <c r="Q16" s="5"/>
      <c r="S16" s="5"/>
      <c r="T16" s="5"/>
      <c r="U16" s="5"/>
      <c r="V16" s="5"/>
      <c r="W16" s="5"/>
      <c r="X16" s="5"/>
      <c r="Y16" s="5"/>
      <c r="Z16" s="5"/>
    </row>
    <row r="17" spans="1:26" ht="15.75" x14ac:dyDescent="0.25">
      <c r="A17" s="19" t="s">
        <v>537</v>
      </c>
      <c r="B17" s="19" t="s">
        <v>914</v>
      </c>
      <c r="C17" s="19" t="s">
        <v>921</v>
      </c>
      <c r="D17" s="19">
        <v>29</v>
      </c>
      <c r="E17" s="47">
        <v>4.0060079999999998E-5</v>
      </c>
      <c r="F17" s="47">
        <v>6.2839070317241303E-3</v>
      </c>
      <c r="G17" s="49">
        <v>2.1095969999999999</v>
      </c>
      <c r="H17" s="19">
        <v>35</v>
      </c>
      <c r="I17" s="19">
        <v>708</v>
      </c>
      <c r="J17" s="101">
        <v>1.3079220000000001E-2</v>
      </c>
      <c r="K17" s="19">
        <v>20</v>
      </c>
      <c r="L17" s="19">
        <v>406</v>
      </c>
      <c r="P17" s="5"/>
      <c r="Q17" s="5"/>
      <c r="S17" s="5"/>
      <c r="T17" s="5"/>
      <c r="U17" s="5"/>
      <c r="V17" s="5"/>
      <c r="W17" s="5"/>
      <c r="X17" s="5"/>
      <c r="Y17" s="5"/>
      <c r="Z17" s="5"/>
    </row>
    <row r="18" spans="1:26" ht="15.75" x14ac:dyDescent="0.25">
      <c r="A18" s="19" t="s">
        <v>537</v>
      </c>
      <c r="B18" s="19" t="s">
        <v>914</v>
      </c>
      <c r="C18" s="19" t="s">
        <v>922</v>
      </c>
      <c r="D18" s="19">
        <v>31</v>
      </c>
      <c r="E18" s="47">
        <v>5.5449479999999997E-5</v>
      </c>
      <c r="F18" s="47">
        <v>8.1367640167741909E-3</v>
      </c>
      <c r="G18" s="49">
        <v>2.0069520000000001</v>
      </c>
      <c r="H18" s="19">
        <v>38</v>
      </c>
      <c r="I18" s="19">
        <v>808</v>
      </c>
      <c r="J18" s="101">
        <v>1.4200300000000001E-2</v>
      </c>
      <c r="K18" s="19">
        <v>15</v>
      </c>
      <c r="L18" s="19">
        <v>60</v>
      </c>
      <c r="P18" s="5"/>
      <c r="Q18" s="5"/>
      <c r="S18" s="5"/>
      <c r="T18" s="5"/>
      <c r="U18" s="5"/>
      <c r="V18" s="5"/>
      <c r="W18" s="5"/>
      <c r="X18" s="5"/>
      <c r="Y18" s="5"/>
      <c r="Z18" s="5"/>
    </row>
    <row r="19" spans="1:26" ht="15.75" x14ac:dyDescent="0.25">
      <c r="A19" s="19" t="s">
        <v>537</v>
      </c>
      <c r="B19" s="19" t="s">
        <v>914</v>
      </c>
      <c r="C19" s="19" t="s">
        <v>923</v>
      </c>
      <c r="D19" s="19">
        <v>34</v>
      </c>
      <c r="E19" s="47">
        <v>6.5416670000000005E-5</v>
      </c>
      <c r="F19" s="47">
        <v>8.7523656420588208E-3</v>
      </c>
      <c r="G19" s="49">
        <v>2.5102440000000001</v>
      </c>
      <c r="H19" s="19">
        <v>23</v>
      </c>
      <c r="I19" s="19">
        <v>391</v>
      </c>
      <c r="J19" s="101">
        <v>8.594918E-3</v>
      </c>
      <c r="K19" s="19">
        <v>11</v>
      </c>
      <c r="L19" s="19">
        <v>28</v>
      </c>
      <c r="P19" s="5"/>
      <c r="Q19" s="5"/>
      <c r="S19" s="5"/>
      <c r="T19" s="5"/>
      <c r="U19" s="5"/>
      <c r="V19" s="5"/>
      <c r="W19" s="5"/>
      <c r="X19" s="5"/>
      <c r="Y19" s="5"/>
      <c r="Z19" s="5"/>
    </row>
    <row r="20" spans="1:26" ht="15.75" x14ac:dyDescent="0.25">
      <c r="A20" s="19" t="s">
        <v>537</v>
      </c>
      <c r="B20" s="19" t="s">
        <v>924</v>
      </c>
      <c r="C20" s="19" t="s">
        <v>925</v>
      </c>
      <c r="D20" s="19">
        <v>1</v>
      </c>
      <c r="E20" s="47">
        <v>1.5516319999999999E-6</v>
      </c>
      <c r="F20" s="47">
        <v>8.9063676799999996E-4</v>
      </c>
      <c r="G20" s="49">
        <v>2.5814219999999999</v>
      </c>
      <c r="H20" s="19">
        <v>32</v>
      </c>
      <c r="I20" s="19">
        <v>529</v>
      </c>
      <c r="J20" s="101">
        <v>1.1958150000000001E-2</v>
      </c>
      <c r="K20" s="19">
        <v>10</v>
      </c>
      <c r="L20" s="19">
        <v>30</v>
      </c>
      <c r="P20" s="5"/>
      <c r="Q20" s="5"/>
      <c r="S20" s="5"/>
      <c r="T20" s="5"/>
      <c r="U20" s="5"/>
      <c r="V20" s="5"/>
      <c r="W20" s="5"/>
      <c r="X20" s="5"/>
      <c r="Y20" s="5"/>
      <c r="Z20" s="5"/>
    </row>
    <row r="21" spans="1:26" ht="15.75" x14ac:dyDescent="0.25">
      <c r="A21" s="19" t="s">
        <v>537</v>
      </c>
      <c r="B21" s="19" t="s">
        <v>926</v>
      </c>
      <c r="C21" s="19" t="s">
        <v>927</v>
      </c>
      <c r="D21" s="19">
        <v>2</v>
      </c>
      <c r="E21" s="47">
        <v>3.3922910000000002E-7</v>
      </c>
      <c r="F21" s="47">
        <v>1.6316919710000001E-4</v>
      </c>
      <c r="G21" s="49">
        <v>2.3296060000000001</v>
      </c>
      <c r="H21" s="19">
        <v>44</v>
      </c>
      <c r="I21" s="19">
        <v>806</v>
      </c>
      <c r="J21" s="101">
        <v>1.6442450000000001E-2</v>
      </c>
      <c r="K21" s="19">
        <v>16</v>
      </c>
      <c r="L21" s="19">
        <v>51</v>
      </c>
      <c r="P21" s="5"/>
      <c r="Q21" s="5"/>
      <c r="S21" s="5"/>
      <c r="T21" s="5"/>
      <c r="U21" s="5"/>
      <c r="V21" s="5"/>
      <c r="W21" s="5"/>
      <c r="X21" s="5"/>
      <c r="Y21" s="5"/>
      <c r="Z21" s="5"/>
    </row>
    <row r="22" spans="1:26" ht="15.75" x14ac:dyDescent="0.25">
      <c r="A22" s="19" t="s">
        <v>537</v>
      </c>
      <c r="B22" s="19" t="s">
        <v>926</v>
      </c>
      <c r="C22" s="19" t="s">
        <v>928</v>
      </c>
      <c r="D22" s="19">
        <v>3</v>
      </c>
      <c r="E22" s="47">
        <v>1.6800499999999999E-6</v>
      </c>
      <c r="F22" s="47">
        <v>5.38736033333333E-4</v>
      </c>
      <c r="G22" s="49">
        <v>2.5716999999999999</v>
      </c>
      <c r="H22" s="19">
        <v>32</v>
      </c>
      <c r="I22" s="19">
        <v>531</v>
      </c>
      <c r="J22" s="101">
        <v>1.1958150000000001E-2</v>
      </c>
      <c r="K22" s="19">
        <v>11</v>
      </c>
      <c r="L22" s="19">
        <v>27</v>
      </c>
      <c r="P22" s="5"/>
      <c r="Q22" s="5"/>
      <c r="S22" s="5"/>
      <c r="T22" s="5"/>
      <c r="U22" s="5"/>
      <c r="V22" s="5"/>
      <c r="W22" s="5"/>
      <c r="X22" s="5"/>
      <c r="Y22" s="5"/>
      <c r="Z22" s="5"/>
    </row>
    <row r="23" spans="1:26" ht="15.75" x14ac:dyDescent="0.25">
      <c r="A23" s="19" t="s">
        <v>537</v>
      </c>
      <c r="B23" s="19" t="s">
        <v>926</v>
      </c>
      <c r="C23" s="19" t="s">
        <v>929</v>
      </c>
      <c r="D23" s="19">
        <v>4</v>
      </c>
      <c r="E23" s="47">
        <v>3.6653689999999999E-6</v>
      </c>
      <c r="F23" s="47">
        <v>8.8152124450000002E-4</v>
      </c>
      <c r="G23" s="49">
        <v>2.301666</v>
      </c>
      <c r="H23" s="19">
        <v>37</v>
      </c>
      <c r="I23" s="19">
        <v>686</v>
      </c>
      <c r="J23" s="101">
        <v>1.382661E-2</v>
      </c>
      <c r="K23" s="19">
        <v>13</v>
      </c>
      <c r="L23" s="19">
        <v>32</v>
      </c>
      <c r="P23" s="5"/>
      <c r="Q23" s="5"/>
      <c r="S23" s="5"/>
      <c r="T23" s="5"/>
      <c r="U23" s="5"/>
      <c r="V23" s="5"/>
      <c r="W23" s="5"/>
      <c r="X23" s="5"/>
      <c r="Y23" s="5"/>
      <c r="Z23" s="5"/>
    </row>
    <row r="24" spans="1:26" ht="15.75" x14ac:dyDescent="0.25">
      <c r="A24" s="19" t="s">
        <v>537</v>
      </c>
      <c r="B24" s="19" t="s">
        <v>926</v>
      </c>
      <c r="C24" s="19" t="s">
        <v>930</v>
      </c>
      <c r="D24" s="19">
        <v>5</v>
      </c>
      <c r="E24" s="47">
        <v>9.120319E-6</v>
      </c>
      <c r="F24" s="47">
        <v>1.7547493756E-3</v>
      </c>
      <c r="G24" s="49">
        <v>2.1337069999999998</v>
      </c>
      <c r="H24" s="19">
        <v>40</v>
      </c>
      <c r="I24" s="19">
        <v>800</v>
      </c>
      <c r="J24" s="101">
        <v>1.494768E-2</v>
      </c>
      <c r="K24" s="19">
        <v>14</v>
      </c>
      <c r="L24" s="19">
        <v>34</v>
      </c>
      <c r="P24" s="5"/>
      <c r="Q24" s="5"/>
      <c r="S24" s="5"/>
      <c r="T24" s="5"/>
      <c r="U24" s="5"/>
      <c r="V24" s="5"/>
      <c r="W24" s="5"/>
      <c r="X24" s="5"/>
      <c r="Y24" s="5"/>
      <c r="Z24" s="5"/>
    </row>
    <row r="25" spans="1:26" ht="15.75" x14ac:dyDescent="0.25">
      <c r="A25" s="19" t="s">
        <v>537</v>
      </c>
      <c r="B25" s="19" t="s">
        <v>931</v>
      </c>
      <c r="C25" s="19" t="s">
        <v>932</v>
      </c>
      <c r="D25" s="19">
        <v>25</v>
      </c>
      <c r="E25" s="47">
        <v>1.212985E-5</v>
      </c>
      <c r="F25" s="47">
        <v>1.949024298E-3</v>
      </c>
      <c r="G25" s="49">
        <v>2.267064</v>
      </c>
      <c r="H25" s="19">
        <v>34</v>
      </c>
      <c r="I25" s="19">
        <v>640</v>
      </c>
      <c r="J25" s="101">
        <v>1.270553E-2</v>
      </c>
      <c r="K25" s="19">
        <v>12</v>
      </c>
      <c r="L25" s="19">
        <v>30</v>
      </c>
      <c r="P25" s="5"/>
      <c r="Q25" s="5"/>
      <c r="S25" s="5"/>
      <c r="T25" s="5"/>
      <c r="U25" s="5"/>
      <c r="V25" s="5"/>
      <c r="W25" s="5"/>
      <c r="X25" s="5"/>
      <c r="Y25" s="5"/>
      <c r="Z25" s="5"/>
    </row>
    <row r="26" spans="1:26" ht="15.75" x14ac:dyDescent="0.25">
      <c r="A26" s="19" t="s">
        <v>537</v>
      </c>
      <c r="B26" s="19" t="s">
        <v>931</v>
      </c>
      <c r="C26" s="19" t="s">
        <v>933</v>
      </c>
      <c r="D26" s="19">
        <v>26</v>
      </c>
      <c r="E26" s="47">
        <v>1.263897E-5</v>
      </c>
      <c r="F26" s="47">
        <v>1.952720865E-3</v>
      </c>
      <c r="G26" s="49">
        <v>2.4945219999999999</v>
      </c>
      <c r="H26" s="19">
        <v>28</v>
      </c>
      <c r="I26" s="19">
        <v>479</v>
      </c>
      <c r="J26" s="101">
        <v>1.046338E-2</v>
      </c>
      <c r="K26" s="19">
        <v>10</v>
      </c>
      <c r="L26" s="19">
        <v>30</v>
      </c>
      <c r="P26" s="5"/>
      <c r="Q26" s="5"/>
      <c r="S26" s="5"/>
      <c r="T26" s="5"/>
      <c r="U26" s="5"/>
      <c r="V26" s="5"/>
      <c r="W26" s="5"/>
      <c r="X26" s="5"/>
      <c r="Y26" s="5"/>
      <c r="Z26" s="5"/>
    </row>
    <row r="27" spans="1:26" ht="15.75" x14ac:dyDescent="0.25">
      <c r="A27" s="19" t="s">
        <v>537</v>
      </c>
      <c r="B27" s="19" t="s">
        <v>931</v>
      </c>
      <c r="C27" s="19" t="s">
        <v>934</v>
      </c>
      <c r="D27" s="19">
        <v>24</v>
      </c>
      <c r="E27" s="47">
        <v>1.178464E-5</v>
      </c>
      <c r="F27" s="47">
        <v>1.9724541200000002E-3</v>
      </c>
      <c r="G27" s="49">
        <v>2.3750420000000001</v>
      </c>
      <c r="H27" s="19">
        <v>31</v>
      </c>
      <c r="I27" s="19">
        <v>557</v>
      </c>
      <c r="J27" s="101">
        <v>1.158445E-2</v>
      </c>
      <c r="K27" s="19">
        <v>10</v>
      </c>
      <c r="L27" s="19">
        <v>28</v>
      </c>
      <c r="P27" s="5"/>
      <c r="Q27" s="5"/>
      <c r="S27" s="5"/>
      <c r="T27" s="5"/>
      <c r="U27" s="5"/>
      <c r="V27" s="5"/>
      <c r="W27" s="5"/>
      <c r="X27" s="5"/>
      <c r="Y27" s="5"/>
      <c r="Z27" s="5"/>
    </row>
    <row r="28" spans="1:26" ht="15.75" x14ac:dyDescent="0.25">
      <c r="A28" s="19" t="s">
        <v>537</v>
      </c>
      <c r="B28" s="19" t="s">
        <v>935</v>
      </c>
      <c r="C28" s="19" t="s">
        <v>936</v>
      </c>
      <c r="D28" s="19">
        <v>6</v>
      </c>
      <c r="E28" s="47">
        <v>1.039334E-5</v>
      </c>
      <c r="F28" s="47">
        <v>7.63564045333333E-3</v>
      </c>
      <c r="G28" s="49">
        <v>3.204777</v>
      </c>
      <c r="H28" s="19">
        <v>19</v>
      </c>
      <c r="I28" s="19">
        <v>253</v>
      </c>
      <c r="J28" s="101">
        <v>7.100149E-3</v>
      </c>
      <c r="K28" s="19">
        <v>10</v>
      </c>
      <c r="L28" s="19">
        <v>20</v>
      </c>
      <c r="P28" s="5"/>
      <c r="Q28" s="5"/>
      <c r="S28" s="5"/>
      <c r="T28" s="5"/>
      <c r="U28" s="5"/>
      <c r="V28" s="5"/>
      <c r="W28" s="5"/>
      <c r="X28" s="5"/>
      <c r="Y28" s="5"/>
      <c r="Z28" s="5"/>
    </row>
    <row r="29" spans="1:26" ht="15.75" x14ac:dyDescent="0.25">
      <c r="A29" s="19" t="s">
        <v>537</v>
      </c>
      <c r="B29" s="19" t="s">
        <v>935</v>
      </c>
      <c r="C29" s="19" t="s">
        <v>937</v>
      </c>
      <c r="D29" s="19">
        <v>7</v>
      </c>
      <c r="E29" s="47">
        <v>1.3881910000000001E-5</v>
      </c>
      <c r="F29" s="47">
        <v>8.7416370399999999E-3</v>
      </c>
      <c r="G29" s="49">
        <v>2.3184589999999998</v>
      </c>
      <c r="H29" s="19">
        <v>32</v>
      </c>
      <c r="I29" s="19">
        <v>589</v>
      </c>
      <c r="J29" s="101">
        <v>1.1958150000000001E-2</v>
      </c>
      <c r="K29" s="19">
        <v>11</v>
      </c>
      <c r="L29" s="19">
        <v>45</v>
      </c>
      <c r="P29" s="5"/>
      <c r="Q29" s="5"/>
      <c r="S29" s="5"/>
      <c r="T29" s="5"/>
      <c r="U29" s="5"/>
      <c r="V29" s="5"/>
      <c r="W29" s="5"/>
      <c r="X29" s="5"/>
      <c r="Y29" s="5"/>
      <c r="Z29" s="5"/>
    </row>
    <row r="30" spans="1:26" ht="15.75" x14ac:dyDescent="0.25">
      <c r="A30" s="19" t="s">
        <v>537</v>
      </c>
      <c r="B30" s="19" t="s">
        <v>938</v>
      </c>
      <c r="C30" s="19" t="s">
        <v>939</v>
      </c>
      <c r="D30" s="19">
        <v>1</v>
      </c>
      <c r="E30" s="47">
        <v>3.959677E-6</v>
      </c>
      <c r="F30" s="47">
        <v>1.6907820789999999E-3</v>
      </c>
      <c r="G30" s="49">
        <v>2.2648290000000002</v>
      </c>
      <c r="H30" s="19">
        <v>38</v>
      </c>
      <c r="I30" s="19">
        <v>716</v>
      </c>
      <c r="J30" s="101">
        <v>1.4200300000000001E-2</v>
      </c>
      <c r="K30" s="19">
        <v>11</v>
      </c>
      <c r="L30" s="19">
        <v>37</v>
      </c>
      <c r="P30" s="5"/>
      <c r="Q30" s="5"/>
      <c r="S30" s="5"/>
      <c r="T30" s="5"/>
      <c r="U30" s="5"/>
      <c r="V30" s="5"/>
      <c r="W30" s="5"/>
      <c r="X30" s="5"/>
      <c r="Y30" s="5"/>
      <c r="Z30" s="5"/>
    </row>
    <row r="31" spans="1:26" ht="15.75" x14ac:dyDescent="0.25">
      <c r="A31" s="19" t="s">
        <v>537</v>
      </c>
      <c r="B31" s="19" t="s">
        <v>940</v>
      </c>
      <c r="C31" s="19" t="s">
        <v>941</v>
      </c>
      <c r="D31" s="19">
        <v>1</v>
      </c>
      <c r="E31" s="47">
        <v>7.2985800000000004E-13</v>
      </c>
      <c r="F31" s="47">
        <v>1.3940287799999999E-9</v>
      </c>
      <c r="G31" s="49">
        <v>2.0216729999999998</v>
      </c>
      <c r="H31" s="19">
        <v>120</v>
      </c>
      <c r="I31" s="19">
        <v>2533</v>
      </c>
      <c r="J31" s="101">
        <v>4.4843050000000002E-2</v>
      </c>
      <c r="K31" s="19">
        <v>44</v>
      </c>
      <c r="L31" s="19">
        <v>180</v>
      </c>
      <c r="P31" s="5"/>
      <c r="Q31" s="5"/>
      <c r="S31" s="5"/>
      <c r="T31" s="5"/>
      <c r="U31" s="5"/>
      <c r="V31" s="5"/>
      <c r="W31" s="5"/>
      <c r="X31" s="5"/>
      <c r="Y31" s="5"/>
      <c r="Z31" s="5"/>
    </row>
    <row r="32" spans="1:26" ht="15.75" x14ac:dyDescent="0.25">
      <c r="A32" s="19" t="s">
        <v>537</v>
      </c>
      <c r="B32" s="19" t="s">
        <v>942</v>
      </c>
      <c r="C32" s="19" t="s">
        <v>943</v>
      </c>
      <c r="D32" s="19">
        <v>2</v>
      </c>
      <c r="E32" s="47">
        <v>1.3630140000000001E-9</v>
      </c>
      <c r="F32" s="47">
        <v>2.0751888149999998E-6</v>
      </c>
      <c r="G32" s="49">
        <v>2.4611239999999999</v>
      </c>
      <c r="H32" s="19">
        <v>56</v>
      </c>
      <c r="I32" s="19">
        <v>971</v>
      </c>
      <c r="J32" s="101">
        <v>2.0926759999999999E-2</v>
      </c>
      <c r="K32" s="19">
        <v>17</v>
      </c>
      <c r="L32" s="19">
        <v>50</v>
      </c>
      <c r="P32" s="5"/>
      <c r="Q32" s="5"/>
      <c r="S32" s="5"/>
      <c r="T32" s="5"/>
      <c r="U32" s="5"/>
      <c r="V32" s="5"/>
      <c r="W32" s="5"/>
      <c r="X32" s="5"/>
      <c r="Y32" s="5"/>
      <c r="Z32" s="5"/>
    </row>
    <row r="33" spans="1:26" ht="15.75" x14ac:dyDescent="0.25">
      <c r="A33" s="19" t="s">
        <v>537</v>
      </c>
      <c r="B33" s="19" t="s">
        <v>942</v>
      </c>
      <c r="C33" s="19" t="s">
        <v>944</v>
      </c>
      <c r="D33" s="19">
        <v>5</v>
      </c>
      <c r="E33" s="47">
        <v>5.6055779999999999E-8</v>
      </c>
      <c r="F33" s="47">
        <v>3.41379700199999E-5</v>
      </c>
      <c r="G33" s="49">
        <v>2.1408429999999998</v>
      </c>
      <c r="H33" s="19">
        <v>60</v>
      </c>
      <c r="I33" s="19">
        <v>1196</v>
      </c>
      <c r="J33" s="101">
        <v>2.242152E-2</v>
      </c>
      <c r="K33" s="19">
        <v>42</v>
      </c>
      <c r="L33" s="19">
        <v>126</v>
      </c>
      <c r="P33" s="5"/>
      <c r="Q33" s="5"/>
      <c r="S33" s="5"/>
      <c r="T33" s="5"/>
      <c r="U33" s="5"/>
      <c r="V33" s="5"/>
      <c r="W33" s="5"/>
      <c r="X33" s="5"/>
      <c r="Y33" s="5"/>
      <c r="Z33" s="5"/>
    </row>
    <row r="34" spans="1:26" ht="15.75" x14ac:dyDescent="0.25">
      <c r="A34" s="19" t="s">
        <v>537</v>
      </c>
      <c r="B34" s="19" t="s">
        <v>942</v>
      </c>
      <c r="C34" s="19" t="s">
        <v>945</v>
      </c>
      <c r="D34" s="19">
        <v>6</v>
      </c>
      <c r="E34" s="47">
        <v>2.1152079999999999E-7</v>
      </c>
      <c r="F34" s="47">
        <v>1.07346806E-4</v>
      </c>
      <c r="G34" s="49">
        <v>2.1356489999999999</v>
      </c>
      <c r="H34" s="19">
        <v>55</v>
      </c>
      <c r="I34" s="19">
        <v>1099</v>
      </c>
      <c r="J34" s="101">
        <v>2.0553060000000001E-2</v>
      </c>
      <c r="K34" s="19">
        <v>23</v>
      </c>
      <c r="L34" s="19">
        <v>119</v>
      </c>
      <c r="P34" s="5"/>
      <c r="Q34" s="5"/>
      <c r="S34" s="5"/>
      <c r="T34" s="5"/>
      <c r="U34" s="5"/>
      <c r="V34" s="5"/>
      <c r="W34" s="5"/>
      <c r="X34" s="5"/>
      <c r="Y34" s="5"/>
      <c r="Z34" s="5"/>
    </row>
    <row r="35" spans="1:26" ht="15.75" x14ac:dyDescent="0.25">
      <c r="A35" s="19" t="s">
        <v>537</v>
      </c>
      <c r="B35" s="19" t="s">
        <v>942</v>
      </c>
      <c r="C35" s="19" t="s">
        <v>946</v>
      </c>
      <c r="D35" s="19">
        <v>13</v>
      </c>
      <c r="E35" s="47">
        <v>1.797143E-6</v>
      </c>
      <c r="F35" s="47">
        <v>4.2094618730769199E-4</v>
      </c>
      <c r="G35" s="49">
        <v>2.343378</v>
      </c>
      <c r="H35" s="19">
        <v>38</v>
      </c>
      <c r="I35" s="19">
        <v>692</v>
      </c>
      <c r="J35" s="101">
        <v>1.4200300000000001E-2</v>
      </c>
      <c r="K35" s="19">
        <v>15</v>
      </c>
      <c r="L35" s="19">
        <v>48</v>
      </c>
      <c r="P35" s="5"/>
      <c r="Q35" s="5"/>
      <c r="S35" s="5"/>
      <c r="T35" s="5"/>
      <c r="U35" s="5"/>
      <c r="V35" s="5"/>
      <c r="W35" s="5"/>
      <c r="X35" s="5"/>
      <c r="Y35" s="5"/>
      <c r="Z35" s="5"/>
    </row>
    <row r="36" spans="1:26" ht="15.75" x14ac:dyDescent="0.25">
      <c r="A36" s="19" t="s">
        <v>537</v>
      </c>
      <c r="B36" s="19" t="s">
        <v>942</v>
      </c>
      <c r="C36" s="19" t="s">
        <v>947</v>
      </c>
      <c r="D36" s="19">
        <v>14</v>
      </c>
      <c r="E36" s="47">
        <v>2.0705150000000001E-6</v>
      </c>
      <c r="F36" s="47">
        <v>4.5033701249999999E-4</v>
      </c>
      <c r="G36" s="49">
        <v>2.3601540000000001</v>
      </c>
      <c r="H36" s="19">
        <v>37</v>
      </c>
      <c r="I36" s="19">
        <v>669</v>
      </c>
      <c r="J36" s="101">
        <v>1.382661E-2</v>
      </c>
      <c r="K36" s="19">
        <v>12</v>
      </c>
      <c r="L36" s="19">
        <v>38</v>
      </c>
      <c r="P36" s="5"/>
      <c r="Q36" s="5"/>
      <c r="S36" s="5"/>
      <c r="T36" s="5"/>
      <c r="U36" s="5"/>
      <c r="V36" s="5"/>
      <c r="W36" s="5"/>
      <c r="X36" s="5"/>
      <c r="Y36" s="5"/>
      <c r="Z36" s="5"/>
    </row>
    <row r="37" spans="1:26" ht="15.75" x14ac:dyDescent="0.25">
      <c r="A37" s="19" t="s">
        <v>537</v>
      </c>
      <c r="B37" s="19" t="s">
        <v>942</v>
      </c>
      <c r="C37" s="19" t="s">
        <v>948</v>
      </c>
      <c r="D37" s="19">
        <v>15</v>
      </c>
      <c r="E37" s="47">
        <v>2.829478E-6</v>
      </c>
      <c r="F37" s="47">
        <v>5.7438403400000002E-4</v>
      </c>
      <c r="G37" s="49">
        <v>2.3598599999999998</v>
      </c>
      <c r="H37" s="19">
        <v>36</v>
      </c>
      <c r="I37" s="19">
        <v>651</v>
      </c>
      <c r="J37" s="101">
        <v>1.345291E-2</v>
      </c>
      <c r="K37" s="19">
        <v>14</v>
      </c>
      <c r="L37" s="19">
        <v>43</v>
      </c>
      <c r="P37" s="5"/>
      <c r="Q37" s="5"/>
      <c r="S37" s="5"/>
      <c r="T37" s="5"/>
      <c r="U37" s="5"/>
      <c r="V37" s="5"/>
      <c r="W37" s="5"/>
      <c r="X37" s="5"/>
      <c r="Y37" s="5"/>
      <c r="Z37" s="5"/>
    </row>
    <row r="38" spans="1:26" ht="15.75" x14ac:dyDescent="0.25">
      <c r="A38" s="19" t="s">
        <v>537</v>
      </c>
      <c r="B38" s="19" t="s">
        <v>942</v>
      </c>
      <c r="C38" s="19" t="s">
        <v>949</v>
      </c>
      <c r="D38" s="19">
        <v>37</v>
      </c>
      <c r="E38" s="47">
        <v>5.3873540000000001E-5</v>
      </c>
      <c r="F38" s="47">
        <v>4.4336467378378302E-3</v>
      </c>
      <c r="G38" s="49">
        <v>2.5427599999999999</v>
      </c>
      <c r="H38" s="19">
        <v>23</v>
      </c>
      <c r="I38" s="19">
        <v>386</v>
      </c>
      <c r="J38" s="101">
        <v>8.594918E-3</v>
      </c>
      <c r="K38" s="19">
        <v>10</v>
      </c>
      <c r="L38" s="19">
        <v>20</v>
      </c>
      <c r="P38" s="5"/>
      <c r="Q38" s="5"/>
      <c r="S38" s="5"/>
      <c r="T38" s="5"/>
      <c r="U38" s="5"/>
      <c r="V38" s="5"/>
      <c r="W38" s="5"/>
      <c r="X38" s="5"/>
      <c r="Y38" s="5"/>
      <c r="Z38" s="5"/>
    </row>
    <row r="39" spans="1:26" ht="15.75" x14ac:dyDescent="0.25">
      <c r="A39" s="19" t="s">
        <v>537</v>
      </c>
      <c r="B39" s="19" t="s">
        <v>942</v>
      </c>
      <c r="C39" s="19" t="s">
        <v>950</v>
      </c>
      <c r="D39" s="19">
        <v>38</v>
      </c>
      <c r="E39" s="47">
        <v>5.75426E-5</v>
      </c>
      <c r="F39" s="47">
        <v>4.6109793947368399E-3</v>
      </c>
      <c r="G39" s="49">
        <v>2.289034</v>
      </c>
      <c r="H39" s="19">
        <v>28</v>
      </c>
      <c r="I39" s="19">
        <v>522</v>
      </c>
      <c r="J39" s="101">
        <v>1.046338E-2</v>
      </c>
      <c r="K39" s="19">
        <v>11</v>
      </c>
      <c r="L39" s="19">
        <v>34</v>
      </c>
      <c r="P39" s="5"/>
      <c r="Q39" s="5"/>
      <c r="S39" s="5"/>
      <c r="T39" s="5"/>
      <c r="U39" s="5"/>
      <c r="V39" s="5"/>
      <c r="W39" s="5"/>
      <c r="X39" s="5"/>
      <c r="Y39" s="5"/>
      <c r="Z39" s="5"/>
    </row>
    <row r="40" spans="1:26" ht="15.75" x14ac:dyDescent="0.25">
      <c r="A40" s="19" t="s">
        <v>537</v>
      </c>
      <c r="B40" s="19" t="s">
        <v>942</v>
      </c>
      <c r="C40" s="19" t="s">
        <v>951</v>
      </c>
      <c r="D40" s="19">
        <v>48</v>
      </c>
      <c r="E40" s="47">
        <v>1.260744E-4</v>
      </c>
      <c r="F40" s="47">
        <v>7.9978447500000001E-3</v>
      </c>
      <c r="G40" s="49">
        <v>2.0898870000000001</v>
      </c>
      <c r="H40" s="19">
        <v>31</v>
      </c>
      <c r="I40" s="19">
        <v>633</v>
      </c>
      <c r="J40" s="101">
        <v>1.158445E-2</v>
      </c>
      <c r="K40" s="19">
        <v>13</v>
      </c>
      <c r="L40" s="19">
        <v>51</v>
      </c>
      <c r="P40" s="5"/>
      <c r="Q40" s="5"/>
      <c r="S40" s="5"/>
      <c r="T40" s="5"/>
      <c r="U40" s="5"/>
      <c r="V40" s="5"/>
      <c r="W40" s="5"/>
      <c r="X40" s="5"/>
      <c r="Y40" s="5"/>
      <c r="Z40" s="5"/>
    </row>
    <row r="41" spans="1:26" ht="15.75" x14ac:dyDescent="0.25">
      <c r="A41" s="19" t="s">
        <v>537</v>
      </c>
      <c r="B41" s="19" t="s">
        <v>952</v>
      </c>
      <c r="C41" s="19" t="s">
        <v>953</v>
      </c>
      <c r="D41" s="19">
        <v>1</v>
      </c>
      <c r="E41" s="47">
        <v>1.5649930000000001E-7</v>
      </c>
      <c r="F41" s="47">
        <v>9.6090570200000006E-5</v>
      </c>
      <c r="G41" s="49">
        <v>2.9267660000000002</v>
      </c>
      <c r="H41" s="19">
        <v>31</v>
      </c>
      <c r="I41" s="19">
        <v>452</v>
      </c>
      <c r="J41" s="101">
        <v>1.158445E-2</v>
      </c>
      <c r="K41" s="19">
        <v>10</v>
      </c>
      <c r="L41" s="19">
        <v>35</v>
      </c>
      <c r="P41" s="5"/>
      <c r="Q41" s="5"/>
      <c r="S41" s="5"/>
      <c r="T41" s="5"/>
      <c r="U41" s="5"/>
      <c r="V41" s="5"/>
      <c r="W41" s="5"/>
      <c r="X41" s="5"/>
      <c r="Y41" s="5"/>
      <c r="Z41" s="5"/>
    </row>
    <row r="42" spans="1:26" ht="15.75" x14ac:dyDescent="0.25">
      <c r="A42" s="19" t="s">
        <v>545</v>
      </c>
      <c r="B42" s="19" t="s">
        <v>914</v>
      </c>
      <c r="C42" s="19" t="s">
        <v>954</v>
      </c>
      <c r="D42" s="19">
        <v>1</v>
      </c>
      <c r="E42" s="47">
        <v>4.1141709999999998E-7</v>
      </c>
      <c r="F42" s="47">
        <v>4.2951945240000001E-3</v>
      </c>
      <c r="G42" s="49">
        <v>3.0566279999999999</v>
      </c>
      <c r="H42" s="19">
        <v>27</v>
      </c>
      <c r="I42" s="19">
        <v>870</v>
      </c>
      <c r="J42" s="101">
        <v>5.1823420000000002E-2</v>
      </c>
      <c r="K42" s="19">
        <v>16</v>
      </c>
      <c r="L42" s="19">
        <v>114</v>
      </c>
      <c r="P42" s="5"/>
      <c r="Q42" s="5"/>
      <c r="S42" s="5"/>
      <c r="T42" s="5"/>
      <c r="U42" s="5"/>
      <c r="V42" s="5"/>
      <c r="W42" s="5"/>
      <c r="X42" s="5"/>
      <c r="Y42" s="5"/>
      <c r="Z42" s="5"/>
    </row>
    <row r="43" spans="1:26" ht="15.75" x14ac:dyDescent="0.25">
      <c r="A43" s="19" t="s">
        <v>545</v>
      </c>
      <c r="B43" s="19" t="s">
        <v>914</v>
      </c>
      <c r="C43" s="19" t="s">
        <v>955</v>
      </c>
      <c r="D43" s="19">
        <v>3</v>
      </c>
      <c r="E43" s="47">
        <v>1.4891399999999999E-6</v>
      </c>
      <c r="F43" s="47">
        <v>5.18220719999999E-3</v>
      </c>
      <c r="G43" s="49">
        <v>2.8563550000000002</v>
      </c>
      <c r="H43" s="19">
        <v>27</v>
      </c>
      <c r="I43" s="19">
        <v>931</v>
      </c>
      <c r="J43" s="101">
        <v>5.1823420000000002E-2</v>
      </c>
      <c r="K43" s="19">
        <v>16</v>
      </c>
      <c r="L43" s="19">
        <v>121</v>
      </c>
      <c r="P43" s="5"/>
      <c r="Q43" s="5"/>
      <c r="S43" s="5"/>
      <c r="T43" s="5"/>
      <c r="U43" s="5"/>
      <c r="V43" s="5"/>
      <c r="W43" s="5"/>
      <c r="X43" s="5"/>
      <c r="Y43" s="5"/>
      <c r="Z43" s="5"/>
    </row>
    <row r="44" spans="1:26" ht="15.75" x14ac:dyDescent="0.25">
      <c r="A44" s="19" t="s">
        <v>545</v>
      </c>
      <c r="B44" s="19" t="s">
        <v>956</v>
      </c>
      <c r="C44" s="19" t="s">
        <v>957</v>
      </c>
      <c r="D44" s="19">
        <v>1</v>
      </c>
      <c r="E44" s="47">
        <v>5.0821829999999996E-7</v>
      </c>
      <c r="F44" s="47">
        <v>3.1235096717999902E-3</v>
      </c>
      <c r="G44" s="49">
        <v>4.1616070000000001</v>
      </c>
      <c r="H44" s="19">
        <v>18</v>
      </c>
      <c r="I44" s="19">
        <v>426</v>
      </c>
      <c r="J44" s="101">
        <v>3.454894E-2</v>
      </c>
      <c r="K44" s="19">
        <v>10</v>
      </c>
      <c r="L44" s="19">
        <v>57</v>
      </c>
      <c r="P44" s="5"/>
      <c r="Q44" s="5"/>
      <c r="S44" s="5"/>
      <c r="T44" s="5"/>
      <c r="U44" s="5"/>
      <c r="V44" s="5"/>
      <c r="W44" s="5"/>
      <c r="X44" s="5"/>
      <c r="Y44" s="5"/>
      <c r="Z44" s="5"/>
    </row>
    <row r="45" spans="1:26" ht="15.75" x14ac:dyDescent="0.25">
      <c r="A45" s="19" t="s">
        <v>545</v>
      </c>
      <c r="B45" s="19" t="s">
        <v>931</v>
      </c>
      <c r="C45" s="19" t="s">
        <v>958</v>
      </c>
      <c r="D45" s="19">
        <v>2</v>
      </c>
      <c r="E45" s="47">
        <v>3.2512469999999999E-7</v>
      </c>
      <c r="F45" s="47">
        <v>1.51784466195E-3</v>
      </c>
      <c r="G45" s="49">
        <v>4.0858860000000004</v>
      </c>
      <c r="H45" s="19">
        <v>19</v>
      </c>
      <c r="I45" s="19">
        <v>458</v>
      </c>
      <c r="J45" s="101">
        <v>3.646833E-2</v>
      </c>
      <c r="K45" s="19">
        <v>11</v>
      </c>
      <c r="L45" s="19">
        <v>79</v>
      </c>
      <c r="P45" s="5"/>
      <c r="Q45" s="5"/>
      <c r="S45" s="5"/>
      <c r="T45" s="5"/>
      <c r="U45" s="5"/>
      <c r="V45" s="5"/>
      <c r="W45" s="5"/>
      <c r="X45" s="5"/>
      <c r="Y45" s="5"/>
      <c r="Z45" s="5"/>
    </row>
    <row r="46" spans="1:26" ht="15.75" x14ac:dyDescent="0.25">
      <c r="A46" s="19" t="s">
        <v>545</v>
      </c>
      <c r="B46" s="19" t="s">
        <v>931</v>
      </c>
      <c r="C46" s="19" t="s">
        <v>959</v>
      </c>
      <c r="D46" s="19">
        <v>18</v>
      </c>
      <c r="E46" s="47">
        <v>1.8233020000000001E-5</v>
      </c>
      <c r="F46" s="47">
        <v>9.4578726522222198E-3</v>
      </c>
      <c r="G46" s="49">
        <v>3.2116750000000001</v>
      </c>
      <c r="H46" s="19">
        <v>18</v>
      </c>
      <c r="I46" s="19">
        <v>552</v>
      </c>
      <c r="J46" s="101">
        <v>3.454894E-2</v>
      </c>
      <c r="K46" s="19">
        <v>11</v>
      </c>
      <c r="L46" s="19">
        <v>78</v>
      </c>
      <c r="P46" s="5"/>
      <c r="Q46" s="5"/>
      <c r="S46" s="5"/>
      <c r="T46" s="5"/>
      <c r="U46" s="5"/>
      <c r="V46" s="5"/>
      <c r="W46" s="5"/>
      <c r="X46" s="5"/>
      <c r="Y46" s="5"/>
      <c r="Z46" s="5"/>
    </row>
    <row r="47" spans="1:26" ht="15.75" x14ac:dyDescent="0.25">
      <c r="A47" s="19" t="s">
        <v>545</v>
      </c>
      <c r="B47" s="19" t="s">
        <v>935</v>
      </c>
      <c r="C47" s="19" t="s">
        <v>960</v>
      </c>
      <c r="D47" s="19">
        <v>1</v>
      </c>
      <c r="E47" s="47">
        <v>2.6688960000000001E-7</v>
      </c>
      <c r="F47" s="47">
        <v>2.1132318528E-3</v>
      </c>
      <c r="G47" s="49">
        <v>2.97526</v>
      </c>
      <c r="H47" s="19">
        <v>29</v>
      </c>
      <c r="I47" s="19">
        <v>960</v>
      </c>
      <c r="J47" s="101">
        <v>5.566219E-2</v>
      </c>
      <c r="K47" s="19">
        <v>16</v>
      </c>
      <c r="L47" s="19">
        <v>120</v>
      </c>
      <c r="P47" s="5"/>
      <c r="Q47" s="5"/>
      <c r="S47" s="5"/>
      <c r="T47" s="5"/>
      <c r="U47" s="5"/>
      <c r="V47" s="5"/>
      <c r="W47" s="5"/>
      <c r="X47" s="5"/>
      <c r="Y47" s="5"/>
      <c r="Z47" s="5"/>
    </row>
    <row r="48" spans="1:26" ht="15.75" x14ac:dyDescent="0.25">
      <c r="A48" s="19" t="s">
        <v>545</v>
      </c>
      <c r="B48" s="19" t="s">
        <v>961</v>
      </c>
      <c r="C48" s="19" t="s">
        <v>962</v>
      </c>
      <c r="D48" s="19">
        <v>1</v>
      </c>
      <c r="E48" s="47">
        <v>1.2486100000000001E-5</v>
      </c>
      <c r="F48" s="47">
        <v>1.8978872000000001E-3</v>
      </c>
      <c r="G48" s="49">
        <v>3.1771410000000002</v>
      </c>
      <c r="H48" s="19">
        <v>19</v>
      </c>
      <c r="I48" s="19">
        <v>589</v>
      </c>
      <c r="J48" s="101">
        <v>3.646833E-2</v>
      </c>
      <c r="K48" s="19">
        <v>14</v>
      </c>
      <c r="L48" s="19">
        <v>91</v>
      </c>
      <c r="P48" s="5"/>
      <c r="Q48" s="5"/>
      <c r="S48" s="5"/>
      <c r="T48" s="5"/>
      <c r="U48" s="5"/>
      <c r="V48" s="5"/>
      <c r="W48" s="5"/>
      <c r="X48" s="5"/>
      <c r="Y48" s="5"/>
      <c r="Z48" s="5"/>
    </row>
    <row r="49" spans="1:26" ht="15.75" x14ac:dyDescent="0.25">
      <c r="A49" s="19" t="s">
        <v>162</v>
      </c>
      <c r="B49" s="19" t="s">
        <v>931</v>
      </c>
      <c r="C49" s="19" t="s">
        <v>963</v>
      </c>
      <c r="D49" s="19">
        <v>4</v>
      </c>
      <c r="E49" s="47">
        <v>2.6240340000000002E-7</v>
      </c>
      <c r="F49" s="47">
        <v>6.1251513644999995E-4</v>
      </c>
      <c r="G49" s="49">
        <v>2.0078429999999998</v>
      </c>
      <c r="H49" s="19">
        <v>59</v>
      </c>
      <c r="I49" s="19">
        <v>2665</v>
      </c>
      <c r="J49" s="101">
        <v>0.1425121</v>
      </c>
      <c r="K49" s="19">
        <v>39</v>
      </c>
      <c r="L49" s="19">
        <v>572</v>
      </c>
      <c r="P49" s="5"/>
      <c r="Q49" s="5"/>
      <c r="S49" s="5"/>
      <c r="T49" s="5"/>
      <c r="U49" s="5"/>
      <c r="V49" s="5"/>
      <c r="W49" s="5"/>
      <c r="X49" s="5"/>
      <c r="Y49" s="5"/>
      <c r="Z49" s="5"/>
    </row>
    <row r="50" spans="1:26" ht="15.75" x14ac:dyDescent="0.25">
      <c r="A50" s="19" t="s">
        <v>162</v>
      </c>
      <c r="B50" s="19" t="s">
        <v>931</v>
      </c>
      <c r="C50" s="19" t="s">
        <v>964</v>
      </c>
      <c r="D50" s="19">
        <v>5</v>
      </c>
      <c r="E50" s="47">
        <v>8.7273870000000001E-7</v>
      </c>
      <c r="F50" s="47">
        <v>1.6297522483800001E-3</v>
      </c>
      <c r="G50" s="49">
        <v>2.7317239999999998</v>
      </c>
      <c r="H50" s="19">
        <v>30</v>
      </c>
      <c r="I50" s="19">
        <v>996</v>
      </c>
      <c r="J50" s="101">
        <v>7.2463769999999997E-2</v>
      </c>
      <c r="K50" s="19">
        <v>18</v>
      </c>
      <c r="L50" s="19">
        <v>223</v>
      </c>
      <c r="P50" s="5"/>
      <c r="Q50" s="5"/>
      <c r="S50" s="5"/>
      <c r="T50" s="5"/>
      <c r="U50" s="5"/>
      <c r="V50" s="5"/>
      <c r="W50" s="5"/>
      <c r="X50" s="5"/>
      <c r="Y50" s="5"/>
      <c r="Z50" s="5"/>
    </row>
    <row r="51" spans="1:26" ht="15.75" x14ac:dyDescent="0.25">
      <c r="A51" s="19" t="s">
        <v>162</v>
      </c>
      <c r="B51" s="19" t="s">
        <v>931</v>
      </c>
      <c r="C51" s="19" t="s">
        <v>965</v>
      </c>
      <c r="D51" s="19">
        <v>7</v>
      </c>
      <c r="E51" s="47">
        <v>2.955881E-6</v>
      </c>
      <c r="F51" s="47">
        <v>3.9427229852857099E-3</v>
      </c>
      <c r="G51" s="49">
        <v>2.7390569999999999</v>
      </c>
      <c r="H51" s="19">
        <v>27</v>
      </c>
      <c r="I51" s="19">
        <v>894</v>
      </c>
      <c r="J51" s="101">
        <v>6.521739E-2</v>
      </c>
      <c r="K51" s="19">
        <v>16</v>
      </c>
      <c r="L51" s="19">
        <v>141</v>
      </c>
      <c r="P51" s="5"/>
      <c r="Q51" s="5"/>
      <c r="S51" s="5"/>
      <c r="T51" s="5"/>
      <c r="U51" s="5"/>
      <c r="V51" s="5"/>
      <c r="W51" s="5"/>
      <c r="X51" s="5"/>
      <c r="Y51" s="5"/>
      <c r="Z51" s="5"/>
    </row>
    <row r="52" spans="1:26" ht="15.75" x14ac:dyDescent="0.25">
      <c r="A52" s="19" t="s">
        <v>162</v>
      </c>
      <c r="B52" s="19" t="s">
        <v>931</v>
      </c>
      <c r="C52" s="19" t="s">
        <v>966</v>
      </c>
      <c r="D52" s="19">
        <v>10</v>
      </c>
      <c r="E52" s="47">
        <v>6.5022810000000001E-6</v>
      </c>
      <c r="F52" s="47">
        <v>6.0711797697000002E-3</v>
      </c>
      <c r="G52" s="49">
        <v>2.5676549999999998</v>
      </c>
      <c r="H52" s="19">
        <v>28</v>
      </c>
      <c r="I52" s="19">
        <v>989</v>
      </c>
      <c r="J52" s="101">
        <v>6.7632849999999994E-2</v>
      </c>
      <c r="K52" s="19">
        <v>15</v>
      </c>
      <c r="L52" s="19">
        <v>187</v>
      </c>
      <c r="P52" s="5"/>
      <c r="Q52" s="5"/>
      <c r="S52" s="5"/>
      <c r="T52" s="5"/>
      <c r="U52" s="5"/>
      <c r="V52" s="5"/>
      <c r="W52" s="5"/>
      <c r="X52" s="5"/>
      <c r="Y52" s="5"/>
      <c r="Z52" s="5"/>
    </row>
    <row r="53" spans="1:26" ht="15.75" x14ac:dyDescent="0.25">
      <c r="A53" s="19" t="s">
        <v>162</v>
      </c>
      <c r="B53" s="19" t="s">
        <v>931</v>
      </c>
      <c r="C53" s="19" t="s">
        <v>967</v>
      </c>
      <c r="D53" s="19">
        <v>12</v>
      </c>
      <c r="E53" s="47">
        <v>1.139231E-5</v>
      </c>
      <c r="F53" s="47">
        <v>8.8641665391666607E-3</v>
      </c>
      <c r="G53" s="49">
        <v>2.2166640000000002</v>
      </c>
      <c r="H53" s="19">
        <v>35</v>
      </c>
      <c r="I53" s="19">
        <v>1432</v>
      </c>
      <c r="J53" s="101">
        <v>8.4541060000000001E-2</v>
      </c>
      <c r="K53" s="19">
        <v>21</v>
      </c>
      <c r="L53" s="19">
        <v>262</v>
      </c>
      <c r="P53" s="5"/>
      <c r="Q53" s="5"/>
      <c r="S53" s="5"/>
      <c r="T53" s="5"/>
      <c r="U53" s="5"/>
      <c r="V53" s="5"/>
      <c r="W53" s="5"/>
      <c r="X53" s="5"/>
      <c r="Y53" s="5"/>
      <c r="Z53" s="5"/>
    </row>
    <row r="54" spans="1:26" ht="15.75" x14ac:dyDescent="0.25">
      <c r="A54" s="19" t="s">
        <v>162</v>
      </c>
      <c r="B54" s="19" t="s">
        <v>935</v>
      </c>
      <c r="C54" s="19" t="s">
        <v>968</v>
      </c>
      <c r="D54" s="19">
        <v>13</v>
      </c>
      <c r="E54" s="47">
        <v>8.9806009999999994E-6</v>
      </c>
      <c r="F54" s="47">
        <v>5.4698768244615297E-3</v>
      </c>
      <c r="G54" s="49">
        <v>2.7657400000000001</v>
      </c>
      <c r="H54" s="19">
        <v>24</v>
      </c>
      <c r="I54" s="19">
        <v>787</v>
      </c>
      <c r="J54" s="101">
        <v>5.7971010000000003E-2</v>
      </c>
      <c r="K54" s="19">
        <v>14</v>
      </c>
      <c r="L54" s="19">
        <v>134</v>
      </c>
      <c r="P54" s="5"/>
      <c r="Q54" s="5"/>
      <c r="S54" s="5"/>
      <c r="T54" s="5"/>
      <c r="U54" s="5"/>
      <c r="V54" s="5"/>
      <c r="W54" s="5"/>
      <c r="X54" s="5"/>
      <c r="Y54" s="5"/>
      <c r="Z54" s="5"/>
    </row>
    <row r="55" spans="1:26" ht="15.75" x14ac:dyDescent="0.25">
      <c r="A55" s="19" t="s">
        <v>162</v>
      </c>
      <c r="B55" s="19" t="s">
        <v>940</v>
      </c>
      <c r="C55" s="19" t="s">
        <v>969</v>
      </c>
      <c r="D55" s="19">
        <v>1</v>
      </c>
      <c r="E55" s="47">
        <v>1.2022239999999999E-6</v>
      </c>
      <c r="F55" s="47">
        <v>2.2962478400000001E-3</v>
      </c>
      <c r="G55" s="49">
        <v>3.0271439999999998</v>
      </c>
      <c r="H55" s="19">
        <v>25</v>
      </c>
      <c r="I55" s="19">
        <v>749</v>
      </c>
      <c r="J55" s="101">
        <v>6.0386469999999998E-2</v>
      </c>
      <c r="K55" s="19">
        <v>16</v>
      </c>
      <c r="L55" s="19">
        <v>195</v>
      </c>
      <c r="P55" s="5"/>
      <c r="Q55" s="5"/>
      <c r="S55" s="5"/>
      <c r="T55" s="5"/>
      <c r="U55" s="5"/>
      <c r="V55" s="5"/>
      <c r="W55" s="5"/>
      <c r="X55" s="5"/>
      <c r="Y55" s="5"/>
      <c r="Z55" s="5"/>
    </row>
    <row r="56" spans="1:26" ht="15.75" x14ac:dyDescent="0.25">
      <c r="A56" s="19" t="s">
        <v>162</v>
      </c>
      <c r="B56" s="19" t="s">
        <v>970</v>
      </c>
      <c r="C56" s="19" t="s">
        <v>971</v>
      </c>
      <c r="D56" s="19">
        <v>1</v>
      </c>
      <c r="E56" s="47">
        <v>3.1150550000000003E-5</v>
      </c>
      <c r="F56" s="47">
        <v>6.8842715500000004E-3</v>
      </c>
      <c r="G56" s="49">
        <v>2.0131109999999999</v>
      </c>
      <c r="H56" s="19">
        <v>39</v>
      </c>
      <c r="I56" s="19">
        <v>1757</v>
      </c>
      <c r="J56" s="101">
        <v>9.4202900000000006E-2</v>
      </c>
      <c r="K56" s="19">
        <v>20</v>
      </c>
      <c r="L56" s="19">
        <v>326</v>
      </c>
      <c r="P56" s="5"/>
      <c r="Q56" s="5"/>
      <c r="S56" s="5"/>
      <c r="T56" s="5"/>
      <c r="U56" s="5"/>
      <c r="V56" s="5"/>
      <c r="W56" s="5"/>
      <c r="X56" s="5"/>
      <c r="Y56" s="5"/>
      <c r="Z56" s="5"/>
    </row>
    <row r="57" spans="1:26" ht="15.75" x14ac:dyDescent="0.25">
      <c r="A57" s="19" t="s">
        <v>162</v>
      </c>
      <c r="B57" s="19" t="s">
        <v>942</v>
      </c>
      <c r="C57" s="19" t="s">
        <v>972</v>
      </c>
      <c r="D57" s="19">
        <v>1</v>
      </c>
      <c r="E57" s="47">
        <v>3.7072370000000002E-8</v>
      </c>
      <c r="F57" s="47">
        <v>1.2471145267999999E-4</v>
      </c>
      <c r="G57" s="49">
        <v>3.251055</v>
      </c>
      <c r="H57" s="19">
        <v>29</v>
      </c>
      <c r="I57" s="19">
        <v>809</v>
      </c>
      <c r="J57" s="101">
        <v>7.0048310000000003E-2</v>
      </c>
      <c r="K57" s="19">
        <v>20</v>
      </c>
      <c r="L57" s="19">
        <v>136</v>
      </c>
      <c r="P57" s="5"/>
      <c r="Q57" s="5"/>
      <c r="S57" s="5"/>
      <c r="T57" s="5"/>
      <c r="U57" s="5"/>
      <c r="V57" s="5"/>
      <c r="W57" s="5"/>
      <c r="X57" s="5"/>
      <c r="Y57" s="5"/>
      <c r="Z57" s="5"/>
    </row>
    <row r="58" spans="1:26" ht="15.75" x14ac:dyDescent="0.25">
      <c r="A58" s="19" t="s">
        <v>973</v>
      </c>
      <c r="B58" s="19" t="s">
        <v>909</v>
      </c>
      <c r="C58" s="19" t="s">
        <v>974</v>
      </c>
      <c r="D58" s="19">
        <v>4</v>
      </c>
      <c r="E58" s="47">
        <v>1.436434E-6</v>
      </c>
      <c r="F58" s="47">
        <v>8.0260749749999996E-4</v>
      </c>
      <c r="G58" s="49">
        <v>2.1575199999999999</v>
      </c>
      <c r="H58" s="19">
        <v>43</v>
      </c>
      <c r="I58" s="19">
        <v>1529</v>
      </c>
      <c r="J58" s="101">
        <v>0.15579709999999999</v>
      </c>
      <c r="K58" s="19">
        <v>21</v>
      </c>
      <c r="L58" s="19">
        <v>640</v>
      </c>
      <c r="P58" s="5"/>
      <c r="Q58" s="5"/>
      <c r="S58" s="5"/>
      <c r="T58" s="5"/>
      <c r="U58" s="5"/>
      <c r="V58" s="5"/>
      <c r="W58" s="5"/>
      <c r="X58" s="5"/>
      <c r="Y58" s="5"/>
      <c r="Z58" s="5"/>
    </row>
    <row r="59" spans="1:26" ht="15.75" x14ac:dyDescent="0.25">
      <c r="A59" s="19" t="s">
        <v>973</v>
      </c>
      <c r="B59" s="19" t="s">
        <v>909</v>
      </c>
      <c r="C59" s="19" t="s">
        <v>975</v>
      </c>
      <c r="D59" s="19">
        <v>4</v>
      </c>
      <c r="E59" s="47">
        <v>1.436434E-6</v>
      </c>
      <c r="F59" s="47">
        <v>8.0260749749999996E-4</v>
      </c>
      <c r="G59" s="49">
        <v>2.1575199999999999</v>
      </c>
      <c r="H59" s="19">
        <v>43</v>
      </c>
      <c r="I59" s="19">
        <v>1529</v>
      </c>
      <c r="J59" s="101">
        <v>0.15579709999999999</v>
      </c>
      <c r="K59" s="19">
        <v>21</v>
      </c>
      <c r="L59" s="19">
        <v>638</v>
      </c>
      <c r="P59" s="5"/>
      <c r="Q59" s="5"/>
      <c r="S59" s="5"/>
      <c r="T59" s="5"/>
      <c r="U59" s="5"/>
      <c r="V59" s="5"/>
      <c r="W59" s="5"/>
      <c r="X59" s="5"/>
      <c r="Y59" s="5"/>
      <c r="Z59" s="5"/>
    </row>
    <row r="60" spans="1:26" ht="15.75" x14ac:dyDescent="0.25">
      <c r="A60" s="19" t="s">
        <v>973</v>
      </c>
      <c r="B60" s="19" t="s">
        <v>914</v>
      </c>
      <c r="C60" s="19" t="s">
        <v>976</v>
      </c>
      <c r="D60" s="19">
        <v>16</v>
      </c>
      <c r="E60" s="47">
        <v>8.1518210000000002E-7</v>
      </c>
      <c r="F60" s="47">
        <v>5.3190632024999998E-4</v>
      </c>
      <c r="G60" s="49">
        <v>3.1473800000000001</v>
      </c>
      <c r="H60" s="19">
        <v>24</v>
      </c>
      <c r="I60" s="19">
        <v>585</v>
      </c>
      <c r="J60" s="101">
        <v>8.6956519999999995E-2</v>
      </c>
      <c r="K60" s="19">
        <v>10</v>
      </c>
      <c r="L60" s="19">
        <v>174</v>
      </c>
      <c r="P60" s="5"/>
      <c r="Q60" s="5"/>
      <c r="S60" s="5"/>
      <c r="T60" s="5"/>
      <c r="U60" s="5"/>
      <c r="V60" s="5"/>
      <c r="W60" s="5"/>
      <c r="X60" s="5"/>
      <c r="Y60" s="5"/>
      <c r="Z60" s="5"/>
    </row>
    <row r="61" spans="1:26" ht="15.75" x14ac:dyDescent="0.25">
      <c r="A61" s="19" t="s">
        <v>973</v>
      </c>
      <c r="B61" s="19" t="s">
        <v>914</v>
      </c>
      <c r="C61" s="19" t="s">
        <v>977</v>
      </c>
      <c r="D61" s="19">
        <v>57</v>
      </c>
      <c r="E61" s="47">
        <v>2.27931E-5</v>
      </c>
      <c r="F61" s="47">
        <v>4.17473621052631E-3</v>
      </c>
      <c r="G61" s="49">
        <v>2.5235979999999998</v>
      </c>
      <c r="H61" s="19">
        <v>25</v>
      </c>
      <c r="I61" s="19">
        <v>760</v>
      </c>
      <c r="J61" s="101">
        <v>9.0579709999999994E-2</v>
      </c>
      <c r="K61" s="19">
        <v>11</v>
      </c>
      <c r="L61" s="19">
        <v>289</v>
      </c>
      <c r="P61" s="5"/>
      <c r="Q61" s="5"/>
      <c r="S61" s="5"/>
      <c r="T61" s="5"/>
      <c r="U61" s="5"/>
      <c r="V61" s="5"/>
      <c r="W61" s="5"/>
      <c r="X61" s="5"/>
      <c r="Y61" s="5"/>
      <c r="Z61" s="5"/>
    </row>
    <row r="62" spans="1:26" ht="15.75" x14ac:dyDescent="0.25">
      <c r="A62" s="19" t="s">
        <v>973</v>
      </c>
      <c r="B62" s="19" t="s">
        <v>914</v>
      </c>
      <c r="C62" s="19" t="s">
        <v>978</v>
      </c>
      <c r="D62" s="19">
        <v>66</v>
      </c>
      <c r="E62" s="47">
        <v>3.9063149999999999E-5</v>
      </c>
      <c r="F62" s="47">
        <v>6.1790800909090901E-3</v>
      </c>
      <c r="G62" s="49">
        <v>2.5609579999999998</v>
      </c>
      <c r="H62" s="19">
        <v>23</v>
      </c>
      <c r="I62" s="19">
        <v>689</v>
      </c>
      <c r="J62" s="101">
        <v>8.3333329999999997E-2</v>
      </c>
      <c r="K62" s="19">
        <v>11</v>
      </c>
      <c r="L62" s="19">
        <v>264</v>
      </c>
      <c r="P62" s="5"/>
      <c r="Q62" s="5"/>
      <c r="S62" s="5"/>
      <c r="T62" s="5"/>
      <c r="U62" s="5"/>
      <c r="V62" s="5"/>
      <c r="W62" s="5"/>
      <c r="X62" s="5"/>
      <c r="Y62" s="5"/>
      <c r="Z62" s="5"/>
    </row>
    <row r="63" spans="1:26" ht="15.75" x14ac:dyDescent="0.25">
      <c r="A63" s="19" t="s">
        <v>973</v>
      </c>
      <c r="B63" s="19" t="s">
        <v>914</v>
      </c>
      <c r="C63" s="19" t="s">
        <v>979</v>
      </c>
      <c r="D63" s="19">
        <v>80</v>
      </c>
      <c r="E63" s="47">
        <v>7.1500600000000005E-5</v>
      </c>
      <c r="F63" s="47">
        <v>9.3308282999999999E-3</v>
      </c>
      <c r="G63" s="49">
        <v>2.4609480000000001</v>
      </c>
      <c r="H63" s="19">
        <v>23</v>
      </c>
      <c r="I63" s="19">
        <v>717</v>
      </c>
      <c r="J63" s="101">
        <v>8.3333329999999997E-2</v>
      </c>
      <c r="K63" s="19">
        <v>10</v>
      </c>
      <c r="L63" s="19">
        <v>251</v>
      </c>
      <c r="P63" s="5"/>
      <c r="Q63" s="5"/>
      <c r="S63" s="5"/>
      <c r="T63" s="5"/>
      <c r="U63" s="5"/>
      <c r="V63" s="5"/>
      <c r="W63" s="5"/>
      <c r="X63" s="5"/>
      <c r="Y63" s="5"/>
      <c r="Z63" s="5"/>
    </row>
    <row r="64" spans="1:26" ht="15.75" x14ac:dyDescent="0.25">
      <c r="A64" s="19" t="s">
        <v>973</v>
      </c>
      <c r="B64" s="19" t="s">
        <v>924</v>
      </c>
      <c r="C64" s="19" t="s">
        <v>980</v>
      </c>
      <c r="D64" s="19">
        <v>2</v>
      </c>
      <c r="E64" s="47">
        <v>1.370142E-5</v>
      </c>
      <c r="F64" s="47">
        <v>8.6661481500000005E-3</v>
      </c>
      <c r="G64" s="49">
        <v>2.8176670000000001</v>
      </c>
      <c r="H64" s="19">
        <v>22</v>
      </c>
      <c r="I64" s="19">
        <v>599</v>
      </c>
      <c r="J64" s="101">
        <v>7.9710139999999999E-2</v>
      </c>
      <c r="K64" s="19">
        <v>11</v>
      </c>
      <c r="L64" s="19">
        <v>438</v>
      </c>
      <c r="P64" s="5"/>
      <c r="Q64" s="5"/>
      <c r="S64" s="5"/>
      <c r="T64" s="5"/>
      <c r="U64" s="5"/>
      <c r="V64" s="5"/>
      <c r="W64" s="5"/>
      <c r="X64" s="5"/>
      <c r="Y64" s="5"/>
      <c r="Z64" s="5"/>
    </row>
    <row r="65" spans="1:26" ht="15.75" x14ac:dyDescent="0.25">
      <c r="A65" s="19" t="s">
        <v>973</v>
      </c>
      <c r="B65" s="19" t="s">
        <v>956</v>
      </c>
      <c r="C65" s="19" t="s">
        <v>981</v>
      </c>
      <c r="D65" s="19">
        <v>69</v>
      </c>
      <c r="E65" s="47">
        <v>7.0306780000000001E-5</v>
      </c>
      <c r="F65" s="47">
        <v>6.2623981142028899E-3</v>
      </c>
      <c r="G65" s="49">
        <v>2.526621</v>
      </c>
      <c r="H65" s="19">
        <v>22</v>
      </c>
      <c r="I65" s="19">
        <v>668</v>
      </c>
      <c r="J65" s="101">
        <v>7.9710139999999999E-2</v>
      </c>
      <c r="K65" s="19">
        <v>11</v>
      </c>
      <c r="L65" s="19">
        <v>331</v>
      </c>
      <c r="P65" s="5"/>
      <c r="Q65" s="5"/>
      <c r="S65" s="5"/>
      <c r="T65" s="5"/>
      <c r="U65" s="5"/>
      <c r="V65" s="5"/>
      <c r="W65" s="5"/>
      <c r="X65" s="5"/>
      <c r="Y65" s="5"/>
      <c r="Z65" s="5"/>
    </row>
    <row r="66" spans="1:26" ht="15.75" x14ac:dyDescent="0.25">
      <c r="A66" s="19" t="s">
        <v>973</v>
      </c>
      <c r="B66" s="19" t="s">
        <v>956</v>
      </c>
      <c r="C66" s="19" t="s">
        <v>982</v>
      </c>
      <c r="D66" s="19">
        <v>80</v>
      </c>
      <c r="E66" s="47">
        <v>1.056445E-4</v>
      </c>
      <c r="F66" s="47">
        <v>8.1161387125000001E-3</v>
      </c>
      <c r="G66" s="49">
        <v>2.2941799999999999</v>
      </c>
      <c r="H66" s="19">
        <v>25</v>
      </c>
      <c r="I66" s="19">
        <v>836</v>
      </c>
      <c r="J66" s="101">
        <v>9.0579709999999994E-2</v>
      </c>
      <c r="K66" s="19">
        <v>13</v>
      </c>
      <c r="L66" s="19">
        <v>424</v>
      </c>
      <c r="P66" s="5"/>
      <c r="Q66" s="5"/>
      <c r="S66" s="5"/>
      <c r="T66" s="5"/>
      <c r="U66" s="5"/>
      <c r="V66" s="5"/>
      <c r="W66" s="5"/>
      <c r="X66" s="5"/>
      <c r="Y66" s="5"/>
      <c r="Z66" s="5"/>
    </row>
    <row r="67" spans="1:26" ht="15.75" x14ac:dyDescent="0.25">
      <c r="A67" s="19" t="s">
        <v>973</v>
      </c>
      <c r="B67" s="19" t="s">
        <v>956</v>
      </c>
      <c r="C67" s="19" t="s">
        <v>983</v>
      </c>
      <c r="D67" s="19">
        <v>88</v>
      </c>
      <c r="E67" s="47">
        <v>1.294322E-4</v>
      </c>
      <c r="F67" s="47">
        <v>9.0396625136363595E-3</v>
      </c>
      <c r="G67" s="49">
        <v>2.8229340000000001</v>
      </c>
      <c r="H67" s="19">
        <v>17</v>
      </c>
      <c r="I67" s="19">
        <v>462</v>
      </c>
      <c r="J67" s="101">
        <v>6.1594200000000002E-2</v>
      </c>
      <c r="K67" s="19">
        <v>11</v>
      </c>
      <c r="L67" s="19">
        <v>218</v>
      </c>
      <c r="P67" s="5"/>
      <c r="Q67" s="5"/>
      <c r="S67" s="5"/>
      <c r="T67" s="5"/>
      <c r="U67" s="5"/>
      <c r="V67" s="5"/>
      <c r="W67" s="5"/>
      <c r="X67" s="5"/>
      <c r="Y67" s="5"/>
      <c r="Z67" s="5"/>
    </row>
    <row r="68" spans="1:26" ht="15.75" x14ac:dyDescent="0.25">
      <c r="A68" s="19" t="s">
        <v>973</v>
      </c>
      <c r="B68" s="19" t="s">
        <v>931</v>
      </c>
      <c r="C68" s="19" t="s">
        <v>984</v>
      </c>
      <c r="D68" s="19">
        <v>47</v>
      </c>
      <c r="E68" s="47">
        <v>4.2994419999999998E-6</v>
      </c>
      <c r="F68" s="47">
        <v>8.5412531817021203E-4</v>
      </c>
      <c r="G68" s="49">
        <v>2.6522019999999999</v>
      </c>
      <c r="H68" s="19">
        <v>27</v>
      </c>
      <c r="I68" s="19">
        <v>781</v>
      </c>
      <c r="J68" s="101">
        <v>9.7826090000000004E-2</v>
      </c>
      <c r="K68" s="19">
        <v>10</v>
      </c>
      <c r="L68" s="19">
        <v>241</v>
      </c>
      <c r="P68" s="5"/>
      <c r="Q68" s="5"/>
      <c r="S68" s="5"/>
      <c r="T68" s="5"/>
      <c r="U68" s="5"/>
      <c r="V68" s="5"/>
      <c r="W68" s="5"/>
      <c r="X68" s="5"/>
      <c r="Y68" s="5"/>
      <c r="Z68" s="5"/>
    </row>
    <row r="69" spans="1:26" ht="15.75" x14ac:dyDescent="0.25">
      <c r="A69" s="19" t="s">
        <v>973</v>
      </c>
      <c r="B69" s="19" t="s">
        <v>931</v>
      </c>
      <c r="C69" s="19" t="s">
        <v>985</v>
      </c>
      <c r="D69" s="19">
        <v>130</v>
      </c>
      <c r="E69" s="47">
        <v>8.5227050000000006E-5</v>
      </c>
      <c r="F69" s="47">
        <v>6.1212689680769199E-3</v>
      </c>
      <c r="G69" s="49">
        <v>2.1964079999999999</v>
      </c>
      <c r="H69" s="19">
        <v>28</v>
      </c>
      <c r="I69" s="19">
        <v>978</v>
      </c>
      <c r="J69" s="101">
        <v>0.10144930000000001</v>
      </c>
      <c r="K69" s="19">
        <v>11</v>
      </c>
      <c r="L69" s="19">
        <v>337</v>
      </c>
      <c r="P69" s="5"/>
      <c r="Q69" s="5"/>
      <c r="S69" s="5"/>
      <c r="T69" s="5"/>
      <c r="U69" s="5"/>
      <c r="V69" s="5"/>
      <c r="W69" s="5"/>
      <c r="X69" s="5"/>
      <c r="Y69" s="5"/>
      <c r="Z69" s="5"/>
    </row>
    <row r="70" spans="1:26" ht="15.75" x14ac:dyDescent="0.25">
      <c r="A70" s="19" t="s">
        <v>973</v>
      </c>
      <c r="B70" s="19" t="s">
        <v>935</v>
      </c>
      <c r="C70" s="19" t="s">
        <v>986</v>
      </c>
      <c r="D70" s="19">
        <v>2</v>
      </c>
      <c r="E70" s="47">
        <v>1.260792E-9</v>
      </c>
      <c r="F70" s="47">
        <v>4.9914755279999997E-6</v>
      </c>
      <c r="G70" s="49">
        <v>3.5285449999999998</v>
      </c>
      <c r="H70" s="19">
        <v>31</v>
      </c>
      <c r="I70" s="19">
        <v>674</v>
      </c>
      <c r="J70" s="101">
        <v>0.1123188</v>
      </c>
      <c r="K70" s="19">
        <v>12</v>
      </c>
      <c r="L70" s="19">
        <v>240</v>
      </c>
      <c r="P70" s="5"/>
      <c r="Q70" s="5"/>
      <c r="S70" s="5"/>
      <c r="T70" s="5"/>
      <c r="U70" s="5"/>
      <c r="V70" s="5"/>
      <c r="W70" s="5"/>
      <c r="X70" s="5"/>
      <c r="Y70" s="5"/>
      <c r="Z70" s="5"/>
    </row>
    <row r="71" spans="1:26" ht="15.75" x14ac:dyDescent="0.25">
      <c r="A71" s="19" t="s">
        <v>973</v>
      </c>
      <c r="B71" s="19" t="s">
        <v>935</v>
      </c>
      <c r="C71" s="19" t="s">
        <v>987</v>
      </c>
      <c r="D71" s="19">
        <v>5</v>
      </c>
      <c r="E71" s="47">
        <v>3.0153429999999997E-8</v>
      </c>
      <c r="F71" s="47">
        <v>4.77509717479999E-5</v>
      </c>
      <c r="G71" s="49">
        <v>2.5961889999999999</v>
      </c>
      <c r="H71" s="19">
        <v>40</v>
      </c>
      <c r="I71" s="19">
        <v>1182</v>
      </c>
      <c r="J71" s="101">
        <v>0.14492749999999999</v>
      </c>
      <c r="K71" s="19">
        <v>18</v>
      </c>
      <c r="L71" s="19">
        <v>507</v>
      </c>
      <c r="P71" s="5"/>
      <c r="Q71" s="5"/>
      <c r="S71" s="5"/>
      <c r="T71" s="5"/>
      <c r="U71" s="5"/>
      <c r="V71" s="5"/>
      <c r="W71" s="5"/>
      <c r="X71" s="5"/>
      <c r="Y71" s="5"/>
      <c r="Z71" s="5"/>
    </row>
    <row r="72" spans="1:26" ht="15.75" x14ac:dyDescent="0.25">
      <c r="A72" s="19" t="s">
        <v>973</v>
      </c>
      <c r="B72" s="19" t="s">
        <v>935</v>
      </c>
      <c r="C72" s="19" t="s">
        <v>988</v>
      </c>
      <c r="D72" s="19">
        <v>7</v>
      </c>
      <c r="E72" s="47">
        <v>5.2282840000000001E-8</v>
      </c>
      <c r="F72" s="47">
        <v>5.91393610171428E-5</v>
      </c>
      <c r="G72" s="49">
        <v>3.5386250000000001</v>
      </c>
      <c r="H72" s="19">
        <v>25</v>
      </c>
      <c r="I72" s="19">
        <v>542</v>
      </c>
      <c r="J72" s="101">
        <v>9.0579709999999994E-2</v>
      </c>
      <c r="K72" s="19">
        <v>10</v>
      </c>
      <c r="L72" s="19">
        <v>211</v>
      </c>
      <c r="P72" s="5"/>
      <c r="Q72" s="5"/>
      <c r="S72" s="5"/>
      <c r="T72" s="5"/>
      <c r="U72" s="5"/>
      <c r="V72" s="5"/>
      <c r="W72" s="5"/>
      <c r="X72" s="5"/>
      <c r="Y72" s="5"/>
      <c r="Z72" s="5"/>
    </row>
    <row r="73" spans="1:26" ht="15.75" x14ac:dyDescent="0.25">
      <c r="A73" s="19" t="s">
        <v>973</v>
      </c>
      <c r="B73" s="19" t="s">
        <v>935</v>
      </c>
      <c r="C73" s="19" t="s">
        <v>989</v>
      </c>
      <c r="D73" s="19">
        <v>11</v>
      </c>
      <c r="E73" s="47">
        <v>3.395858E-7</v>
      </c>
      <c r="F73" s="47">
        <v>2.4444003312727199E-4</v>
      </c>
      <c r="G73" s="49">
        <v>3.3055970000000001</v>
      </c>
      <c r="H73" s="19">
        <v>24</v>
      </c>
      <c r="I73" s="19">
        <v>557</v>
      </c>
      <c r="J73" s="101">
        <v>8.6956519999999995E-2</v>
      </c>
      <c r="K73" s="19">
        <v>11</v>
      </c>
      <c r="L73" s="19">
        <v>209</v>
      </c>
      <c r="P73" s="5"/>
      <c r="Q73" s="5"/>
      <c r="S73" s="5"/>
      <c r="T73" s="5"/>
      <c r="U73" s="5"/>
      <c r="V73" s="5"/>
      <c r="W73" s="5"/>
      <c r="X73" s="5"/>
      <c r="Y73" s="5"/>
      <c r="Z73" s="5"/>
    </row>
    <row r="74" spans="1:26" ht="15.75" x14ac:dyDescent="0.25">
      <c r="A74" s="19" t="s">
        <v>973</v>
      </c>
      <c r="B74" s="19" t="s">
        <v>935</v>
      </c>
      <c r="C74" s="19" t="s">
        <v>990</v>
      </c>
      <c r="D74" s="19">
        <v>17</v>
      </c>
      <c r="E74" s="47">
        <v>7.207797E-7</v>
      </c>
      <c r="F74" s="47">
        <v>3.3571374497647001E-4</v>
      </c>
      <c r="G74" s="49">
        <v>2.3003719999999999</v>
      </c>
      <c r="H74" s="19">
        <v>40</v>
      </c>
      <c r="I74" s="19">
        <v>1334</v>
      </c>
      <c r="J74" s="101">
        <v>0.14492749999999999</v>
      </c>
      <c r="K74" s="19">
        <v>18</v>
      </c>
      <c r="L74" s="19">
        <v>588</v>
      </c>
      <c r="P74" s="5"/>
      <c r="Q74" s="5"/>
      <c r="S74" s="5"/>
      <c r="T74" s="5"/>
      <c r="U74" s="5"/>
      <c r="V74" s="5"/>
      <c r="W74" s="5"/>
      <c r="X74" s="5"/>
      <c r="Y74" s="5"/>
      <c r="Z74" s="5"/>
    </row>
    <row r="75" spans="1:26" ht="15.75" x14ac:dyDescent="0.25">
      <c r="A75" s="19" t="s">
        <v>973</v>
      </c>
      <c r="B75" s="19" t="s">
        <v>935</v>
      </c>
      <c r="C75" s="19" t="s">
        <v>991</v>
      </c>
      <c r="D75" s="19">
        <v>31</v>
      </c>
      <c r="E75" s="47">
        <v>3.3231430000000001E-6</v>
      </c>
      <c r="F75" s="47">
        <v>8.4879504109677405E-4</v>
      </c>
      <c r="G75" s="49">
        <v>3.3067839999999999</v>
      </c>
      <c r="H75" s="19">
        <v>20</v>
      </c>
      <c r="I75" s="19">
        <v>464</v>
      </c>
      <c r="J75" s="101">
        <v>7.2463769999999997E-2</v>
      </c>
      <c r="K75" s="19">
        <v>10</v>
      </c>
      <c r="L75" s="19">
        <v>179</v>
      </c>
      <c r="P75" s="5"/>
      <c r="Q75" s="5"/>
      <c r="S75" s="5"/>
      <c r="T75" s="5"/>
      <c r="U75" s="5"/>
      <c r="V75" s="5"/>
      <c r="W75" s="5"/>
      <c r="X75" s="5"/>
      <c r="Y75" s="5"/>
      <c r="Z75" s="5"/>
    </row>
    <row r="76" spans="1:26" ht="15.75" x14ac:dyDescent="0.25">
      <c r="A76" s="19" t="s">
        <v>973</v>
      </c>
      <c r="B76" s="19" t="s">
        <v>935</v>
      </c>
      <c r="C76" s="19" t="s">
        <v>992</v>
      </c>
      <c r="D76" s="19">
        <v>38</v>
      </c>
      <c r="E76" s="47">
        <v>5.0161330000000004E-6</v>
      </c>
      <c r="F76" s="47">
        <v>1.0452037129999999E-3</v>
      </c>
      <c r="G76" s="49">
        <v>2.6918380000000002</v>
      </c>
      <c r="H76" s="19">
        <v>26</v>
      </c>
      <c r="I76" s="19">
        <v>741</v>
      </c>
      <c r="J76" s="101">
        <v>9.4202900000000006E-2</v>
      </c>
      <c r="K76" s="19">
        <v>13</v>
      </c>
      <c r="L76" s="19">
        <v>301</v>
      </c>
      <c r="P76" s="5"/>
      <c r="Q76" s="5"/>
      <c r="S76" s="5"/>
      <c r="T76" s="5"/>
      <c r="U76" s="5"/>
      <c r="V76" s="5"/>
      <c r="W76" s="5"/>
      <c r="X76" s="5"/>
      <c r="Y76" s="5"/>
      <c r="Z76" s="5"/>
    </row>
    <row r="77" spans="1:26" ht="15.75" x14ac:dyDescent="0.25">
      <c r="A77" s="19" t="s">
        <v>973</v>
      </c>
      <c r="B77" s="19" t="s">
        <v>935</v>
      </c>
      <c r="C77" s="19" t="s">
        <v>993</v>
      </c>
      <c r="D77" s="19">
        <v>63</v>
      </c>
      <c r="E77" s="47">
        <v>1.5632779999999999E-5</v>
      </c>
      <c r="F77" s="47">
        <v>1.9647674926984099E-3</v>
      </c>
      <c r="G77" s="49">
        <v>2.468855</v>
      </c>
      <c r="H77" s="19">
        <v>27</v>
      </c>
      <c r="I77" s="19">
        <v>839</v>
      </c>
      <c r="J77" s="101">
        <v>9.7826090000000004E-2</v>
      </c>
      <c r="K77" s="19">
        <v>13</v>
      </c>
      <c r="L77" s="19">
        <v>363</v>
      </c>
      <c r="P77" s="5"/>
      <c r="Q77" s="5"/>
      <c r="S77" s="5"/>
      <c r="T77" s="5"/>
      <c r="U77" s="5"/>
      <c r="V77" s="5"/>
      <c r="W77" s="5"/>
      <c r="X77" s="5"/>
      <c r="Y77" s="5"/>
      <c r="Z77" s="5"/>
    </row>
    <row r="78" spans="1:26" ht="15.75" x14ac:dyDescent="0.25">
      <c r="A78" s="19" t="s">
        <v>973</v>
      </c>
      <c r="B78" s="19" t="s">
        <v>935</v>
      </c>
      <c r="C78" s="19" t="s">
        <v>994</v>
      </c>
      <c r="D78" s="19">
        <v>65</v>
      </c>
      <c r="E78" s="47">
        <v>1.7889359999999999E-5</v>
      </c>
      <c r="F78" s="47">
        <v>2.1791992689230702E-3</v>
      </c>
      <c r="G78" s="49">
        <v>2.5606610000000001</v>
      </c>
      <c r="H78" s="19">
        <v>25</v>
      </c>
      <c r="I78" s="19">
        <v>749</v>
      </c>
      <c r="J78" s="101">
        <v>9.0579709999999994E-2</v>
      </c>
      <c r="K78" s="19">
        <v>12</v>
      </c>
      <c r="L78" s="19">
        <v>260</v>
      </c>
      <c r="P78" s="5"/>
      <c r="Q78" s="5"/>
      <c r="S78" s="5"/>
      <c r="T78" s="5"/>
      <c r="U78" s="5"/>
      <c r="V78" s="5"/>
      <c r="W78" s="5"/>
      <c r="X78" s="5"/>
      <c r="Y78" s="5"/>
      <c r="Z78" s="5"/>
    </row>
    <row r="79" spans="1:26" ht="15.75" x14ac:dyDescent="0.25">
      <c r="A79" s="19" t="s">
        <v>973</v>
      </c>
      <c r="B79" s="19" t="s">
        <v>935</v>
      </c>
      <c r="C79" s="19" t="s">
        <v>995</v>
      </c>
      <c r="D79" s="19">
        <v>84</v>
      </c>
      <c r="E79" s="47">
        <v>3.0137750000000001E-5</v>
      </c>
      <c r="F79" s="47">
        <v>2.8408417202380899E-3</v>
      </c>
      <c r="G79" s="49">
        <v>2.4811580000000002</v>
      </c>
      <c r="H79" s="19">
        <v>25</v>
      </c>
      <c r="I79" s="19">
        <v>773</v>
      </c>
      <c r="J79" s="101">
        <v>9.0579709999999994E-2</v>
      </c>
      <c r="K79" s="19">
        <v>11</v>
      </c>
      <c r="L79" s="19">
        <v>356</v>
      </c>
      <c r="P79" s="5"/>
      <c r="Q79" s="5"/>
      <c r="S79" s="5"/>
      <c r="T79" s="5"/>
      <c r="U79" s="5"/>
      <c r="V79" s="5"/>
      <c r="W79" s="5"/>
      <c r="X79" s="5"/>
      <c r="Y79" s="5"/>
      <c r="Z79" s="5"/>
    </row>
    <row r="80" spans="1:26" ht="15.75" x14ac:dyDescent="0.25">
      <c r="A80" s="19" t="s">
        <v>973</v>
      </c>
      <c r="B80" s="19" t="s">
        <v>938</v>
      </c>
      <c r="C80" s="19" t="s">
        <v>996</v>
      </c>
      <c r="D80" s="19">
        <v>1</v>
      </c>
      <c r="E80" s="47">
        <v>1.2086369999999999E-14</v>
      </c>
      <c r="F80" s="47">
        <v>5.16087999E-12</v>
      </c>
      <c r="G80" s="49">
        <v>4.8380340000000004</v>
      </c>
      <c r="H80" s="19">
        <v>35</v>
      </c>
      <c r="I80" s="19">
        <v>555</v>
      </c>
      <c r="J80" s="101">
        <v>0.1268116</v>
      </c>
      <c r="K80" s="19">
        <v>11</v>
      </c>
      <c r="L80" s="19">
        <v>282</v>
      </c>
      <c r="P80" s="5"/>
      <c r="Q80" s="5"/>
      <c r="S80" s="5"/>
      <c r="T80" s="5"/>
      <c r="U80" s="5"/>
      <c r="V80" s="5"/>
      <c r="W80" s="5"/>
      <c r="X80" s="5"/>
      <c r="Y80" s="5"/>
      <c r="Z80" s="5"/>
    </row>
    <row r="81" spans="1:26" ht="15.75" x14ac:dyDescent="0.25">
      <c r="A81" s="19" t="s">
        <v>973</v>
      </c>
      <c r="B81" s="19" t="s">
        <v>938</v>
      </c>
      <c r="C81" s="19" t="s">
        <v>997</v>
      </c>
      <c r="D81" s="19">
        <v>4</v>
      </c>
      <c r="E81" s="47">
        <v>3.1334710000000001E-12</v>
      </c>
      <c r="F81" s="47">
        <v>3.3449802924999999E-10</v>
      </c>
      <c r="G81" s="49">
        <v>3.9956969999999998</v>
      </c>
      <c r="H81" s="19">
        <v>35</v>
      </c>
      <c r="I81" s="19">
        <v>672</v>
      </c>
      <c r="J81" s="101">
        <v>0.1268116</v>
      </c>
      <c r="K81" s="19">
        <v>11</v>
      </c>
      <c r="L81" s="19">
        <v>303</v>
      </c>
      <c r="P81" s="5"/>
      <c r="Q81" s="5"/>
      <c r="S81" s="5"/>
      <c r="T81" s="5"/>
      <c r="U81" s="5"/>
      <c r="V81" s="5"/>
      <c r="W81" s="5"/>
      <c r="X81" s="5"/>
      <c r="Y81" s="5"/>
      <c r="Z81" s="5"/>
    </row>
    <row r="82" spans="1:26" ht="15.75" x14ac:dyDescent="0.25">
      <c r="A82" s="19" t="s">
        <v>973</v>
      </c>
      <c r="B82" s="19" t="s">
        <v>938</v>
      </c>
      <c r="C82" s="19" t="s">
        <v>998</v>
      </c>
      <c r="D82" s="19">
        <v>3</v>
      </c>
      <c r="E82" s="47">
        <v>3.109684E-12</v>
      </c>
      <c r="F82" s="47">
        <v>4.4261168933333297E-10</v>
      </c>
      <c r="G82" s="49">
        <v>3.8953820000000001</v>
      </c>
      <c r="H82" s="19">
        <v>36</v>
      </c>
      <c r="I82" s="19">
        <v>709</v>
      </c>
      <c r="J82" s="101">
        <v>0.13043479999999999</v>
      </c>
      <c r="K82" s="19">
        <v>12</v>
      </c>
      <c r="L82" s="19">
        <v>329</v>
      </c>
      <c r="P82" s="5"/>
      <c r="Q82" s="5"/>
      <c r="S82" s="5"/>
      <c r="T82" s="5"/>
      <c r="U82" s="5"/>
      <c r="V82" s="5"/>
      <c r="W82" s="5"/>
      <c r="X82" s="5"/>
      <c r="Y82" s="5"/>
      <c r="Z82" s="5"/>
    </row>
    <row r="83" spans="1:26" ht="15.75" x14ac:dyDescent="0.25">
      <c r="A83" s="19" t="s">
        <v>973</v>
      </c>
      <c r="B83" s="19" t="s">
        <v>938</v>
      </c>
      <c r="C83" s="19" t="s">
        <v>999</v>
      </c>
      <c r="D83" s="19">
        <v>7</v>
      </c>
      <c r="E83" s="47">
        <v>7.4075799999999997E-11</v>
      </c>
      <c r="F83" s="47">
        <v>4.5186237999999998E-9</v>
      </c>
      <c r="G83" s="49">
        <v>3.4827569999999999</v>
      </c>
      <c r="H83" s="19">
        <v>36</v>
      </c>
      <c r="I83" s="19">
        <v>793</v>
      </c>
      <c r="J83" s="101">
        <v>0.13043479999999999</v>
      </c>
      <c r="K83" s="19">
        <v>12</v>
      </c>
      <c r="L83" s="19">
        <v>387</v>
      </c>
      <c r="P83" s="5"/>
      <c r="Q83" s="5"/>
      <c r="S83" s="5"/>
      <c r="T83" s="5"/>
      <c r="U83" s="5"/>
      <c r="V83" s="5"/>
      <c r="W83" s="5"/>
      <c r="X83" s="5"/>
      <c r="Y83" s="5"/>
      <c r="Z83" s="5"/>
    </row>
    <row r="84" spans="1:26" ht="15.75" x14ac:dyDescent="0.25">
      <c r="A84" s="19" t="s">
        <v>973</v>
      </c>
      <c r="B84" s="19" t="s">
        <v>938</v>
      </c>
      <c r="C84" s="19" t="s">
        <v>1000</v>
      </c>
      <c r="D84" s="19">
        <v>8</v>
      </c>
      <c r="E84" s="47">
        <v>1.156162E-10</v>
      </c>
      <c r="F84" s="47">
        <v>6.1710146749999996E-9</v>
      </c>
      <c r="G84" s="49">
        <v>3.2171810000000001</v>
      </c>
      <c r="H84" s="19">
        <v>39</v>
      </c>
      <c r="I84" s="19">
        <v>930</v>
      </c>
      <c r="J84" s="101">
        <v>0.14130429999999999</v>
      </c>
      <c r="K84" s="19">
        <v>15</v>
      </c>
      <c r="L84" s="19">
        <v>422</v>
      </c>
      <c r="P84" s="5"/>
      <c r="Q84" s="5"/>
      <c r="S84" s="5"/>
      <c r="T84" s="5"/>
      <c r="U84" s="5"/>
      <c r="V84" s="5"/>
      <c r="W84" s="5"/>
      <c r="X84" s="5"/>
      <c r="Y84" s="5"/>
      <c r="Z84" s="5"/>
    </row>
    <row r="85" spans="1:26" ht="15.75" x14ac:dyDescent="0.25">
      <c r="A85" s="19" t="s">
        <v>973</v>
      </c>
      <c r="B85" s="19" t="s">
        <v>938</v>
      </c>
      <c r="C85" s="19" t="s">
        <v>1001</v>
      </c>
      <c r="D85" s="19">
        <v>9</v>
      </c>
      <c r="E85" s="47">
        <v>5.4617180000000004E-10</v>
      </c>
      <c r="F85" s="47">
        <v>2.59128176222222E-8</v>
      </c>
      <c r="G85" s="49">
        <v>3.6532089999999999</v>
      </c>
      <c r="H85" s="19">
        <v>31</v>
      </c>
      <c r="I85" s="19">
        <v>651</v>
      </c>
      <c r="J85" s="101">
        <v>0.1123188</v>
      </c>
      <c r="K85" s="19">
        <v>11</v>
      </c>
      <c r="L85" s="19">
        <v>323</v>
      </c>
      <c r="P85" s="5"/>
      <c r="Q85" s="5"/>
      <c r="S85" s="5"/>
      <c r="T85" s="5"/>
      <c r="U85" s="5"/>
      <c r="V85" s="5"/>
      <c r="W85" s="5"/>
      <c r="X85" s="5"/>
      <c r="Y85" s="5"/>
      <c r="Z85" s="5"/>
    </row>
    <row r="86" spans="1:26" ht="15.75" x14ac:dyDescent="0.25">
      <c r="A86" s="19" t="s">
        <v>973</v>
      </c>
      <c r="B86" s="19" t="s">
        <v>938</v>
      </c>
      <c r="C86" s="19" t="s">
        <v>1002</v>
      </c>
      <c r="D86" s="19">
        <v>11</v>
      </c>
      <c r="E86" s="47">
        <v>1.019681E-9</v>
      </c>
      <c r="F86" s="47">
        <v>3.9582162454545397E-8</v>
      </c>
      <c r="G86" s="49">
        <v>3.659017</v>
      </c>
      <c r="H86" s="19">
        <v>30</v>
      </c>
      <c r="I86" s="19">
        <v>629</v>
      </c>
      <c r="J86" s="101">
        <v>0.10869570000000001</v>
      </c>
      <c r="K86" s="19">
        <v>11</v>
      </c>
      <c r="L86" s="19">
        <v>281</v>
      </c>
      <c r="P86" s="5"/>
      <c r="Q86" s="5"/>
      <c r="S86" s="5"/>
      <c r="T86" s="5"/>
      <c r="U86" s="5"/>
      <c r="V86" s="5"/>
      <c r="W86" s="5"/>
      <c r="X86" s="5"/>
      <c r="Y86" s="5"/>
      <c r="Z86" s="5"/>
    </row>
    <row r="87" spans="1:26" ht="15.75" x14ac:dyDescent="0.25">
      <c r="A87" s="19" t="s">
        <v>973</v>
      </c>
      <c r="B87" s="19" t="s">
        <v>938</v>
      </c>
      <c r="C87" s="19" t="s">
        <v>1003</v>
      </c>
      <c r="D87" s="19">
        <v>12</v>
      </c>
      <c r="E87" s="47">
        <v>3.1222270000000002E-9</v>
      </c>
      <c r="F87" s="47">
        <v>1.11099244083333E-7</v>
      </c>
      <c r="G87" s="49">
        <v>3.4871539999999999</v>
      </c>
      <c r="H87" s="19">
        <v>30</v>
      </c>
      <c r="I87" s="19">
        <v>660</v>
      </c>
      <c r="J87" s="101">
        <v>0.10869570000000001</v>
      </c>
      <c r="K87" s="19">
        <v>10</v>
      </c>
      <c r="L87" s="19">
        <v>330</v>
      </c>
      <c r="P87" s="5"/>
      <c r="Q87" s="5"/>
      <c r="S87" s="5"/>
      <c r="T87" s="5"/>
      <c r="U87" s="5"/>
      <c r="V87" s="5"/>
      <c r="W87" s="5"/>
      <c r="X87" s="5"/>
      <c r="Y87" s="5"/>
      <c r="Z87" s="5"/>
    </row>
    <row r="88" spans="1:26" ht="15.75" x14ac:dyDescent="0.25">
      <c r="A88" s="19" t="s">
        <v>973</v>
      </c>
      <c r="B88" s="19" t="s">
        <v>938</v>
      </c>
      <c r="C88" s="19" t="s">
        <v>1004</v>
      </c>
      <c r="D88" s="19">
        <v>13</v>
      </c>
      <c r="E88" s="47">
        <v>3.5444020000000001E-9</v>
      </c>
      <c r="F88" s="47">
        <v>1.16419973384615E-7</v>
      </c>
      <c r="G88" s="49">
        <v>3.5653920000000001</v>
      </c>
      <c r="H88" s="19">
        <v>29</v>
      </c>
      <c r="I88" s="19">
        <v>624</v>
      </c>
      <c r="J88" s="101">
        <v>0.1050725</v>
      </c>
      <c r="K88" s="19">
        <v>10</v>
      </c>
      <c r="L88" s="19">
        <v>292</v>
      </c>
      <c r="P88" s="5"/>
      <c r="Q88" s="5"/>
      <c r="S88" s="5"/>
      <c r="T88" s="5"/>
      <c r="U88" s="5"/>
      <c r="V88" s="5"/>
      <c r="W88" s="5"/>
      <c r="X88" s="5"/>
      <c r="Y88" s="5"/>
      <c r="Z88" s="5"/>
    </row>
    <row r="89" spans="1:26" ht="15.75" x14ac:dyDescent="0.25">
      <c r="A89" s="19" t="s">
        <v>973</v>
      </c>
      <c r="B89" s="19" t="s">
        <v>938</v>
      </c>
      <c r="C89" s="19" t="s">
        <v>1005</v>
      </c>
      <c r="D89" s="19">
        <v>15</v>
      </c>
      <c r="E89" s="47">
        <v>1.082307E-7</v>
      </c>
      <c r="F89" s="47">
        <v>3.0809672599999899E-6</v>
      </c>
      <c r="G89" s="49">
        <v>3.4066339999999999</v>
      </c>
      <c r="H89" s="19">
        <v>25</v>
      </c>
      <c r="I89" s="19">
        <v>563</v>
      </c>
      <c r="J89" s="101">
        <v>9.0579709999999994E-2</v>
      </c>
      <c r="K89" s="19">
        <v>10</v>
      </c>
      <c r="L89" s="19">
        <v>242</v>
      </c>
      <c r="P89" s="5"/>
      <c r="Q89" s="5"/>
      <c r="S89" s="5"/>
      <c r="T89" s="5"/>
      <c r="U89" s="5"/>
      <c r="V89" s="5"/>
      <c r="W89" s="5"/>
      <c r="X89" s="5"/>
      <c r="Y89" s="5"/>
      <c r="Z89" s="5"/>
    </row>
    <row r="90" spans="1:26" ht="15.75" x14ac:dyDescent="0.25">
      <c r="A90" s="19" t="s">
        <v>973</v>
      </c>
      <c r="B90" s="19" t="s">
        <v>940</v>
      </c>
      <c r="C90" s="19" t="s">
        <v>1006</v>
      </c>
      <c r="D90" s="19">
        <v>2</v>
      </c>
      <c r="E90" s="47">
        <v>1.2025580000000001E-10</v>
      </c>
      <c r="F90" s="47">
        <v>1.14844289E-7</v>
      </c>
      <c r="G90" s="49">
        <v>3.886012</v>
      </c>
      <c r="H90" s="19">
        <v>31</v>
      </c>
      <c r="I90" s="19">
        <v>612</v>
      </c>
      <c r="J90" s="101">
        <v>0.1123188</v>
      </c>
      <c r="K90" s="19">
        <v>10</v>
      </c>
      <c r="L90" s="19">
        <v>184</v>
      </c>
      <c r="P90" s="5"/>
      <c r="Q90" s="5"/>
      <c r="S90" s="5"/>
      <c r="T90" s="5"/>
      <c r="U90" s="5"/>
      <c r="V90" s="5"/>
      <c r="W90" s="5"/>
      <c r="X90" s="5"/>
      <c r="Y90" s="5"/>
      <c r="Z90" s="5"/>
    </row>
    <row r="91" spans="1:26" ht="15.75" x14ac:dyDescent="0.25">
      <c r="A91" s="19" t="s">
        <v>973</v>
      </c>
      <c r="B91" s="19" t="s">
        <v>940</v>
      </c>
      <c r="C91" s="19" t="s">
        <v>1007</v>
      </c>
      <c r="D91" s="19">
        <v>3</v>
      </c>
      <c r="E91" s="47">
        <v>1.1545850000000001E-9</v>
      </c>
      <c r="F91" s="47">
        <v>7.3508578333333304E-7</v>
      </c>
      <c r="G91" s="49">
        <v>4.4581530000000003</v>
      </c>
      <c r="H91" s="19">
        <v>24</v>
      </c>
      <c r="I91" s="19">
        <v>413</v>
      </c>
      <c r="J91" s="101">
        <v>8.6956519999999995E-2</v>
      </c>
      <c r="K91" s="19">
        <v>10</v>
      </c>
      <c r="L91" s="19">
        <v>199</v>
      </c>
      <c r="P91" s="5"/>
      <c r="Q91" s="5"/>
      <c r="S91" s="5"/>
      <c r="T91" s="5"/>
      <c r="U91" s="5"/>
      <c r="V91" s="5"/>
      <c r="W91" s="5"/>
      <c r="X91" s="5"/>
      <c r="Y91" s="5"/>
      <c r="Z91" s="5"/>
    </row>
    <row r="92" spans="1:26" ht="15.75" x14ac:dyDescent="0.25">
      <c r="A92" s="19" t="s">
        <v>973</v>
      </c>
      <c r="B92" s="19" t="s">
        <v>940</v>
      </c>
      <c r="C92" s="19" t="s">
        <v>1008</v>
      </c>
      <c r="D92" s="19">
        <v>5</v>
      </c>
      <c r="E92" s="47">
        <v>6.5863610000000003E-9</v>
      </c>
      <c r="F92" s="47">
        <v>2.5159899020000001E-6</v>
      </c>
      <c r="G92" s="49">
        <v>3.799337</v>
      </c>
      <c r="H92" s="19">
        <v>26</v>
      </c>
      <c r="I92" s="19">
        <v>525</v>
      </c>
      <c r="J92" s="101">
        <v>9.4202900000000006E-2</v>
      </c>
      <c r="K92" s="19">
        <v>13</v>
      </c>
      <c r="L92" s="19">
        <v>199</v>
      </c>
      <c r="P92" s="5"/>
      <c r="Q92" s="5"/>
      <c r="S92" s="5"/>
      <c r="T92" s="5"/>
      <c r="U92" s="5"/>
      <c r="V92" s="5"/>
      <c r="W92" s="5"/>
      <c r="X92" s="5"/>
      <c r="Y92" s="5"/>
      <c r="Z92" s="5"/>
    </row>
    <row r="93" spans="1:26" ht="15.75" x14ac:dyDescent="0.25">
      <c r="A93" s="19" t="s">
        <v>973</v>
      </c>
      <c r="B93" s="19" t="s">
        <v>940</v>
      </c>
      <c r="C93" s="19" t="s">
        <v>1009</v>
      </c>
      <c r="D93" s="19">
        <v>9</v>
      </c>
      <c r="E93" s="47">
        <v>8.5755850000000002E-8</v>
      </c>
      <c r="F93" s="47">
        <v>1.8199297055555501E-5</v>
      </c>
      <c r="G93" s="49">
        <v>2.939727</v>
      </c>
      <c r="H93" s="19">
        <v>31</v>
      </c>
      <c r="I93" s="19">
        <v>809</v>
      </c>
      <c r="J93" s="101">
        <v>0.1123188</v>
      </c>
      <c r="K93" s="19">
        <v>13</v>
      </c>
      <c r="L93" s="19">
        <v>220</v>
      </c>
      <c r="P93" s="5"/>
      <c r="Q93" s="5"/>
      <c r="S93" s="5"/>
      <c r="T93" s="5"/>
      <c r="U93" s="5"/>
      <c r="V93" s="5"/>
      <c r="W93" s="5"/>
      <c r="X93" s="5"/>
      <c r="Y93" s="5"/>
      <c r="Z93" s="5"/>
    </row>
    <row r="94" spans="1:26" ht="15.75" x14ac:dyDescent="0.25">
      <c r="A94" s="19" t="s">
        <v>973</v>
      </c>
      <c r="B94" s="19" t="s">
        <v>940</v>
      </c>
      <c r="C94" s="19" t="s">
        <v>1010</v>
      </c>
      <c r="D94" s="19">
        <v>12</v>
      </c>
      <c r="E94" s="47">
        <v>1.884614E-7</v>
      </c>
      <c r="F94" s="47">
        <v>2.9996772833333301E-5</v>
      </c>
      <c r="G94" s="49">
        <v>3.0426160000000002</v>
      </c>
      <c r="H94" s="19">
        <v>28</v>
      </c>
      <c r="I94" s="19">
        <v>706</v>
      </c>
      <c r="J94" s="101">
        <v>0.10144930000000001</v>
      </c>
      <c r="K94" s="19">
        <v>10</v>
      </c>
      <c r="L94" s="19">
        <v>176</v>
      </c>
      <c r="P94" s="5"/>
      <c r="Q94" s="5"/>
      <c r="S94" s="5"/>
      <c r="T94" s="5"/>
      <c r="U94" s="5"/>
      <c r="V94" s="5"/>
      <c r="W94" s="5"/>
      <c r="X94" s="5"/>
      <c r="Y94" s="5"/>
      <c r="Z94" s="5"/>
    </row>
    <row r="95" spans="1:26" ht="15.75" x14ac:dyDescent="0.25">
      <c r="A95" s="19" t="s">
        <v>973</v>
      </c>
      <c r="B95" s="19" t="s">
        <v>940</v>
      </c>
      <c r="C95" s="19" t="s">
        <v>1011</v>
      </c>
      <c r="D95" s="19">
        <v>11</v>
      </c>
      <c r="E95" s="47">
        <v>1.7645109999999999E-7</v>
      </c>
      <c r="F95" s="47">
        <v>3.0638327363636301E-5</v>
      </c>
      <c r="G95" s="49">
        <v>3.1336909999999998</v>
      </c>
      <c r="H95" s="19">
        <v>27</v>
      </c>
      <c r="I95" s="19">
        <v>661</v>
      </c>
      <c r="J95" s="101">
        <v>9.7826090000000004E-2</v>
      </c>
      <c r="K95" s="19">
        <v>12</v>
      </c>
      <c r="L95" s="19">
        <v>171</v>
      </c>
      <c r="P95" s="5"/>
      <c r="Q95" s="5"/>
      <c r="S95" s="5"/>
      <c r="T95" s="5"/>
      <c r="U95" s="5"/>
      <c r="V95" s="5"/>
      <c r="W95" s="5"/>
      <c r="X95" s="5"/>
      <c r="Y95" s="5"/>
      <c r="Z95" s="5"/>
    </row>
    <row r="96" spans="1:26" ht="15.75" x14ac:dyDescent="0.25">
      <c r="A96" s="19" t="s">
        <v>973</v>
      </c>
      <c r="B96" s="19" t="s">
        <v>940</v>
      </c>
      <c r="C96" s="19" t="s">
        <v>1012</v>
      </c>
      <c r="D96" s="19">
        <v>14</v>
      </c>
      <c r="E96" s="47">
        <v>4.0023799999999999E-7</v>
      </c>
      <c r="F96" s="47">
        <v>5.46038985714285E-5</v>
      </c>
      <c r="G96" s="49">
        <v>3.0876969999999999</v>
      </c>
      <c r="H96" s="19">
        <v>26</v>
      </c>
      <c r="I96" s="19">
        <v>646</v>
      </c>
      <c r="J96" s="101">
        <v>9.4202900000000006E-2</v>
      </c>
      <c r="K96" s="19">
        <v>11</v>
      </c>
      <c r="L96" s="19">
        <v>193</v>
      </c>
      <c r="P96" s="5"/>
      <c r="Q96" s="5"/>
      <c r="S96" s="5"/>
      <c r="T96" s="5"/>
      <c r="U96" s="5"/>
      <c r="V96" s="5"/>
      <c r="W96" s="5"/>
      <c r="X96" s="5"/>
      <c r="Y96" s="5"/>
      <c r="Z96" s="5"/>
    </row>
    <row r="97" spans="1:26" ht="15.75" x14ac:dyDescent="0.25">
      <c r="A97" s="19" t="s">
        <v>973</v>
      </c>
      <c r="B97" s="19" t="s">
        <v>940</v>
      </c>
      <c r="C97" s="19" t="s">
        <v>1013</v>
      </c>
      <c r="D97" s="19">
        <v>16</v>
      </c>
      <c r="E97" s="47">
        <v>4.9877009999999995E-7</v>
      </c>
      <c r="F97" s="47">
        <v>5.9540680687499898E-5</v>
      </c>
      <c r="G97" s="49">
        <v>3.3418559999999999</v>
      </c>
      <c r="H97" s="19">
        <v>23</v>
      </c>
      <c r="I97" s="19">
        <v>528</v>
      </c>
      <c r="J97" s="101">
        <v>8.3333329999999997E-2</v>
      </c>
      <c r="K97" s="19">
        <v>11</v>
      </c>
      <c r="L97" s="19">
        <v>184</v>
      </c>
      <c r="P97" s="5"/>
      <c r="Q97" s="5"/>
      <c r="S97" s="5"/>
      <c r="T97" s="5"/>
      <c r="U97" s="5"/>
      <c r="V97" s="5"/>
      <c r="W97" s="5"/>
      <c r="X97" s="5"/>
      <c r="Y97" s="5"/>
      <c r="Z97" s="5"/>
    </row>
    <row r="98" spans="1:26" ht="15.75" x14ac:dyDescent="0.25">
      <c r="A98" s="19" t="s">
        <v>973</v>
      </c>
      <c r="B98" s="19" t="s">
        <v>940</v>
      </c>
      <c r="C98" s="19" t="s">
        <v>1014</v>
      </c>
      <c r="D98" s="19">
        <v>15</v>
      </c>
      <c r="E98" s="47">
        <v>4.9100309999999996E-7</v>
      </c>
      <c r="F98" s="47">
        <v>6.25210614E-5</v>
      </c>
      <c r="G98" s="49">
        <v>3.0545979999999999</v>
      </c>
      <c r="H98" s="19">
        <v>26</v>
      </c>
      <c r="I98" s="19">
        <v>653</v>
      </c>
      <c r="J98" s="101">
        <v>9.4202900000000006E-2</v>
      </c>
      <c r="K98" s="19">
        <v>14</v>
      </c>
      <c r="L98" s="19">
        <v>208</v>
      </c>
      <c r="P98" s="5"/>
      <c r="Q98" s="5"/>
      <c r="S98" s="5"/>
      <c r="T98" s="5"/>
      <c r="U98" s="5"/>
      <c r="V98" s="5"/>
      <c r="W98" s="5"/>
      <c r="X98" s="5"/>
      <c r="Y98" s="5"/>
      <c r="Z98" s="5"/>
    </row>
    <row r="99" spans="1:26" ht="15.75" x14ac:dyDescent="0.25">
      <c r="A99" s="19" t="s">
        <v>973</v>
      </c>
      <c r="B99" s="19" t="s">
        <v>940</v>
      </c>
      <c r="C99" s="19" t="s">
        <v>1015</v>
      </c>
      <c r="D99" s="19">
        <v>17</v>
      </c>
      <c r="E99" s="47">
        <v>7.0023270000000002E-7</v>
      </c>
      <c r="F99" s="47">
        <v>7.8673203352941105E-5</v>
      </c>
      <c r="G99" s="49">
        <v>3.1745130000000001</v>
      </c>
      <c r="H99" s="19">
        <v>24</v>
      </c>
      <c r="I99" s="19">
        <v>580</v>
      </c>
      <c r="J99" s="101">
        <v>8.6956519999999995E-2</v>
      </c>
      <c r="K99" s="19">
        <v>14</v>
      </c>
      <c r="L99" s="19">
        <v>185</v>
      </c>
      <c r="P99" s="5"/>
      <c r="Q99" s="5"/>
      <c r="S99" s="5"/>
      <c r="T99" s="5"/>
      <c r="U99" s="5"/>
      <c r="V99" s="5"/>
      <c r="W99" s="5"/>
      <c r="X99" s="5"/>
      <c r="Y99" s="5"/>
      <c r="Z99" s="5"/>
    </row>
    <row r="100" spans="1:26" ht="15.75" x14ac:dyDescent="0.25">
      <c r="A100" s="19" t="s">
        <v>973</v>
      </c>
      <c r="B100" s="19" t="s">
        <v>970</v>
      </c>
      <c r="C100" s="19" t="s">
        <v>1016</v>
      </c>
      <c r="D100" s="19">
        <v>2</v>
      </c>
      <c r="E100" s="47">
        <v>6.0854789999999998E-5</v>
      </c>
      <c r="F100" s="47">
        <v>6.7244542949999996E-3</v>
      </c>
      <c r="G100" s="49">
        <v>2.4290470000000002</v>
      </c>
      <c r="H100" s="19">
        <v>24</v>
      </c>
      <c r="I100" s="19">
        <v>758</v>
      </c>
      <c r="J100" s="101">
        <v>8.6956519999999995E-2</v>
      </c>
      <c r="K100" s="19">
        <v>12</v>
      </c>
      <c r="L100" s="19">
        <v>204</v>
      </c>
      <c r="P100" s="5"/>
      <c r="Q100" s="5"/>
      <c r="S100" s="5"/>
      <c r="T100" s="5"/>
      <c r="U100" s="5"/>
      <c r="V100" s="5"/>
      <c r="W100" s="5"/>
      <c r="X100" s="5"/>
      <c r="Y100" s="5"/>
      <c r="Z100" s="5"/>
    </row>
    <row r="101" spans="1:26" ht="15.75" x14ac:dyDescent="0.25">
      <c r="A101" s="19" t="s">
        <v>973</v>
      </c>
      <c r="B101" s="19" t="s">
        <v>1017</v>
      </c>
      <c r="C101" s="19" t="s">
        <v>1018</v>
      </c>
      <c r="D101" s="19">
        <v>8</v>
      </c>
      <c r="E101" s="47">
        <v>4.9900279999999999E-5</v>
      </c>
      <c r="F101" s="47">
        <v>1.166419045E-3</v>
      </c>
      <c r="G101" s="49">
        <v>2.2659150000000001</v>
      </c>
      <c r="H101" s="19">
        <v>28</v>
      </c>
      <c r="I101" s="19">
        <v>948</v>
      </c>
      <c r="J101" s="101">
        <v>0.10144930000000001</v>
      </c>
      <c r="K101" s="19">
        <v>14</v>
      </c>
      <c r="L101" s="19">
        <v>279</v>
      </c>
      <c r="P101" s="5"/>
      <c r="Q101" s="5"/>
      <c r="S101" s="5"/>
      <c r="T101" s="5"/>
      <c r="U101" s="5"/>
      <c r="V101" s="5"/>
      <c r="W101" s="5"/>
      <c r="X101" s="5"/>
      <c r="Y101" s="5"/>
      <c r="Z101" s="5"/>
    </row>
    <row r="102" spans="1:26" ht="15.75" x14ac:dyDescent="0.25">
      <c r="A102" s="19" t="s">
        <v>973</v>
      </c>
      <c r="B102" s="19" t="s">
        <v>1019</v>
      </c>
      <c r="C102" s="19" t="s">
        <v>1020</v>
      </c>
      <c r="D102" s="19">
        <v>4</v>
      </c>
      <c r="E102" s="47">
        <v>4.5085069999999999E-7</v>
      </c>
      <c r="F102" s="47">
        <v>1.48780731E-4</v>
      </c>
      <c r="G102" s="49">
        <v>4.9388880000000004</v>
      </c>
      <c r="H102" s="19">
        <v>15</v>
      </c>
      <c r="I102" s="19">
        <v>233</v>
      </c>
      <c r="J102" s="101">
        <v>5.434783E-2</v>
      </c>
      <c r="K102" s="19">
        <v>10</v>
      </c>
      <c r="L102" s="19">
        <v>110</v>
      </c>
      <c r="P102" s="5"/>
      <c r="Q102" s="5"/>
      <c r="S102" s="5"/>
      <c r="T102" s="5"/>
      <c r="U102" s="5"/>
      <c r="V102" s="5"/>
      <c r="W102" s="5"/>
      <c r="X102" s="5"/>
      <c r="Y102" s="5"/>
      <c r="Z102" s="5"/>
    </row>
    <row r="103" spans="1:26" ht="15.75" x14ac:dyDescent="0.25">
      <c r="A103" s="19" t="s">
        <v>973</v>
      </c>
      <c r="B103" s="19" t="s">
        <v>1019</v>
      </c>
      <c r="C103" s="19" t="s">
        <v>1021</v>
      </c>
      <c r="D103" s="19">
        <v>19</v>
      </c>
      <c r="E103" s="47">
        <v>1.412687E-5</v>
      </c>
      <c r="F103" s="47">
        <v>9.8144570526315696E-4</v>
      </c>
      <c r="G103" s="49">
        <v>2.432715</v>
      </c>
      <c r="H103" s="19">
        <v>28</v>
      </c>
      <c r="I103" s="19">
        <v>883</v>
      </c>
      <c r="J103" s="101">
        <v>0.10144930000000001</v>
      </c>
      <c r="K103" s="19">
        <v>15</v>
      </c>
      <c r="L103" s="19">
        <v>402</v>
      </c>
      <c r="P103" s="5"/>
      <c r="Q103" s="5"/>
      <c r="S103" s="5"/>
      <c r="T103" s="5"/>
      <c r="U103" s="5"/>
      <c r="V103" s="5"/>
      <c r="W103" s="5"/>
      <c r="X103" s="5"/>
      <c r="Y103" s="5"/>
      <c r="Z103" s="5"/>
    </row>
    <row r="104" spans="1:26" ht="15.75" x14ac:dyDescent="0.25">
      <c r="A104" s="19" t="s">
        <v>973</v>
      </c>
      <c r="B104" s="19" t="s">
        <v>942</v>
      </c>
      <c r="C104" s="19" t="s">
        <v>1022</v>
      </c>
      <c r="D104" s="19">
        <v>5</v>
      </c>
      <c r="E104" s="47">
        <v>1.171414E-9</v>
      </c>
      <c r="F104" s="47">
        <v>7.8812733920000003E-7</v>
      </c>
      <c r="G104" s="49">
        <v>2.774473</v>
      </c>
      <c r="H104" s="19">
        <v>43</v>
      </c>
      <c r="I104" s="19">
        <v>1189</v>
      </c>
      <c r="J104" s="101">
        <v>0.15579709999999999</v>
      </c>
      <c r="K104" s="19">
        <v>11</v>
      </c>
      <c r="L104" s="19">
        <v>425</v>
      </c>
      <c r="P104" s="5"/>
      <c r="Q104" s="5"/>
      <c r="S104" s="5"/>
      <c r="T104" s="5"/>
      <c r="U104" s="5"/>
      <c r="V104" s="5"/>
      <c r="W104" s="5"/>
      <c r="X104" s="5"/>
      <c r="Y104" s="5"/>
      <c r="Z104" s="5"/>
    </row>
    <row r="105" spans="1:26" ht="15.75" x14ac:dyDescent="0.25">
      <c r="A105" s="19" t="s">
        <v>973</v>
      </c>
      <c r="B105" s="19" t="s">
        <v>942</v>
      </c>
      <c r="C105" s="19" t="s">
        <v>1023</v>
      </c>
      <c r="D105" s="19">
        <v>17</v>
      </c>
      <c r="E105" s="47">
        <v>2.961887E-7</v>
      </c>
      <c r="F105" s="47">
        <v>5.8610516870588203E-5</v>
      </c>
      <c r="G105" s="49">
        <v>2.0066199999999998</v>
      </c>
      <c r="H105" s="19">
        <v>56</v>
      </c>
      <c r="I105" s="19">
        <v>2141</v>
      </c>
      <c r="J105" s="101">
        <v>0.20289860000000001</v>
      </c>
      <c r="K105" s="19">
        <v>29</v>
      </c>
      <c r="L105" s="19">
        <v>1005</v>
      </c>
      <c r="P105" s="5"/>
      <c r="Q105" s="5"/>
      <c r="S105" s="5"/>
      <c r="T105" s="5"/>
      <c r="U105" s="5"/>
      <c r="V105" s="5"/>
      <c r="W105" s="5"/>
      <c r="X105" s="5"/>
      <c r="Y105" s="5"/>
      <c r="Z105" s="5"/>
    </row>
    <row r="106" spans="1:26" ht="15.75" x14ac:dyDescent="0.25">
      <c r="A106" s="19" t="s">
        <v>973</v>
      </c>
      <c r="B106" s="19" t="s">
        <v>942</v>
      </c>
      <c r="C106" s="19" t="s">
        <v>1024</v>
      </c>
      <c r="D106" s="19">
        <v>24</v>
      </c>
      <c r="E106" s="47">
        <v>1.3360349999999999E-6</v>
      </c>
      <c r="F106" s="47">
        <v>1.8726757249999901E-4</v>
      </c>
      <c r="G106" s="49">
        <v>2.696733</v>
      </c>
      <c r="H106" s="19">
        <v>29</v>
      </c>
      <c r="I106" s="19">
        <v>825</v>
      </c>
      <c r="J106" s="101">
        <v>0.1050725</v>
      </c>
      <c r="K106" s="19">
        <v>16</v>
      </c>
      <c r="L106" s="19">
        <v>298</v>
      </c>
      <c r="P106" s="5"/>
      <c r="Q106" s="5"/>
      <c r="S106" s="5"/>
      <c r="T106" s="5"/>
      <c r="U106" s="5"/>
      <c r="V106" s="5"/>
      <c r="W106" s="5"/>
      <c r="X106" s="5"/>
      <c r="Y106" s="5"/>
      <c r="Z106" s="5"/>
    </row>
    <row r="107" spans="1:26" ht="15.75" x14ac:dyDescent="0.25">
      <c r="A107" s="19" t="s">
        <v>973</v>
      </c>
      <c r="B107" s="19" t="s">
        <v>942</v>
      </c>
      <c r="C107" s="19" t="s">
        <v>1025</v>
      </c>
      <c r="D107" s="19">
        <v>35</v>
      </c>
      <c r="E107" s="47">
        <v>7.2947270000000003E-6</v>
      </c>
      <c r="F107" s="47">
        <v>7.01127475085714E-4</v>
      </c>
      <c r="G107" s="49">
        <v>2.202413</v>
      </c>
      <c r="H107" s="19">
        <v>36</v>
      </c>
      <c r="I107" s="19">
        <v>1254</v>
      </c>
      <c r="J107" s="101">
        <v>0.13043479999999999</v>
      </c>
      <c r="K107" s="19">
        <v>15</v>
      </c>
      <c r="L107" s="19">
        <v>497</v>
      </c>
      <c r="P107" s="5"/>
      <c r="Q107" s="5"/>
      <c r="S107" s="5"/>
      <c r="T107" s="5"/>
      <c r="U107" s="5"/>
      <c r="V107" s="5"/>
      <c r="W107" s="5"/>
      <c r="X107" s="5"/>
      <c r="Y107" s="5"/>
      <c r="Z107" s="5"/>
    </row>
    <row r="108" spans="1:26" ht="15.75" x14ac:dyDescent="0.25">
      <c r="A108" s="19" t="s">
        <v>973</v>
      </c>
      <c r="B108" s="19" t="s">
        <v>942</v>
      </c>
      <c r="C108" s="19" t="s">
        <v>1026</v>
      </c>
      <c r="D108" s="19">
        <v>44</v>
      </c>
      <c r="E108" s="47">
        <v>1.5994669999999999E-5</v>
      </c>
      <c r="F108" s="47">
        <v>1.22286522454545E-3</v>
      </c>
      <c r="G108" s="49">
        <v>2.5778690000000002</v>
      </c>
      <c r="H108" s="19">
        <v>25</v>
      </c>
      <c r="I108" s="19">
        <v>744</v>
      </c>
      <c r="J108" s="101">
        <v>9.0579709999999994E-2</v>
      </c>
      <c r="K108" s="19">
        <v>11</v>
      </c>
      <c r="L108" s="19">
        <v>278</v>
      </c>
      <c r="P108" s="5"/>
      <c r="Q108" s="5"/>
      <c r="S108" s="5"/>
      <c r="T108" s="5"/>
      <c r="U108" s="5"/>
      <c r="V108" s="5"/>
      <c r="W108" s="5"/>
      <c r="X108" s="5"/>
      <c r="Y108" s="5"/>
      <c r="Z108" s="5"/>
    </row>
    <row r="109" spans="1:26" ht="15.75" x14ac:dyDescent="0.25">
      <c r="A109" s="19" t="s">
        <v>973</v>
      </c>
      <c r="B109" s="19" t="s">
        <v>942</v>
      </c>
      <c r="C109" s="19" t="s">
        <v>1027</v>
      </c>
      <c r="D109" s="19">
        <v>50</v>
      </c>
      <c r="E109" s="47">
        <v>2.4248089999999998E-5</v>
      </c>
      <c r="F109" s="47">
        <v>1.6314114952000001E-3</v>
      </c>
      <c r="G109" s="49">
        <v>2.13978</v>
      </c>
      <c r="H109" s="19">
        <v>34</v>
      </c>
      <c r="I109" s="19">
        <v>1219</v>
      </c>
      <c r="J109" s="101">
        <v>0.1231884</v>
      </c>
      <c r="K109" s="19">
        <v>19</v>
      </c>
      <c r="L109" s="19">
        <v>613</v>
      </c>
      <c r="P109" s="5"/>
      <c r="Q109" s="5"/>
      <c r="S109" s="5"/>
      <c r="T109" s="5"/>
      <c r="U109" s="5"/>
      <c r="V109" s="5"/>
      <c r="W109" s="5"/>
      <c r="X109" s="5"/>
      <c r="Y109" s="5"/>
      <c r="Z109" s="5"/>
    </row>
    <row r="110" spans="1:26" ht="15.75" x14ac:dyDescent="0.25">
      <c r="A110" s="19" t="s">
        <v>973</v>
      </c>
      <c r="B110" s="19" t="s">
        <v>942</v>
      </c>
      <c r="C110" s="19" t="s">
        <v>1028</v>
      </c>
      <c r="D110" s="19">
        <v>56</v>
      </c>
      <c r="E110" s="47">
        <v>4.2548179999999999E-5</v>
      </c>
      <c r="F110" s="47">
        <v>2.55592995571428E-3</v>
      </c>
      <c r="G110" s="49">
        <v>2.109728</v>
      </c>
      <c r="H110" s="19">
        <v>33</v>
      </c>
      <c r="I110" s="19">
        <v>1200</v>
      </c>
      <c r="J110" s="101">
        <v>0.1195652</v>
      </c>
      <c r="K110" s="19">
        <v>16</v>
      </c>
      <c r="L110" s="19">
        <v>447</v>
      </c>
      <c r="P110" s="5"/>
      <c r="Q110" s="5"/>
      <c r="S110" s="5"/>
      <c r="T110" s="5"/>
      <c r="U110" s="5"/>
      <c r="V110" s="5"/>
      <c r="W110" s="5"/>
      <c r="X110" s="5"/>
      <c r="Y110" s="5"/>
      <c r="Z110" s="5"/>
    </row>
    <row r="111" spans="1:26" ht="15.75" x14ac:dyDescent="0.25">
      <c r="A111" s="19" t="s">
        <v>973</v>
      </c>
      <c r="B111" s="19" t="s">
        <v>942</v>
      </c>
      <c r="C111" s="19" t="s">
        <v>1029</v>
      </c>
      <c r="D111" s="19">
        <v>75</v>
      </c>
      <c r="E111" s="47">
        <v>1.147698E-4</v>
      </c>
      <c r="F111" s="47">
        <v>5.1478080959999999E-3</v>
      </c>
      <c r="G111" s="49">
        <v>2.3306550000000001</v>
      </c>
      <c r="H111" s="19">
        <v>24</v>
      </c>
      <c r="I111" s="19">
        <v>790</v>
      </c>
      <c r="J111" s="101">
        <v>8.6956519999999995E-2</v>
      </c>
      <c r="K111" s="19">
        <v>11</v>
      </c>
      <c r="L111" s="19">
        <v>353</v>
      </c>
      <c r="P111" s="5"/>
      <c r="Q111" s="5"/>
      <c r="S111" s="5"/>
      <c r="T111" s="5"/>
      <c r="U111" s="5"/>
      <c r="V111" s="5"/>
      <c r="W111" s="5"/>
      <c r="X111" s="5"/>
      <c r="Y111" s="5"/>
      <c r="Z111" s="5"/>
    </row>
    <row r="112" spans="1:26" ht="15.75" x14ac:dyDescent="0.25">
      <c r="A112" s="19" t="s">
        <v>973</v>
      </c>
      <c r="B112" s="19" t="s">
        <v>942</v>
      </c>
      <c r="C112" s="19" t="s">
        <v>1030</v>
      </c>
      <c r="D112" s="19">
        <v>82</v>
      </c>
      <c r="E112" s="47">
        <v>1.69555E-4</v>
      </c>
      <c r="F112" s="47">
        <v>6.9558904878048696E-3</v>
      </c>
      <c r="G112" s="49">
        <v>2.108034</v>
      </c>
      <c r="H112" s="19">
        <v>28</v>
      </c>
      <c r="I112" s="19">
        <v>1019</v>
      </c>
      <c r="J112" s="101">
        <v>0.10144930000000001</v>
      </c>
      <c r="K112" s="19">
        <v>11</v>
      </c>
      <c r="L112" s="19">
        <v>316</v>
      </c>
      <c r="P112" s="5"/>
      <c r="Q112" s="5"/>
      <c r="S112" s="5"/>
      <c r="T112" s="5"/>
      <c r="U112" s="5"/>
      <c r="V112" s="5"/>
      <c r="W112" s="5"/>
      <c r="X112" s="5"/>
      <c r="Y112" s="5"/>
      <c r="Z112" s="5"/>
    </row>
    <row r="113" spans="1:26" ht="15.75" x14ac:dyDescent="0.25">
      <c r="A113" s="19" t="s">
        <v>973</v>
      </c>
      <c r="B113" s="19" t="s">
        <v>952</v>
      </c>
      <c r="C113" s="19" t="s">
        <v>1031</v>
      </c>
      <c r="D113" s="19">
        <v>4</v>
      </c>
      <c r="E113" s="47">
        <v>1.802481E-8</v>
      </c>
      <c r="F113" s="47">
        <v>2.7713145374999999E-6</v>
      </c>
      <c r="G113" s="49">
        <v>3.1499860000000002</v>
      </c>
      <c r="H113" s="19">
        <v>31</v>
      </c>
      <c r="I113" s="19">
        <v>755</v>
      </c>
      <c r="J113" s="101">
        <v>0.1123188</v>
      </c>
      <c r="K113" s="19">
        <v>16</v>
      </c>
      <c r="L113" s="19">
        <v>261</v>
      </c>
      <c r="P113" s="5"/>
      <c r="Q113" s="5"/>
      <c r="S113" s="5"/>
      <c r="T113" s="5"/>
      <c r="U113" s="5"/>
      <c r="V113" s="5"/>
      <c r="W113" s="5"/>
      <c r="X113" s="5"/>
      <c r="Y113" s="5"/>
      <c r="Z113" s="5"/>
    </row>
    <row r="114" spans="1:26" ht="15.75" x14ac:dyDescent="0.25">
      <c r="A114" s="19" t="s">
        <v>973</v>
      </c>
      <c r="B114" s="19" t="s">
        <v>952</v>
      </c>
      <c r="C114" s="19" t="s">
        <v>1032</v>
      </c>
      <c r="D114" s="19">
        <v>3</v>
      </c>
      <c r="E114" s="47">
        <v>1.5226740000000001E-8</v>
      </c>
      <c r="F114" s="47">
        <v>3.1214817000000002E-6</v>
      </c>
      <c r="G114" s="49">
        <v>3.0996929999999998</v>
      </c>
      <c r="H114" s="19">
        <v>32</v>
      </c>
      <c r="I114" s="19">
        <v>792</v>
      </c>
      <c r="J114" s="101">
        <v>0.115942</v>
      </c>
      <c r="K114" s="19">
        <v>15</v>
      </c>
      <c r="L114" s="19">
        <v>251</v>
      </c>
      <c r="P114" s="5"/>
      <c r="Q114" s="5"/>
      <c r="S114" s="5"/>
      <c r="T114" s="5"/>
      <c r="U114" s="5"/>
      <c r="V114" s="5"/>
      <c r="W114" s="5"/>
      <c r="X114" s="5"/>
      <c r="Y114" s="5"/>
      <c r="Z114" s="5"/>
    </row>
    <row r="115" spans="1:26" ht="15.75" x14ac:dyDescent="0.25">
      <c r="A115" s="19" t="s">
        <v>973</v>
      </c>
      <c r="B115" s="19" t="s">
        <v>952</v>
      </c>
      <c r="C115" s="19" t="s">
        <v>1033</v>
      </c>
      <c r="D115" s="19">
        <v>9</v>
      </c>
      <c r="E115" s="47">
        <v>9.816120999999999E-7</v>
      </c>
      <c r="F115" s="47">
        <v>6.7076826833333306E-5</v>
      </c>
      <c r="G115" s="49">
        <v>3.3224070000000001</v>
      </c>
      <c r="H115" s="19">
        <v>22</v>
      </c>
      <c r="I115" s="19">
        <v>508</v>
      </c>
      <c r="J115" s="101">
        <v>7.9710139999999999E-2</v>
      </c>
      <c r="K115" s="19">
        <v>10</v>
      </c>
      <c r="L115" s="19">
        <v>192</v>
      </c>
      <c r="P115" s="5"/>
      <c r="Q115" s="5"/>
      <c r="S115" s="5"/>
      <c r="T115" s="5"/>
      <c r="U115" s="5"/>
      <c r="V115" s="5"/>
      <c r="W115" s="5"/>
      <c r="X115" s="5"/>
      <c r="Y115" s="5"/>
      <c r="Z115" s="5"/>
    </row>
    <row r="116" spans="1:26" ht="15.75" x14ac:dyDescent="0.25">
      <c r="A116" s="19" t="s">
        <v>973</v>
      </c>
      <c r="B116" s="19" t="s">
        <v>952</v>
      </c>
      <c r="C116" s="19" t="s">
        <v>1034</v>
      </c>
      <c r="D116" s="19">
        <v>10</v>
      </c>
      <c r="E116" s="47">
        <v>1.2233480000000001E-6</v>
      </c>
      <c r="F116" s="47">
        <v>7.5235901999999994E-5</v>
      </c>
      <c r="G116" s="49">
        <v>2.5991680000000001</v>
      </c>
      <c r="H116" s="19">
        <v>31</v>
      </c>
      <c r="I116" s="19">
        <v>915</v>
      </c>
      <c r="J116" s="101">
        <v>0.1123188</v>
      </c>
      <c r="K116" s="19">
        <v>15</v>
      </c>
      <c r="L116" s="19">
        <v>245</v>
      </c>
      <c r="P116" s="5"/>
      <c r="Q116" s="5"/>
      <c r="S116" s="5"/>
      <c r="T116" s="5"/>
      <c r="U116" s="5"/>
      <c r="V116" s="5"/>
      <c r="W116" s="5"/>
      <c r="X116" s="5"/>
      <c r="Y116" s="5"/>
      <c r="Z116" s="5"/>
    </row>
    <row r="117" spans="1:26" ht="15.75" x14ac:dyDescent="0.25">
      <c r="A117" s="19" t="s">
        <v>973</v>
      </c>
      <c r="B117" s="19" t="s">
        <v>952</v>
      </c>
      <c r="C117" s="19" t="s">
        <v>1035</v>
      </c>
      <c r="D117" s="19">
        <v>12</v>
      </c>
      <c r="E117" s="47">
        <v>2.355687E-6</v>
      </c>
      <c r="F117" s="47">
        <v>1.20728958749999E-4</v>
      </c>
      <c r="G117" s="49">
        <v>2.6204999999999998</v>
      </c>
      <c r="H117" s="19">
        <v>29</v>
      </c>
      <c r="I117" s="19">
        <v>849</v>
      </c>
      <c r="J117" s="101">
        <v>0.1050725</v>
      </c>
      <c r="K117" s="19">
        <v>15</v>
      </c>
      <c r="L117" s="19">
        <v>221</v>
      </c>
      <c r="P117" s="5"/>
      <c r="Q117" s="5"/>
      <c r="S117" s="5"/>
      <c r="T117" s="5"/>
      <c r="U117" s="5"/>
      <c r="V117" s="5"/>
      <c r="W117" s="5"/>
      <c r="X117" s="5"/>
      <c r="Y117" s="5"/>
      <c r="Z117" s="5"/>
    </row>
    <row r="118" spans="1:26" ht="15.75" x14ac:dyDescent="0.25">
      <c r="A118" s="19" t="s">
        <v>973</v>
      </c>
      <c r="B118" s="19" t="s">
        <v>952</v>
      </c>
      <c r="C118" s="19" t="s">
        <v>1036</v>
      </c>
      <c r="D118" s="19">
        <v>13</v>
      </c>
      <c r="E118" s="47">
        <v>2.7265859999999999E-6</v>
      </c>
      <c r="F118" s="47">
        <v>1.2898849153846099E-4</v>
      </c>
      <c r="G118" s="49">
        <v>2.7183329999999999</v>
      </c>
      <c r="H118" s="19">
        <v>27</v>
      </c>
      <c r="I118" s="19">
        <v>762</v>
      </c>
      <c r="J118" s="101">
        <v>9.7826090000000004E-2</v>
      </c>
      <c r="K118" s="19">
        <v>11</v>
      </c>
      <c r="L118" s="19">
        <v>257</v>
      </c>
      <c r="P118" s="5"/>
      <c r="Q118" s="5"/>
      <c r="S118" s="5"/>
      <c r="T118" s="5"/>
      <c r="U118" s="5"/>
      <c r="V118" s="5"/>
      <c r="W118" s="5"/>
      <c r="X118" s="5"/>
      <c r="Y118" s="5"/>
      <c r="Z118" s="5"/>
    </row>
    <row r="119" spans="1:26" ht="15.75" x14ac:dyDescent="0.25">
      <c r="A119" s="19" t="s">
        <v>973</v>
      </c>
      <c r="B119" s="19" t="s">
        <v>952</v>
      </c>
      <c r="C119" s="19" t="s">
        <v>1037</v>
      </c>
      <c r="D119" s="19">
        <v>18</v>
      </c>
      <c r="E119" s="47">
        <v>4.569061E-6</v>
      </c>
      <c r="F119" s="47">
        <v>1.56109584166666E-4</v>
      </c>
      <c r="G119" s="49">
        <v>2.3550460000000002</v>
      </c>
      <c r="H119" s="19">
        <v>33</v>
      </c>
      <c r="I119" s="19">
        <v>1075</v>
      </c>
      <c r="J119" s="101">
        <v>0.1195652</v>
      </c>
      <c r="K119" s="19">
        <v>17</v>
      </c>
      <c r="L119" s="19">
        <v>274</v>
      </c>
      <c r="P119" s="5"/>
      <c r="Q119" s="5"/>
      <c r="S119" s="5"/>
      <c r="T119" s="5"/>
      <c r="U119" s="5"/>
      <c r="V119" s="5"/>
      <c r="W119" s="5"/>
      <c r="X119" s="5"/>
      <c r="Y119" s="5"/>
      <c r="Z119" s="5"/>
    </row>
    <row r="120" spans="1:26" ht="15.75" x14ac:dyDescent="0.25">
      <c r="A120" s="19" t="s">
        <v>973</v>
      </c>
      <c r="B120" s="19" t="s">
        <v>952</v>
      </c>
      <c r="C120" s="19" t="s">
        <v>1038</v>
      </c>
      <c r="D120" s="19">
        <v>17</v>
      </c>
      <c r="E120" s="47">
        <v>4.3381440000000004E-6</v>
      </c>
      <c r="F120" s="47">
        <v>1.5693873882352899E-4</v>
      </c>
      <c r="G120" s="49">
        <v>2.7138119999999999</v>
      </c>
      <c r="H120" s="19">
        <v>26</v>
      </c>
      <c r="I120" s="19">
        <v>735</v>
      </c>
      <c r="J120" s="101">
        <v>9.4202900000000006E-2</v>
      </c>
      <c r="K120" s="19">
        <v>13</v>
      </c>
      <c r="L120" s="19">
        <v>236</v>
      </c>
      <c r="P120" s="5"/>
      <c r="Q120" s="5"/>
      <c r="S120" s="5"/>
      <c r="T120" s="5"/>
      <c r="U120" s="5"/>
      <c r="V120" s="5"/>
      <c r="W120" s="5"/>
      <c r="X120" s="5"/>
      <c r="Y120" s="5"/>
      <c r="Z120" s="5"/>
    </row>
    <row r="121" spans="1:26" ht="15.75" x14ac:dyDescent="0.25">
      <c r="A121" s="19" t="s">
        <v>973</v>
      </c>
      <c r="B121" s="19" t="s">
        <v>952</v>
      </c>
      <c r="C121" s="19" t="s">
        <v>1039</v>
      </c>
      <c r="D121" s="19">
        <v>20</v>
      </c>
      <c r="E121" s="47">
        <v>5.9121779999999997E-6</v>
      </c>
      <c r="F121" s="47">
        <v>1.8179947349999999E-4</v>
      </c>
      <c r="G121" s="49">
        <v>2.3650829999999998</v>
      </c>
      <c r="H121" s="19">
        <v>32</v>
      </c>
      <c r="I121" s="19">
        <v>1038</v>
      </c>
      <c r="J121" s="101">
        <v>0.115942</v>
      </c>
      <c r="K121" s="19">
        <v>14</v>
      </c>
      <c r="L121" s="19">
        <v>273</v>
      </c>
      <c r="P121" s="5"/>
      <c r="Q121" s="5"/>
      <c r="S121" s="5"/>
      <c r="T121" s="5"/>
      <c r="U121" s="5"/>
      <c r="V121" s="5"/>
      <c r="W121" s="5"/>
      <c r="X121" s="5"/>
      <c r="Y121" s="5"/>
      <c r="Z121" s="5"/>
    </row>
    <row r="122" spans="1:26" ht="15.75" x14ac:dyDescent="0.25">
      <c r="A122" s="19" t="s">
        <v>973</v>
      </c>
      <c r="B122" s="19" t="s">
        <v>952</v>
      </c>
      <c r="C122" s="19" t="s">
        <v>1038</v>
      </c>
      <c r="D122" s="19">
        <v>19</v>
      </c>
      <c r="E122" s="47">
        <v>5.8092420000000001E-6</v>
      </c>
      <c r="F122" s="47">
        <v>1.8803599105263099E-4</v>
      </c>
      <c r="G122" s="49">
        <v>2.7359979999999999</v>
      </c>
      <c r="H122" s="19">
        <v>25</v>
      </c>
      <c r="I122" s="19">
        <v>701</v>
      </c>
      <c r="J122" s="101">
        <v>9.0579709999999994E-2</v>
      </c>
      <c r="K122" s="19">
        <v>12</v>
      </c>
      <c r="L122" s="19">
        <v>229</v>
      </c>
      <c r="P122" s="5"/>
      <c r="Q122" s="5"/>
      <c r="S122" s="5"/>
      <c r="T122" s="5"/>
      <c r="U122" s="5"/>
      <c r="V122" s="5"/>
      <c r="W122" s="5"/>
      <c r="X122" s="5"/>
      <c r="Y122" s="5"/>
      <c r="Z122" s="5"/>
    </row>
    <row r="123" spans="1:26" ht="15.75" x14ac:dyDescent="0.25">
      <c r="A123" s="19" t="s">
        <v>543</v>
      </c>
      <c r="B123" s="19" t="s">
        <v>909</v>
      </c>
      <c r="C123" s="19" t="s">
        <v>911</v>
      </c>
      <c r="D123" s="19">
        <v>3</v>
      </c>
      <c r="E123" s="47">
        <v>6.546318E-7</v>
      </c>
      <c r="F123" s="47">
        <v>4.8770069099999999E-4</v>
      </c>
      <c r="G123" s="49">
        <v>2.4764930000000001</v>
      </c>
      <c r="H123" s="19">
        <v>37</v>
      </c>
      <c r="I123" s="19">
        <v>689</v>
      </c>
      <c r="J123" s="101">
        <v>2.2533500000000001E-2</v>
      </c>
      <c r="K123" s="19">
        <v>19</v>
      </c>
      <c r="L123" s="19">
        <v>53</v>
      </c>
      <c r="P123" s="5"/>
      <c r="Q123" s="5"/>
      <c r="S123" s="5"/>
      <c r="T123" s="5"/>
      <c r="U123" s="5"/>
      <c r="V123" s="5"/>
      <c r="W123" s="5"/>
      <c r="X123" s="5"/>
      <c r="Y123" s="5"/>
      <c r="Z123" s="5"/>
    </row>
    <row r="124" spans="1:26" ht="15.75" x14ac:dyDescent="0.25">
      <c r="A124" s="19" t="s">
        <v>543</v>
      </c>
      <c r="B124" s="19" t="s">
        <v>909</v>
      </c>
      <c r="C124" s="19" t="s">
        <v>1040</v>
      </c>
      <c r="D124" s="19">
        <v>5</v>
      </c>
      <c r="E124" s="47">
        <v>1.6496719999999999E-6</v>
      </c>
      <c r="F124" s="47">
        <v>7.3740338399999996E-4</v>
      </c>
      <c r="G124" s="49">
        <v>2.147116</v>
      </c>
      <c r="H124" s="19">
        <v>46</v>
      </c>
      <c r="I124" s="19">
        <v>988</v>
      </c>
      <c r="J124" s="101">
        <v>2.801462E-2</v>
      </c>
      <c r="K124" s="19">
        <v>21</v>
      </c>
      <c r="L124" s="19">
        <v>110</v>
      </c>
      <c r="P124" s="5"/>
      <c r="Q124" s="5"/>
      <c r="S124" s="5"/>
      <c r="T124" s="5"/>
      <c r="U124" s="5"/>
      <c r="V124" s="5"/>
      <c r="W124" s="5"/>
      <c r="X124" s="5"/>
      <c r="Y124" s="5"/>
      <c r="Z124" s="5"/>
    </row>
    <row r="125" spans="1:26" ht="15.75" x14ac:dyDescent="0.25">
      <c r="A125" s="19" t="s">
        <v>543</v>
      </c>
      <c r="B125" s="19" t="s">
        <v>909</v>
      </c>
      <c r="C125" s="19" t="s">
        <v>910</v>
      </c>
      <c r="D125" s="19">
        <v>6</v>
      </c>
      <c r="E125" s="47">
        <v>4.2413780000000004E-6</v>
      </c>
      <c r="F125" s="47">
        <v>1.5799133049999999E-3</v>
      </c>
      <c r="G125" s="49">
        <v>3.1752220000000002</v>
      </c>
      <c r="H125" s="19">
        <v>21</v>
      </c>
      <c r="I125" s="19">
        <v>305</v>
      </c>
      <c r="J125" s="101">
        <v>1.278928E-2</v>
      </c>
      <c r="K125" s="19">
        <v>14</v>
      </c>
      <c r="L125" s="19">
        <v>24</v>
      </c>
      <c r="P125" s="5"/>
      <c r="Q125" s="5"/>
      <c r="S125" s="5"/>
      <c r="T125" s="5"/>
      <c r="U125" s="5"/>
      <c r="V125" s="5"/>
      <c r="W125" s="5"/>
      <c r="X125" s="5"/>
      <c r="Y125" s="5"/>
      <c r="Z125" s="5"/>
    </row>
    <row r="126" spans="1:26" ht="15.75" x14ac:dyDescent="0.25">
      <c r="A126" s="19" t="s">
        <v>543</v>
      </c>
      <c r="B126" s="19" t="s">
        <v>924</v>
      </c>
      <c r="C126" s="19" t="s">
        <v>925</v>
      </c>
      <c r="D126" s="19">
        <v>5</v>
      </c>
      <c r="E126" s="47">
        <v>1.407522E-5</v>
      </c>
      <c r="F126" s="47">
        <v>3.5610306600000001E-3</v>
      </c>
      <c r="G126" s="49">
        <v>2.9346749999999999</v>
      </c>
      <c r="H126" s="19">
        <v>21</v>
      </c>
      <c r="I126" s="19">
        <v>330</v>
      </c>
      <c r="J126" s="101">
        <v>1.278928E-2</v>
      </c>
      <c r="K126" s="19">
        <v>12</v>
      </c>
      <c r="L126" s="19">
        <v>30</v>
      </c>
      <c r="P126" s="5"/>
      <c r="Q126" s="5"/>
      <c r="S126" s="5"/>
      <c r="T126" s="5"/>
      <c r="U126" s="5"/>
      <c r="V126" s="5"/>
      <c r="W126" s="5"/>
      <c r="X126" s="5"/>
      <c r="Y126" s="5"/>
      <c r="Z126" s="5"/>
    </row>
    <row r="127" spans="1:26" ht="15.75" x14ac:dyDescent="0.25">
      <c r="A127" s="19" t="s">
        <v>543</v>
      </c>
      <c r="B127" s="19" t="s">
        <v>931</v>
      </c>
      <c r="C127" s="19" t="s">
        <v>934</v>
      </c>
      <c r="D127" s="19">
        <v>10</v>
      </c>
      <c r="E127" s="47">
        <v>2.3343280000000002E-6</v>
      </c>
      <c r="F127" s="47">
        <v>2.1795620536000002E-3</v>
      </c>
      <c r="G127" s="49">
        <v>3.0075859999999999</v>
      </c>
      <c r="H127" s="19">
        <v>24</v>
      </c>
      <c r="I127" s="19">
        <v>368</v>
      </c>
      <c r="J127" s="101">
        <v>1.461632E-2</v>
      </c>
      <c r="K127" s="19">
        <v>12</v>
      </c>
      <c r="L127" s="19">
        <v>28</v>
      </c>
      <c r="P127" s="5"/>
      <c r="Q127" s="5"/>
      <c r="S127" s="5"/>
      <c r="T127" s="5"/>
      <c r="U127" s="5"/>
      <c r="V127" s="5"/>
      <c r="W127" s="5"/>
      <c r="X127" s="5"/>
      <c r="Y127" s="5"/>
      <c r="Z127" s="5"/>
    </row>
    <row r="128" spans="1:26" ht="15.75" x14ac:dyDescent="0.25">
      <c r="A128" s="19" t="s">
        <v>543</v>
      </c>
      <c r="B128" s="19" t="s">
        <v>940</v>
      </c>
      <c r="C128" s="19" t="s">
        <v>1041</v>
      </c>
      <c r="D128" s="19">
        <v>1</v>
      </c>
      <c r="E128" s="47">
        <v>3.2063719999999999E-8</v>
      </c>
      <c r="F128" s="47">
        <v>6.1241705200000004E-5</v>
      </c>
      <c r="G128" s="49">
        <v>2.094732</v>
      </c>
      <c r="H128" s="19">
        <v>65</v>
      </c>
      <c r="I128" s="19">
        <v>1431</v>
      </c>
      <c r="J128" s="101">
        <v>3.9585870000000002E-2</v>
      </c>
      <c r="K128" s="19">
        <v>27</v>
      </c>
      <c r="L128" s="19">
        <v>163</v>
      </c>
      <c r="P128" s="5"/>
      <c r="Q128" s="5"/>
      <c r="S128" s="5"/>
      <c r="T128" s="5"/>
      <c r="U128" s="5"/>
      <c r="V128" s="5"/>
      <c r="W128" s="5"/>
      <c r="X128" s="5"/>
      <c r="Y128" s="5"/>
      <c r="Z128" s="5"/>
    </row>
    <row r="129" spans="1:26" ht="15.75" x14ac:dyDescent="0.25">
      <c r="A129" s="19" t="s">
        <v>543</v>
      </c>
      <c r="B129" s="19" t="s">
        <v>940</v>
      </c>
      <c r="C129" s="19" t="s">
        <v>1042</v>
      </c>
      <c r="D129" s="19">
        <v>3</v>
      </c>
      <c r="E129" s="47">
        <v>5.2624940000000003E-6</v>
      </c>
      <c r="F129" s="47">
        <v>3.3504545133333299E-3</v>
      </c>
      <c r="G129" s="49">
        <v>2.001506</v>
      </c>
      <c r="H129" s="19">
        <v>49</v>
      </c>
      <c r="I129" s="19">
        <v>1129</v>
      </c>
      <c r="J129" s="101">
        <v>2.9841659999999999E-2</v>
      </c>
      <c r="K129" s="19">
        <v>20</v>
      </c>
      <c r="L129" s="19">
        <v>159</v>
      </c>
      <c r="P129" s="5"/>
      <c r="Q129" s="5"/>
      <c r="S129" s="5"/>
      <c r="T129" s="5"/>
      <c r="U129" s="5"/>
      <c r="V129" s="5"/>
      <c r="W129" s="5"/>
      <c r="X129" s="5"/>
      <c r="Y129" s="5"/>
      <c r="Z129" s="5"/>
    </row>
    <row r="130" spans="1:26" ht="15.75" x14ac:dyDescent="0.25">
      <c r="A130" s="19" t="s">
        <v>543</v>
      </c>
      <c r="B130" s="19" t="s">
        <v>942</v>
      </c>
      <c r="C130" s="19" t="s">
        <v>943</v>
      </c>
      <c r="D130" s="19">
        <v>1</v>
      </c>
      <c r="E130" s="47">
        <v>3.6134359999999999E-11</v>
      </c>
      <c r="F130" s="47">
        <v>1.2155598704000001E-7</v>
      </c>
      <c r="G130" s="49">
        <v>3.0699719999999999</v>
      </c>
      <c r="H130" s="19">
        <v>46</v>
      </c>
      <c r="I130" s="19">
        <v>691</v>
      </c>
      <c r="J130" s="101">
        <v>2.801462E-2</v>
      </c>
      <c r="K130" s="19">
        <v>16</v>
      </c>
      <c r="L130" s="19">
        <v>50</v>
      </c>
      <c r="P130" s="5"/>
      <c r="Q130" s="5"/>
      <c r="S130" s="5"/>
      <c r="T130" s="5"/>
      <c r="U130" s="5"/>
      <c r="V130" s="5"/>
      <c r="W130" s="5"/>
      <c r="X130" s="5"/>
      <c r="Y130" s="5"/>
      <c r="Z130" s="5"/>
    </row>
    <row r="131" spans="1:26" ht="15.75" x14ac:dyDescent="0.25">
      <c r="A131" s="19" t="s">
        <v>543</v>
      </c>
      <c r="B131" s="19" t="s">
        <v>942</v>
      </c>
      <c r="C131" s="19" t="s">
        <v>1043</v>
      </c>
      <c r="D131" s="19">
        <v>3</v>
      </c>
      <c r="E131" s="47">
        <v>5.0494819999999999E-8</v>
      </c>
      <c r="F131" s="47">
        <v>5.6621524826666601E-5</v>
      </c>
      <c r="G131" s="49">
        <v>2.5229029999999999</v>
      </c>
      <c r="H131" s="19">
        <v>43</v>
      </c>
      <c r="I131" s="19">
        <v>786</v>
      </c>
      <c r="J131" s="101">
        <v>2.6187579999999998E-2</v>
      </c>
      <c r="K131" s="19">
        <v>17</v>
      </c>
      <c r="L131" s="19">
        <v>79</v>
      </c>
      <c r="P131" s="5"/>
      <c r="Q131" s="5"/>
      <c r="S131" s="5"/>
      <c r="T131" s="5"/>
      <c r="U131" s="5"/>
      <c r="V131" s="5"/>
      <c r="W131" s="5"/>
      <c r="X131" s="5"/>
      <c r="Y131" s="5"/>
      <c r="Z131" s="5"/>
    </row>
    <row r="132" spans="1:26" ht="15.75" x14ac:dyDescent="0.25">
      <c r="A132" s="19" t="s">
        <v>543</v>
      </c>
      <c r="B132" s="19" t="s">
        <v>942</v>
      </c>
      <c r="C132" s="19" t="s">
        <v>1044</v>
      </c>
      <c r="D132" s="19">
        <v>8</v>
      </c>
      <c r="E132" s="47">
        <v>1.683207E-6</v>
      </c>
      <c r="F132" s="47">
        <v>7.0778854349999999E-4</v>
      </c>
      <c r="G132" s="49">
        <v>2.2616860000000001</v>
      </c>
      <c r="H132" s="19">
        <v>41</v>
      </c>
      <c r="I132" s="19">
        <v>836</v>
      </c>
      <c r="J132" s="101">
        <v>2.496955E-2</v>
      </c>
      <c r="K132" s="19">
        <v>24</v>
      </c>
      <c r="L132" s="19">
        <v>82</v>
      </c>
      <c r="P132" s="5"/>
      <c r="Q132" s="5"/>
      <c r="S132" s="5"/>
      <c r="T132" s="5"/>
      <c r="U132" s="5"/>
      <c r="V132" s="5"/>
      <c r="W132" s="5"/>
      <c r="X132" s="5"/>
      <c r="Y132" s="5"/>
      <c r="Z132" s="5"/>
    </row>
    <row r="133" spans="1:26" ht="15.75" x14ac:dyDescent="0.25">
      <c r="A133" s="19" t="s">
        <v>543</v>
      </c>
      <c r="B133" s="19" t="s">
        <v>942</v>
      </c>
      <c r="C133" s="19" t="s">
        <v>1045</v>
      </c>
      <c r="D133" s="19">
        <v>10</v>
      </c>
      <c r="E133" s="47">
        <v>4.486478E-6</v>
      </c>
      <c r="F133" s="47">
        <v>1.5092511991999999E-3</v>
      </c>
      <c r="G133" s="49">
        <v>2.0856629999999998</v>
      </c>
      <c r="H133" s="19">
        <v>45</v>
      </c>
      <c r="I133" s="19">
        <v>995</v>
      </c>
      <c r="J133" s="101">
        <v>2.7405599999999999E-2</v>
      </c>
      <c r="K133" s="19">
        <v>20</v>
      </c>
      <c r="L133" s="19">
        <v>64</v>
      </c>
      <c r="P133" s="5"/>
      <c r="Q133" s="5"/>
      <c r="S133" s="5"/>
      <c r="T133" s="5"/>
      <c r="U133" s="5"/>
      <c r="V133" s="5"/>
      <c r="W133" s="5"/>
      <c r="X133" s="5"/>
      <c r="Y133" s="5"/>
      <c r="Z133" s="5"/>
    </row>
    <row r="134" spans="1:26" ht="15.75" x14ac:dyDescent="0.25">
      <c r="A134" s="19" t="s">
        <v>543</v>
      </c>
      <c r="B134" s="19" t="s">
        <v>942</v>
      </c>
      <c r="C134" s="19" t="s">
        <v>1046</v>
      </c>
      <c r="D134" s="19">
        <v>11</v>
      </c>
      <c r="E134" s="47">
        <v>5.8325359999999998E-6</v>
      </c>
      <c r="F134" s="47">
        <v>1.7836955549090901E-3</v>
      </c>
      <c r="G134" s="49">
        <v>2.4192170000000002</v>
      </c>
      <c r="H134" s="19">
        <v>32</v>
      </c>
      <c r="I134" s="19">
        <v>610</v>
      </c>
      <c r="J134" s="101">
        <v>1.9488430000000001E-2</v>
      </c>
      <c r="K134" s="19">
        <v>13</v>
      </c>
      <c r="L134" s="19">
        <v>70</v>
      </c>
      <c r="P134" s="5"/>
      <c r="Q134" s="5"/>
      <c r="S134" s="5"/>
      <c r="T134" s="5"/>
      <c r="U134" s="5"/>
      <c r="V134" s="5"/>
      <c r="W134" s="5"/>
      <c r="X134" s="5"/>
      <c r="Y134" s="5"/>
      <c r="Z134" s="5"/>
    </row>
    <row r="135" spans="1:26" ht="15.75" x14ac:dyDescent="0.25">
      <c r="A135" s="19" t="s">
        <v>543</v>
      </c>
      <c r="B135" s="19" t="s">
        <v>942</v>
      </c>
      <c r="C135" s="19" t="s">
        <v>1047</v>
      </c>
      <c r="D135" s="19">
        <v>16</v>
      </c>
      <c r="E135" s="47">
        <v>1.559172E-5</v>
      </c>
      <c r="F135" s="47">
        <v>3.27815913E-3</v>
      </c>
      <c r="G135" s="49">
        <v>2.4642309999999998</v>
      </c>
      <c r="H135" s="19">
        <v>28</v>
      </c>
      <c r="I135" s="19">
        <v>524</v>
      </c>
      <c r="J135" s="101">
        <v>1.7052379999999999E-2</v>
      </c>
      <c r="K135" s="19">
        <v>10</v>
      </c>
      <c r="L135" s="19">
        <v>57</v>
      </c>
      <c r="P135" s="5"/>
      <c r="Q135" s="5"/>
      <c r="S135" s="5"/>
      <c r="T135" s="5"/>
      <c r="U135" s="5"/>
      <c r="V135" s="5"/>
      <c r="W135" s="5"/>
      <c r="X135" s="5"/>
      <c r="Y135" s="5"/>
      <c r="Z135" s="5"/>
    </row>
    <row r="136" spans="1:26" ht="15.75" x14ac:dyDescent="0.25">
      <c r="A136" s="19" t="s">
        <v>543</v>
      </c>
      <c r="B136" s="19" t="s">
        <v>942</v>
      </c>
      <c r="C136" s="19" t="s">
        <v>1048</v>
      </c>
      <c r="D136" s="19">
        <v>18</v>
      </c>
      <c r="E136" s="47">
        <v>2.692204E-5</v>
      </c>
      <c r="F136" s="47">
        <v>5.03143014222222E-3</v>
      </c>
      <c r="G136" s="49">
        <v>2.1492290000000001</v>
      </c>
      <c r="H136" s="19">
        <v>35</v>
      </c>
      <c r="I136" s="19">
        <v>751</v>
      </c>
      <c r="J136" s="101">
        <v>2.131547E-2</v>
      </c>
      <c r="K136" s="19">
        <v>13</v>
      </c>
      <c r="L136" s="19">
        <v>81</v>
      </c>
      <c r="P136" s="5"/>
      <c r="Q136" s="5"/>
      <c r="S136" s="5"/>
      <c r="T136" s="5"/>
      <c r="U136" s="5"/>
      <c r="V136" s="5"/>
      <c r="W136" s="5"/>
      <c r="X136" s="5"/>
      <c r="Y136" s="5"/>
      <c r="Z136" s="5"/>
    </row>
    <row r="137" spans="1:26" ht="15.75" x14ac:dyDescent="0.25">
      <c r="A137" s="19" t="s">
        <v>543</v>
      </c>
      <c r="B137" s="19" t="s">
        <v>942</v>
      </c>
      <c r="C137" s="19" t="s">
        <v>1049</v>
      </c>
      <c r="D137" s="19">
        <v>19</v>
      </c>
      <c r="E137" s="47">
        <v>3.6453140000000001E-5</v>
      </c>
      <c r="F137" s="47">
        <v>6.4541243663157897E-3</v>
      </c>
      <c r="G137" s="49">
        <v>2.0028800000000002</v>
      </c>
      <c r="H137" s="19">
        <v>40</v>
      </c>
      <c r="I137" s="19">
        <v>921</v>
      </c>
      <c r="J137" s="101">
        <v>2.436054E-2</v>
      </c>
      <c r="K137" s="19">
        <v>18</v>
      </c>
      <c r="L137" s="19">
        <v>77</v>
      </c>
      <c r="P137" s="5"/>
      <c r="Q137" s="5"/>
      <c r="S137" s="5"/>
      <c r="T137" s="5"/>
      <c r="U137" s="5"/>
      <c r="V137" s="5"/>
      <c r="W137" s="5"/>
      <c r="X137" s="5"/>
      <c r="Y137" s="5"/>
      <c r="Z137" s="5"/>
    </row>
    <row r="138" spans="1:26" ht="15.75" x14ac:dyDescent="0.25">
      <c r="A138" s="19" t="s">
        <v>543</v>
      </c>
      <c r="B138" s="19" t="s">
        <v>942</v>
      </c>
      <c r="C138" s="19" t="s">
        <v>1050</v>
      </c>
      <c r="D138" s="19">
        <v>20</v>
      </c>
      <c r="E138" s="47">
        <v>4.6655E-5</v>
      </c>
      <c r="F138" s="47">
        <v>7.8473710000000006E-3</v>
      </c>
      <c r="G138" s="49">
        <v>2.4529960000000002</v>
      </c>
      <c r="H138" s="19">
        <v>25</v>
      </c>
      <c r="I138" s="19">
        <v>470</v>
      </c>
      <c r="J138" s="101">
        <v>1.522533E-2</v>
      </c>
      <c r="K138" s="19">
        <v>10</v>
      </c>
      <c r="L138" s="19">
        <v>45</v>
      </c>
      <c r="P138" s="5"/>
      <c r="Q138" s="5"/>
      <c r="S138" s="5"/>
      <c r="T138" s="5"/>
      <c r="U138" s="5"/>
      <c r="V138" s="5"/>
      <c r="W138" s="5"/>
      <c r="X138" s="5"/>
      <c r="Y138" s="5"/>
      <c r="Z138" s="5"/>
    </row>
    <row r="139" spans="1:26" ht="15.75" x14ac:dyDescent="0.25">
      <c r="A139" s="19" t="s">
        <v>543</v>
      </c>
      <c r="B139" s="19" t="s">
        <v>942</v>
      </c>
      <c r="C139" s="19" t="s">
        <v>1051</v>
      </c>
      <c r="D139" s="19">
        <v>23</v>
      </c>
      <c r="E139" s="47">
        <v>5.8683620000000003E-5</v>
      </c>
      <c r="F139" s="47">
        <v>8.5831172904347799E-3</v>
      </c>
      <c r="G139" s="49">
        <v>2.1195520000000001</v>
      </c>
      <c r="H139" s="19">
        <v>33</v>
      </c>
      <c r="I139" s="19">
        <v>718</v>
      </c>
      <c r="J139" s="101">
        <v>2.0097440000000001E-2</v>
      </c>
      <c r="K139" s="19">
        <v>18</v>
      </c>
      <c r="L139" s="19">
        <v>64</v>
      </c>
      <c r="P139" s="5"/>
      <c r="Q139" s="5"/>
      <c r="S139" s="5"/>
      <c r="T139" s="5"/>
      <c r="U139" s="5"/>
      <c r="V139" s="5"/>
      <c r="W139" s="5"/>
      <c r="X139" s="5"/>
      <c r="Y139" s="5"/>
      <c r="Z139" s="5"/>
    </row>
    <row r="140" spans="1:26" ht="15.75" x14ac:dyDescent="0.25">
      <c r="A140" s="19" t="s">
        <v>652</v>
      </c>
      <c r="B140" s="19" t="s">
        <v>940</v>
      </c>
      <c r="C140" s="19" t="s">
        <v>1052</v>
      </c>
      <c r="D140" s="19">
        <v>1</v>
      </c>
      <c r="E140" s="47">
        <v>1.3276420000000001E-6</v>
      </c>
      <c r="F140" s="47">
        <v>2.5357962199999999E-3</v>
      </c>
      <c r="G140" s="49">
        <v>2.7850459999999999</v>
      </c>
      <c r="H140" s="19">
        <v>28</v>
      </c>
      <c r="I140" s="19">
        <v>474</v>
      </c>
      <c r="J140" s="101">
        <v>4.8951050000000003E-2</v>
      </c>
      <c r="K140" s="19">
        <v>19</v>
      </c>
      <c r="L140" s="19">
        <v>195</v>
      </c>
      <c r="P140" s="5"/>
      <c r="Q140" s="5"/>
      <c r="S140" s="5"/>
      <c r="T140" s="5"/>
      <c r="U140" s="5"/>
      <c r="V140" s="5"/>
      <c r="W140" s="5"/>
      <c r="X140" s="5"/>
      <c r="Y140" s="5"/>
      <c r="Z140" s="5"/>
    </row>
    <row r="141" spans="1:26" ht="15.75" x14ac:dyDescent="0.25">
      <c r="A141" s="19" t="s">
        <v>652</v>
      </c>
      <c r="B141" s="19" t="s">
        <v>1017</v>
      </c>
      <c r="C141" s="19" t="s">
        <v>1053</v>
      </c>
      <c r="D141" s="19">
        <v>1</v>
      </c>
      <c r="E141" s="47">
        <v>1.797004E-6</v>
      </c>
      <c r="F141" s="47">
        <v>3.3603974799999999E-4</v>
      </c>
      <c r="G141" s="49">
        <v>2.3446690000000001</v>
      </c>
      <c r="H141" s="19">
        <v>37</v>
      </c>
      <c r="I141" s="19">
        <v>744</v>
      </c>
      <c r="J141" s="101">
        <v>6.4685309999999996E-2</v>
      </c>
      <c r="K141" s="19">
        <v>23</v>
      </c>
      <c r="L141" s="19">
        <v>185</v>
      </c>
      <c r="P141" s="5"/>
      <c r="Q141" s="5"/>
      <c r="S141" s="5"/>
      <c r="T141" s="5"/>
      <c r="U141" s="5"/>
      <c r="V141" s="5"/>
      <c r="W141" s="5"/>
      <c r="X141" s="5"/>
      <c r="Y141" s="5"/>
      <c r="Z141" s="5"/>
    </row>
    <row r="142" spans="1:26" ht="15.75" x14ac:dyDescent="0.25">
      <c r="A142" s="19" t="s">
        <v>652</v>
      </c>
      <c r="B142" s="19" t="s">
        <v>1017</v>
      </c>
      <c r="C142" s="19" t="s">
        <v>1054</v>
      </c>
      <c r="D142" s="19">
        <v>2</v>
      </c>
      <c r="E142" s="47">
        <v>7.9628239999999994E-5</v>
      </c>
      <c r="F142" s="47">
        <v>7.4452404399999996E-3</v>
      </c>
      <c r="G142" s="49">
        <v>2.2261579999999999</v>
      </c>
      <c r="H142" s="19">
        <v>28</v>
      </c>
      <c r="I142" s="19">
        <v>593</v>
      </c>
      <c r="J142" s="101">
        <v>4.8951050000000003E-2</v>
      </c>
      <c r="K142" s="19">
        <v>17</v>
      </c>
      <c r="L142" s="19">
        <v>191</v>
      </c>
      <c r="P142" s="5"/>
      <c r="Q142" s="5"/>
      <c r="S142" s="5"/>
      <c r="T142" s="5"/>
      <c r="U142" s="5"/>
      <c r="V142" s="5"/>
      <c r="W142" s="5"/>
      <c r="X142" s="5"/>
      <c r="Y142" s="5"/>
      <c r="Z142" s="5"/>
    </row>
    <row r="143" spans="1:26" ht="15.75" x14ac:dyDescent="0.25">
      <c r="A143" s="19" t="s">
        <v>652</v>
      </c>
      <c r="B143" s="19" t="s">
        <v>942</v>
      </c>
      <c r="C143" s="19" t="s">
        <v>943</v>
      </c>
      <c r="D143" s="19">
        <v>1</v>
      </c>
      <c r="E143" s="47">
        <v>3.1264580000000002E-9</v>
      </c>
      <c r="F143" s="47">
        <v>1.0517404712E-5</v>
      </c>
      <c r="G143" s="49">
        <v>4.426031</v>
      </c>
      <c r="H143" s="19">
        <v>23</v>
      </c>
      <c r="I143" s="19">
        <v>245</v>
      </c>
      <c r="J143" s="101">
        <v>4.0209790000000002E-2</v>
      </c>
      <c r="K143" s="19">
        <v>13</v>
      </c>
      <c r="L143" s="19">
        <v>50</v>
      </c>
      <c r="P143" s="5"/>
      <c r="Q143" s="5"/>
      <c r="S143" s="5"/>
      <c r="T143" s="5"/>
      <c r="U143" s="5"/>
      <c r="V143" s="5"/>
      <c r="W143" s="5"/>
      <c r="X143" s="5"/>
      <c r="Y143" s="5"/>
      <c r="Z143" s="5"/>
    </row>
    <row r="144" spans="1:26" ht="15.75" x14ac:dyDescent="0.25">
      <c r="A144" s="19" t="s">
        <v>654</v>
      </c>
      <c r="B144" s="19" t="s">
        <v>914</v>
      </c>
      <c r="C144" s="19" t="s">
        <v>1055</v>
      </c>
      <c r="D144" s="19">
        <v>2</v>
      </c>
      <c r="E144" s="47">
        <v>7.1362540000000001E-9</v>
      </c>
      <c r="F144" s="47">
        <v>3.7251245880000001E-5</v>
      </c>
      <c r="G144" s="49">
        <v>3.4283039999999998</v>
      </c>
      <c r="H144" s="19">
        <v>30</v>
      </c>
      <c r="I144" s="19">
        <v>780</v>
      </c>
      <c r="J144" s="101">
        <v>6.0851929999999999E-2</v>
      </c>
      <c r="K144" s="19">
        <v>23</v>
      </c>
      <c r="L144" s="19">
        <v>150</v>
      </c>
      <c r="P144" s="5"/>
      <c r="Q144" s="5"/>
      <c r="S144" s="5"/>
      <c r="T144" s="5"/>
      <c r="U144" s="5"/>
      <c r="V144" s="5"/>
      <c r="W144" s="5"/>
      <c r="X144" s="5"/>
      <c r="Y144" s="5"/>
      <c r="Z144" s="5"/>
    </row>
    <row r="145" spans="1:26" ht="15.75" x14ac:dyDescent="0.25">
      <c r="A145" s="19" t="s">
        <v>654</v>
      </c>
      <c r="B145" s="19" t="s">
        <v>914</v>
      </c>
      <c r="C145" s="19" t="s">
        <v>1056</v>
      </c>
      <c r="D145" s="19">
        <v>1</v>
      </c>
      <c r="E145" s="47">
        <v>3.8419509999999999E-9</v>
      </c>
      <c r="F145" s="47">
        <v>4.0109968439999999E-5</v>
      </c>
      <c r="G145" s="49">
        <v>2.008035</v>
      </c>
      <c r="H145" s="19">
        <v>77</v>
      </c>
      <c r="I145" s="19">
        <v>3418</v>
      </c>
      <c r="J145" s="101">
        <v>0.15618660000000001</v>
      </c>
      <c r="K145" s="19">
        <v>53</v>
      </c>
      <c r="L145" s="19">
        <v>1077</v>
      </c>
      <c r="P145" s="5"/>
      <c r="Q145" s="5"/>
      <c r="S145" s="5"/>
      <c r="T145" s="5"/>
      <c r="U145" s="5"/>
      <c r="V145" s="5"/>
      <c r="W145" s="5"/>
      <c r="X145" s="5"/>
      <c r="Y145" s="5"/>
      <c r="Z145" s="5"/>
    </row>
    <row r="146" spans="1:26" ht="15.75" x14ac:dyDescent="0.25">
      <c r="A146" s="19" t="s">
        <v>654</v>
      </c>
      <c r="B146" s="19" t="s">
        <v>914</v>
      </c>
      <c r="C146" s="19" t="s">
        <v>1057</v>
      </c>
      <c r="D146" s="19">
        <v>9</v>
      </c>
      <c r="E146" s="47">
        <v>1.0630250000000001E-6</v>
      </c>
      <c r="F146" s="47">
        <v>1.233109E-3</v>
      </c>
      <c r="G146" s="49">
        <v>3.2438699999999998</v>
      </c>
      <c r="H146" s="19">
        <v>23</v>
      </c>
      <c r="I146" s="19">
        <v>632</v>
      </c>
      <c r="J146" s="101">
        <v>4.6653140000000003E-2</v>
      </c>
      <c r="K146" s="19">
        <v>16</v>
      </c>
      <c r="L146" s="19">
        <v>119</v>
      </c>
      <c r="P146" s="5"/>
      <c r="Q146" s="5"/>
      <c r="S146" s="5"/>
      <c r="T146" s="5"/>
      <c r="U146" s="5"/>
      <c r="V146" s="5"/>
      <c r="W146" s="5"/>
      <c r="X146" s="5"/>
      <c r="Y146" s="5"/>
      <c r="Z146" s="5"/>
    </row>
    <row r="147" spans="1:26" ht="15.75" x14ac:dyDescent="0.25">
      <c r="A147" s="19" t="s">
        <v>654</v>
      </c>
      <c r="B147" s="19" t="s">
        <v>914</v>
      </c>
      <c r="C147" s="19" t="s">
        <v>1058</v>
      </c>
      <c r="D147" s="19">
        <v>20</v>
      </c>
      <c r="E147" s="47">
        <v>6.1413720000000003E-6</v>
      </c>
      <c r="F147" s="47">
        <v>3.205796184E-3</v>
      </c>
      <c r="G147" s="49">
        <v>2.5836489999999999</v>
      </c>
      <c r="H147" s="19">
        <v>28</v>
      </c>
      <c r="I147" s="19">
        <v>966</v>
      </c>
      <c r="J147" s="101">
        <v>5.6795129999999999E-2</v>
      </c>
      <c r="K147" s="19">
        <v>10</v>
      </c>
      <c r="L147" s="19">
        <v>107</v>
      </c>
      <c r="P147" s="5"/>
      <c r="Q147" s="5"/>
      <c r="S147" s="5"/>
      <c r="T147" s="5"/>
      <c r="U147" s="5"/>
      <c r="V147" s="5"/>
      <c r="W147" s="5"/>
      <c r="X147" s="5"/>
      <c r="Y147" s="5"/>
      <c r="Z147" s="5"/>
    </row>
    <row r="148" spans="1:26" ht="15.75" x14ac:dyDescent="0.25">
      <c r="A148" s="19" t="s">
        <v>654</v>
      </c>
      <c r="B148" s="19" t="s">
        <v>914</v>
      </c>
      <c r="C148" s="19" t="s">
        <v>1059</v>
      </c>
      <c r="D148" s="19">
        <v>24</v>
      </c>
      <c r="E148" s="47">
        <v>1.7211449999999999E-5</v>
      </c>
      <c r="F148" s="47">
        <v>7.4869807499999899E-3</v>
      </c>
      <c r="G148" s="49">
        <v>2.3142489999999998</v>
      </c>
      <c r="H148" s="19">
        <v>31</v>
      </c>
      <c r="I148" s="19">
        <v>1194</v>
      </c>
      <c r="J148" s="101">
        <v>6.2880320000000003E-2</v>
      </c>
      <c r="K148" s="19">
        <v>13</v>
      </c>
      <c r="L148" s="19">
        <v>147</v>
      </c>
      <c r="P148" s="5"/>
      <c r="Q148" s="5"/>
      <c r="S148" s="5"/>
      <c r="T148" s="5"/>
      <c r="U148" s="5"/>
      <c r="V148" s="5"/>
      <c r="W148" s="5"/>
      <c r="X148" s="5"/>
      <c r="Y148" s="5"/>
      <c r="Z148" s="5"/>
    </row>
    <row r="149" spans="1:26" ht="15.75" x14ac:dyDescent="0.25">
      <c r="A149" s="19" t="s">
        <v>654</v>
      </c>
      <c r="B149" s="19" t="s">
        <v>1060</v>
      </c>
      <c r="C149" s="19" t="s">
        <v>1061</v>
      </c>
      <c r="D149" s="19">
        <v>1</v>
      </c>
      <c r="E149" s="47">
        <v>9.4584119999999998E-11</v>
      </c>
      <c r="F149" s="47">
        <v>3.4882623455999998E-7</v>
      </c>
      <c r="G149" s="49">
        <v>2.5186869999999999</v>
      </c>
      <c r="H149" s="19">
        <v>59</v>
      </c>
      <c r="I149" s="19">
        <v>2088</v>
      </c>
      <c r="J149" s="101">
        <v>0.1196755</v>
      </c>
      <c r="K149" s="19">
        <v>38</v>
      </c>
      <c r="L149" s="19">
        <v>817</v>
      </c>
      <c r="P149" s="5"/>
      <c r="Q149" s="5"/>
      <c r="S149" s="5"/>
      <c r="T149" s="5"/>
      <c r="U149" s="5"/>
      <c r="V149" s="5"/>
      <c r="W149" s="5"/>
      <c r="X149" s="5"/>
      <c r="Y149" s="5"/>
      <c r="Z149" s="5"/>
    </row>
    <row r="150" spans="1:26" ht="15.75" x14ac:dyDescent="0.25">
      <c r="A150" s="19" t="s">
        <v>654</v>
      </c>
      <c r="B150" s="19" t="s">
        <v>1060</v>
      </c>
      <c r="C150" s="19" t="s">
        <v>1062</v>
      </c>
      <c r="D150" s="19">
        <v>9</v>
      </c>
      <c r="E150" s="47">
        <v>1.604219E-5</v>
      </c>
      <c r="F150" s="47">
        <v>6.5737329688888803E-3</v>
      </c>
      <c r="G150" s="49">
        <v>3.0062700000000002</v>
      </c>
      <c r="H150" s="19">
        <v>20</v>
      </c>
      <c r="I150" s="19">
        <v>593</v>
      </c>
      <c r="J150" s="101">
        <v>4.0567949999999998E-2</v>
      </c>
      <c r="K150" s="19">
        <v>14</v>
      </c>
      <c r="L150" s="19">
        <v>120</v>
      </c>
      <c r="P150" s="5"/>
      <c r="Q150" s="5"/>
      <c r="S150" s="5"/>
      <c r="T150" s="5"/>
      <c r="U150" s="5"/>
      <c r="V150" s="5"/>
      <c r="W150" s="5"/>
      <c r="X150" s="5"/>
      <c r="Y150" s="5"/>
      <c r="Z150" s="5"/>
    </row>
    <row r="151" spans="1:26" ht="15.75" x14ac:dyDescent="0.25">
      <c r="A151" s="19" t="s">
        <v>654</v>
      </c>
      <c r="B151" s="19" t="s">
        <v>1060</v>
      </c>
      <c r="C151" s="19" t="s">
        <v>1063</v>
      </c>
      <c r="D151" s="19">
        <v>10</v>
      </c>
      <c r="E151" s="47">
        <v>1.9406519999999999E-5</v>
      </c>
      <c r="F151" s="47">
        <v>7.1571245760000003E-3</v>
      </c>
      <c r="G151" s="49">
        <v>2.966253</v>
      </c>
      <c r="H151" s="19">
        <v>20</v>
      </c>
      <c r="I151" s="19">
        <v>601</v>
      </c>
      <c r="J151" s="101">
        <v>4.0567949999999998E-2</v>
      </c>
      <c r="K151" s="19">
        <v>14</v>
      </c>
      <c r="L151" s="19">
        <v>122</v>
      </c>
      <c r="P151" s="5"/>
      <c r="Q151" s="5"/>
      <c r="S151" s="5"/>
      <c r="T151" s="5"/>
      <c r="U151" s="5"/>
      <c r="V151" s="5"/>
      <c r="W151" s="5"/>
      <c r="X151" s="5"/>
      <c r="Y151" s="5"/>
      <c r="Z151" s="5"/>
    </row>
    <row r="152" spans="1:26" ht="15.75" x14ac:dyDescent="0.25">
      <c r="A152" s="19" t="s">
        <v>654</v>
      </c>
      <c r="B152" s="19" t="s">
        <v>926</v>
      </c>
      <c r="C152" s="19" t="s">
        <v>1064</v>
      </c>
      <c r="D152" s="19">
        <v>4</v>
      </c>
      <c r="E152" s="47">
        <v>4.7365360000000003E-8</v>
      </c>
      <c r="F152" s="47">
        <v>1.1156910547999999E-4</v>
      </c>
      <c r="G152" s="49">
        <v>2.571831</v>
      </c>
      <c r="H152" s="19">
        <v>41</v>
      </c>
      <c r="I152" s="19">
        <v>1421</v>
      </c>
      <c r="J152" s="101">
        <v>8.3164299999999997E-2</v>
      </c>
      <c r="K152" s="19">
        <v>27</v>
      </c>
      <c r="L152" s="19">
        <v>667</v>
      </c>
      <c r="P152" s="5"/>
      <c r="Q152" s="5"/>
      <c r="S152" s="5"/>
      <c r="T152" s="5"/>
      <c r="U152" s="5"/>
      <c r="V152" s="5"/>
      <c r="W152" s="5"/>
      <c r="X152" s="5"/>
      <c r="Y152" s="5"/>
      <c r="Z152" s="5"/>
    </row>
    <row r="153" spans="1:26" ht="15.75" x14ac:dyDescent="0.25">
      <c r="A153" s="19" t="s">
        <v>654</v>
      </c>
      <c r="B153" s="19" t="s">
        <v>926</v>
      </c>
      <c r="C153" s="19" t="s">
        <v>1065</v>
      </c>
      <c r="D153" s="19">
        <v>3</v>
      </c>
      <c r="E153" s="47">
        <v>4.3067289999999998E-8</v>
      </c>
      <c r="F153" s="47">
        <v>1.3526000212666601E-4</v>
      </c>
      <c r="G153" s="49">
        <v>2.5809120000000001</v>
      </c>
      <c r="H153" s="19">
        <v>41</v>
      </c>
      <c r="I153" s="19">
        <v>1416</v>
      </c>
      <c r="J153" s="101">
        <v>8.3164299999999997E-2</v>
      </c>
      <c r="K153" s="19">
        <v>27</v>
      </c>
      <c r="L153" s="19">
        <v>673</v>
      </c>
      <c r="P153" s="5"/>
      <c r="Q153" s="5"/>
      <c r="S153" s="5"/>
      <c r="T153" s="5"/>
      <c r="U153" s="5"/>
      <c r="V153" s="5"/>
      <c r="W153" s="5"/>
      <c r="X153" s="5"/>
      <c r="Y153" s="5"/>
      <c r="Z153" s="5"/>
    </row>
    <row r="154" spans="1:26" ht="15.75" x14ac:dyDescent="0.25">
      <c r="A154" s="19" t="s">
        <v>654</v>
      </c>
      <c r="B154" s="19" t="s">
        <v>931</v>
      </c>
      <c r="C154" s="19" t="s">
        <v>1066</v>
      </c>
      <c r="D154" s="19">
        <v>8</v>
      </c>
      <c r="E154" s="47">
        <v>2.2443100000000001E-6</v>
      </c>
      <c r="F154" s="47">
        <v>2.61939030875E-3</v>
      </c>
      <c r="G154" s="49">
        <v>3.9256739999999999</v>
      </c>
      <c r="H154" s="19">
        <v>17</v>
      </c>
      <c r="I154" s="19">
        <v>386</v>
      </c>
      <c r="J154" s="101">
        <v>3.4482760000000001E-2</v>
      </c>
      <c r="K154" s="19">
        <v>10</v>
      </c>
      <c r="L154" s="19">
        <v>36</v>
      </c>
      <c r="P154" s="5"/>
      <c r="Q154" s="5"/>
      <c r="S154" s="5"/>
      <c r="T154" s="5"/>
      <c r="U154" s="5"/>
      <c r="V154" s="5"/>
      <c r="W154" s="5"/>
      <c r="X154" s="5"/>
      <c r="Y154" s="5"/>
      <c r="Z154" s="5"/>
    </row>
    <row r="155" spans="1:26" ht="15.75" x14ac:dyDescent="0.25">
      <c r="A155" s="19" t="s">
        <v>654</v>
      </c>
      <c r="B155" s="19" t="s">
        <v>935</v>
      </c>
      <c r="C155" s="19" t="s">
        <v>1067</v>
      </c>
      <c r="D155" s="19">
        <v>30</v>
      </c>
      <c r="E155" s="47">
        <v>1.438294E-5</v>
      </c>
      <c r="F155" s="47">
        <v>3.79613729733333E-3</v>
      </c>
      <c r="G155" s="49">
        <v>2.6942840000000001</v>
      </c>
      <c r="H155" s="19">
        <v>24</v>
      </c>
      <c r="I155" s="19">
        <v>794</v>
      </c>
      <c r="J155" s="101">
        <v>4.8681540000000002E-2</v>
      </c>
      <c r="K155" s="19">
        <v>10</v>
      </c>
      <c r="L155" s="19">
        <v>144</v>
      </c>
      <c r="P155" s="5"/>
      <c r="Q155" s="5"/>
      <c r="S155" s="5"/>
      <c r="T155" s="5"/>
      <c r="U155" s="5"/>
      <c r="V155" s="5"/>
      <c r="W155" s="5"/>
      <c r="X155" s="5"/>
      <c r="Y155" s="5"/>
      <c r="Z155" s="5"/>
    </row>
    <row r="156" spans="1:26" ht="15.75" x14ac:dyDescent="0.25">
      <c r="A156" s="19" t="s">
        <v>654</v>
      </c>
      <c r="B156" s="19" t="s">
        <v>940</v>
      </c>
      <c r="C156" s="19" t="s">
        <v>1068</v>
      </c>
      <c r="D156" s="19">
        <v>1</v>
      </c>
      <c r="E156" s="47">
        <v>6.8902549999999995E-7</v>
      </c>
      <c r="F156" s="47">
        <v>1.3160387049999901E-3</v>
      </c>
      <c r="G156" s="49">
        <v>2.8987289999999999</v>
      </c>
      <c r="H156" s="19">
        <v>28</v>
      </c>
      <c r="I156" s="19">
        <v>861</v>
      </c>
      <c r="J156" s="101">
        <v>5.6795129999999999E-2</v>
      </c>
      <c r="K156" s="19">
        <v>10</v>
      </c>
      <c r="L156" s="19">
        <v>188</v>
      </c>
      <c r="P156" s="5"/>
      <c r="Q156" s="5"/>
      <c r="S156" s="5"/>
      <c r="T156" s="5"/>
      <c r="U156" s="5"/>
      <c r="V156" s="5"/>
      <c r="W156" s="5"/>
      <c r="X156" s="5"/>
      <c r="Y156" s="5"/>
      <c r="Z156" s="5"/>
    </row>
    <row r="157" spans="1:26" ht="15.75" x14ac:dyDescent="0.25">
      <c r="A157" s="19" t="s">
        <v>654</v>
      </c>
      <c r="B157" s="19" t="s">
        <v>1019</v>
      </c>
      <c r="C157" s="19" t="s">
        <v>1069</v>
      </c>
      <c r="D157" s="19">
        <v>5</v>
      </c>
      <c r="E157" s="47">
        <v>8.6217909999999997E-7</v>
      </c>
      <c r="F157" s="47">
        <v>2.27615282399999E-4</v>
      </c>
      <c r="G157" s="49">
        <v>2.4285920000000001</v>
      </c>
      <c r="H157" s="19">
        <v>37</v>
      </c>
      <c r="I157" s="19">
        <v>1358</v>
      </c>
      <c r="J157" s="101">
        <v>7.5050710000000007E-2</v>
      </c>
      <c r="K157" s="19">
        <v>26</v>
      </c>
      <c r="L157" s="19">
        <v>298</v>
      </c>
      <c r="P157" s="5"/>
      <c r="Q157" s="5"/>
      <c r="S157" s="5"/>
      <c r="T157" s="5"/>
      <c r="U157" s="5"/>
      <c r="V157" s="5"/>
      <c r="W157" s="5"/>
      <c r="X157" s="5"/>
      <c r="Y157" s="5"/>
      <c r="Z157" s="5"/>
    </row>
    <row r="158" spans="1:26" ht="15.75" x14ac:dyDescent="0.25">
      <c r="A158" s="19" t="s">
        <v>654</v>
      </c>
      <c r="B158" s="19" t="s">
        <v>1019</v>
      </c>
      <c r="C158" s="19" t="s">
        <v>1070</v>
      </c>
      <c r="D158" s="19">
        <v>7</v>
      </c>
      <c r="E158" s="47">
        <v>5.1148289999999999E-6</v>
      </c>
      <c r="F158" s="47">
        <v>9.6451061142857099E-4</v>
      </c>
      <c r="G158" s="49">
        <v>2.116285</v>
      </c>
      <c r="H158" s="19">
        <v>42</v>
      </c>
      <c r="I158" s="19">
        <v>1769</v>
      </c>
      <c r="J158" s="101">
        <v>8.5192699999999996E-2</v>
      </c>
      <c r="K158" s="19">
        <v>29</v>
      </c>
      <c r="L158" s="19">
        <v>399</v>
      </c>
      <c r="P158" s="5"/>
      <c r="Q158" s="5"/>
      <c r="S158" s="5"/>
      <c r="T158" s="5"/>
      <c r="U158" s="5"/>
      <c r="V158" s="5"/>
      <c r="W158" s="5"/>
      <c r="X158" s="5"/>
      <c r="Y158" s="5"/>
      <c r="Z158" s="5"/>
    </row>
    <row r="159" spans="1:26" ht="15.75" x14ac:dyDescent="0.25">
      <c r="A159" s="19" t="s">
        <v>654</v>
      </c>
      <c r="B159" s="19" t="s">
        <v>1019</v>
      </c>
      <c r="C159" s="19" t="s">
        <v>1071</v>
      </c>
      <c r="D159" s="19">
        <v>13</v>
      </c>
      <c r="E159" s="47">
        <v>5.9047410000000001E-5</v>
      </c>
      <c r="F159" s="47">
        <v>5.9955831692307601E-3</v>
      </c>
      <c r="G159" s="49">
        <v>2.5870579999999999</v>
      </c>
      <c r="H159" s="19">
        <v>22</v>
      </c>
      <c r="I159" s="19">
        <v>758</v>
      </c>
      <c r="J159" s="101">
        <v>4.4624749999999998E-2</v>
      </c>
      <c r="K159" s="19">
        <v>16</v>
      </c>
      <c r="L159" s="19">
        <v>193</v>
      </c>
      <c r="P159" s="5"/>
      <c r="Q159" s="5"/>
      <c r="S159" s="5"/>
      <c r="T159" s="5"/>
      <c r="U159" s="5"/>
      <c r="V159" s="5"/>
      <c r="W159" s="5"/>
      <c r="X159" s="5"/>
      <c r="Y159" s="5"/>
      <c r="Z159" s="5"/>
    </row>
    <row r="160" spans="1:26" ht="15.75" x14ac:dyDescent="0.25">
      <c r="A160" s="19" t="s">
        <v>654</v>
      </c>
      <c r="B160" s="19" t="s">
        <v>1019</v>
      </c>
      <c r="C160" s="19" t="s">
        <v>1072</v>
      </c>
      <c r="D160" s="19">
        <v>15</v>
      </c>
      <c r="E160" s="47">
        <v>9.7468290000000003E-5</v>
      </c>
      <c r="F160" s="47">
        <v>8.5772095200000002E-3</v>
      </c>
      <c r="G160" s="49">
        <v>2.0774569999999999</v>
      </c>
      <c r="H160" s="19">
        <v>32</v>
      </c>
      <c r="I160" s="19">
        <v>1373</v>
      </c>
      <c r="J160" s="101">
        <v>6.4908720000000003E-2</v>
      </c>
      <c r="K160" s="19">
        <v>27</v>
      </c>
      <c r="L160" s="19">
        <v>271</v>
      </c>
      <c r="P160" s="5"/>
      <c r="Q160" s="5"/>
      <c r="S160" s="5"/>
      <c r="T160" s="5"/>
      <c r="U160" s="5"/>
      <c r="V160" s="5"/>
      <c r="W160" s="5"/>
      <c r="X160" s="5"/>
      <c r="Y160" s="5"/>
      <c r="Z160" s="5"/>
    </row>
    <row r="161" spans="1:26" ht="15.75" x14ac:dyDescent="0.25">
      <c r="A161" s="19" t="s">
        <v>654</v>
      </c>
      <c r="B161" s="19" t="s">
        <v>942</v>
      </c>
      <c r="C161" s="19" t="s">
        <v>1073</v>
      </c>
      <c r="D161" s="19">
        <v>4</v>
      </c>
      <c r="E161" s="47">
        <v>2.151928E-6</v>
      </c>
      <c r="F161" s="47">
        <v>1.8097714479999999E-3</v>
      </c>
      <c r="G161" s="49">
        <v>2.7952029999999999</v>
      </c>
      <c r="H161" s="19">
        <v>27</v>
      </c>
      <c r="I161" s="19">
        <v>861</v>
      </c>
      <c r="J161" s="101">
        <v>5.476673E-2</v>
      </c>
      <c r="K161" s="19">
        <v>15</v>
      </c>
      <c r="L161" s="19">
        <v>238</v>
      </c>
      <c r="P161" s="5"/>
      <c r="Q161" s="5"/>
      <c r="S161" s="5"/>
      <c r="T161" s="5"/>
      <c r="U161" s="5"/>
      <c r="V161" s="5"/>
      <c r="W161" s="5"/>
      <c r="X161" s="5"/>
      <c r="Y161" s="5"/>
      <c r="Z161" s="5"/>
    </row>
    <row r="162" spans="1:26" ht="15.75" x14ac:dyDescent="0.25">
      <c r="A162" s="19" t="s">
        <v>654</v>
      </c>
      <c r="B162" s="19" t="s">
        <v>942</v>
      </c>
      <c r="C162" s="19" t="s">
        <v>1074</v>
      </c>
      <c r="D162" s="19">
        <v>5</v>
      </c>
      <c r="E162" s="47">
        <v>9.2773149999999995E-6</v>
      </c>
      <c r="F162" s="47">
        <v>6.2417775319999896E-3</v>
      </c>
      <c r="G162" s="49">
        <v>2.526119</v>
      </c>
      <c r="H162" s="19">
        <v>28</v>
      </c>
      <c r="I162" s="19">
        <v>988</v>
      </c>
      <c r="J162" s="101">
        <v>5.6795129999999999E-2</v>
      </c>
      <c r="K162" s="19">
        <v>15</v>
      </c>
      <c r="L162" s="19">
        <v>101</v>
      </c>
      <c r="P162" s="5"/>
      <c r="Q162" s="5"/>
      <c r="S162" s="5"/>
      <c r="T162" s="5"/>
      <c r="U162" s="5"/>
      <c r="V162" s="5"/>
      <c r="W162" s="5"/>
      <c r="X162" s="5"/>
      <c r="Y162" s="5"/>
      <c r="Z162" s="5"/>
    </row>
    <row r="163" spans="1:26" ht="15.75" x14ac:dyDescent="0.25">
      <c r="A163" s="19" t="s">
        <v>654</v>
      </c>
      <c r="B163" s="19" t="s">
        <v>952</v>
      </c>
      <c r="C163" s="19" t="s">
        <v>1075</v>
      </c>
      <c r="D163" s="19">
        <v>3</v>
      </c>
      <c r="E163" s="47">
        <v>4.4326799999999997E-5</v>
      </c>
      <c r="F163" s="47">
        <v>9.0869939999999993E-3</v>
      </c>
      <c r="G163" s="49">
        <v>2.4541819999999999</v>
      </c>
      <c r="H163" s="19">
        <v>25</v>
      </c>
      <c r="I163" s="19">
        <v>908</v>
      </c>
      <c r="J163" s="101">
        <v>5.0709940000000002E-2</v>
      </c>
      <c r="K163" s="19">
        <v>18</v>
      </c>
      <c r="L163" s="19">
        <v>130</v>
      </c>
      <c r="P163" s="5"/>
      <c r="Q163" s="5"/>
      <c r="S163" s="5"/>
      <c r="T163" s="5"/>
      <c r="U163" s="5"/>
      <c r="V163" s="5"/>
      <c r="W163" s="5"/>
      <c r="X163" s="5"/>
      <c r="Y163" s="5"/>
      <c r="Z163" s="5"/>
    </row>
    <row r="164" spans="1:26" ht="15.75" x14ac:dyDescent="0.25">
      <c r="A164" s="5"/>
      <c r="B164" s="5"/>
      <c r="C164" s="5"/>
      <c r="D164" s="5"/>
      <c r="E164" s="84"/>
      <c r="F164" s="84"/>
      <c r="G164" s="85"/>
      <c r="H164" s="5"/>
      <c r="I164" s="5"/>
      <c r="J164" s="102"/>
      <c r="K164" s="5"/>
      <c r="L164" s="5"/>
      <c r="P164" s="5"/>
      <c r="Q164" s="5"/>
      <c r="S164" s="5"/>
      <c r="T164" s="5"/>
      <c r="U164" s="5"/>
      <c r="V164" s="5"/>
      <c r="W164" s="5"/>
      <c r="X164" s="5"/>
      <c r="Y164" s="5"/>
      <c r="Z164" s="5"/>
    </row>
    <row r="165" spans="1:26" ht="15.75" x14ac:dyDescent="0.25">
      <c r="A165" s="5"/>
      <c r="B165" s="5"/>
      <c r="C165" s="5"/>
      <c r="D165" s="5"/>
      <c r="E165" s="84"/>
      <c r="F165" s="84"/>
      <c r="G165" s="85"/>
      <c r="H165" s="5"/>
      <c r="I165" s="5"/>
      <c r="J165" s="102"/>
      <c r="K165" s="5"/>
      <c r="L165" s="5"/>
      <c r="P165" s="5"/>
      <c r="Q165" s="5"/>
      <c r="S165" s="5"/>
      <c r="T165" s="5"/>
      <c r="U165" s="5"/>
      <c r="V165" s="5"/>
      <c r="W165" s="5"/>
      <c r="X165" s="5"/>
      <c r="Y165" s="5"/>
      <c r="Z165" s="5"/>
    </row>
    <row r="166" spans="1:26" ht="15.75" x14ac:dyDescent="0.25">
      <c r="A166" s="5"/>
      <c r="B166" s="5"/>
      <c r="C166" s="5"/>
      <c r="D166" s="5"/>
      <c r="E166" s="84"/>
      <c r="F166" s="84"/>
      <c r="G166" s="85"/>
      <c r="H166" s="5"/>
      <c r="I166" s="5"/>
      <c r="J166" s="102"/>
      <c r="K166" s="5"/>
      <c r="L166" s="5"/>
      <c r="P166" s="5"/>
      <c r="Q166" s="5"/>
      <c r="S166" s="5"/>
      <c r="T166" s="5"/>
      <c r="U166" s="5"/>
      <c r="V166" s="5"/>
      <c r="W166" s="5"/>
      <c r="X166" s="5"/>
      <c r="Y166" s="5"/>
      <c r="Z166" s="5"/>
    </row>
    <row r="167" spans="1:26" ht="15.75" x14ac:dyDescent="0.25">
      <c r="A167" s="5"/>
      <c r="B167" s="5"/>
      <c r="C167" s="5"/>
      <c r="D167" s="5"/>
      <c r="E167" s="84"/>
      <c r="F167" s="84"/>
      <c r="G167" s="85"/>
      <c r="H167" s="5"/>
      <c r="I167" s="5"/>
      <c r="J167" s="102"/>
      <c r="K167" s="5"/>
      <c r="L167" s="5"/>
      <c r="P167" s="5"/>
      <c r="Q167" s="5"/>
      <c r="S167" s="5"/>
      <c r="T167" s="5"/>
      <c r="U167" s="5"/>
      <c r="V167" s="5"/>
      <c r="W167" s="5"/>
      <c r="X167" s="5"/>
      <c r="Y167" s="5"/>
      <c r="Z167" s="5"/>
    </row>
    <row r="168" spans="1:26" ht="15.75" x14ac:dyDescent="0.25">
      <c r="A168" s="5"/>
      <c r="B168" s="5"/>
      <c r="C168" s="5"/>
      <c r="D168" s="5"/>
      <c r="E168" s="84"/>
      <c r="F168" s="84"/>
      <c r="G168" s="85"/>
      <c r="H168" s="5"/>
      <c r="I168" s="5"/>
      <c r="J168" s="102"/>
      <c r="K168" s="5"/>
      <c r="L168" s="5"/>
      <c r="P168" s="5"/>
      <c r="Q168" s="5"/>
      <c r="S168" s="5"/>
      <c r="T168" s="5"/>
      <c r="U168" s="5"/>
      <c r="V168" s="5"/>
      <c r="W168" s="5"/>
      <c r="X168" s="5"/>
      <c r="Y168" s="5"/>
      <c r="Z168" s="5"/>
    </row>
    <row r="169" spans="1:26" ht="15.75" x14ac:dyDescent="0.25">
      <c r="A169" s="5"/>
      <c r="B169" s="5"/>
      <c r="C169" s="5"/>
      <c r="D169" s="5"/>
      <c r="E169" s="84"/>
      <c r="F169" s="84"/>
      <c r="G169" s="85"/>
      <c r="H169" s="5"/>
      <c r="I169" s="5"/>
      <c r="J169" s="102"/>
      <c r="K169" s="5"/>
      <c r="L169" s="5"/>
      <c r="P169" s="5"/>
      <c r="Q169" s="5"/>
      <c r="S169" s="5"/>
      <c r="T169" s="5"/>
      <c r="U169" s="5"/>
      <c r="V169" s="5"/>
      <c r="W169" s="5"/>
      <c r="X169" s="5"/>
      <c r="Y169" s="5"/>
      <c r="Z169" s="5"/>
    </row>
    <row r="170" spans="1:26" ht="15.75" x14ac:dyDescent="0.25">
      <c r="A170" s="5"/>
      <c r="B170" s="5"/>
      <c r="C170" s="5"/>
      <c r="D170" s="5"/>
      <c r="E170" s="84"/>
      <c r="F170" s="84"/>
      <c r="G170" s="85"/>
      <c r="H170" s="5"/>
      <c r="I170" s="5"/>
      <c r="J170" s="102"/>
      <c r="K170" s="5"/>
      <c r="L170" s="5"/>
      <c r="P170" s="5"/>
      <c r="Q170" s="5"/>
      <c r="S170" s="5"/>
      <c r="T170" s="5"/>
      <c r="U170" s="5"/>
      <c r="V170" s="5"/>
      <c r="W170" s="5"/>
      <c r="X170" s="5"/>
      <c r="Y170" s="5"/>
      <c r="Z170" s="5"/>
    </row>
    <row r="171" spans="1:26" ht="15.75" x14ac:dyDescent="0.25">
      <c r="A171" s="5"/>
      <c r="B171" s="5"/>
      <c r="C171" s="5"/>
      <c r="D171" s="5"/>
      <c r="E171" s="84"/>
      <c r="F171" s="84"/>
      <c r="G171" s="85"/>
      <c r="H171" s="5"/>
      <c r="I171" s="5"/>
      <c r="J171" s="102"/>
      <c r="K171" s="5"/>
      <c r="L171" s="5"/>
      <c r="P171" s="5"/>
      <c r="Q171" s="5"/>
      <c r="S171" s="5"/>
      <c r="T171" s="5"/>
      <c r="U171" s="5"/>
      <c r="V171" s="5"/>
      <c r="W171" s="5"/>
      <c r="X171" s="5"/>
      <c r="Y171" s="5"/>
      <c r="Z171" s="5"/>
    </row>
    <row r="172" spans="1:26" ht="15.75" x14ac:dyDescent="0.25">
      <c r="A172" s="5"/>
      <c r="B172" s="5"/>
      <c r="C172" s="5"/>
      <c r="D172" s="5"/>
      <c r="E172" s="84"/>
      <c r="F172" s="84"/>
      <c r="G172" s="85"/>
      <c r="H172" s="5"/>
      <c r="I172" s="5"/>
      <c r="J172" s="102"/>
      <c r="K172" s="5"/>
      <c r="L172" s="5"/>
      <c r="P172" s="5"/>
      <c r="Q172" s="5"/>
      <c r="S172" s="5"/>
      <c r="T172" s="5"/>
      <c r="U172" s="5"/>
      <c r="V172" s="5"/>
      <c r="W172" s="5"/>
      <c r="X172" s="5"/>
      <c r="Y172" s="5"/>
      <c r="Z172" s="5"/>
    </row>
    <row r="173" spans="1:26" ht="15.75" x14ac:dyDescent="0.25">
      <c r="A173" s="5"/>
      <c r="B173" s="5"/>
      <c r="C173" s="5"/>
      <c r="D173" s="5"/>
      <c r="E173" s="84"/>
      <c r="F173" s="84"/>
      <c r="G173" s="85"/>
      <c r="H173" s="5"/>
      <c r="I173" s="5"/>
      <c r="J173" s="102"/>
      <c r="K173" s="5"/>
      <c r="L173" s="5"/>
      <c r="P173" s="5"/>
      <c r="Q173" s="5"/>
      <c r="S173" s="5"/>
      <c r="T173" s="5"/>
      <c r="U173" s="5"/>
      <c r="V173" s="5"/>
      <c r="W173" s="5"/>
      <c r="X173" s="5"/>
      <c r="Y173" s="5"/>
      <c r="Z173" s="5"/>
    </row>
    <row r="174" spans="1:26" ht="15.75" x14ac:dyDescent="0.25">
      <c r="A174" s="5"/>
      <c r="B174" s="5"/>
      <c r="C174" s="5"/>
      <c r="D174" s="5"/>
      <c r="E174" s="84"/>
      <c r="F174" s="84"/>
      <c r="G174" s="85"/>
      <c r="H174" s="5"/>
      <c r="I174" s="5"/>
      <c r="J174" s="102"/>
      <c r="K174" s="5"/>
      <c r="L174" s="5"/>
      <c r="P174" s="5"/>
      <c r="Q174" s="5"/>
      <c r="S174" s="5"/>
      <c r="T174" s="5"/>
      <c r="U174" s="5"/>
      <c r="V174" s="5"/>
      <c r="W174" s="5"/>
      <c r="X174" s="5"/>
      <c r="Y174" s="5"/>
      <c r="Z174" s="5"/>
    </row>
    <row r="175" spans="1:26" ht="15.75" x14ac:dyDescent="0.25">
      <c r="A175" s="5"/>
      <c r="B175" s="5"/>
      <c r="C175" s="5"/>
      <c r="D175" s="5"/>
      <c r="E175" s="84"/>
      <c r="F175" s="84"/>
      <c r="G175" s="85"/>
      <c r="H175" s="5"/>
      <c r="I175" s="5"/>
      <c r="J175" s="102"/>
      <c r="K175" s="5"/>
      <c r="L175" s="5"/>
      <c r="P175" s="5"/>
      <c r="Q175" s="5"/>
      <c r="S175" s="5"/>
      <c r="T175" s="5"/>
      <c r="U175" s="5"/>
      <c r="V175" s="5"/>
      <c r="W175" s="5"/>
      <c r="X175" s="5"/>
      <c r="Y175" s="5"/>
      <c r="Z175" s="5"/>
    </row>
    <row r="176" spans="1:26" ht="15.75" x14ac:dyDescent="0.25">
      <c r="A176" s="5"/>
      <c r="B176" s="5"/>
      <c r="C176" s="5"/>
      <c r="D176" s="5"/>
      <c r="E176" s="84"/>
      <c r="F176" s="84"/>
      <c r="G176" s="85"/>
      <c r="H176" s="5"/>
      <c r="I176" s="5"/>
      <c r="J176" s="102"/>
      <c r="K176" s="5"/>
      <c r="L176" s="5"/>
      <c r="P176" s="5"/>
      <c r="Q176" s="5"/>
      <c r="S176" s="5"/>
      <c r="T176" s="5"/>
      <c r="U176" s="5"/>
      <c r="V176" s="5"/>
      <c r="W176" s="5"/>
      <c r="X176" s="5"/>
      <c r="Y176" s="5"/>
      <c r="Z176" s="5"/>
    </row>
    <row r="177" spans="1:26" ht="15.75" x14ac:dyDescent="0.25">
      <c r="A177" s="5"/>
      <c r="B177" s="5"/>
      <c r="C177" s="5"/>
      <c r="D177" s="5"/>
      <c r="E177" s="84"/>
      <c r="F177" s="84"/>
      <c r="G177" s="85"/>
      <c r="H177" s="5"/>
      <c r="I177" s="5"/>
      <c r="J177" s="102"/>
      <c r="K177" s="5"/>
      <c r="L177" s="5"/>
      <c r="P177" s="5"/>
      <c r="Q177" s="5"/>
      <c r="S177" s="5"/>
      <c r="T177" s="5"/>
      <c r="U177" s="5"/>
      <c r="V177" s="5"/>
      <c r="W177" s="5"/>
      <c r="X177" s="5"/>
      <c r="Y177" s="5"/>
      <c r="Z177" s="5"/>
    </row>
    <row r="178" spans="1:26" ht="15.75" x14ac:dyDescent="0.25">
      <c r="A178" s="5"/>
      <c r="B178" s="5"/>
      <c r="C178" s="5"/>
      <c r="D178" s="5"/>
      <c r="E178" s="84"/>
      <c r="F178" s="84"/>
      <c r="G178" s="85"/>
      <c r="H178" s="5"/>
      <c r="I178" s="5"/>
      <c r="J178" s="102"/>
      <c r="K178" s="5"/>
      <c r="L178" s="5"/>
      <c r="P178" s="5"/>
      <c r="Q178" s="5"/>
      <c r="S178" s="5"/>
      <c r="T178" s="5"/>
      <c r="U178" s="5"/>
      <c r="V178" s="5"/>
      <c r="W178" s="5"/>
      <c r="X178" s="5"/>
      <c r="Y178" s="5"/>
      <c r="Z178" s="5"/>
    </row>
    <row r="179" spans="1:26" ht="15.75" x14ac:dyDescent="0.25">
      <c r="A179" s="5"/>
      <c r="B179" s="5"/>
      <c r="C179" s="5"/>
      <c r="D179" s="5"/>
      <c r="E179" s="84"/>
      <c r="F179" s="84"/>
      <c r="G179" s="85"/>
      <c r="H179" s="5"/>
      <c r="I179" s="5"/>
      <c r="J179" s="102"/>
      <c r="K179" s="5"/>
      <c r="L179" s="5"/>
      <c r="P179" s="5"/>
      <c r="Q179" s="5"/>
      <c r="S179" s="5"/>
      <c r="T179" s="5"/>
      <c r="U179" s="5"/>
      <c r="V179" s="5"/>
      <c r="W179" s="5"/>
      <c r="X179" s="5"/>
      <c r="Y179" s="5"/>
      <c r="Z179" s="5"/>
    </row>
    <row r="180" spans="1:26" ht="15.75" x14ac:dyDescent="0.25">
      <c r="A180" s="5"/>
      <c r="B180" s="5"/>
      <c r="C180" s="5"/>
      <c r="D180" s="5"/>
      <c r="E180" s="84"/>
      <c r="F180" s="84"/>
      <c r="G180" s="85"/>
      <c r="H180" s="5"/>
      <c r="I180" s="5"/>
      <c r="J180" s="102"/>
      <c r="K180" s="5"/>
      <c r="L180" s="5"/>
      <c r="P180" s="5"/>
      <c r="Q180" s="5"/>
      <c r="S180" s="5"/>
      <c r="T180" s="5"/>
      <c r="U180" s="5"/>
      <c r="V180" s="5"/>
      <c r="W180" s="5"/>
      <c r="X180" s="5"/>
      <c r="Y180" s="5"/>
      <c r="Z180" s="5"/>
    </row>
    <row r="181" spans="1:26" ht="15.75" x14ac:dyDescent="0.25">
      <c r="A181" s="5"/>
      <c r="B181" s="5"/>
      <c r="C181" s="5"/>
      <c r="D181" s="5"/>
      <c r="E181" s="84"/>
      <c r="F181" s="84"/>
      <c r="G181" s="85"/>
      <c r="H181" s="5"/>
      <c r="I181" s="5"/>
      <c r="J181" s="102"/>
      <c r="K181" s="5"/>
      <c r="L181" s="5"/>
      <c r="P181" s="5"/>
      <c r="Q181" s="5"/>
      <c r="S181" s="5"/>
      <c r="T181" s="5"/>
      <c r="U181" s="5"/>
      <c r="V181" s="5"/>
      <c r="W181" s="5"/>
      <c r="X181" s="5"/>
      <c r="Y181" s="5"/>
      <c r="Z181" s="5"/>
    </row>
    <row r="182" spans="1:26" ht="15.75" x14ac:dyDescent="0.25">
      <c r="A182" s="5"/>
      <c r="B182" s="5"/>
      <c r="C182" s="5"/>
      <c r="D182" s="5"/>
      <c r="E182" s="84"/>
      <c r="F182" s="84"/>
      <c r="G182" s="85"/>
      <c r="H182" s="5"/>
      <c r="I182" s="5"/>
      <c r="J182" s="102"/>
      <c r="K182" s="5"/>
      <c r="L182" s="5"/>
      <c r="P182" s="5"/>
      <c r="Q182" s="5"/>
      <c r="S182" s="5"/>
      <c r="T182" s="5"/>
      <c r="U182" s="5"/>
      <c r="V182" s="5"/>
      <c r="W182" s="5"/>
      <c r="X182" s="5"/>
      <c r="Y182" s="5"/>
      <c r="Z182" s="5"/>
    </row>
    <row r="183" spans="1:26" ht="15.75" x14ac:dyDescent="0.25">
      <c r="A183" s="5"/>
      <c r="B183" s="5"/>
      <c r="C183" s="5"/>
      <c r="D183" s="5"/>
      <c r="E183" s="84"/>
      <c r="F183" s="84"/>
      <c r="G183" s="85"/>
      <c r="H183" s="5"/>
      <c r="I183" s="5"/>
      <c r="J183" s="102"/>
      <c r="K183" s="5"/>
      <c r="L183" s="5"/>
      <c r="P183" s="5"/>
      <c r="Q183" s="5"/>
      <c r="S183" s="5"/>
      <c r="T183" s="5"/>
      <c r="U183" s="5"/>
      <c r="V183" s="5"/>
      <c r="W183" s="5"/>
      <c r="X183" s="5"/>
      <c r="Y183" s="5"/>
      <c r="Z183" s="5"/>
    </row>
    <row r="184" spans="1:26" ht="15.75" x14ac:dyDescent="0.25">
      <c r="A184" s="5"/>
      <c r="B184" s="5"/>
      <c r="C184" s="5"/>
      <c r="D184" s="5"/>
      <c r="E184" s="84"/>
      <c r="F184" s="84"/>
      <c r="G184" s="85"/>
      <c r="H184" s="5"/>
      <c r="I184" s="5"/>
      <c r="J184" s="102"/>
      <c r="K184" s="5"/>
      <c r="L184" s="5"/>
      <c r="P184" s="5"/>
      <c r="Q184" s="5"/>
      <c r="S184" s="5"/>
      <c r="T184" s="5"/>
      <c r="U184" s="5"/>
      <c r="V184" s="5"/>
      <c r="W184" s="5"/>
      <c r="X184" s="5"/>
      <c r="Y184" s="5"/>
      <c r="Z184" s="5"/>
    </row>
    <row r="185" spans="1:26" ht="15.75" x14ac:dyDescent="0.25">
      <c r="A185" s="5"/>
      <c r="B185" s="5"/>
      <c r="C185" s="5"/>
      <c r="D185" s="5"/>
      <c r="E185" s="84"/>
      <c r="F185" s="84"/>
      <c r="G185" s="85"/>
      <c r="H185" s="5"/>
      <c r="I185" s="5"/>
      <c r="J185" s="102"/>
      <c r="K185" s="5"/>
      <c r="L185" s="5"/>
      <c r="P185" s="5"/>
      <c r="Q185" s="5"/>
      <c r="S185" s="5"/>
      <c r="T185" s="5"/>
      <c r="U185" s="5"/>
      <c r="V185" s="5"/>
      <c r="W185" s="5"/>
      <c r="X185" s="5"/>
      <c r="Y185" s="5"/>
      <c r="Z185" s="5"/>
    </row>
    <row r="186" spans="1:26" ht="15.75" x14ac:dyDescent="0.25">
      <c r="A186" s="5"/>
      <c r="B186" s="5"/>
      <c r="C186" s="5"/>
      <c r="D186" s="5"/>
      <c r="E186" s="84"/>
      <c r="F186" s="84"/>
      <c r="G186" s="85"/>
      <c r="H186" s="5"/>
      <c r="I186" s="5"/>
      <c r="J186" s="102"/>
      <c r="K186" s="5"/>
      <c r="L186" s="5"/>
      <c r="P186" s="5"/>
      <c r="Q186" s="5"/>
      <c r="S186" s="5"/>
      <c r="T186" s="5"/>
      <c r="U186" s="5"/>
      <c r="V186" s="5"/>
      <c r="W186" s="5"/>
      <c r="X186" s="5"/>
      <c r="Y186" s="5"/>
      <c r="Z186" s="5"/>
    </row>
    <row r="187" spans="1:26" ht="15.75" x14ac:dyDescent="0.25">
      <c r="A187" s="5"/>
      <c r="B187" s="5"/>
      <c r="C187" s="5"/>
      <c r="D187" s="5"/>
      <c r="E187" s="84"/>
      <c r="F187" s="84"/>
      <c r="G187" s="85"/>
      <c r="H187" s="5"/>
      <c r="I187" s="5"/>
      <c r="J187" s="102"/>
      <c r="K187" s="5"/>
      <c r="L187" s="5"/>
      <c r="P187" s="5"/>
      <c r="Q187" s="5"/>
      <c r="S187" s="5"/>
      <c r="T187" s="5"/>
      <c r="U187" s="5"/>
      <c r="V187" s="5"/>
      <c r="W187" s="5"/>
      <c r="X187" s="5"/>
      <c r="Y187" s="5"/>
      <c r="Z187" s="5"/>
    </row>
    <row r="188" spans="1:26" ht="15.75" x14ac:dyDescent="0.25">
      <c r="A188" s="5"/>
      <c r="B188" s="5"/>
      <c r="C188" s="5"/>
      <c r="D188" s="5"/>
      <c r="E188" s="84"/>
      <c r="F188" s="84"/>
      <c r="G188" s="85"/>
      <c r="H188" s="5"/>
      <c r="I188" s="5"/>
      <c r="J188" s="102"/>
      <c r="K188" s="5"/>
      <c r="L188" s="5"/>
      <c r="P188" s="5"/>
      <c r="Q188" s="5"/>
      <c r="S188" s="5"/>
      <c r="T188" s="5"/>
      <c r="U188" s="5"/>
      <c r="V188" s="5"/>
      <c r="W188" s="5"/>
      <c r="X188" s="5"/>
      <c r="Y188" s="5"/>
      <c r="Z188" s="5"/>
    </row>
    <row r="189" spans="1:26" ht="15.75" x14ac:dyDescent="0.25">
      <c r="A189" s="5"/>
      <c r="B189" s="5"/>
      <c r="C189" s="5"/>
      <c r="D189" s="5"/>
      <c r="E189" s="84"/>
      <c r="F189" s="84"/>
      <c r="G189" s="85"/>
      <c r="H189" s="5"/>
      <c r="I189" s="5"/>
      <c r="J189" s="102"/>
      <c r="K189" s="5"/>
      <c r="L189" s="5"/>
      <c r="P189" s="5"/>
      <c r="Q189" s="5"/>
      <c r="S189" s="5"/>
      <c r="T189" s="5"/>
      <c r="U189" s="5"/>
      <c r="V189" s="5"/>
      <c r="W189" s="5"/>
      <c r="X189" s="5"/>
      <c r="Y189" s="5"/>
      <c r="Z189" s="5"/>
    </row>
    <row r="190" spans="1:26" ht="15.75" x14ac:dyDescent="0.25">
      <c r="A190" s="5"/>
      <c r="B190" s="5"/>
      <c r="C190" s="5"/>
      <c r="D190" s="5"/>
      <c r="E190" s="84"/>
      <c r="F190" s="84"/>
      <c r="G190" s="85"/>
      <c r="H190" s="5"/>
      <c r="I190" s="5"/>
      <c r="J190" s="102"/>
      <c r="K190" s="5"/>
      <c r="L190" s="5"/>
      <c r="P190" s="5"/>
      <c r="Q190" s="5"/>
      <c r="S190" s="5"/>
      <c r="T190" s="5"/>
      <c r="U190" s="5"/>
      <c r="V190" s="5"/>
      <c r="W190" s="5"/>
      <c r="X190" s="5"/>
      <c r="Y190" s="5"/>
      <c r="Z190" s="5"/>
    </row>
    <row r="191" spans="1:26" ht="15.75" x14ac:dyDescent="0.25">
      <c r="A191" s="5"/>
      <c r="B191" s="5"/>
      <c r="C191" s="5"/>
      <c r="D191" s="5"/>
      <c r="E191" s="84"/>
      <c r="F191" s="84"/>
      <c r="G191" s="85"/>
      <c r="H191" s="5"/>
      <c r="I191" s="5"/>
      <c r="J191" s="102"/>
      <c r="K191" s="5"/>
      <c r="L191" s="5"/>
      <c r="P191" s="5"/>
      <c r="Q191" s="5"/>
      <c r="S191" s="5"/>
      <c r="T191" s="5"/>
      <c r="U191" s="5"/>
      <c r="V191" s="5"/>
      <c r="W191" s="5"/>
      <c r="X191" s="5"/>
      <c r="Y191" s="5"/>
      <c r="Z191" s="5"/>
    </row>
    <row r="192" spans="1:26" ht="15.75" x14ac:dyDescent="0.25">
      <c r="A192" s="5"/>
      <c r="B192" s="5"/>
      <c r="C192" s="5"/>
      <c r="D192" s="5"/>
      <c r="E192" s="84"/>
      <c r="F192" s="84"/>
      <c r="G192" s="85"/>
      <c r="H192" s="5"/>
      <c r="I192" s="5"/>
      <c r="J192" s="102"/>
      <c r="K192" s="5"/>
      <c r="L192" s="5"/>
      <c r="P192" s="5"/>
      <c r="Q192" s="5"/>
      <c r="S192" s="5"/>
      <c r="T192" s="5"/>
      <c r="U192" s="5"/>
      <c r="V192" s="5"/>
      <c r="W192" s="5"/>
      <c r="X192" s="5"/>
      <c r="Y192" s="5"/>
      <c r="Z192" s="5"/>
    </row>
    <row r="193" spans="1:26" ht="15.75" x14ac:dyDescent="0.25">
      <c r="A193" s="5"/>
      <c r="B193" s="5"/>
      <c r="C193" s="5"/>
      <c r="D193" s="5"/>
      <c r="E193" s="84"/>
      <c r="F193" s="84"/>
      <c r="G193" s="85"/>
      <c r="H193" s="5"/>
      <c r="I193" s="5"/>
      <c r="J193" s="102"/>
      <c r="K193" s="5"/>
      <c r="L193" s="5"/>
      <c r="P193" s="5"/>
      <c r="Q193" s="5"/>
      <c r="S193" s="5"/>
      <c r="T193" s="5"/>
      <c r="U193" s="5"/>
      <c r="V193" s="5"/>
      <c r="W193" s="5"/>
      <c r="X193" s="5"/>
      <c r="Y193" s="5"/>
      <c r="Z193" s="5"/>
    </row>
    <row r="194" spans="1:26" ht="15.75" x14ac:dyDescent="0.25">
      <c r="A194" s="5"/>
      <c r="B194" s="5"/>
      <c r="C194" s="5"/>
      <c r="D194" s="5"/>
      <c r="E194" s="84"/>
      <c r="F194" s="84"/>
      <c r="G194" s="85"/>
      <c r="H194" s="5"/>
      <c r="I194" s="5"/>
      <c r="J194" s="102"/>
      <c r="K194" s="5"/>
      <c r="L194" s="5"/>
      <c r="P194" s="5"/>
      <c r="Q194" s="5"/>
      <c r="S194" s="5"/>
      <c r="T194" s="5"/>
      <c r="U194" s="5"/>
      <c r="V194" s="5"/>
      <c r="W194" s="5"/>
      <c r="X194" s="5"/>
      <c r="Y194" s="5"/>
      <c r="Z194" s="5"/>
    </row>
    <row r="195" spans="1:26" ht="15.75" x14ac:dyDescent="0.25">
      <c r="A195" s="5"/>
      <c r="B195" s="5"/>
      <c r="C195" s="5"/>
      <c r="D195" s="5"/>
      <c r="E195" s="84"/>
      <c r="F195" s="84"/>
      <c r="G195" s="85"/>
      <c r="H195" s="5"/>
      <c r="I195" s="5"/>
      <c r="J195" s="102"/>
      <c r="K195" s="5"/>
      <c r="L195" s="5"/>
      <c r="P195" s="5"/>
      <c r="Q195" s="5"/>
      <c r="S195" s="5"/>
      <c r="T195" s="5"/>
      <c r="U195" s="5"/>
      <c r="V195" s="5"/>
      <c r="W195" s="5"/>
      <c r="X195" s="5"/>
      <c r="Y195" s="5"/>
      <c r="Z195" s="5"/>
    </row>
    <row r="196" spans="1:26" ht="15.75" x14ac:dyDescent="0.25">
      <c r="A196" s="5"/>
      <c r="B196" s="5"/>
      <c r="C196" s="5"/>
      <c r="D196" s="5"/>
      <c r="E196" s="84"/>
      <c r="F196" s="84"/>
      <c r="G196" s="85"/>
      <c r="H196" s="5"/>
      <c r="I196" s="5"/>
      <c r="J196" s="102"/>
      <c r="K196" s="5"/>
      <c r="L196" s="5"/>
      <c r="P196" s="5"/>
      <c r="Q196" s="5"/>
      <c r="S196" s="5"/>
      <c r="T196" s="5"/>
      <c r="U196" s="5"/>
      <c r="V196" s="5"/>
      <c r="W196" s="5"/>
      <c r="X196" s="5"/>
      <c r="Y196" s="5"/>
      <c r="Z196" s="5"/>
    </row>
    <row r="197" spans="1:26" ht="15.75" x14ac:dyDescent="0.25">
      <c r="A197" s="5"/>
      <c r="B197" s="5"/>
      <c r="C197" s="5"/>
      <c r="D197" s="5"/>
      <c r="E197" s="84"/>
      <c r="F197" s="84"/>
      <c r="G197" s="85"/>
      <c r="H197" s="5"/>
      <c r="I197" s="5"/>
      <c r="J197" s="102"/>
      <c r="K197" s="5"/>
      <c r="L197" s="5"/>
      <c r="P197" s="5"/>
      <c r="Q197" s="5"/>
      <c r="S197" s="5"/>
      <c r="T197" s="5"/>
      <c r="U197" s="5"/>
      <c r="V197" s="5"/>
      <c r="W197" s="5"/>
      <c r="X197" s="5"/>
      <c r="Y197" s="5"/>
      <c r="Z197" s="5"/>
    </row>
    <row r="198" spans="1:26" ht="15.75" x14ac:dyDescent="0.25">
      <c r="A198" s="5"/>
      <c r="B198" s="5"/>
      <c r="C198" s="5"/>
      <c r="D198" s="5"/>
      <c r="E198" s="84"/>
      <c r="F198" s="84"/>
      <c r="G198" s="85"/>
      <c r="H198" s="5"/>
      <c r="I198" s="5"/>
      <c r="J198" s="102"/>
      <c r="K198" s="5"/>
      <c r="L198" s="5"/>
      <c r="P198" s="5"/>
      <c r="Q198" s="5"/>
      <c r="S198" s="5"/>
      <c r="T198" s="5"/>
      <c r="U198" s="5"/>
      <c r="V198" s="5"/>
      <c r="W198" s="5"/>
      <c r="X198" s="5"/>
      <c r="Y198" s="5"/>
      <c r="Z198" s="5"/>
    </row>
    <row r="199" spans="1:26" ht="15.75" x14ac:dyDescent="0.25">
      <c r="A199" s="5"/>
      <c r="B199" s="5"/>
      <c r="C199" s="5"/>
      <c r="D199" s="5"/>
      <c r="E199" s="84"/>
      <c r="F199" s="84"/>
      <c r="G199" s="85"/>
      <c r="H199" s="5"/>
      <c r="I199" s="5"/>
      <c r="J199" s="102"/>
      <c r="K199" s="5"/>
      <c r="L199" s="5"/>
      <c r="P199" s="5"/>
      <c r="Q199" s="5"/>
      <c r="S199" s="5"/>
      <c r="T199" s="5"/>
      <c r="U199" s="5"/>
      <c r="V199" s="5"/>
      <c r="W199" s="5"/>
      <c r="X199" s="5"/>
      <c r="Y199" s="5"/>
      <c r="Z199" s="5"/>
    </row>
    <row r="200" spans="1:26" ht="15.75" x14ac:dyDescent="0.25">
      <c r="A200" s="5"/>
      <c r="B200" s="5"/>
      <c r="C200" s="5"/>
      <c r="D200" s="5"/>
      <c r="E200" s="84"/>
      <c r="F200" s="84"/>
      <c r="G200" s="85"/>
      <c r="H200" s="5"/>
      <c r="I200" s="5"/>
      <c r="J200" s="102"/>
      <c r="K200" s="5"/>
      <c r="L200" s="5"/>
      <c r="P200" s="5"/>
      <c r="Q200" s="5"/>
      <c r="S200" s="5"/>
      <c r="T200" s="5"/>
      <c r="U200" s="5"/>
      <c r="V200" s="5"/>
      <c r="W200" s="5"/>
      <c r="X200" s="5"/>
      <c r="Y200" s="5"/>
      <c r="Z200" s="5"/>
    </row>
    <row r="201" spans="1:26" ht="15.75" x14ac:dyDescent="0.25">
      <c r="A201" s="5"/>
      <c r="B201" s="5"/>
      <c r="C201" s="5"/>
      <c r="D201" s="5"/>
      <c r="E201" s="84"/>
      <c r="F201" s="84"/>
      <c r="G201" s="85"/>
      <c r="H201" s="5"/>
      <c r="I201" s="5"/>
      <c r="J201" s="102"/>
      <c r="K201" s="5"/>
      <c r="L201" s="5"/>
      <c r="P201" s="5"/>
      <c r="Q201" s="5"/>
      <c r="S201" s="5"/>
      <c r="T201" s="5"/>
      <c r="U201" s="5"/>
      <c r="V201" s="5"/>
      <c r="W201" s="5"/>
      <c r="X201" s="5"/>
      <c r="Y201" s="5"/>
      <c r="Z201" s="5"/>
    </row>
    <row r="202" spans="1:26" ht="15.75" x14ac:dyDescent="0.25">
      <c r="A202" s="5"/>
      <c r="B202" s="5"/>
      <c r="C202" s="5"/>
      <c r="D202" s="5"/>
      <c r="E202" s="84"/>
      <c r="F202" s="84"/>
      <c r="G202" s="85"/>
      <c r="H202" s="5"/>
      <c r="I202" s="5"/>
      <c r="J202" s="102"/>
      <c r="K202" s="5"/>
      <c r="L202" s="5"/>
      <c r="P202" s="5"/>
      <c r="Q202" s="5"/>
      <c r="S202" s="5"/>
      <c r="T202" s="5"/>
      <c r="U202" s="5"/>
      <c r="V202" s="5"/>
      <c r="W202" s="5"/>
      <c r="X202" s="5"/>
      <c r="Y202" s="5"/>
      <c r="Z202" s="5"/>
    </row>
    <row r="203" spans="1:26" ht="15.75" x14ac:dyDescent="0.25">
      <c r="A203" s="5"/>
      <c r="B203" s="5"/>
      <c r="C203" s="5"/>
      <c r="D203" s="5"/>
      <c r="E203" s="84"/>
      <c r="F203" s="84"/>
      <c r="G203" s="85"/>
      <c r="H203" s="5"/>
      <c r="I203" s="5"/>
      <c r="J203" s="102"/>
      <c r="K203" s="5"/>
      <c r="L203" s="5"/>
      <c r="P203" s="5"/>
      <c r="Q203" s="5"/>
      <c r="S203" s="5"/>
      <c r="T203" s="5"/>
      <c r="U203" s="5"/>
      <c r="V203" s="5"/>
      <c r="W203" s="5"/>
      <c r="X203" s="5"/>
      <c r="Y203" s="5"/>
      <c r="Z203" s="5"/>
    </row>
    <row r="204" spans="1:26" ht="15.75" x14ac:dyDescent="0.25">
      <c r="A204" s="5"/>
      <c r="B204" s="5"/>
      <c r="C204" s="5"/>
      <c r="D204" s="5"/>
      <c r="E204" s="84"/>
      <c r="F204" s="84"/>
      <c r="G204" s="85"/>
      <c r="H204" s="5"/>
      <c r="I204" s="5"/>
      <c r="J204" s="102"/>
      <c r="K204" s="5"/>
      <c r="L204" s="5"/>
      <c r="P204" s="5"/>
      <c r="Q204" s="5"/>
      <c r="S204" s="5"/>
      <c r="T204" s="5"/>
      <c r="U204" s="5"/>
      <c r="V204" s="5"/>
      <c r="W204" s="5"/>
      <c r="X204" s="5"/>
      <c r="Y204" s="5"/>
      <c r="Z204" s="5"/>
    </row>
    <row r="205" spans="1:26" ht="15.75" x14ac:dyDescent="0.25">
      <c r="A205" s="5"/>
      <c r="B205" s="5"/>
      <c r="C205" s="5"/>
      <c r="D205" s="5"/>
      <c r="E205" s="84"/>
      <c r="F205" s="84"/>
      <c r="G205" s="85"/>
      <c r="H205" s="5"/>
      <c r="I205" s="5"/>
      <c r="J205" s="102"/>
      <c r="K205" s="5"/>
      <c r="L205" s="5"/>
      <c r="P205" s="5"/>
      <c r="Q205" s="5"/>
      <c r="S205" s="5"/>
      <c r="T205" s="5"/>
      <c r="U205" s="5"/>
      <c r="V205" s="5"/>
      <c r="W205" s="5"/>
      <c r="X205" s="5"/>
      <c r="Y205" s="5"/>
      <c r="Z205" s="5"/>
    </row>
    <row r="206" spans="1:26" ht="15.75" x14ac:dyDescent="0.25">
      <c r="A206" s="5"/>
      <c r="B206" s="5"/>
      <c r="C206" s="5"/>
      <c r="D206" s="5"/>
      <c r="E206" s="84"/>
      <c r="F206" s="84"/>
      <c r="G206" s="85"/>
      <c r="H206" s="5"/>
      <c r="I206" s="5"/>
      <c r="J206" s="102"/>
      <c r="K206" s="5"/>
      <c r="L206" s="5"/>
      <c r="P206" s="5"/>
      <c r="Q206" s="5"/>
      <c r="S206" s="5"/>
      <c r="T206" s="5"/>
      <c r="U206" s="5"/>
      <c r="V206" s="5"/>
      <c r="W206" s="5"/>
      <c r="X206" s="5"/>
      <c r="Y206" s="5"/>
      <c r="Z206" s="5"/>
    </row>
    <row r="207" spans="1:26" ht="15.75" x14ac:dyDescent="0.25">
      <c r="A207" s="5"/>
      <c r="B207" s="5"/>
      <c r="C207" s="5"/>
      <c r="D207" s="5"/>
      <c r="E207" s="84"/>
      <c r="F207" s="84"/>
      <c r="G207" s="85"/>
      <c r="H207" s="5"/>
      <c r="I207" s="5"/>
      <c r="J207" s="102"/>
      <c r="K207" s="5"/>
      <c r="L207" s="5"/>
      <c r="P207" s="5"/>
      <c r="Q207" s="5"/>
      <c r="S207" s="5"/>
      <c r="T207" s="5"/>
      <c r="U207" s="5"/>
      <c r="V207" s="5"/>
      <c r="W207" s="5"/>
      <c r="X207" s="5"/>
      <c r="Y207" s="5"/>
      <c r="Z207" s="5"/>
    </row>
    <row r="208" spans="1:26" ht="15.75" x14ac:dyDescent="0.25">
      <c r="A208" s="5"/>
      <c r="B208" s="5"/>
      <c r="C208" s="5"/>
      <c r="D208" s="5"/>
      <c r="E208" s="84"/>
      <c r="F208" s="84"/>
      <c r="G208" s="85"/>
      <c r="H208" s="5"/>
      <c r="I208" s="5"/>
      <c r="J208" s="102"/>
      <c r="K208" s="5"/>
      <c r="L208" s="5"/>
      <c r="P208" s="5"/>
      <c r="Q208" s="5"/>
      <c r="S208" s="5"/>
      <c r="T208" s="5"/>
      <c r="U208" s="5"/>
      <c r="V208" s="5"/>
      <c r="W208" s="5"/>
      <c r="X208" s="5"/>
      <c r="Y208" s="5"/>
      <c r="Z208" s="5"/>
    </row>
    <row r="209" spans="1:26" ht="15.75" x14ac:dyDescent="0.25">
      <c r="A209" s="5"/>
      <c r="B209" s="5"/>
      <c r="C209" s="5"/>
      <c r="D209" s="5"/>
      <c r="E209" s="84"/>
      <c r="F209" s="84"/>
      <c r="G209" s="85"/>
      <c r="H209" s="5"/>
      <c r="I209" s="5"/>
      <c r="J209" s="102"/>
      <c r="K209" s="5"/>
      <c r="L209" s="5"/>
      <c r="P209" s="5"/>
      <c r="Q209" s="5"/>
      <c r="S209" s="5"/>
      <c r="T209" s="5"/>
      <c r="U209" s="5"/>
      <c r="V209" s="5"/>
      <c r="W209" s="5"/>
      <c r="X209" s="5"/>
      <c r="Y209" s="5"/>
      <c r="Z209" s="5"/>
    </row>
    <row r="210" spans="1:26" ht="15.75" x14ac:dyDescent="0.25">
      <c r="A210" s="5"/>
      <c r="B210" s="5"/>
      <c r="C210" s="5"/>
      <c r="D210" s="5"/>
      <c r="E210" s="84"/>
      <c r="F210" s="84"/>
      <c r="G210" s="85"/>
      <c r="H210" s="5"/>
      <c r="I210" s="5"/>
      <c r="J210" s="102"/>
      <c r="K210" s="5"/>
      <c r="L210" s="5"/>
      <c r="P210" s="5"/>
      <c r="Q210" s="5"/>
      <c r="S210" s="5"/>
      <c r="T210" s="5"/>
      <c r="U210" s="5"/>
      <c r="V210" s="5"/>
      <c r="W210" s="5"/>
      <c r="X210" s="5"/>
      <c r="Y210" s="5"/>
      <c r="Z210" s="5"/>
    </row>
    <row r="211" spans="1:26" ht="15.75" x14ac:dyDescent="0.25">
      <c r="A211" s="5"/>
      <c r="B211" s="5"/>
      <c r="C211" s="5"/>
      <c r="D211" s="5"/>
      <c r="E211" s="84"/>
      <c r="F211" s="84"/>
      <c r="G211" s="85"/>
      <c r="H211" s="5"/>
      <c r="I211" s="5"/>
      <c r="J211" s="102"/>
      <c r="K211" s="5"/>
      <c r="L211" s="5"/>
      <c r="P211" s="5"/>
      <c r="Q211" s="5"/>
      <c r="S211" s="5"/>
      <c r="T211" s="5"/>
      <c r="U211" s="5"/>
      <c r="V211" s="5"/>
      <c r="W211" s="5"/>
      <c r="X211" s="5"/>
      <c r="Y211" s="5"/>
      <c r="Z211" s="5"/>
    </row>
    <row r="212" spans="1:26" ht="15.75" x14ac:dyDescent="0.25">
      <c r="A212" s="5"/>
      <c r="B212" s="5"/>
      <c r="C212" s="5"/>
      <c r="D212" s="5"/>
      <c r="E212" s="84"/>
      <c r="F212" s="84"/>
      <c r="G212" s="85"/>
      <c r="H212" s="5"/>
      <c r="I212" s="5"/>
      <c r="J212" s="102"/>
      <c r="K212" s="5"/>
      <c r="L212" s="5"/>
      <c r="P212" s="5"/>
      <c r="Q212" s="5"/>
      <c r="S212" s="5"/>
      <c r="T212" s="5"/>
      <c r="U212" s="5"/>
      <c r="V212" s="5"/>
      <c r="W212" s="5"/>
      <c r="X212" s="5"/>
      <c r="Y212" s="5"/>
      <c r="Z212" s="5"/>
    </row>
    <row r="213" spans="1:26" ht="15.75" x14ac:dyDescent="0.25">
      <c r="A213" s="5"/>
      <c r="B213" s="5"/>
      <c r="C213" s="5"/>
      <c r="D213" s="5"/>
      <c r="E213" s="84"/>
      <c r="F213" s="84"/>
      <c r="G213" s="85"/>
      <c r="H213" s="5"/>
      <c r="I213" s="5"/>
      <c r="J213" s="102"/>
      <c r="K213" s="5"/>
      <c r="L213" s="5"/>
      <c r="P213" s="5"/>
      <c r="Q213" s="5"/>
      <c r="S213" s="5"/>
      <c r="T213" s="5"/>
      <c r="U213" s="5"/>
      <c r="V213" s="5"/>
      <c r="W213" s="5"/>
      <c r="X213" s="5"/>
      <c r="Y213" s="5"/>
      <c r="Z213" s="5"/>
    </row>
    <row r="214" spans="1:26" ht="15.75" x14ac:dyDescent="0.25">
      <c r="A214" s="5"/>
      <c r="B214" s="5"/>
      <c r="C214" s="5"/>
      <c r="D214" s="5"/>
      <c r="E214" s="84"/>
      <c r="F214" s="84"/>
      <c r="G214" s="85"/>
      <c r="H214" s="5"/>
      <c r="I214" s="5"/>
      <c r="J214" s="102"/>
      <c r="K214" s="5"/>
      <c r="L214" s="5"/>
      <c r="P214" s="5"/>
      <c r="Q214" s="5"/>
      <c r="S214" s="5"/>
      <c r="T214" s="5"/>
      <c r="U214" s="5"/>
      <c r="V214" s="5"/>
      <c r="W214" s="5"/>
      <c r="X214" s="5"/>
      <c r="Y214" s="5"/>
      <c r="Z214" s="5"/>
    </row>
    <row r="215" spans="1:26" ht="15.75" x14ac:dyDescent="0.25">
      <c r="A215" s="5"/>
      <c r="B215" s="5"/>
      <c r="C215" s="5"/>
      <c r="D215" s="5"/>
      <c r="E215" s="84"/>
      <c r="F215" s="84"/>
      <c r="G215" s="85"/>
      <c r="H215" s="5"/>
      <c r="I215" s="5"/>
      <c r="J215" s="102"/>
      <c r="K215" s="5"/>
      <c r="L215" s="5"/>
      <c r="P215" s="5"/>
      <c r="Q215" s="5"/>
      <c r="S215" s="5"/>
      <c r="T215" s="5"/>
      <c r="U215" s="5"/>
      <c r="V215" s="5"/>
      <c r="W215" s="5"/>
      <c r="X215" s="5"/>
      <c r="Y215" s="5"/>
      <c r="Z215" s="5"/>
    </row>
    <row r="216" spans="1:26" ht="15.75" x14ac:dyDescent="0.25">
      <c r="A216" s="5"/>
      <c r="B216" s="5"/>
      <c r="C216" s="5"/>
      <c r="D216" s="5"/>
      <c r="E216" s="84"/>
      <c r="F216" s="84"/>
      <c r="G216" s="85"/>
      <c r="H216" s="5"/>
      <c r="I216" s="5"/>
      <c r="J216" s="102"/>
      <c r="K216" s="5"/>
      <c r="L216" s="5"/>
      <c r="P216" s="5"/>
      <c r="Q216" s="5"/>
      <c r="S216" s="5"/>
      <c r="T216" s="5"/>
      <c r="U216" s="5"/>
      <c r="V216" s="5"/>
      <c r="W216" s="5"/>
      <c r="X216" s="5"/>
      <c r="Y216" s="5"/>
      <c r="Z216" s="5"/>
    </row>
    <row r="217" spans="1:26" ht="15.75" x14ac:dyDescent="0.25">
      <c r="A217" s="5"/>
      <c r="B217" s="5"/>
      <c r="C217" s="5"/>
      <c r="D217" s="5"/>
      <c r="E217" s="84"/>
      <c r="F217" s="84"/>
      <c r="G217" s="85"/>
      <c r="H217" s="5"/>
      <c r="I217" s="5"/>
      <c r="J217" s="102"/>
      <c r="K217" s="5"/>
      <c r="L217" s="5"/>
      <c r="P217" s="5"/>
      <c r="Q217" s="5"/>
      <c r="S217" s="5"/>
      <c r="T217" s="5"/>
      <c r="U217" s="5"/>
      <c r="V217" s="5"/>
      <c r="W217" s="5"/>
      <c r="X217" s="5"/>
      <c r="Y217" s="5"/>
      <c r="Z217" s="5"/>
    </row>
    <row r="218" spans="1:26" ht="15.75" x14ac:dyDescent="0.25">
      <c r="A218" s="5"/>
      <c r="B218" s="5"/>
      <c r="C218" s="5"/>
      <c r="D218" s="5"/>
      <c r="E218" s="84"/>
      <c r="F218" s="84"/>
      <c r="G218" s="85"/>
      <c r="H218" s="5"/>
      <c r="I218" s="5"/>
      <c r="J218" s="102"/>
      <c r="K218" s="5"/>
      <c r="L218" s="5"/>
      <c r="P218" s="5"/>
      <c r="Q218" s="5"/>
      <c r="S218" s="5"/>
      <c r="T218" s="5"/>
      <c r="U218" s="5"/>
      <c r="V218" s="5"/>
      <c r="W218" s="5"/>
      <c r="X218" s="5"/>
      <c r="Y218" s="5"/>
      <c r="Z218" s="5"/>
    </row>
    <row r="219" spans="1:26" ht="15.75" x14ac:dyDescent="0.25">
      <c r="A219" s="5"/>
      <c r="B219" s="5"/>
      <c r="C219" s="5"/>
      <c r="D219" s="5"/>
      <c r="E219" s="84"/>
      <c r="F219" s="84"/>
      <c r="G219" s="85"/>
      <c r="H219" s="5"/>
      <c r="I219" s="5"/>
      <c r="J219" s="102"/>
      <c r="K219" s="5"/>
      <c r="L219" s="5"/>
      <c r="P219" s="5"/>
      <c r="Q219" s="5"/>
      <c r="S219" s="5"/>
      <c r="T219" s="5"/>
      <c r="U219" s="5"/>
      <c r="V219" s="5"/>
      <c r="W219" s="5"/>
      <c r="X219" s="5"/>
      <c r="Y219" s="5"/>
      <c r="Z219" s="5"/>
    </row>
    <row r="220" spans="1:26" ht="15.75" x14ac:dyDescent="0.25">
      <c r="A220" s="5"/>
      <c r="B220" s="5"/>
      <c r="C220" s="5"/>
      <c r="D220" s="5"/>
      <c r="E220" s="84"/>
      <c r="F220" s="84"/>
      <c r="G220" s="85"/>
      <c r="H220" s="5"/>
      <c r="I220" s="5"/>
      <c r="J220" s="102"/>
      <c r="K220" s="5"/>
      <c r="L220" s="5"/>
      <c r="P220" s="5"/>
      <c r="Q220" s="5"/>
      <c r="S220" s="5"/>
      <c r="T220" s="5"/>
      <c r="U220" s="5"/>
      <c r="V220" s="5"/>
      <c r="W220" s="5"/>
      <c r="X220" s="5"/>
      <c r="Y220" s="5"/>
      <c r="Z220" s="5"/>
    </row>
    <row r="221" spans="1:26" ht="15.75" x14ac:dyDescent="0.25">
      <c r="A221" s="5"/>
      <c r="B221" s="5"/>
      <c r="C221" s="5"/>
      <c r="D221" s="5"/>
      <c r="E221" s="84"/>
      <c r="F221" s="84"/>
      <c r="G221" s="85"/>
      <c r="H221" s="5"/>
      <c r="I221" s="5"/>
      <c r="J221" s="102"/>
      <c r="K221" s="5"/>
      <c r="L221" s="5"/>
      <c r="P221" s="5"/>
      <c r="Q221" s="5"/>
      <c r="S221" s="5"/>
      <c r="T221" s="5"/>
      <c r="U221" s="5"/>
      <c r="V221" s="5"/>
      <c r="W221" s="5"/>
      <c r="X221" s="5"/>
      <c r="Y221" s="5"/>
      <c r="Z221" s="5"/>
    </row>
    <row r="222" spans="1:26" ht="15.75" x14ac:dyDescent="0.25">
      <c r="A222" s="5"/>
      <c r="B222" s="5"/>
      <c r="C222" s="5"/>
      <c r="D222" s="5"/>
      <c r="E222" s="84"/>
      <c r="F222" s="84"/>
      <c r="G222" s="85"/>
      <c r="H222" s="5"/>
      <c r="I222" s="5"/>
      <c r="J222" s="102"/>
      <c r="K222" s="5"/>
      <c r="L222" s="5"/>
      <c r="P222" s="5"/>
      <c r="Q222" s="5"/>
      <c r="S222" s="5"/>
      <c r="T222" s="5"/>
      <c r="U222" s="5"/>
      <c r="V222" s="5"/>
      <c r="W222" s="5"/>
      <c r="X222" s="5"/>
      <c r="Y222" s="5"/>
      <c r="Z222" s="5"/>
    </row>
    <row r="223" spans="1:26" ht="15.75" x14ac:dyDescent="0.25">
      <c r="A223" s="5"/>
      <c r="B223" s="5"/>
      <c r="C223" s="5"/>
      <c r="D223" s="5"/>
      <c r="E223" s="84"/>
      <c r="F223" s="84"/>
      <c r="G223" s="85"/>
      <c r="H223" s="5"/>
      <c r="I223" s="5"/>
      <c r="J223" s="102"/>
      <c r="K223" s="5"/>
      <c r="L223" s="5"/>
      <c r="P223" s="5"/>
      <c r="Q223" s="5"/>
      <c r="S223" s="5"/>
      <c r="T223" s="5"/>
      <c r="U223" s="5"/>
      <c r="V223" s="5"/>
      <c r="W223" s="5"/>
      <c r="X223" s="5"/>
      <c r="Y223" s="5"/>
      <c r="Z223" s="5"/>
    </row>
    <row r="224" spans="1:26" ht="15.75" x14ac:dyDescent="0.25">
      <c r="A224" s="5"/>
      <c r="B224" s="5"/>
      <c r="C224" s="5"/>
      <c r="D224" s="5"/>
      <c r="E224" s="84"/>
      <c r="F224" s="84"/>
      <c r="G224" s="85"/>
      <c r="H224" s="5"/>
      <c r="I224" s="5"/>
      <c r="J224" s="102"/>
      <c r="K224" s="5"/>
      <c r="L224" s="5"/>
      <c r="P224" s="5"/>
      <c r="Q224" s="5"/>
      <c r="S224" s="5"/>
      <c r="T224" s="5"/>
      <c r="U224" s="5"/>
      <c r="V224" s="5"/>
      <c r="W224" s="5"/>
      <c r="X224" s="5"/>
      <c r="Y224" s="5"/>
      <c r="Z224" s="5"/>
    </row>
    <row r="225" spans="1:26" ht="15.75" x14ac:dyDescent="0.25">
      <c r="A225" s="5"/>
      <c r="B225" s="5"/>
      <c r="C225" s="5"/>
      <c r="D225" s="5"/>
      <c r="E225" s="84"/>
      <c r="F225" s="84"/>
      <c r="G225" s="85"/>
      <c r="H225" s="5"/>
      <c r="I225" s="5"/>
      <c r="J225" s="102"/>
      <c r="K225" s="5"/>
      <c r="L225" s="5"/>
      <c r="P225" s="5"/>
      <c r="Q225" s="5"/>
      <c r="S225" s="5"/>
      <c r="T225" s="5"/>
      <c r="U225" s="5"/>
      <c r="V225" s="5"/>
      <c r="W225" s="5"/>
      <c r="X225" s="5"/>
      <c r="Y225" s="5"/>
      <c r="Z225" s="5"/>
    </row>
    <row r="226" spans="1:26" ht="15.75" x14ac:dyDescent="0.25">
      <c r="A226" s="5"/>
      <c r="B226" s="5"/>
      <c r="C226" s="5"/>
      <c r="D226" s="5"/>
      <c r="E226" s="84"/>
      <c r="F226" s="84"/>
      <c r="G226" s="85"/>
      <c r="H226" s="5"/>
      <c r="I226" s="5"/>
      <c r="J226" s="102"/>
      <c r="K226" s="5"/>
      <c r="L226" s="5"/>
      <c r="P226" s="5"/>
      <c r="Q226" s="5"/>
      <c r="S226" s="5"/>
      <c r="T226" s="5"/>
      <c r="U226" s="5"/>
      <c r="V226" s="5"/>
      <c r="W226" s="5"/>
      <c r="X226" s="5"/>
      <c r="Y226" s="5"/>
      <c r="Z226" s="5"/>
    </row>
    <row r="227" spans="1:26" ht="15.75" x14ac:dyDescent="0.25">
      <c r="A227" s="5"/>
      <c r="B227" s="5"/>
      <c r="C227" s="5"/>
      <c r="D227" s="5"/>
      <c r="E227" s="84"/>
      <c r="F227" s="84"/>
      <c r="G227" s="85"/>
      <c r="H227" s="5"/>
      <c r="I227" s="5"/>
      <c r="J227" s="102"/>
      <c r="K227" s="5"/>
      <c r="L227" s="5"/>
      <c r="P227" s="5"/>
      <c r="Q227" s="5"/>
      <c r="S227" s="5"/>
      <c r="T227" s="5"/>
      <c r="U227" s="5"/>
      <c r="V227" s="5"/>
      <c r="W227" s="5"/>
      <c r="X227" s="5"/>
      <c r="Y227" s="5"/>
      <c r="Z227" s="5"/>
    </row>
    <row r="228" spans="1:26" ht="15.75" x14ac:dyDescent="0.25">
      <c r="A228" s="5"/>
      <c r="B228" s="5"/>
      <c r="C228" s="5"/>
      <c r="D228" s="5"/>
      <c r="E228" s="84"/>
      <c r="F228" s="84"/>
      <c r="G228" s="85"/>
      <c r="H228" s="5"/>
      <c r="I228" s="5"/>
      <c r="J228" s="102"/>
      <c r="K228" s="5"/>
      <c r="L228" s="5"/>
      <c r="P228" s="5"/>
      <c r="Q228" s="5"/>
      <c r="S228" s="5"/>
      <c r="T228" s="5"/>
      <c r="U228" s="5"/>
      <c r="V228" s="5"/>
      <c r="W228" s="5"/>
      <c r="X228" s="5"/>
      <c r="Y228" s="5"/>
      <c r="Z228" s="5"/>
    </row>
    <row r="229" spans="1:26" ht="15.75" x14ac:dyDescent="0.25">
      <c r="A229" s="5"/>
      <c r="B229" s="5"/>
      <c r="C229" s="5"/>
      <c r="D229" s="5"/>
      <c r="E229" s="84"/>
      <c r="F229" s="84"/>
      <c r="G229" s="85"/>
      <c r="H229" s="5"/>
      <c r="I229" s="5"/>
      <c r="J229" s="102"/>
      <c r="K229" s="5"/>
      <c r="L229" s="5"/>
      <c r="P229" s="5"/>
      <c r="Q229" s="5"/>
      <c r="S229" s="5"/>
      <c r="T229" s="5"/>
      <c r="U229" s="5"/>
      <c r="V229" s="5"/>
      <c r="W229" s="5"/>
      <c r="X229" s="5"/>
      <c r="Y229" s="5"/>
      <c r="Z229" s="5"/>
    </row>
    <row r="230" spans="1:26" ht="15.75" x14ac:dyDescent="0.25">
      <c r="A230" s="5"/>
      <c r="B230" s="5"/>
      <c r="C230" s="5"/>
      <c r="D230" s="5"/>
      <c r="E230" s="84"/>
      <c r="F230" s="84"/>
      <c r="G230" s="85"/>
      <c r="H230" s="5"/>
      <c r="I230" s="5"/>
      <c r="J230" s="102"/>
      <c r="K230" s="5"/>
      <c r="L230" s="5"/>
      <c r="P230" s="5"/>
      <c r="Q230" s="5"/>
      <c r="S230" s="5"/>
      <c r="T230" s="5"/>
      <c r="U230" s="5"/>
      <c r="V230" s="5"/>
      <c r="W230" s="5"/>
      <c r="X230" s="5"/>
      <c r="Y230" s="5"/>
      <c r="Z230" s="5"/>
    </row>
    <row r="231" spans="1:26" ht="15.75" x14ac:dyDescent="0.25">
      <c r="A231" s="5"/>
      <c r="B231" s="5"/>
      <c r="C231" s="5"/>
      <c r="D231" s="5"/>
      <c r="E231" s="84"/>
      <c r="F231" s="84"/>
      <c r="G231" s="85"/>
      <c r="H231" s="5"/>
      <c r="I231" s="5"/>
      <c r="J231" s="102"/>
      <c r="K231" s="5"/>
      <c r="L231" s="5"/>
      <c r="P231" s="5"/>
      <c r="Q231" s="5"/>
      <c r="S231" s="5"/>
      <c r="T231" s="5"/>
      <c r="U231" s="5"/>
      <c r="V231" s="5"/>
      <c r="W231" s="5"/>
      <c r="X231" s="5"/>
      <c r="Y231" s="5"/>
      <c r="Z231" s="5"/>
    </row>
    <row r="232" spans="1:26" ht="15.75" x14ac:dyDescent="0.25">
      <c r="A232" s="5"/>
      <c r="B232" s="5"/>
      <c r="C232" s="5"/>
      <c r="D232" s="5"/>
      <c r="E232" s="84"/>
      <c r="F232" s="84"/>
      <c r="G232" s="85"/>
      <c r="H232" s="5"/>
      <c r="I232" s="5"/>
      <c r="J232" s="102"/>
      <c r="K232" s="5"/>
      <c r="L232" s="5"/>
      <c r="P232" s="5"/>
      <c r="Q232" s="5"/>
      <c r="S232" s="5"/>
      <c r="T232" s="5"/>
      <c r="U232" s="5"/>
      <c r="V232" s="5"/>
      <c r="W232" s="5"/>
      <c r="X232" s="5"/>
      <c r="Y232" s="5"/>
      <c r="Z232" s="5"/>
    </row>
    <row r="233" spans="1:26" ht="15.75" x14ac:dyDescent="0.25">
      <c r="A233" s="5"/>
      <c r="B233" s="5"/>
      <c r="C233" s="5"/>
      <c r="D233" s="5"/>
      <c r="E233" s="84"/>
      <c r="F233" s="84"/>
      <c r="G233" s="85"/>
      <c r="H233" s="5"/>
      <c r="I233" s="5"/>
      <c r="J233" s="102"/>
      <c r="K233" s="5"/>
      <c r="L233" s="5"/>
      <c r="P233" s="5"/>
      <c r="Q233" s="5"/>
      <c r="S233" s="5"/>
      <c r="T233" s="5"/>
      <c r="U233" s="5"/>
      <c r="V233" s="5"/>
      <c r="W233" s="5"/>
      <c r="X233" s="5"/>
      <c r="Y233" s="5"/>
      <c r="Z233" s="5"/>
    </row>
    <row r="234" spans="1:26" ht="15.75" x14ac:dyDescent="0.25">
      <c r="A234" s="5"/>
      <c r="B234" s="5"/>
      <c r="C234" s="5"/>
      <c r="D234" s="5"/>
      <c r="E234" s="84"/>
      <c r="F234" s="84"/>
      <c r="G234" s="85"/>
      <c r="H234" s="5"/>
      <c r="I234" s="5"/>
      <c r="J234" s="102"/>
      <c r="K234" s="5"/>
      <c r="L234" s="5"/>
      <c r="P234" s="5"/>
      <c r="Q234" s="5"/>
      <c r="S234" s="5"/>
      <c r="T234" s="5"/>
      <c r="U234" s="5"/>
      <c r="V234" s="5"/>
      <c r="W234" s="5"/>
      <c r="X234" s="5"/>
      <c r="Y234" s="5"/>
      <c r="Z234" s="5"/>
    </row>
    <row r="235" spans="1:26" ht="15.75" x14ac:dyDescent="0.25">
      <c r="A235" s="5"/>
      <c r="B235" s="5"/>
      <c r="C235" s="5"/>
      <c r="D235" s="5"/>
      <c r="E235" s="84"/>
      <c r="F235" s="84"/>
      <c r="G235" s="85"/>
      <c r="H235" s="5"/>
      <c r="I235" s="5"/>
      <c r="J235" s="102"/>
      <c r="K235" s="5"/>
      <c r="L235" s="5"/>
      <c r="P235" s="5"/>
      <c r="Q235" s="5"/>
      <c r="S235" s="5"/>
      <c r="T235" s="5"/>
      <c r="U235" s="5"/>
      <c r="V235" s="5"/>
      <c r="W235" s="5"/>
      <c r="X235" s="5"/>
      <c r="Y235" s="5"/>
      <c r="Z235" s="5"/>
    </row>
    <row r="236" spans="1:26" ht="15.75" x14ac:dyDescent="0.25">
      <c r="A236" s="5"/>
      <c r="B236" s="5"/>
      <c r="C236" s="5"/>
      <c r="D236" s="5"/>
      <c r="E236" s="84"/>
      <c r="F236" s="84"/>
      <c r="G236" s="85"/>
      <c r="H236" s="5"/>
      <c r="I236" s="5"/>
      <c r="J236" s="102"/>
      <c r="K236" s="5"/>
      <c r="L236" s="5"/>
      <c r="P236" s="5"/>
      <c r="Q236" s="5"/>
      <c r="S236" s="5"/>
      <c r="T236" s="5"/>
      <c r="U236" s="5"/>
      <c r="V236" s="5"/>
      <c r="W236" s="5"/>
      <c r="X236" s="5"/>
      <c r="Y236" s="5"/>
      <c r="Z236" s="5"/>
    </row>
    <row r="237" spans="1:26" ht="15.75" x14ac:dyDescent="0.25">
      <c r="A237" s="5"/>
      <c r="B237" s="5"/>
      <c r="C237" s="5"/>
      <c r="D237" s="5"/>
      <c r="E237" s="84"/>
      <c r="F237" s="84"/>
      <c r="G237" s="85"/>
      <c r="H237" s="5"/>
      <c r="I237" s="5"/>
      <c r="J237" s="102"/>
      <c r="K237" s="5"/>
      <c r="L237" s="5"/>
      <c r="P237" s="5"/>
      <c r="Q237" s="5"/>
      <c r="S237" s="5"/>
      <c r="T237" s="5"/>
      <c r="U237" s="5"/>
      <c r="V237" s="5"/>
      <c r="W237" s="5"/>
      <c r="X237" s="5"/>
      <c r="Y237" s="5"/>
      <c r="Z237" s="5"/>
    </row>
    <row r="238" spans="1:26" ht="15.75" x14ac:dyDescent="0.25">
      <c r="A238" s="5"/>
      <c r="B238" s="5"/>
      <c r="C238" s="5"/>
      <c r="D238" s="5"/>
      <c r="E238" s="84"/>
      <c r="F238" s="84"/>
      <c r="G238" s="85"/>
      <c r="H238" s="5"/>
      <c r="I238" s="5"/>
      <c r="J238" s="102"/>
      <c r="K238" s="5"/>
      <c r="L238" s="5"/>
      <c r="P238" s="5"/>
      <c r="Q238" s="5"/>
      <c r="S238" s="5"/>
      <c r="T238" s="5"/>
      <c r="U238" s="5"/>
      <c r="V238" s="5"/>
      <c r="W238" s="5"/>
      <c r="X238" s="5"/>
      <c r="Y238" s="5"/>
      <c r="Z238" s="5"/>
    </row>
    <row r="239" spans="1:26" ht="15.75" x14ac:dyDescent="0.25">
      <c r="A239" s="5"/>
      <c r="B239" s="5"/>
      <c r="C239" s="5"/>
      <c r="D239" s="5"/>
      <c r="E239" s="84"/>
      <c r="F239" s="84"/>
      <c r="G239" s="85"/>
      <c r="H239" s="5"/>
      <c r="I239" s="5"/>
      <c r="J239" s="102"/>
      <c r="K239" s="5"/>
      <c r="L239" s="5"/>
      <c r="P239" s="5"/>
      <c r="Q239" s="5"/>
      <c r="S239" s="5"/>
      <c r="T239" s="5"/>
      <c r="U239" s="5"/>
      <c r="V239" s="5"/>
      <c r="W239" s="5"/>
      <c r="X239" s="5"/>
      <c r="Y239" s="5"/>
      <c r="Z239" s="5"/>
    </row>
    <row r="240" spans="1:26" ht="15.75" x14ac:dyDescent="0.25">
      <c r="A240" s="5"/>
      <c r="B240" s="5"/>
      <c r="C240" s="5"/>
      <c r="D240" s="5"/>
      <c r="E240" s="84"/>
      <c r="F240" s="84"/>
      <c r="G240" s="85"/>
      <c r="H240" s="5"/>
      <c r="I240" s="5"/>
      <c r="J240" s="102"/>
      <c r="K240" s="5"/>
      <c r="L240" s="5"/>
      <c r="P240" s="5"/>
      <c r="Q240" s="5"/>
      <c r="S240" s="5"/>
      <c r="T240" s="5"/>
      <c r="U240" s="5"/>
      <c r="V240" s="5"/>
      <c r="W240" s="5"/>
      <c r="X240" s="5"/>
      <c r="Y240" s="5"/>
      <c r="Z240" s="5"/>
    </row>
    <row r="241" spans="1:26" ht="15.75" x14ac:dyDescent="0.25">
      <c r="A241" s="5"/>
      <c r="B241" s="5"/>
      <c r="C241" s="5"/>
      <c r="D241" s="5"/>
      <c r="E241" s="84"/>
      <c r="F241" s="84"/>
      <c r="G241" s="85"/>
      <c r="H241" s="5"/>
      <c r="I241" s="5"/>
      <c r="J241" s="102"/>
      <c r="K241" s="5"/>
      <c r="L241" s="5"/>
      <c r="P241" s="5"/>
      <c r="Q241" s="5"/>
      <c r="S241" s="5"/>
      <c r="T241" s="5"/>
      <c r="U241" s="5"/>
      <c r="V241" s="5"/>
      <c r="W241" s="5"/>
      <c r="X241" s="5"/>
      <c r="Y241" s="5"/>
      <c r="Z241" s="5"/>
    </row>
    <row r="242" spans="1:26" ht="15.75" x14ac:dyDescent="0.25">
      <c r="A242" s="5"/>
      <c r="B242" s="5"/>
      <c r="C242" s="5"/>
      <c r="D242" s="5"/>
      <c r="E242" s="84"/>
      <c r="F242" s="84"/>
      <c r="G242" s="85"/>
      <c r="H242" s="5"/>
      <c r="I242" s="5"/>
      <c r="J242" s="102"/>
      <c r="K242" s="5"/>
      <c r="L242" s="5"/>
      <c r="P242" s="5"/>
      <c r="Q242" s="5"/>
      <c r="S242" s="5"/>
      <c r="T242" s="5"/>
      <c r="U242" s="5"/>
      <c r="V242" s="5"/>
      <c r="W242" s="5"/>
      <c r="X242" s="5"/>
      <c r="Y242" s="5"/>
      <c r="Z242" s="5"/>
    </row>
    <row r="243" spans="1:26" ht="15.75" x14ac:dyDescent="0.25">
      <c r="A243" s="5"/>
      <c r="B243" s="5"/>
      <c r="C243" s="5"/>
      <c r="D243" s="5"/>
      <c r="E243" s="84"/>
      <c r="F243" s="84"/>
      <c r="G243" s="85"/>
      <c r="H243" s="5"/>
      <c r="I243" s="5"/>
      <c r="J243" s="102"/>
      <c r="K243" s="5"/>
      <c r="L243" s="5"/>
      <c r="P243" s="5"/>
      <c r="Q243" s="5"/>
      <c r="S243" s="5"/>
      <c r="T243" s="5"/>
      <c r="U243" s="5"/>
      <c r="V243" s="5"/>
      <c r="W243" s="5"/>
      <c r="X243" s="5"/>
      <c r="Y243" s="5"/>
      <c r="Z243" s="5"/>
    </row>
    <row r="244" spans="1:26" ht="15.75" x14ac:dyDescent="0.25">
      <c r="A244" s="5"/>
      <c r="B244" s="5"/>
      <c r="C244" s="5"/>
      <c r="D244" s="5"/>
      <c r="E244" s="84"/>
      <c r="F244" s="84"/>
      <c r="G244" s="85"/>
      <c r="H244" s="5"/>
      <c r="I244" s="5"/>
      <c r="J244" s="102"/>
      <c r="K244" s="5"/>
      <c r="L244" s="5"/>
      <c r="P244" s="5"/>
      <c r="Q244" s="5"/>
      <c r="S244" s="5"/>
      <c r="T244" s="5"/>
      <c r="U244" s="5"/>
      <c r="V244" s="5"/>
      <c r="W244" s="5"/>
      <c r="X244" s="5"/>
      <c r="Y244" s="5"/>
      <c r="Z244" s="5"/>
    </row>
    <row r="245" spans="1:26" ht="15.75" x14ac:dyDescent="0.25">
      <c r="A245" s="5"/>
      <c r="B245" s="5"/>
      <c r="C245" s="5"/>
      <c r="D245" s="5"/>
      <c r="E245" s="84"/>
      <c r="F245" s="84"/>
      <c r="G245" s="85"/>
      <c r="H245" s="5"/>
      <c r="I245" s="5"/>
      <c r="J245" s="102"/>
      <c r="K245" s="5"/>
      <c r="L245" s="5"/>
      <c r="P245" s="5"/>
      <c r="Q245" s="5"/>
      <c r="S245" s="5"/>
      <c r="T245" s="5"/>
      <c r="U245" s="5"/>
      <c r="V245" s="5"/>
      <c r="W245" s="5"/>
      <c r="X245" s="5"/>
      <c r="Y245" s="5"/>
      <c r="Z245" s="5"/>
    </row>
    <row r="246" spans="1:26" ht="15.75" x14ac:dyDescent="0.25">
      <c r="A246" s="5"/>
      <c r="B246" s="5"/>
      <c r="C246" s="5"/>
      <c r="D246" s="5"/>
      <c r="E246" s="84"/>
      <c r="F246" s="84"/>
      <c r="G246" s="85"/>
      <c r="H246" s="5"/>
      <c r="I246" s="5"/>
      <c r="J246" s="102"/>
      <c r="K246" s="5"/>
      <c r="L246" s="5"/>
      <c r="P246" s="5"/>
      <c r="Q246" s="5"/>
      <c r="S246" s="5"/>
      <c r="T246" s="5"/>
      <c r="U246" s="5"/>
      <c r="V246" s="5"/>
      <c r="W246" s="5"/>
      <c r="X246" s="5"/>
      <c r="Y246" s="5"/>
      <c r="Z246" s="5"/>
    </row>
    <row r="247" spans="1:26" ht="15.75" x14ac:dyDescent="0.25">
      <c r="A247" s="5"/>
      <c r="B247" s="5"/>
      <c r="C247" s="5"/>
      <c r="D247" s="5"/>
      <c r="E247" s="84"/>
      <c r="F247" s="84"/>
      <c r="G247" s="85"/>
      <c r="H247" s="5"/>
      <c r="I247" s="5"/>
      <c r="J247" s="102"/>
      <c r="K247" s="5"/>
      <c r="L247" s="5"/>
      <c r="P247" s="5"/>
      <c r="Q247" s="5"/>
      <c r="S247" s="5"/>
      <c r="T247" s="5"/>
      <c r="U247" s="5"/>
      <c r="V247" s="5"/>
      <c r="W247" s="5"/>
      <c r="X247" s="5"/>
      <c r="Y247" s="5"/>
      <c r="Z247" s="5"/>
    </row>
    <row r="248" spans="1:26" ht="15.75" x14ac:dyDescent="0.25">
      <c r="A248" s="5"/>
      <c r="B248" s="5"/>
      <c r="C248" s="5"/>
      <c r="D248" s="5"/>
      <c r="E248" s="84"/>
      <c r="F248" s="84"/>
      <c r="G248" s="85"/>
      <c r="H248" s="5"/>
      <c r="I248" s="5"/>
      <c r="J248" s="102"/>
      <c r="K248" s="5"/>
      <c r="L248" s="5"/>
      <c r="P248" s="5"/>
      <c r="Q248" s="5"/>
      <c r="S248" s="5"/>
      <c r="T248" s="5"/>
      <c r="U248" s="5"/>
      <c r="V248" s="5"/>
      <c r="W248" s="5"/>
      <c r="X248" s="5"/>
      <c r="Y248" s="5"/>
      <c r="Z248" s="5"/>
    </row>
    <row r="249" spans="1:26" ht="15.75" x14ac:dyDescent="0.25">
      <c r="A249" s="5"/>
      <c r="B249" s="5"/>
      <c r="C249" s="5"/>
      <c r="D249" s="5"/>
      <c r="E249" s="84"/>
      <c r="F249" s="84"/>
      <c r="G249" s="85"/>
      <c r="H249" s="5"/>
      <c r="I249" s="5"/>
      <c r="J249" s="102"/>
      <c r="K249" s="5"/>
      <c r="L249" s="5"/>
      <c r="P249" s="5"/>
      <c r="Q249" s="5"/>
      <c r="S249" s="5"/>
      <c r="T249" s="5"/>
      <c r="U249" s="5"/>
      <c r="V249" s="5"/>
      <c r="W249" s="5"/>
      <c r="X249" s="5"/>
      <c r="Y249" s="5"/>
      <c r="Z249" s="5"/>
    </row>
    <row r="250" spans="1:26" ht="15.75" x14ac:dyDescent="0.25">
      <c r="A250" s="5"/>
      <c r="B250" s="5"/>
      <c r="C250" s="5"/>
      <c r="D250" s="5"/>
      <c r="E250" s="84"/>
      <c r="F250" s="84"/>
      <c r="G250" s="85"/>
      <c r="H250" s="5"/>
      <c r="I250" s="5"/>
      <c r="J250" s="102"/>
      <c r="K250" s="5"/>
      <c r="L250" s="5"/>
      <c r="P250" s="5"/>
      <c r="Q250" s="5"/>
      <c r="S250" s="5"/>
      <c r="T250" s="5"/>
      <c r="U250" s="5"/>
      <c r="V250" s="5"/>
      <c r="W250" s="5"/>
      <c r="X250" s="5"/>
      <c r="Y250" s="5"/>
      <c r="Z250" s="5"/>
    </row>
    <row r="251" spans="1:26" ht="15.75" x14ac:dyDescent="0.25">
      <c r="A251" s="5"/>
      <c r="B251" s="5"/>
      <c r="C251" s="5"/>
      <c r="D251" s="5"/>
      <c r="E251" s="84"/>
      <c r="F251" s="84"/>
      <c r="G251" s="85"/>
      <c r="H251" s="5"/>
      <c r="I251" s="5"/>
      <c r="J251" s="102"/>
      <c r="K251" s="5"/>
      <c r="L251" s="5"/>
      <c r="P251" s="5"/>
      <c r="Q251" s="5"/>
      <c r="S251" s="5"/>
      <c r="T251" s="5"/>
      <c r="U251" s="5"/>
      <c r="V251" s="5"/>
      <c r="W251" s="5"/>
      <c r="X251" s="5"/>
      <c r="Y251" s="5"/>
      <c r="Z251" s="5"/>
    </row>
    <row r="252" spans="1:26" ht="15.75" x14ac:dyDescent="0.25">
      <c r="A252" s="5"/>
      <c r="B252" s="5"/>
      <c r="C252" s="5"/>
      <c r="D252" s="5"/>
      <c r="E252" s="84"/>
      <c r="F252" s="84"/>
      <c r="G252" s="85"/>
      <c r="H252" s="5"/>
      <c r="I252" s="5"/>
      <c r="J252" s="102"/>
      <c r="K252" s="5"/>
      <c r="L252" s="5"/>
      <c r="P252" s="5"/>
      <c r="Q252" s="5"/>
      <c r="S252" s="5"/>
      <c r="T252" s="5"/>
      <c r="U252" s="5"/>
      <c r="V252" s="5"/>
      <c r="W252" s="5"/>
      <c r="X252" s="5"/>
      <c r="Y252" s="5"/>
      <c r="Z252" s="5"/>
    </row>
    <row r="253" spans="1:26" ht="15.75" x14ac:dyDescent="0.25">
      <c r="A253" s="5"/>
      <c r="B253" s="5"/>
      <c r="C253" s="5"/>
      <c r="D253" s="5"/>
      <c r="E253" s="84"/>
      <c r="F253" s="84"/>
      <c r="G253" s="85"/>
      <c r="H253" s="5"/>
      <c r="I253" s="5"/>
      <c r="J253" s="102"/>
      <c r="K253" s="5"/>
      <c r="L253" s="5"/>
      <c r="P253" s="5"/>
      <c r="Q253" s="5"/>
      <c r="S253" s="5"/>
      <c r="T253" s="5"/>
      <c r="U253" s="5"/>
      <c r="V253" s="5"/>
      <c r="W253" s="5"/>
      <c r="X253" s="5"/>
      <c r="Y253" s="5"/>
      <c r="Z253" s="5"/>
    </row>
    <row r="254" spans="1:26" ht="15.75" x14ac:dyDescent="0.25">
      <c r="A254" s="5"/>
      <c r="B254" s="5"/>
      <c r="C254" s="5"/>
      <c r="D254" s="5"/>
      <c r="E254" s="84"/>
      <c r="F254" s="84"/>
      <c r="G254" s="85"/>
      <c r="H254" s="5"/>
      <c r="I254" s="5"/>
      <c r="J254" s="102"/>
      <c r="K254" s="5"/>
      <c r="L254" s="5"/>
      <c r="P254" s="5"/>
      <c r="Q254" s="5"/>
      <c r="S254" s="5"/>
      <c r="T254" s="5"/>
      <c r="U254" s="5"/>
      <c r="V254" s="5"/>
      <c r="W254" s="5"/>
      <c r="X254" s="5"/>
      <c r="Y254" s="5"/>
      <c r="Z254" s="5"/>
    </row>
    <row r="255" spans="1:26" ht="15.75" x14ac:dyDescent="0.25">
      <c r="A255" s="5"/>
      <c r="B255" s="5"/>
      <c r="C255" s="5"/>
      <c r="D255" s="5"/>
      <c r="E255" s="84"/>
      <c r="F255" s="84"/>
      <c r="G255" s="85"/>
      <c r="H255" s="5"/>
      <c r="I255" s="5"/>
      <c r="J255" s="102"/>
      <c r="K255" s="5"/>
      <c r="L255" s="5"/>
      <c r="P255" s="5"/>
      <c r="Q255" s="5"/>
      <c r="S255" s="5"/>
      <c r="T255" s="5"/>
      <c r="U255" s="5"/>
      <c r="V255" s="5"/>
      <c r="W255" s="5"/>
      <c r="X255" s="5"/>
      <c r="Y255" s="5"/>
      <c r="Z255" s="5"/>
    </row>
    <row r="256" spans="1:26" ht="15.75" x14ac:dyDescent="0.25">
      <c r="A256" s="5"/>
      <c r="B256" s="5"/>
      <c r="C256" s="5"/>
      <c r="D256" s="5"/>
      <c r="E256" s="84"/>
      <c r="F256" s="84"/>
      <c r="G256" s="85"/>
      <c r="H256" s="5"/>
      <c r="I256" s="5"/>
      <c r="J256" s="102"/>
      <c r="K256" s="5"/>
      <c r="L256" s="5"/>
      <c r="P256" s="5"/>
      <c r="Q256" s="5"/>
      <c r="S256" s="5"/>
      <c r="T256" s="5"/>
      <c r="U256" s="5"/>
      <c r="V256" s="5"/>
      <c r="W256" s="5"/>
      <c r="X256" s="5"/>
      <c r="Y256" s="5"/>
      <c r="Z256" s="5"/>
    </row>
    <row r="257" spans="1:26" ht="15.75" x14ac:dyDescent="0.25">
      <c r="A257" s="5"/>
      <c r="B257" s="5"/>
      <c r="C257" s="5"/>
      <c r="D257" s="5"/>
      <c r="E257" s="84"/>
      <c r="F257" s="84"/>
      <c r="G257" s="85"/>
      <c r="H257" s="5"/>
      <c r="I257" s="5"/>
      <c r="J257" s="102"/>
      <c r="K257" s="5"/>
      <c r="L257" s="5"/>
      <c r="P257" s="5"/>
      <c r="Q257" s="5"/>
      <c r="S257" s="5"/>
      <c r="T257" s="5"/>
      <c r="U257" s="5"/>
      <c r="V257" s="5"/>
      <c r="W257" s="5"/>
      <c r="X257" s="5"/>
      <c r="Y257" s="5"/>
      <c r="Z257" s="5"/>
    </row>
    <row r="258" spans="1:26" ht="15.75" x14ac:dyDescent="0.25">
      <c r="A258" s="5"/>
      <c r="B258" s="5"/>
      <c r="C258" s="5"/>
      <c r="D258" s="5"/>
      <c r="E258" s="84"/>
      <c r="F258" s="84"/>
      <c r="G258" s="85"/>
      <c r="H258" s="5"/>
      <c r="I258" s="5"/>
      <c r="J258" s="102"/>
      <c r="K258" s="5"/>
      <c r="L258" s="5"/>
      <c r="P258" s="5"/>
      <c r="Q258" s="5"/>
      <c r="S258" s="5"/>
      <c r="T258" s="5"/>
      <c r="U258" s="5"/>
      <c r="V258" s="5"/>
      <c r="W258" s="5"/>
      <c r="X258" s="5"/>
      <c r="Y258" s="5"/>
      <c r="Z258" s="5"/>
    </row>
    <row r="259" spans="1:26" ht="15.75" x14ac:dyDescent="0.25">
      <c r="A259" s="5"/>
      <c r="B259" s="5"/>
      <c r="C259" s="5"/>
      <c r="D259" s="5"/>
      <c r="E259" s="84"/>
      <c r="F259" s="84"/>
      <c r="G259" s="85"/>
      <c r="H259" s="5"/>
      <c r="I259" s="5"/>
      <c r="J259" s="102"/>
      <c r="K259" s="5"/>
      <c r="L259" s="5"/>
      <c r="P259" s="5"/>
      <c r="Q259" s="5"/>
      <c r="S259" s="5"/>
      <c r="T259" s="5"/>
      <c r="U259" s="5"/>
      <c r="V259" s="5"/>
      <c r="W259" s="5"/>
      <c r="X259" s="5"/>
      <c r="Y259" s="5"/>
      <c r="Z259" s="5"/>
    </row>
    <row r="260" spans="1:26" ht="15.75" x14ac:dyDescent="0.25">
      <c r="A260" s="5"/>
      <c r="B260" s="5"/>
      <c r="C260" s="5"/>
      <c r="D260" s="5"/>
      <c r="E260" s="84"/>
      <c r="F260" s="84"/>
      <c r="G260" s="85"/>
      <c r="H260" s="5"/>
      <c r="I260" s="5"/>
      <c r="J260" s="102"/>
      <c r="K260" s="5"/>
      <c r="L260" s="5"/>
      <c r="P260" s="5"/>
      <c r="Q260" s="5"/>
      <c r="S260" s="5"/>
      <c r="T260" s="5"/>
      <c r="U260" s="5"/>
      <c r="V260" s="5"/>
      <c r="W260" s="5"/>
      <c r="X260" s="5"/>
      <c r="Y260" s="5"/>
      <c r="Z260" s="5"/>
    </row>
    <row r="261" spans="1:26" ht="15.75" x14ac:dyDescent="0.25">
      <c r="A261" s="5"/>
      <c r="B261" s="5"/>
      <c r="C261" s="5"/>
      <c r="D261" s="5"/>
      <c r="E261" s="84"/>
      <c r="F261" s="84"/>
      <c r="G261" s="85"/>
      <c r="H261" s="5"/>
      <c r="I261" s="5"/>
      <c r="J261" s="102"/>
      <c r="K261" s="5"/>
      <c r="L261" s="5"/>
      <c r="P261" s="5"/>
      <c r="Q261" s="5"/>
      <c r="S261" s="5"/>
      <c r="T261" s="5"/>
      <c r="U261" s="5"/>
      <c r="V261" s="5"/>
      <c r="W261" s="5"/>
      <c r="X261" s="5"/>
      <c r="Y261" s="5"/>
      <c r="Z261" s="5"/>
    </row>
    <row r="262" spans="1:26" ht="15.75" x14ac:dyDescent="0.25">
      <c r="A262" s="5"/>
      <c r="B262" s="5"/>
      <c r="C262" s="5"/>
      <c r="D262" s="5"/>
      <c r="E262" s="84"/>
      <c r="F262" s="84"/>
      <c r="G262" s="85"/>
      <c r="H262" s="5"/>
      <c r="I262" s="5"/>
      <c r="J262" s="102"/>
      <c r="K262" s="5"/>
      <c r="L262" s="5"/>
      <c r="P262" s="5"/>
      <c r="Q262" s="5"/>
      <c r="S262" s="5"/>
      <c r="T262" s="5"/>
      <c r="U262" s="5"/>
      <c r="V262" s="5"/>
      <c r="W262" s="5"/>
      <c r="X262" s="5"/>
      <c r="Y262" s="5"/>
      <c r="Z262" s="5"/>
    </row>
    <row r="263" spans="1:26" ht="15.75" x14ac:dyDescent="0.25">
      <c r="A263" s="5"/>
      <c r="B263" s="5"/>
      <c r="C263" s="5"/>
      <c r="D263" s="5"/>
      <c r="E263" s="84"/>
      <c r="F263" s="84"/>
      <c r="G263" s="85"/>
      <c r="H263" s="5"/>
      <c r="I263" s="5"/>
      <c r="J263" s="102"/>
      <c r="K263" s="5"/>
      <c r="L263" s="5"/>
      <c r="P263" s="5"/>
      <c r="Q263" s="5"/>
      <c r="S263" s="5"/>
      <c r="T263" s="5"/>
      <c r="U263" s="5"/>
      <c r="V263" s="5"/>
      <c r="W263" s="5"/>
      <c r="X263" s="5"/>
      <c r="Y263" s="5"/>
      <c r="Z263" s="5"/>
    </row>
    <row r="264" spans="1:26" ht="15.75" x14ac:dyDescent="0.25">
      <c r="A264" s="5"/>
      <c r="B264" s="5"/>
      <c r="C264" s="5"/>
      <c r="D264" s="5"/>
      <c r="E264" s="84"/>
      <c r="F264" s="84"/>
      <c r="G264" s="85"/>
      <c r="H264" s="5"/>
      <c r="I264" s="5"/>
      <c r="J264" s="102"/>
      <c r="K264" s="5"/>
      <c r="L264" s="5"/>
      <c r="P264" s="5"/>
      <c r="Q264" s="5"/>
      <c r="S264" s="5"/>
      <c r="T264" s="5"/>
      <c r="U264" s="5"/>
      <c r="V264" s="5"/>
      <c r="W264" s="5"/>
      <c r="X264" s="5"/>
      <c r="Y264" s="5"/>
      <c r="Z264" s="5"/>
    </row>
    <row r="265" spans="1:26" ht="15.75" x14ac:dyDescent="0.25">
      <c r="A265" s="5"/>
      <c r="B265" s="5"/>
      <c r="C265" s="5"/>
      <c r="D265" s="5"/>
      <c r="E265" s="84"/>
      <c r="F265" s="84"/>
      <c r="G265" s="85"/>
      <c r="H265" s="5"/>
      <c r="I265" s="5"/>
      <c r="J265" s="102"/>
      <c r="K265" s="5"/>
      <c r="L265" s="5"/>
      <c r="P265" s="5"/>
      <c r="Q265" s="5"/>
      <c r="S265" s="5"/>
      <c r="T265" s="5"/>
      <c r="U265" s="5"/>
      <c r="V265" s="5"/>
      <c r="W265" s="5"/>
      <c r="X265" s="5"/>
      <c r="Y265" s="5"/>
      <c r="Z265" s="5"/>
    </row>
    <row r="266" spans="1:26" ht="15.75" x14ac:dyDescent="0.25">
      <c r="A266" s="5"/>
      <c r="B266" s="5"/>
      <c r="C266" s="5"/>
      <c r="D266" s="5"/>
      <c r="E266" s="84"/>
      <c r="F266" s="84"/>
      <c r="G266" s="85"/>
      <c r="H266" s="5"/>
      <c r="I266" s="5"/>
      <c r="J266" s="102"/>
      <c r="K266" s="5"/>
      <c r="L266" s="5"/>
      <c r="P266" s="5"/>
      <c r="Q266" s="5"/>
      <c r="S266" s="5"/>
      <c r="T266" s="5"/>
      <c r="U266" s="5"/>
      <c r="V266" s="5"/>
      <c r="W266" s="5"/>
      <c r="X266" s="5"/>
      <c r="Y266" s="5"/>
      <c r="Z266" s="5"/>
    </row>
    <row r="267" spans="1:26" ht="15.75" x14ac:dyDescent="0.25">
      <c r="A267" s="5"/>
      <c r="B267" s="5"/>
      <c r="C267" s="5"/>
      <c r="D267" s="5"/>
      <c r="E267" s="84"/>
      <c r="F267" s="84"/>
      <c r="G267" s="85"/>
      <c r="H267" s="5"/>
      <c r="I267" s="5"/>
      <c r="J267" s="102"/>
      <c r="K267" s="5"/>
      <c r="L267" s="5"/>
      <c r="P267" s="5"/>
      <c r="Q267" s="5"/>
      <c r="S267" s="5"/>
      <c r="T267" s="5"/>
      <c r="U267" s="5"/>
      <c r="V267" s="5"/>
      <c r="W267" s="5"/>
      <c r="X267" s="5"/>
      <c r="Y267" s="5"/>
      <c r="Z267" s="5"/>
    </row>
    <row r="268" spans="1:26" ht="15.75" x14ac:dyDescent="0.25">
      <c r="A268" s="5"/>
      <c r="B268" s="5"/>
      <c r="C268" s="5"/>
      <c r="D268" s="5"/>
      <c r="E268" s="84"/>
      <c r="F268" s="84"/>
      <c r="G268" s="85"/>
      <c r="H268" s="5"/>
      <c r="I268" s="5"/>
      <c r="J268" s="102"/>
      <c r="K268" s="5"/>
      <c r="L268" s="5"/>
      <c r="P268" s="5"/>
      <c r="Q268" s="5"/>
      <c r="S268" s="5"/>
      <c r="T268" s="5"/>
      <c r="U268" s="5"/>
      <c r="V268" s="5"/>
      <c r="W268" s="5"/>
      <c r="X268" s="5"/>
      <c r="Y268" s="5"/>
      <c r="Z268" s="5"/>
    </row>
    <row r="269" spans="1:26" ht="15.75" x14ac:dyDescent="0.25">
      <c r="A269" s="5"/>
      <c r="B269" s="5"/>
      <c r="C269" s="5"/>
      <c r="D269" s="5"/>
      <c r="E269" s="84"/>
      <c r="F269" s="84"/>
      <c r="G269" s="85"/>
      <c r="H269" s="5"/>
      <c r="I269" s="5"/>
      <c r="J269" s="102"/>
      <c r="K269" s="5"/>
      <c r="L269" s="5"/>
      <c r="P269" s="5"/>
      <c r="Q269" s="5"/>
      <c r="S269" s="5"/>
      <c r="T269" s="5"/>
      <c r="U269" s="5"/>
      <c r="V269" s="5"/>
      <c r="W269" s="5"/>
      <c r="X269" s="5"/>
      <c r="Y269" s="5"/>
      <c r="Z269" s="5"/>
    </row>
    <row r="270" spans="1:26" ht="15.75" x14ac:dyDescent="0.25">
      <c r="A270" s="5"/>
      <c r="B270" s="5"/>
      <c r="C270" s="5"/>
      <c r="D270" s="5"/>
      <c r="E270" s="84"/>
      <c r="F270" s="84"/>
      <c r="G270" s="85"/>
      <c r="H270" s="5"/>
      <c r="I270" s="5"/>
      <c r="J270" s="102"/>
      <c r="K270" s="5"/>
      <c r="L270" s="5"/>
      <c r="P270" s="5"/>
      <c r="Q270" s="5"/>
      <c r="S270" s="5"/>
      <c r="T270" s="5"/>
      <c r="U270" s="5"/>
      <c r="V270" s="5"/>
      <c r="W270" s="5"/>
      <c r="X270" s="5"/>
      <c r="Y270" s="5"/>
      <c r="Z270" s="5"/>
    </row>
    <row r="271" spans="1:26" ht="15.75" x14ac:dyDescent="0.25">
      <c r="A271" s="5"/>
      <c r="B271" s="5"/>
      <c r="C271" s="5"/>
      <c r="D271" s="5"/>
      <c r="E271" s="84"/>
      <c r="F271" s="84"/>
      <c r="G271" s="85"/>
      <c r="H271" s="5"/>
      <c r="I271" s="5"/>
      <c r="J271" s="102"/>
      <c r="K271" s="5"/>
      <c r="L271" s="5"/>
      <c r="P271" s="5"/>
      <c r="Q271" s="5"/>
      <c r="S271" s="5"/>
      <c r="T271" s="5"/>
      <c r="U271" s="5"/>
      <c r="V271" s="5"/>
      <c r="W271" s="5"/>
      <c r="X271" s="5"/>
      <c r="Y271" s="5"/>
      <c r="Z271" s="5"/>
    </row>
    <row r="272" spans="1:26" ht="15.75" x14ac:dyDescent="0.25">
      <c r="A272" s="5"/>
      <c r="B272" s="5"/>
      <c r="C272" s="5"/>
      <c r="D272" s="5"/>
      <c r="E272" s="84"/>
      <c r="F272" s="84"/>
      <c r="G272" s="85"/>
      <c r="H272" s="5"/>
      <c r="I272" s="5"/>
      <c r="J272" s="102"/>
      <c r="K272" s="5"/>
      <c r="L272" s="5"/>
      <c r="P272" s="5"/>
      <c r="Q272" s="5"/>
      <c r="S272" s="5"/>
      <c r="T272" s="5"/>
      <c r="U272" s="5"/>
      <c r="V272" s="5"/>
      <c r="W272" s="5"/>
      <c r="X272" s="5"/>
      <c r="Y272" s="5"/>
      <c r="Z272" s="5"/>
    </row>
    <row r="273" spans="1:26" ht="15.75" x14ac:dyDescent="0.25">
      <c r="A273" s="5"/>
      <c r="B273" s="5"/>
      <c r="C273" s="5"/>
      <c r="D273" s="5"/>
      <c r="E273" s="84"/>
      <c r="F273" s="84"/>
      <c r="G273" s="85"/>
      <c r="H273" s="5"/>
      <c r="I273" s="5"/>
      <c r="J273" s="102"/>
      <c r="K273" s="5"/>
      <c r="L273" s="5"/>
      <c r="P273" s="5"/>
      <c r="Q273" s="5"/>
      <c r="S273" s="5"/>
      <c r="T273" s="5"/>
      <c r="U273" s="5"/>
      <c r="V273" s="5"/>
      <c r="W273" s="5"/>
      <c r="X273" s="5"/>
      <c r="Y273" s="5"/>
      <c r="Z273" s="5"/>
    </row>
    <row r="274" spans="1:26" ht="15.75" x14ac:dyDescent="0.25">
      <c r="A274" s="5"/>
      <c r="B274" s="5"/>
      <c r="C274" s="5"/>
      <c r="D274" s="5"/>
      <c r="E274" s="84"/>
      <c r="F274" s="84"/>
      <c r="G274" s="85"/>
      <c r="H274" s="5"/>
      <c r="I274" s="5"/>
      <c r="J274" s="102"/>
      <c r="K274" s="5"/>
      <c r="L274" s="5"/>
      <c r="P274" s="5"/>
      <c r="Q274" s="5"/>
      <c r="S274" s="5"/>
      <c r="T274" s="5"/>
      <c r="U274" s="5"/>
      <c r="V274" s="5"/>
      <c r="W274" s="5"/>
      <c r="X274" s="5"/>
      <c r="Y274" s="5"/>
      <c r="Z274" s="5"/>
    </row>
    <row r="275" spans="1:26" ht="15.75" x14ac:dyDescent="0.25">
      <c r="A275" s="5"/>
      <c r="B275" s="5"/>
      <c r="C275" s="5"/>
      <c r="D275" s="5"/>
      <c r="E275" s="84"/>
      <c r="F275" s="84"/>
      <c r="G275" s="85"/>
      <c r="H275" s="5"/>
      <c r="I275" s="5"/>
      <c r="J275" s="102"/>
      <c r="K275" s="5"/>
      <c r="L275" s="5"/>
      <c r="P275" s="5"/>
      <c r="Q275" s="5"/>
      <c r="S275" s="5"/>
      <c r="T275" s="5"/>
      <c r="U275" s="5"/>
      <c r="V275" s="5"/>
      <c r="W275" s="5"/>
      <c r="X275" s="5"/>
      <c r="Y275" s="5"/>
      <c r="Z275" s="5"/>
    </row>
    <row r="276" spans="1:26" ht="15.75" x14ac:dyDescent="0.25">
      <c r="A276" s="5"/>
      <c r="B276" s="5"/>
      <c r="C276" s="5"/>
      <c r="D276" s="5"/>
      <c r="E276" s="84"/>
      <c r="F276" s="84"/>
      <c r="G276" s="85"/>
      <c r="H276" s="5"/>
      <c r="I276" s="5"/>
      <c r="J276" s="102"/>
      <c r="K276" s="5"/>
      <c r="L276" s="5"/>
      <c r="P276" s="5"/>
      <c r="Q276" s="5"/>
      <c r="S276" s="5"/>
      <c r="T276" s="5"/>
      <c r="U276" s="5"/>
      <c r="V276" s="5"/>
      <c r="W276" s="5"/>
      <c r="X276" s="5"/>
      <c r="Y276" s="5"/>
      <c r="Z276" s="5"/>
    </row>
    <row r="277" spans="1:26" ht="15.75" x14ac:dyDescent="0.25">
      <c r="A277" s="5"/>
      <c r="B277" s="5"/>
      <c r="C277" s="5"/>
      <c r="D277" s="5"/>
      <c r="E277" s="84"/>
      <c r="F277" s="84"/>
      <c r="G277" s="85"/>
      <c r="H277" s="5"/>
      <c r="I277" s="5"/>
      <c r="J277" s="102"/>
      <c r="K277" s="5"/>
      <c r="L277" s="5"/>
      <c r="P277" s="5"/>
      <c r="Q277" s="5"/>
      <c r="S277" s="5"/>
      <c r="T277" s="5"/>
      <c r="U277" s="5"/>
      <c r="V277" s="5"/>
      <c r="W277" s="5"/>
      <c r="X277" s="5"/>
      <c r="Y277" s="5"/>
      <c r="Z277" s="5"/>
    </row>
    <row r="278" spans="1:26" ht="15.75" x14ac:dyDescent="0.25">
      <c r="A278" s="5"/>
      <c r="B278" s="5"/>
      <c r="C278" s="5"/>
      <c r="D278" s="5"/>
      <c r="E278" s="84"/>
      <c r="F278" s="84"/>
      <c r="G278" s="85"/>
      <c r="H278" s="5"/>
      <c r="I278" s="5"/>
      <c r="J278" s="102"/>
      <c r="K278" s="5"/>
      <c r="L278" s="5"/>
      <c r="P278" s="5"/>
      <c r="Q278" s="5"/>
      <c r="S278" s="5"/>
      <c r="T278" s="5"/>
      <c r="U278" s="5"/>
      <c r="V278" s="5"/>
      <c r="W278" s="5"/>
      <c r="X278" s="5"/>
      <c r="Y278" s="5"/>
      <c r="Z278" s="5"/>
    </row>
    <row r="279" spans="1:26" ht="15.75" x14ac:dyDescent="0.25">
      <c r="A279" s="5"/>
      <c r="B279" s="5"/>
      <c r="C279" s="5"/>
      <c r="D279" s="5"/>
      <c r="E279" s="84"/>
      <c r="F279" s="84"/>
      <c r="G279" s="85"/>
      <c r="H279" s="5"/>
      <c r="I279" s="5"/>
      <c r="J279" s="102"/>
      <c r="K279" s="5"/>
      <c r="L279" s="5"/>
      <c r="P279" s="5"/>
      <c r="Q279" s="5"/>
      <c r="S279" s="5"/>
      <c r="T279" s="5"/>
      <c r="U279" s="5"/>
      <c r="V279" s="5"/>
      <c r="W279" s="5"/>
      <c r="X279" s="5"/>
      <c r="Y279" s="5"/>
      <c r="Z279" s="5"/>
    </row>
    <row r="280" spans="1:26" ht="15.75" x14ac:dyDescent="0.25">
      <c r="A280" s="5"/>
      <c r="B280" s="5"/>
      <c r="C280" s="5"/>
      <c r="D280" s="5"/>
      <c r="E280" s="84"/>
      <c r="F280" s="84"/>
      <c r="G280" s="85"/>
      <c r="H280" s="5"/>
      <c r="I280" s="5"/>
      <c r="J280" s="102"/>
      <c r="K280" s="5"/>
      <c r="L280" s="5"/>
      <c r="P280" s="5"/>
      <c r="Q280" s="5"/>
      <c r="S280" s="5"/>
      <c r="T280" s="5"/>
      <c r="U280" s="5"/>
      <c r="V280" s="5"/>
      <c r="W280" s="5"/>
      <c r="X280" s="5"/>
      <c r="Y280" s="5"/>
      <c r="Z280" s="5"/>
    </row>
    <row r="281" spans="1:26" ht="15.75" x14ac:dyDescent="0.25">
      <c r="A281" s="5"/>
      <c r="B281" s="5"/>
      <c r="C281" s="5"/>
      <c r="D281" s="5"/>
      <c r="E281" s="84"/>
      <c r="F281" s="84"/>
      <c r="G281" s="85"/>
      <c r="H281" s="5"/>
      <c r="I281" s="5"/>
      <c r="J281" s="102"/>
      <c r="K281" s="5"/>
      <c r="L281" s="5"/>
      <c r="P281" s="5"/>
      <c r="Q281" s="5"/>
      <c r="S281" s="5"/>
      <c r="T281" s="5"/>
      <c r="U281" s="5"/>
      <c r="V281" s="5"/>
      <c r="W281" s="5"/>
      <c r="X281" s="5"/>
      <c r="Y281" s="5"/>
      <c r="Z281" s="5"/>
    </row>
    <row r="282" spans="1:26" ht="15.75" x14ac:dyDescent="0.25">
      <c r="A282" s="5"/>
      <c r="B282" s="5"/>
      <c r="C282" s="5"/>
      <c r="D282" s="5"/>
      <c r="E282" s="84"/>
      <c r="F282" s="84"/>
      <c r="G282" s="85"/>
      <c r="H282" s="5"/>
      <c r="I282" s="5"/>
      <c r="J282" s="102"/>
      <c r="K282" s="5"/>
      <c r="L282" s="5"/>
      <c r="P282" s="5"/>
      <c r="Q282" s="5"/>
      <c r="S282" s="5"/>
      <c r="T282" s="5"/>
      <c r="U282" s="5"/>
      <c r="V282" s="5"/>
      <c r="W282" s="5"/>
      <c r="X282" s="5"/>
      <c r="Y282" s="5"/>
      <c r="Z282" s="5"/>
    </row>
    <row r="283" spans="1:26" ht="15.75" x14ac:dyDescent="0.25">
      <c r="A283" s="5"/>
      <c r="B283" s="5"/>
      <c r="C283" s="5"/>
      <c r="D283" s="5"/>
      <c r="E283" s="84"/>
      <c r="F283" s="84"/>
      <c r="G283" s="85"/>
      <c r="H283" s="5"/>
      <c r="I283" s="5"/>
      <c r="J283" s="102"/>
      <c r="K283" s="5"/>
      <c r="L283" s="5"/>
      <c r="P283" s="5"/>
      <c r="Q283" s="5"/>
      <c r="S283" s="5"/>
      <c r="T283" s="5"/>
      <c r="U283" s="5"/>
      <c r="V283" s="5"/>
      <c r="W283" s="5"/>
      <c r="X283" s="5"/>
      <c r="Y283" s="5"/>
      <c r="Z283" s="5"/>
    </row>
    <row r="284" spans="1:26" ht="15.75" x14ac:dyDescent="0.25">
      <c r="A284" s="5"/>
      <c r="B284" s="5"/>
      <c r="C284" s="5"/>
      <c r="D284" s="5"/>
      <c r="E284" s="84"/>
      <c r="F284" s="84"/>
      <c r="G284" s="85"/>
      <c r="H284" s="5"/>
      <c r="I284" s="5"/>
      <c r="J284" s="102"/>
      <c r="K284" s="5"/>
      <c r="L284" s="5"/>
      <c r="P284" s="5"/>
      <c r="Q284" s="5"/>
      <c r="S284" s="5"/>
      <c r="T284" s="5"/>
      <c r="U284" s="5"/>
      <c r="V284" s="5"/>
      <c r="W284" s="5"/>
      <c r="X284" s="5"/>
      <c r="Y284" s="5"/>
      <c r="Z284" s="5"/>
    </row>
    <row r="285" spans="1:26" ht="15.75" x14ac:dyDescent="0.25">
      <c r="A285" s="5"/>
      <c r="B285" s="5"/>
      <c r="C285" s="5"/>
      <c r="D285" s="5"/>
      <c r="E285" s="84"/>
      <c r="F285" s="84"/>
      <c r="G285" s="85"/>
      <c r="H285" s="5"/>
      <c r="I285" s="5"/>
      <c r="J285" s="102"/>
      <c r="K285" s="5"/>
      <c r="L285" s="5"/>
      <c r="P285" s="5"/>
      <c r="Q285" s="5"/>
      <c r="S285" s="5"/>
      <c r="T285" s="5"/>
      <c r="U285" s="5"/>
      <c r="V285" s="5"/>
      <c r="W285" s="5"/>
      <c r="X285" s="5"/>
      <c r="Y285" s="5"/>
      <c r="Z285" s="5"/>
    </row>
    <row r="286" spans="1:26" ht="15.75" x14ac:dyDescent="0.25">
      <c r="A286" s="5"/>
      <c r="B286" s="5"/>
      <c r="C286" s="5"/>
      <c r="D286" s="5"/>
      <c r="E286" s="84"/>
      <c r="F286" s="84"/>
      <c r="G286" s="85"/>
      <c r="H286" s="5"/>
      <c r="I286" s="5"/>
      <c r="J286" s="102"/>
      <c r="K286" s="5"/>
      <c r="L286" s="5"/>
      <c r="P286" s="5"/>
      <c r="Q286" s="5"/>
      <c r="S286" s="5"/>
      <c r="T286" s="5"/>
      <c r="U286" s="5"/>
      <c r="V286" s="5"/>
      <c r="W286" s="5"/>
      <c r="X286" s="5"/>
      <c r="Y286" s="5"/>
      <c r="Z286" s="5"/>
    </row>
    <row r="287" spans="1:26" ht="15.75" x14ac:dyDescent="0.25">
      <c r="A287" s="5"/>
      <c r="B287" s="5"/>
      <c r="C287" s="5"/>
      <c r="D287" s="5"/>
      <c r="E287" s="84"/>
      <c r="F287" s="84"/>
      <c r="G287" s="85"/>
      <c r="H287" s="5"/>
      <c r="I287" s="5"/>
      <c r="J287" s="102"/>
      <c r="K287" s="5"/>
      <c r="L287" s="5"/>
      <c r="P287" s="5"/>
      <c r="Q287" s="5"/>
      <c r="S287" s="5"/>
      <c r="T287" s="5"/>
      <c r="U287" s="5"/>
      <c r="V287" s="5"/>
      <c r="W287" s="5"/>
      <c r="X287" s="5"/>
      <c r="Y287" s="5"/>
      <c r="Z287" s="5"/>
    </row>
    <row r="288" spans="1:26" ht="15.75" x14ac:dyDescent="0.25">
      <c r="A288" s="5"/>
      <c r="B288" s="5"/>
      <c r="C288" s="5"/>
      <c r="D288" s="5"/>
      <c r="E288" s="84"/>
      <c r="F288" s="84"/>
      <c r="G288" s="85"/>
      <c r="H288" s="5"/>
      <c r="I288" s="5"/>
      <c r="J288" s="102"/>
      <c r="K288" s="5"/>
      <c r="L288" s="5"/>
      <c r="P288" s="5"/>
      <c r="Q288" s="5"/>
      <c r="S288" s="5"/>
      <c r="T288" s="5"/>
      <c r="U288" s="5"/>
      <c r="V288" s="5"/>
      <c r="W288" s="5"/>
      <c r="X288" s="5"/>
      <c r="Y288" s="5"/>
      <c r="Z288" s="5"/>
    </row>
    <row r="289" spans="1:26" ht="15.75" x14ac:dyDescent="0.25">
      <c r="A289" s="5"/>
      <c r="B289" s="5"/>
      <c r="C289" s="5"/>
      <c r="D289" s="5"/>
      <c r="E289" s="84"/>
      <c r="F289" s="84"/>
      <c r="G289" s="85"/>
      <c r="H289" s="5"/>
      <c r="I289" s="5"/>
      <c r="J289" s="102"/>
      <c r="K289" s="5"/>
      <c r="L289" s="5"/>
      <c r="P289" s="5"/>
      <c r="Q289" s="5"/>
      <c r="S289" s="5"/>
      <c r="T289" s="5"/>
      <c r="U289" s="5"/>
      <c r="V289" s="5"/>
      <c r="W289" s="5"/>
      <c r="X289" s="5"/>
      <c r="Y289" s="5"/>
      <c r="Z289" s="5"/>
    </row>
    <row r="290" spans="1:26" ht="15.75" x14ac:dyDescent="0.25">
      <c r="A290" s="5"/>
      <c r="B290" s="5"/>
      <c r="C290" s="5"/>
      <c r="D290" s="5"/>
      <c r="E290" s="84"/>
      <c r="F290" s="84"/>
      <c r="G290" s="85"/>
      <c r="H290" s="5"/>
      <c r="I290" s="5"/>
      <c r="J290" s="102"/>
      <c r="K290" s="5"/>
      <c r="L290" s="5"/>
      <c r="P290" s="5"/>
      <c r="Q290" s="5"/>
      <c r="S290" s="5"/>
      <c r="T290" s="5"/>
      <c r="U290" s="5"/>
      <c r="V290" s="5"/>
      <c r="W290" s="5"/>
      <c r="X290" s="5"/>
      <c r="Y290" s="5"/>
      <c r="Z290" s="5"/>
    </row>
    <row r="291" spans="1:26" ht="15.75" x14ac:dyDescent="0.25">
      <c r="A291" s="5"/>
      <c r="B291" s="5"/>
      <c r="C291" s="5"/>
      <c r="D291" s="5"/>
      <c r="E291" s="84"/>
      <c r="F291" s="84"/>
      <c r="G291" s="85"/>
      <c r="H291" s="5"/>
      <c r="I291" s="5"/>
      <c r="J291" s="102"/>
      <c r="K291" s="5"/>
      <c r="L291" s="5"/>
      <c r="P291" s="5"/>
      <c r="Q291" s="5"/>
      <c r="S291" s="5"/>
      <c r="T291" s="5"/>
      <c r="U291" s="5"/>
      <c r="V291" s="5"/>
      <c r="W291" s="5"/>
      <c r="X291" s="5"/>
      <c r="Y291" s="5"/>
      <c r="Z291" s="5"/>
    </row>
    <row r="292" spans="1:26" ht="15.75" x14ac:dyDescent="0.25">
      <c r="A292" s="5"/>
      <c r="B292" s="5"/>
      <c r="C292" s="5"/>
      <c r="D292" s="5"/>
      <c r="E292" s="84"/>
      <c r="F292" s="84"/>
      <c r="G292" s="85"/>
      <c r="H292" s="5"/>
      <c r="I292" s="5"/>
      <c r="J292" s="102"/>
      <c r="K292" s="5"/>
      <c r="L292" s="5"/>
      <c r="P292" s="5"/>
      <c r="Q292" s="5"/>
      <c r="S292" s="5"/>
      <c r="T292" s="5"/>
      <c r="U292" s="5"/>
      <c r="V292" s="5"/>
      <c r="W292" s="5"/>
      <c r="X292" s="5"/>
      <c r="Y292" s="5"/>
      <c r="Z292" s="5"/>
    </row>
    <row r="293" spans="1:26" ht="15.75" x14ac:dyDescent="0.25">
      <c r="A293" s="5"/>
      <c r="B293" s="5"/>
      <c r="C293" s="5"/>
      <c r="D293" s="5"/>
      <c r="E293" s="84"/>
      <c r="F293" s="84"/>
      <c r="G293" s="85"/>
      <c r="H293" s="5"/>
      <c r="I293" s="5"/>
      <c r="J293" s="102"/>
      <c r="K293" s="5"/>
      <c r="L293" s="5"/>
      <c r="P293" s="5"/>
      <c r="Q293" s="5"/>
      <c r="S293" s="5"/>
      <c r="T293" s="5"/>
      <c r="U293" s="5"/>
      <c r="V293" s="5"/>
      <c r="W293" s="5"/>
      <c r="X293" s="5"/>
      <c r="Y293" s="5"/>
      <c r="Z293" s="5"/>
    </row>
    <row r="294" spans="1:26" ht="15.75" x14ac:dyDescent="0.25">
      <c r="A294" s="5"/>
      <c r="B294" s="5"/>
      <c r="C294" s="5"/>
      <c r="D294" s="5"/>
      <c r="E294" s="84"/>
      <c r="F294" s="84"/>
      <c r="G294" s="85"/>
      <c r="H294" s="5"/>
      <c r="I294" s="5"/>
      <c r="J294" s="102"/>
      <c r="K294" s="5"/>
      <c r="L294" s="5"/>
      <c r="P294" s="5"/>
      <c r="Q294" s="5"/>
      <c r="S294" s="5"/>
      <c r="T294" s="5"/>
      <c r="U294" s="5"/>
      <c r="V294" s="5"/>
      <c r="W294" s="5"/>
      <c r="X294" s="5"/>
      <c r="Y294" s="5"/>
      <c r="Z294" s="5"/>
    </row>
    <row r="295" spans="1:26" ht="15.75" x14ac:dyDescent="0.25">
      <c r="A295" s="5"/>
      <c r="B295" s="5"/>
      <c r="C295" s="5"/>
      <c r="D295" s="5"/>
      <c r="E295" s="84"/>
      <c r="F295" s="84"/>
      <c r="G295" s="85"/>
      <c r="H295" s="5"/>
      <c r="I295" s="5"/>
      <c r="J295" s="102"/>
      <c r="K295" s="5"/>
      <c r="L295" s="5"/>
      <c r="P295" s="5"/>
      <c r="Q295" s="5"/>
      <c r="S295" s="5"/>
      <c r="T295" s="5"/>
      <c r="U295" s="5"/>
      <c r="V295" s="5"/>
      <c r="W295" s="5"/>
      <c r="X295" s="5"/>
      <c r="Y295" s="5"/>
      <c r="Z295" s="5"/>
    </row>
    <row r="296" spans="1:26" ht="15.75" x14ac:dyDescent="0.25">
      <c r="A296" s="5"/>
      <c r="B296" s="5"/>
      <c r="C296" s="5"/>
      <c r="D296" s="5"/>
      <c r="E296" s="84"/>
      <c r="F296" s="84"/>
      <c r="G296" s="85"/>
      <c r="H296" s="5"/>
      <c r="I296" s="5"/>
      <c r="J296" s="102"/>
      <c r="K296" s="5"/>
      <c r="L296" s="5"/>
      <c r="P296" s="5"/>
      <c r="Q296" s="5"/>
      <c r="S296" s="5"/>
      <c r="T296" s="5"/>
      <c r="U296" s="5"/>
      <c r="V296" s="5"/>
      <c r="W296" s="5"/>
      <c r="X296" s="5"/>
      <c r="Y296" s="5"/>
      <c r="Z296" s="5"/>
    </row>
    <row r="297" spans="1:26" ht="15.75" x14ac:dyDescent="0.25">
      <c r="A297" s="5"/>
      <c r="B297" s="5"/>
      <c r="C297" s="5"/>
      <c r="D297" s="5"/>
      <c r="E297" s="84"/>
      <c r="F297" s="84"/>
      <c r="G297" s="85"/>
      <c r="H297" s="5"/>
      <c r="I297" s="5"/>
      <c r="J297" s="102"/>
      <c r="K297" s="5"/>
      <c r="L297" s="5"/>
      <c r="P297" s="5"/>
      <c r="Q297" s="5"/>
      <c r="S297" s="5"/>
      <c r="T297" s="5"/>
      <c r="U297" s="5"/>
      <c r="V297" s="5"/>
      <c r="W297" s="5"/>
      <c r="X297" s="5"/>
      <c r="Y297" s="5"/>
      <c r="Z297" s="5"/>
    </row>
    <row r="298" spans="1:26" ht="15.75" x14ac:dyDescent="0.25">
      <c r="A298" s="5"/>
      <c r="B298" s="5"/>
      <c r="C298" s="5"/>
      <c r="D298" s="5"/>
      <c r="E298" s="84"/>
      <c r="F298" s="84"/>
      <c r="G298" s="85"/>
      <c r="H298" s="5"/>
      <c r="I298" s="5"/>
      <c r="J298" s="102"/>
      <c r="K298" s="5"/>
      <c r="L298" s="5"/>
      <c r="P298" s="5"/>
      <c r="Q298" s="5"/>
      <c r="S298" s="5"/>
      <c r="T298" s="5"/>
      <c r="U298" s="5"/>
      <c r="V298" s="5"/>
      <c r="W298" s="5"/>
      <c r="X298" s="5"/>
      <c r="Y298" s="5"/>
      <c r="Z298" s="5"/>
    </row>
    <row r="299" spans="1:26" ht="15.75" x14ac:dyDescent="0.25">
      <c r="A299" s="5"/>
      <c r="B299" s="5"/>
      <c r="C299" s="5"/>
      <c r="D299" s="5"/>
      <c r="E299" s="84"/>
      <c r="F299" s="84"/>
      <c r="G299" s="85"/>
      <c r="H299" s="5"/>
      <c r="I299" s="5"/>
      <c r="J299" s="102"/>
      <c r="K299" s="5"/>
      <c r="L299" s="5"/>
      <c r="P299" s="5"/>
      <c r="Q299" s="5"/>
      <c r="S299" s="5"/>
      <c r="T299" s="5"/>
      <c r="U299" s="5"/>
      <c r="V299" s="5"/>
      <c r="W299" s="5"/>
      <c r="X299" s="5"/>
      <c r="Y299" s="5"/>
      <c r="Z299" s="5"/>
    </row>
    <row r="300" spans="1:26" ht="15.75" x14ac:dyDescent="0.25">
      <c r="A300" s="5"/>
      <c r="B300" s="5"/>
      <c r="C300" s="5"/>
      <c r="D300" s="5"/>
      <c r="E300" s="84"/>
      <c r="F300" s="84"/>
      <c r="G300" s="85"/>
      <c r="H300" s="5"/>
      <c r="I300" s="5"/>
      <c r="J300" s="102"/>
      <c r="K300" s="5"/>
      <c r="L300" s="5"/>
      <c r="P300" s="5"/>
      <c r="Q300" s="5"/>
      <c r="S300" s="5"/>
      <c r="T300" s="5"/>
      <c r="U300" s="5"/>
      <c r="V300" s="5"/>
      <c r="W300" s="5"/>
      <c r="X300" s="5"/>
      <c r="Y300" s="5"/>
      <c r="Z300" s="5"/>
    </row>
    <row r="301" spans="1:26" ht="15.75" x14ac:dyDescent="0.25">
      <c r="A301" s="5"/>
      <c r="B301" s="5"/>
      <c r="C301" s="5"/>
      <c r="D301" s="5"/>
      <c r="E301" s="84"/>
      <c r="F301" s="84"/>
      <c r="G301" s="85"/>
      <c r="H301" s="5"/>
      <c r="I301" s="5"/>
      <c r="J301" s="102"/>
      <c r="K301" s="5"/>
      <c r="L301" s="5"/>
      <c r="P301" s="5"/>
      <c r="Q301" s="5"/>
      <c r="S301" s="5"/>
      <c r="T301" s="5"/>
      <c r="U301" s="5"/>
      <c r="V301" s="5"/>
      <c r="W301" s="5"/>
      <c r="X301" s="5"/>
      <c r="Y301" s="5"/>
      <c r="Z301" s="5"/>
    </row>
    <row r="302" spans="1:26" ht="15.75" x14ac:dyDescent="0.25">
      <c r="A302" s="5"/>
      <c r="B302" s="5"/>
      <c r="C302" s="5"/>
      <c r="D302" s="5"/>
      <c r="E302" s="84"/>
      <c r="F302" s="84"/>
      <c r="G302" s="85"/>
      <c r="H302" s="5"/>
      <c r="I302" s="5"/>
      <c r="J302" s="102"/>
      <c r="K302" s="5"/>
      <c r="L302" s="5"/>
      <c r="P302" s="5"/>
      <c r="Q302" s="5"/>
      <c r="S302" s="5"/>
      <c r="T302" s="5"/>
      <c r="U302" s="5"/>
      <c r="V302" s="5"/>
      <c r="W302" s="5"/>
      <c r="X302" s="5"/>
      <c r="Y302" s="5"/>
      <c r="Z302" s="5"/>
    </row>
    <row r="303" spans="1:26" ht="15.75" x14ac:dyDescent="0.25">
      <c r="A303" s="5"/>
      <c r="B303" s="5"/>
      <c r="C303" s="5"/>
      <c r="D303" s="5"/>
      <c r="E303" s="84"/>
      <c r="F303" s="84"/>
      <c r="G303" s="85"/>
      <c r="H303" s="5"/>
      <c r="I303" s="5"/>
      <c r="J303" s="102"/>
      <c r="K303" s="5"/>
      <c r="L303" s="5"/>
      <c r="P303" s="5"/>
      <c r="Q303" s="5"/>
      <c r="S303" s="5"/>
      <c r="T303" s="5"/>
      <c r="U303" s="5"/>
      <c r="V303" s="5"/>
      <c r="W303" s="5"/>
      <c r="X303" s="5"/>
      <c r="Y303" s="5"/>
      <c r="Z303" s="5"/>
    </row>
    <row r="304" spans="1:26" ht="15.75" x14ac:dyDescent="0.25">
      <c r="A304" s="5"/>
      <c r="B304" s="5"/>
      <c r="C304" s="5"/>
      <c r="D304" s="5"/>
      <c r="E304" s="84"/>
      <c r="F304" s="84"/>
      <c r="G304" s="85"/>
      <c r="H304" s="5"/>
      <c r="I304" s="5"/>
      <c r="J304" s="102"/>
      <c r="K304" s="5"/>
      <c r="L304" s="5"/>
      <c r="P304" s="5"/>
      <c r="Q304" s="5"/>
      <c r="S304" s="5"/>
      <c r="T304" s="5"/>
      <c r="U304" s="5"/>
      <c r="V304" s="5"/>
      <c r="W304" s="5"/>
      <c r="X304" s="5"/>
      <c r="Y304" s="5"/>
      <c r="Z304" s="5"/>
    </row>
    <row r="305" spans="1:26" ht="15.75" x14ac:dyDescent="0.25">
      <c r="A305" s="5"/>
      <c r="B305" s="5"/>
      <c r="C305" s="5"/>
      <c r="D305" s="5"/>
      <c r="E305" s="84"/>
      <c r="F305" s="84"/>
      <c r="G305" s="85"/>
      <c r="H305" s="5"/>
      <c r="I305" s="5"/>
      <c r="J305" s="102"/>
      <c r="K305" s="5"/>
      <c r="L305" s="5"/>
      <c r="P305" s="5"/>
      <c r="Q305" s="5"/>
      <c r="S305" s="5"/>
      <c r="T305" s="5"/>
      <c r="U305" s="5"/>
      <c r="V305" s="5"/>
      <c r="W305" s="5"/>
      <c r="X305" s="5"/>
      <c r="Y305" s="5"/>
      <c r="Z305" s="5"/>
    </row>
    <row r="306" spans="1:26" ht="15.75" x14ac:dyDescent="0.25">
      <c r="A306" s="5"/>
      <c r="B306" s="5"/>
      <c r="C306" s="5"/>
      <c r="D306" s="5"/>
      <c r="E306" s="84"/>
      <c r="F306" s="84"/>
      <c r="G306" s="85"/>
      <c r="H306" s="5"/>
      <c r="I306" s="5"/>
      <c r="J306" s="102"/>
      <c r="K306" s="5"/>
      <c r="L306" s="5"/>
      <c r="P306" s="5"/>
      <c r="Q306" s="5"/>
      <c r="S306" s="5"/>
      <c r="T306" s="5"/>
      <c r="U306" s="5"/>
      <c r="V306" s="5"/>
      <c r="W306" s="5"/>
      <c r="X306" s="5"/>
      <c r="Y306" s="5"/>
      <c r="Z306" s="5"/>
    </row>
    <row r="307" spans="1:26" ht="15.75" x14ac:dyDescent="0.25">
      <c r="A307" s="5"/>
      <c r="B307" s="5"/>
      <c r="C307" s="5"/>
      <c r="D307" s="5"/>
      <c r="E307" s="84"/>
      <c r="F307" s="84"/>
      <c r="G307" s="85"/>
      <c r="H307" s="5"/>
      <c r="I307" s="5"/>
      <c r="J307" s="102"/>
      <c r="K307" s="5"/>
      <c r="L307" s="5"/>
      <c r="P307" s="5"/>
      <c r="Q307" s="5"/>
      <c r="S307" s="5"/>
      <c r="T307" s="5"/>
      <c r="U307" s="5"/>
      <c r="V307" s="5"/>
      <c r="W307" s="5"/>
      <c r="X307" s="5"/>
      <c r="Y307" s="5"/>
      <c r="Z307" s="5"/>
    </row>
    <row r="308" spans="1:26" ht="15.75" x14ac:dyDescent="0.25">
      <c r="A308" s="5"/>
      <c r="B308" s="5"/>
      <c r="C308" s="5"/>
      <c r="D308" s="5"/>
      <c r="E308" s="84"/>
      <c r="F308" s="84"/>
      <c r="G308" s="85"/>
      <c r="H308" s="5"/>
      <c r="I308" s="5"/>
      <c r="J308" s="102"/>
      <c r="K308" s="5"/>
      <c r="L308" s="5"/>
      <c r="P308" s="5"/>
      <c r="Q308" s="5"/>
      <c r="S308" s="5"/>
      <c r="T308" s="5"/>
      <c r="U308" s="5"/>
      <c r="V308" s="5"/>
      <c r="W308" s="5"/>
      <c r="X308" s="5"/>
      <c r="Y308" s="5"/>
      <c r="Z308" s="5"/>
    </row>
    <row r="309" spans="1:26" ht="15.75" x14ac:dyDescent="0.25">
      <c r="A309" s="5"/>
      <c r="B309" s="5"/>
      <c r="C309" s="5"/>
      <c r="D309" s="5"/>
      <c r="E309" s="84"/>
      <c r="F309" s="84"/>
      <c r="G309" s="85"/>
      <c r="H309" s="5"/>
      <c r="I309" s="5"/>
      <c r="J309" s="102"/>
      <c r="K309" s="5"/>
      <c r="L309" s="5"/>
      <c r="P309" s="5"/>
      <c r="Q309" s="5"/>
      <c r="S309" s="5"/>
      <c r="T309" s="5"/>
      <c r="U309" s="5"/>
      <c r="V309" s="5"/>
      <c r="W309" s="5"/>
      <c r="X309" s="5"/>
      <c r="Y309" s="5"/>
      <c r="Z309" s="5"/>
    </row>
    <row r="310" spans="1:26" ht="15.75" x14ac:dyDescent="0.25">
      <c r="A310" s="5"/>
      <c r="B310" s="5"/>
      <c r="C310" s="5"/>
      <c r="D310" s="5"/>
      <c r="E310" s="84"/>
      <c r="F310" s="84"/>
      <c r="G310" s="85"/>
      <c r="H310" s="5"/>
      <c r="I310" s="5"/>
      <c r="J310" s="102"/>
      <c r="K310" s="5"/>
      <c r="L310" s="5"/>
      <c r="P310" s="5"/>
      <c r="Q310" s="5"/>
      <c r="S310" s="5"/>
      <c r="T310" s="5"/>
      <c r="U310" s="5"/>
      <c r="V310" s="5"/>
      <c r="W310" s="5"/>
      <c r="X310" s="5"/>
      <c r="Y310" s="5"/>
      <c r="Z310" s="5"/>
    </row>
    <row r="311" spans="1:26" ht="15.75" x14ac:dyDescent="0.25">
      <c r="A311" s="5"/>
      <c r="B311" s="5"/>
      <c r="C311" s="5"/>
      <c r="D311" s="5"/>
      <c r="E311" s="84"/>
      <c r="F311" s="84"/>
      <c r="G311" s="85"/>
      <c r="H311" s="5"/>
      <c r="I311" s="5"/>
      <c r="J311" s="102"/>
      <c r="K311" s="5"/>
      <c r="L311" s="5"/>
      <c r="P311" s="5"/>
      <c r="Q311" s="5"/>
      <c r="S311" s="5"/>
      <c r="T311" s="5"/>
      <c r="U311" s="5"/>
      <c r="V311" s="5"/>
      <c r="W311" s="5"/>
      <c r="X311" s="5"/>
      <c r="Y311" s="5"/>
      <c r="Z311" s="5"/>
    </row>
    <row r="312" spans="1:26" ht="15.75" x14ac:dyDescent="0.25">
      <c r="A312" s="5"/>
      <c r="B312" s="5"/>
      <c r="C312" s="5"/>
      <c r="D312" s="5"/>
      <c r="E312" s="84"/>
      <c r="F312" s="84"/>
      <c r="G312" s="85"/>
      <c r="H312" s="5"/>
      <c r="I312" s="5"/>
      <c r="J312" s="102"/>
      <c r="K312" s="5"/>
      <c r="L312" s="5"/>
      <c r="P312" s="5"/>
      <c r="Q312" s="5"/>
      <c r="S312" s="5"/>
      <c r="T312" s="5"/>
      <c r="U312" s="5"/>
      <c r="V312" s="5"/>
      <c r="W312" s="5"/>
      <c r="X312" s="5"/>
      <c r="Y312" s="5"/>
      <c r="Z312" s="5"/>
    </row>
    <row r="313" spans="1:26" ht="15.75" x14ac:dyDescent="0.25">
      <c r="A313" s="5"/>
      <c r="B313" s="5"/>
      <c r="C313" s="5"/>
      <c r="D313" s="5"/>
      <c r="E313" s="84"/>
      <c r="F313" s="84"/>
      <c r="G313" s="85"/>
      <c r="H313" s="5"/>
      <c r="I313" s="5"/>
      <c r="J313" s="102"/>
      <c r="K313" s="5"/>
      <c r="L313" s="5"/>
      <c r="P313" s="5"/>
      <c r="Q313" s="5"/>
      <c r="S313" s="5"/>
      <c r="T313" s="5"/>
      <c r="U313" s="5"/>
      <c r="V313" s="5"/>
      <c r="W313" s="5"/>
      <c r="X313" s="5"/>
      <c r="Y313" s="5"/>
      <c r="Z313" s="5"/>
    </row>
    <row r="314" spans="1:26" ht="15.75" x14ac:dyDescent="0.25">
      <c r="A314" s="5"/>
      <c r="B314" s="5"/>
      <c r="C314" s="5"/>
      <c r="D314" s="5"/>
      <c r="E314" s="84"/>
      <c r="F314" s="84"/>
      <c r="G314" s="85"/>
      <c r="H314" s="5"/>
      <c r="I314" s="5"/>
      <c r="J314" s="102"/>
      <c r="K314" s="5"/>
      <c r="L314" s="5"/>
      <c r="P314" s="5"/>
      <c r="Q314" s="5"/>
      <c r="S314" s="5"/>
      <c r="T314" s="5"/>
      <c r="U314" s="5"/>
      <c r="V314" s="5"/>
      <c r="W314" s="5"/>
      <c r="X314" s="5"/>
      <c r="Y314" s="5"/>
      <c r="Z314" s="5"/>
    </row>
    <row r="315" spans="1:26" ht="15.75" x14ac:dyDescent="0.25">
      <c r="A315" s="5"/>
      <c r="B315" s="5"/>
      <c r="C315" s="5"/>
      <c r="D315" s="5"/>
      <c r="E315" s="84"/>
      <c r="F315" s="84"/>
      <c r="G315" s="85"/>
      <c r="H315" s="5"/>
      <c r="I315" s="5"/>
      <c r="J315" s="102"/>
      <c r="K315" s="5"/>
      <c r="L315" s="5"/>
      <c r="P315" s="5"/>
      <c r="Q315" s="5"/>
      <c r="S315" s="5"/>
      <c r="T315" s="5"/>
      <c r="U315" s="5"/>
      <c r="V315" s="5"/>
      <c r="W315" s="5"/>
      <c r="X315" s="5"/>
      <c r="Y315" s="5"/>
      <c r="Z315" s="5"/>
    </row>
    <row r="316" spans="1:26" ht="15.75" x14ac:dyDescent="0.25">
      <c r="A316" s="5"/>
      <c r="B316" s="5"/>
      <c r="C316" s="5"/>
      <c r="D316" s="5"/>
      <c r="E316" s="84"/>
      <c r="F316" s="84"/>
      <c r="G316" s="85"/>
      <c r="H316" s="5"/>
      <c r="I316" s="5"/>
      <c r="J316" s="102"/>
      <c r="K316" s="5"/>
      <c r="L316" s="5"/>
      <c r="P316" s="5"/>
      <c r="Q316" s="5"/>
      <c r="S316" s="5"/>
      <c r="T316" s="5"/>
      <c r="U316" s="5"/>
      <c r="V316" s="5"/>
      <c r="W316" s="5"/>
      <c r="X316" s="5"/>
      <c r="Y316" s="5"/>
      <c r="Z316" s="5"/>
    </row>
    <row r="317" spans="1:26" ht="15.75" x14ac:dyDescent="0.25">
      <c r="A317" s="5"/>
      <c r="B317" s="5"/>
      <c r="C317" s="5"/>
      <c r="D317" s="5"/>
      <c r="E317" s="84"/>
      <c r="F317" s="84"/>
      <c r="G317" s="85"/>
      <c r="H317" s="5"/>
      <c r="I317" s="5"/>
      <c r="J317" s="102"/>
      <c r="K317" s="5"/>
      <c r="L317" s="5"/>
      <c r="P317" s="5"/>
      <c r="Q317" s="5"/>
      <c r="S317" s="5"/>
      <c r="T317" s="5"/>
      <c r="U317" s="5"/>
      <c r="V317" s="5"/>
      <c r="W317" s="5"/>
      <c r="X317" s="5"/>
      <c r="Y317" s="5"/>
      <c r="Z317" s="5"/>
    </row>
    <row r="318" spans="1:26" ht="15.75" x14ac:dyDescent="0.25">
      <c r="A318" s="5"/>
      <c r="B318" s="5"/>
      <c r="C318" s="5"/>
      <c r="D318" s="5"/>
      <c r="E318" s="84"/>
      <c r="F318" s="84"/>
      <c r="G318" s="85"/>
      <c r="H318" s="5"/>
      <c r="I318" s="5"/>
      <c r="J318" s="102"/>
      <c r="K318" s="5"/>
      <c r="L318" s="5"/>
      <c r="P318" s="5"/>
      <c r="Q318" s="5"/>
      <c r="S318" s="5"/>
      <c r="T318" s="5"/>
      <c r="U318" s="5"/>
      <c r="V318" s="5"/>
      <c r="W318" s="5"/>
      <c r="X318" s="5"/>
      <c r="Y318" s="5"/>
      <c r="Z318" s="5"/>
    </row>
    <row r="319" spans="1:26" ht="15.75" x14ac:dyDescent="0.25">
      <c r="A319" s="5"/>
      <c r="B319" s="5"/>
      <c r="C319" s="5"/>
      <c r="D319" s="5"/>
      <c r="E319" s="84"/>
      <c r="F319" s="84"/>
      <c r="G319" s="85"/>
      <c r="H319" s="5"/>
      <c r="I319" s="5"/>
      <c r="J319" s="102"/>
      <c r="K319" s="5"/>
      <c r="L319" s="5"/>
      <c r="P319" s="5"/>
      <c r="Q319" s="5"/>
      <c r="S319" s="5"/>
      <c r="T319" s="5"/>
      <c r="U319" s="5"/>
      <c r="V319" s="5"/>
      <c r="W319" s="5"/>
      <c r="X319" s="5"/>
      <c r="Y319" s="5"/>
      <c r="Z319" s="5"/>
    </row>
    <row r="320" spans="1:26" ht="15.75" x14ac:dyDescent="0.25">
      <c r="A320" s="5"/>
      <c r="B320" s="5"/>
      <c r="C320" s="5"/>
      <c r="D320" s="5"/>
      <c r="E320" s="84"/>
      <c r="F320" s="84"/>
      <c r="G320" s="85"/>
      <c r="H320" s="5"/>
      <c r="I320" s="5"/>
      <c r="J320" s="102"/>
      <c r="K320" s="5"/>
      <c r="L320" s="5"/>
      <c r="P320" s="5"/>
      <c r="Q320" s="5"/>
      <c r="S320" s="5"/>
      <c r="T320" s="5"/>
      <c r="U320" s="5"/>
      <c r="V320" s="5"/>
      <c r="W320" s="5"/>
      <c r="X320" s="5"/>
      <c r="Y320" s="5"/>
      <c r="Z320" s="5"/>
    </row>
    <row r="321" spans="1:26" ht="15.75" x14ac:dyDescent="0.25">
      <c r="A321" s="5"/>
      <c r="B321" s="5"/>
      <c r="C321" s="5"/>
      <c r="D321" s="5"/>
      <c r="E321" s="84"/>
      <c r="F321" s="84"/>
      <c r="G321" s="85"/>
      <c r="H321" s="5"/>
      <c r="I321" s="5"/>
      <c r="J321" s="102"/>
      <c r="K321" s="5"/>
      <c r="L321" s="5"/>
      <c r="P321" s="5"/>
      <c r="Q321" s="5"/>
      <c r="S321" s="5"/>
      <c r="T321" s="5"/>
      <c r="U321" s="5"/>
      <c r="V321" s="5"/>
      <c r="W321" s="5"/>
      <c r="X321" s="5"/>
      <c r="Y321" s="5"/>
      <c r="Z321" s="5"/>
    </row>
    <row r="322" spans="1:26" ht="15.75" x14ac:dyDescent="0.25">
      <c r="A322" s="5"/>
      <c r="B322" s="5"/>
      <c r="C322" s="5"/>
      <c r="D322" s="5"/>
      <c r="E322" s="84"/>
      <c r="F322" s="84"/>
      <c r="G322" s="85"/>
      <c r="H322" s="5"/>
      <c r="I322" s="5"/>
      <c r="J322" s="102"/>
      <c r="K322" s="5"/>
      <c r="L322" s="5"/>
      <c r="P322" s="5"/>
      <c r="Q322" s="5"/>
      <c r="S322" s="5"/>
      <c r="T322" s="5"/>
      <c r="U322" s="5"/>
      <c r="V322" s="5"/>
      <c r="W322" s="5"/>
      <c r="X322" s="5"/>
      <c r="Y322" s="5"/>
      <c r="Z322" s="5"/>
    </row>
    <row r="323" spans="1:26" ht="15.75" x14ac:dyDescent="0.25">
      <c r="A323" s="5"/>
      <c r="B323" s="5"/>
      <c r="C323" s="5"/>
      <c r="D323" s="5"/>
      <c r="E323" s="84"/>
      <c r="F323" s="84"/>
      <c r="G323" s="85"/>
      <c r="H323" s="5"/>
      <c r="I323" s="5"/>
      <c r="J323" s="102"/>
      <c r="K323" s="5"/>
      <c r="L323" s="5"/>
      <c r="P323" s="5"/>
      <c r="Q323" s="5"/>
      <c r="S323" s="5"/>
      <c r="T323" s="5"/>
      <c r="U323" s="5"/>
      <c r="V323" s="5"/>
      <c r="W323" s="5"/>
      <c r="X323" s="5"/>
      <c r="Y323" s="5"/>
      <c r="Z323" s="5"/>
    </row>
    <row r="324" spans="1:26" ht="15.75" x14ac:dyDescent="0.25">
      <c r="A324" s="5"/>
      <c r="B324" s="5"/>
      <c r="C324" s="5"/>
      <c r="D324" s="5"/>
      <c r="E324" s="84"/>
      <c r="F324" s="84"/>
      <c r="G324" s="85"/>
      <c r="H324" s="5"/>
      <c r="I324" s="5"/>
      <c r="J324" s="102"/>
      <c r="K324" s="5"/>
      <c r="L324" s="5"/>
      <c r="P324" s="5"/>
      <c r="Q324" s="5"/>
      <c r="S324" s="5"/>
      <c r="T324" s="5"/>
      <c r="U324" s="5"/>
      <c r="V324" s="5"/>
      <c r="W324" s="5"/>
      <c r="X324" s="5"/>
      <c r="Y324" s="5"/>
      <c r="Z324" s="5"/>
    </row>
    <row r="325" spans="1:26" ht="15.75" x14ac:dyDescent="0.25">
      <c r="A325" s="5"/>
      <c r="B325" s="5"/>
      <c r="C325" s="5"/>
      <c r="D325" s="5"/>
      <c r="E325" s="84"/>
      <c r="F325" s="84"/>
      <c r="G325" s="85"/>
      <c r="H325" s="5"/>
      <c r="I325" s="5"/>
      <c r="J325" s="102"/>
      <c r="K325" s="5"/>
      <c r="L325" s="5"/>
      <c r="P325" s="5"/>
      <c r="Q325" s="5"/>
      <c r="S325" s="5"/>
      <c r="T325" s="5"/>
      <c r="U325" s="5"/>
      <c r="V325" s="5"/>
      <c r="W325" s="5"/>
      <c r="X325" s="5"/>
      <c r="Y325" s="5"/>
      <c r="Z325" s="5"/>
    </row>
    <row r="326" spans="1:26" ht="15.75" x14ac:dyDescent="0.25">
      <c r="A326" s="5"/>
      <c r="B326" s="5"/>
      <c r="C326" s="5"/>
      <c r="D326" s="5"/>
      <c r="E326" s="84"/>
      <c r="F326" s="84"/>
      <c r="G326" s="85"/>
      <c r="H326" s="5"/>
      <c r="I326" s="5"/>
      <c r="J326" s="102"/>
      <c r="K326" s="5"/>
      <c r="L326" s="5"/>
      <c r="P326" s="5"/>
      <c r="Q326" s="5"/>
      <c r="S326" s="5"/>
      <c r="T326" s="5"/>
      <c r="U326" s="5"/>
      <c r="V326" s="5"/>
      <c r="W326" s="5"/>
      <c r="X326" s="5"/>
      <c r="Y326" s="5"/>
      <c r="Z326" s="5"/>
    </row>
    <row r="327" spans="1:26" ht="15.75" x14ac:dyDescent="0.25">
      <c r="A327" s="5"/>
      <c r="B327" s="5"/>
      <c r="C327" s="5"/>
      <c r="D327" s="5"/>
      <c r="E327" s="84"/>
      <c r="F327" s="84"/>
      <c r="G327" s="85"/>
      <c r="H327" s="5"/>
      <c r="I327" s="5"/>
      <c r="J327" s="102"/>
      <c r="K327" s="5"/>
      <c r="L327" s="5"/>
      <c r="P327" s="5"/>
      <c r="Q327" s="5"/>
      <c r="S327" s="5"/>
      <c r="T327" s="5"/>
      <c r="U327" s="5"/>
      <c r="V327" s="5"/>
      <c r="W327" s="5"/>
      <c r="X327" s="5"/>
      <c r="Y327" s="5"/>
      <c r="Z327" s="5"/>
    </row>
    <row r="328" spans="1:26" ht="15.75" x14ac:dyDescent="0.25">
      <c r="A328" s="5"/>
      <c r="B328" s="5"/>
      <c r="C328" s="5"/>
      <c r="D328" s="5"/>
      <c r="E328" s="84"/>
      <c r="F328" s="84"/>
      <c r="G328" s="85"/>
      <c r="H328" s="5"/>
      <c r="I328" s="5"/>
      <c r="J328" s="102"/>
      <c r="K328" s="5"/>
      <c r="L328" s="5"/>
      <c r="P328" s="5"/>
      <c r="Q328" s="5"/>
      <c r="S328" s="5"/>
      <c r="T328" s="5"/>
      <c r="U328" s="5"/>
      <c r="V328" s="5"/>
      <c r="W328" s="5"/>
      <c r="X328" s="5"/>
      <c r="Y328" s="5"/>
      <c r="Z328" s="5"/>
    </row>
    <row r="329" spans="1:26" ht="15.75" x14ac:dyDescent="0.25">
      <c r="A329" s="5"/>
      <c r="B329" s="5"/>
      <c r="C329" s="5"/>
      <c r="D329" s="5"/>
      <c r="E329" s="84"/>
      <c r="F329" s="84"/>
      <c r="G329" s="85"/>
      <c r="H329" s="5"/>
      <c r="I329" s="5"/>
      <c r="J329" s="102"/>
      <c r="K329" s="5"/>
      <c r="L329" s="5"/>
      <c r="P329" s="5"/>
      <c r="Q329" s="5"/>
      <c r="S329" s="5"/>
      <c r="T329" s="5"/>
      <c r="U329" s="5"/>
      <c r="V329" s="5"/>
      <c r="W329" s="5"/>
      <c r="X329" s="5"/>
      <c r="Y329" s="5"/>
      <c r="Z329" s="5"/>
    </row>
    <row r="330" spans="1:26" ht="15.75" x14ac:dyDescent="0.25">
      <c r="A330" s="5"/>
      <c r="B330" s="5"/>
      <c r="C330" s="5"/>
      <c r="D330" s="5"/>
      <c r="E330" s="84"/>
      <c r="F330" s="84"/>
      <c r="G330" s="85"/>
      <c r="H330" s="5"/>
      <c r="I330" s="5"/>
      <c r="J330" s="102"/>
      <c r="K330" s="5"/>
      <c r="L330" s="5"/>
      <c r="P330" s="5"/>
      <c r="Q330" s="5"/>
      <c r="S330" s="5"/>
      <c r="T330" s="5"/>
      <c r="U330" s="5"/>
      <c r="V330" s="5"/>
      <c r="W330" s="5"/>
      <c r="X330" s="5"/>
      <c r="Y330" s="5"/>
      <c r="Z330" s="5"/>
    </row>
    <row r="331" spans="1:26" ht="15.75" x14ac:dyDescent="0.25">
      <c r="A331" s="5"/>
      <c r="B331" s="5"/>
      <c r="C331" s="5"/>
      <c r="D331" s="5"/>
      <c r="E331" s="84"/>
      <c r="F331" s="84"/>
      <c r="G331" s="85"/>
      <c r="H331" s="5"/>
      <c r="I331" s="5"/>
      <c r="J331" s="102"/>
      <c r="K331" s="5"/>
      <c r="L331" s="5"/>
      <c r="P331" s="5"/>
      <c r="Q331" s="5"/>
      <c r="S331" s="5"/>
      <c r="T331" s="5"/>
      <c r="U331" s="5"/>
      <c r="V331" s="5"/>
      <c r="W331" s="5"/>
      <c r="X331" s="5"/>
      <c r="Y331" s="5"/>
      <c r="Z331" s="5"/>
    </row>
    <row r="332" spans="1:26" ht="15.75" x14ac:dyDescent="0.25">
      <c r="A332" s="5"/>
      <c r="B332" s="5"/>
      <c r="C332" s="5"/>
      <c r="D332" s="5"/>
      <c r="E332" s="84"/>
      <c r="F332" s="84"/>
      <c r="G332" s="85"/>
      <c r="H332" s="5"/>
      <c r="I332" s="5"/>
      <c r="J332" s="102"/>
      <c r="K332" s="5"/>
      <c r="L332" s="5"/>
      <c r="P332" s="5"/>
      <c r="Q332" s="5"/>
      <c r="S332" s="5"/>
      <c r="T332" s="5"/>
      <c r="U332" s="5"/>
      <c r="V332" s="5"/>
      <c r="W332" s="5"/>
      <c r="X332" s="5"/>
      <c r="Y332" s="5"/>
      <c r="Z332" s="5"/>
    </row>
    <row r="333" spans="1:26" ht="15.75" x14ac:dyDescent="0.25">
      <c r="A333" s="5"/>
      <c r="B333" s="5"/>
      <c r="C333" s="5"/>
      <c r="D333" s="5"/>
      <c r="E333" s="84"/>
      <c r="F333" s="84"/>
      <c r="G333" s="85"/>
      <c r="H333" s="5"/>
      <c r="I333" s="5"/>
      <c r="J333" s="102"/>
      <c r="K333" s="5"/>
      <c r="L333" s="5"/>
      <c r="P333" s="5"/>
      <c r="Q333" s="5"/>
      <c r="S333" s="5"/>
      <c r="T333" s="5"/>
      <c r="U333" s="5"/>
      <c r="V333" s="5"/>
      <c r="W333" s="5"/>
      <c r="X333" s="5"/>
      <c r="Y333" s="5"/>
      <c r="Z333" s="5"/>
    </row>
    <row r="334" spans="1:26" ht="15.75" x14ac:dyDescent="0.25">
      <c r="A334" s="5"/>
      <c r="B334" s="5"/>
      <c r="C334" s="5"/>
      <c r="D334" s="5"/>
      <c r="E334" s="84"/>
      <c r="F334" s="84"/>
      <c r="G334" s="85"/>
      <c r="H334" s="5"/>
      <c r="I334" s="5"/>
      <c r="J334" s="102"/>
      <c r="K334" s="5"/>
      <c r="L334" s="5"/>
      <c r="P334" s="5"/>
      <c r="Q334" s="5"/>
      <c r="S334" s="5"/>
      <c r="T334" s="5"/>
      <c r="U334" s="5"/>
      <c r="V334" s="5"/>
      <c r="W334" s="5"/>
      <c r="X334" s="5"/>
      <c r="Y334" s="5"/>
      <c r="Z334" s="5"/>
    </row>
    <row r="335" spans="1:26" ht="15.75" x14ac:dyDescent="0.25">
      <c r="A335" s="5"/>
      <c r="B335" s="5"/>
      <c r="C335" s="5"/>
      <c r="D335" s="5"/>
      <c r="E335" s="84"/>
      <c r="F335" s="84"/>
      <c r="G335" s="85"/>
      <c r="H335" s="5"/>
      <c r="I335" s="5"/>
      <c r="J335" s="102"/>
      <c r="K335" s="5"/>
      <c r="L335" s="5"/>
      <c r="P335" s="5"/>
      <c r="Q335" s="5"/>
      <c r="S335" s="5"/>
      <c r="T335" s="5"/>
      <c r="U335" s="5"/>
      <c r="V335" s="5"/>
      <c r="W335" s="5"/>
      <c r="X335" s="5"/>
      <c r="Y335" s="5"/>
      <c r="Z335" s="5"/>
    </row>
    <row r="336" spans="1:26" ht="15.75" x14ac:dyDescent="0.25">
      <c r="A336" s="5"/>
      <c r="B336" s="5"/>
      <c r="C336" s="5"/>
      <c r="D336" s="5"/>
      <c r="E336" s="84"/>
      <c r="F336" s="84"/>
      <c r="G336" s="85"/>
      <c r="H336" s="5"/>
      <c r="I336" s="5"/>
      <c r="J336" s="102"/>
      <c r="K336" s="5"/>
      <c r="L336" s="5"/>
      <c r="P336" s="5"/>
      <c r="Q336" s="5"/>
      <c r="S336" s="5"/>
      <c r="T336" s="5"/>
      <c r="U336" s="5"/>
      <c r="V336" s="5"/>
      <c r="W336" s="5"/>
      <c r="X336" s="5"/>
      <c r="Y336" s="5"/>
      <c r="Z336" s="5"/>
    </row>
    <row r="337" spans="1:26" ht="15.75" x14ac:dyDescent="0.25">
      <c r="A337" s="5"/>
      <c r="B337" s="5"/>
      <c r="C337" s="5"/>
      <c r="D337" s="5"/>
      <c r="E337" s="84"/>
      <c r="F337" s="84"/>
      <c r="G337" s="85"/>
      <c r="H337" s="5"/>
      <c r="I337" s="5"/>
      <c r="J337" s="102"/>
      <c r="K337" s="5"/>
      <c r="L337" s="5"/>
      <c r="P337" s="5"/>
      <c r="Q337" s="5"/>
      <c r="S337" s="5"/>
      <c r="T337" s="5"/>
      <c r="U337" s="5"/>
      <c r="V337" s="5"/>
      <c r="W337" s="5"/>
      <c r="X337" s="5"/>
      <c r="Y337" s="5"/>
      <c r="Z337" s="5"/>
    </row>
    <row r="338" spans="1:26" ht="15.75" x14ac:dyDescent="0.25">
      <c r="A338" s="5"/>
      <c r="B338" s="5"/>
      <c r="C338" s="5"/>
      <c r="D338" s="5"/>
      <c r="E338" s="84"/>
      <c r="F338" s="84"/>
      <c r="G338" s="85"/>
      <c r="H338" s="5"/>
      <c r="I338" s="5"/>
      <c r="J338" s="102"/>
      <c r="K338" s="5"/>
      <c r="L338" s="5"/>
      <c r="P338" s="5"/>
      <c r="Q338" s="5"/>
      <c r="S338" s="5"/>
      <c r="T338" s="5"/>
      <c r="U338" s="5"/>
      <c r="V338" s="5"/>
      <c r="W338" s="5"/>
      <c r="X338" s="5"/>
      <c r="Y338" s="5"/>
      <c r="Z338" s="5"/>
    </row>
    <row r="339" spans="1:26" ht="15.75" x14ac:dyDescent="0.25">
      <c r="A339" s="5"/>
      <c r="B339" s="5"/>
      <c r="C339" s="5"/>
      <c r="D339" s="5"/>
      <c r="E339" s="84"/>
      <c r="F339" s="84"/>
      <c r="G339" s="85"/>
      <c r="H339" s="5"/>
      <c r="I339" s="5"/>
      <c r="J339" s="102"/>
      <c r="K339" s="5"/>
      <c r="L339" s="5"/>
      <c r="P339" s="5"/>
      <c r="Q339" s="5"/>
      <c r="S339" s="5"/>
      <c r="T339" s="5"/>
      <c r="U339" s="5"/>
      <c r="V339" s="5"/>
      <c r="W339" s="5"/>
      <c r="X339" s="5"/>
      <c r="Y339" s="5"/>
      <c r="Z339" s="5"/>
    </row>
    <row r="340" spans="1:26" ht="15.75" x14ac:dyDescent="0.25">
      <c r="A340" s="5"/>
      <c r="B340" s="5"/>
      <c r="C340" s="5"/>
      <c r="D340" s="5"/>
      <c r="E340" s="84"/>
      <c r="F340" s="84"/>
      <c r="G340" s="85"/>
      <c r="H340" s="5"/>
      <c r="I340" s="5"/>
      <c r="J340" s="102"/>
      <c r="K340" s="5"/>
      <c r="L340" s="5"/>
      <c r="P340" s="5"/>
      <c r="Q340" s="5"/>
      <c r="S340" s="5"/>
      <c r="T340" s="5"/>
      <c r="U340" s="5"/>
      <c r="V340" s="5"/>
      <c r="W340" s="5"/>
      <c r="X340" s="5"/>
      <c r="Y340" s="5"/>
      <c r="Z340" s="5"/>
    </row>
    <row r="341" spans="1:26" ht="15.75" x14ac:dyDescent="0.25">
      <c r="A341" s="5"/>
      <c r="B341" s="5"/>
      <c r="C341" s="5"/>
      <c r="D341" s="5"/>
      <c r="E341" s="84"/>
      <c r="F341" s="84"/>
      <c r="G341" s="85"/>
      <c r="H341" s="5"/>
      <c r="I341" s="5"/>
      <c r="J341" s="102"/>
      <c r="K341" s="5"/>
      <c r="L341" s="5"/>
      <c r="P341" s="5"/>
      <c r="Q341" s="5"/>
      <c r="S341" s="5"/>
      <c r="T341" s="5"/>
      <c r="U341" s="5"/>
      <c r="V341" s="5"/>
      <c r="W341" s="5"/>
      <c r="X341" s="5"/>
      <c r="Y341" s="5"/>
      <c r="Z341" s="5"/>
    </row>
    <row r="342" spans="1:26" ht="15.75" x14ac:dyDescent="0.25">
      <c r="A342" s="5"/>
      <c r="B342" s="5"/>
      <c r="C342" s="5"/>
      <c r="D342" s="5"/>
      <c r="E342" s="84"/>
      <c r="F342" s="84"/>
      <c r="G342" s="85"/>
      <c r="H342" s="5"/>
      <c r="I342" s="5"/>
      <c r="J342" s="102"/>
      <c r="K342" s="5"/>
      <c r="L342" s="5"/>
      <c r="P342" s="5"/>
      <c r="Q342" s="5"/>
      <c r="S342" s="5"/>
      <c r="T342" s="5"/>
      <c r="U342" s="5"/>
      <c r="V342" s="5"/>
      <c r="W342" s="5"/>
      <c r="X342" s="5"/>
      <c r="Y342" s="5"/>
      <c r="Z342" s="5"/>
    </row>
    <row r="343" spans="1:26" ht="15.75" x14ac:dyDescent="0.25">
      <c r="A343" s="5"/>
      <c r="B343" s="5"/>
      <c r="C343" s="5"/>
      <c r="D343" s="5"/>
      <c r="E343" s="84"/>
      <c r="F343" s="84"/>
      <c r="G343" s="85"/>
      <c r="H343" s="5"/>
      <c r="I343" s="5"/>
      <c r="J343" s="102"/>
      <c r="K343" s="5"/>
      <c r="L343" s="5"/>
      <c r="P343" s="5"/>
      <c r="Q343" s="5"/>
      <c r="S343" s="5"/>
      <c r="T343" s="5"/>
      <c r="U343" s="5"/>
      <c r="V343" s="5"/>
      <c r="W343" s="5"/>
      <c r="X343" s="5"/>
      <c r="Y343" s="5"/>
      <c r="Z343" s="5"/>
    </row>
    <row r="344" spans="1:26" ht="15.75" x14ac:dyDescent="0.25">
      <c r="A344" s="5"/>
      <c r="B344" s="5"/>
      <c r="C344" s="5"/>
      <c r="D344" s="5"/>
      <c r="E344" s="84"/>
      <c r="F344" s="84"/>
      <c r="G344" s="85"/>
      <c r="H344" s="5"/>
      <c r="I344" s="5"/>
      <c r="J344" s="102"/>
      <c r="K344" s="5"/>
      <c r="L344" s="5"/>
      <c r="P344" s="5"/>
      <c r="Q344" s="5"/>
      <c r="S344" s="5"/>
      <c r="T344" s="5"/>
      <c r="U344" s="5"/>
      <c r="V344" s="5"/>
      <c r="W344" s="5"/>
      <c r="X344" s="5"/>
      <c r="Y344" s="5"/>
      <c r="Z344" s="5"/>
    </row>
    <row r="345" spans="1:26" ht="15.75" x14ac:dyDescent="0.25">
      <c r="A345" s="5"/>
      <c r="B345" s="5"/>
      <c r="C345" s="5"/>
      <c r="D345" s="5"/>
      <c r="E345" s="84"/>
      <c r="F345" s="84"/>
      <c r="G345" s="85"/>
      <c r="H345" s="5"/>
      <c r="I345" s="5"/>
      <c r="J345" s="102"/>
      <c r="K345" s="5"/>
      <c r="L345" s="5"/>
      <c r="P345" s="5"/>
      <c r="Q345" s="5"/>
      <c r="S345" s="5"/>
      <c r="T345" s="5"/>
      <c r="U345" s="5"/>
      <c r="V345" s="5"/>
      <c r="W345" s="5"/>
      <c r="X345" s="5"/>
      <c r="Y345" s="5"/>
      <c r="Z345" s="5"/>
    </row>
    <row r="346" spans="1:26" ht="15.75" x14ac:dyDescent="0.25">
      <c r="A346" s="5"/>
      <c r="B346" s="5"/>
      <c r="C346" s="5"/>
      <c r="D346" s="5"/>
      <c r="E346" s="84"/>
      <c r="F346" s="84"/>
      <c r="G346" s="85"/>
      <c r="H346" s="5"/>
      <c r="I346" s="5"/>
      <c r="J346" s="102"/>
      <c r="K346" s="5"/>
      <c r="L346" s="5"/>
      <c r="P346" s="5"/>
      <c r="Q346" s="5"/>
      <c r="S346" s="5"/>
      <c r="T346" s="5"/>
      <c r="U346" s="5"/>
      <c r="V346" s="5"/>
      <c r="W346" s="5"/>
      <c r="X346" s="5"/>
      <c r="Y346" s="5"/>
      <c r="Z346" s="5"/>
    </row>
    <row r="347" spans="1:26" ht="15.75" x14ac:dyDescent="0.25">
      <c r="A347" s="5"/>
      <c r="B347" s="5"/>
      <c r="C347" s="5"/>
      <c r="D347" s="5"/>
      <c r="E347" s="84"/>
      <c r="F347" s="84"/>
      <c r="G347" s="85"/>
      <c r="H347" s="5"/>
      <c r="I347" s="5"/>
      <c r="J347" s="102"/>
      <c r="K347" s="5"/>
      <c r="L347" s="5"/>
      <c r="P347" s="5"/>
      <c r="Q347" s="5"/>
      <c r="S347" s="5"/>
      <c r="T347" s="5"/>
      <c r="U347" s="5"/>
      <c r="V347" s="5"/>
      <c r="W347" s="5"/>
      <c r="X347" s="5"/>
      <c r="Y347" s="5"/>
      <c r="Z347" s="5"/>
    </row>
    <row r="348" spans="1:26" ht="15.75" x14ac:dyDescent="0.25">
      <c r="A348" s="5"/>
      <c r="B348" s="5"/>
      <c r="C348" s="5"/>
      <c r="D348" s="5"/>
      <c r="E348" s="84"/>
      <c r="F348" s="84"/>
      <c r="G348" s="85"/>
      <c r="H348" s="5"/>
      <c r="I348" s="5"/>
      <c r="J348" s="102"/>
      <c r="K348" s="5"/>
      <c r="L348" s="5"/>
      <c r="P348" s="5"/>
      <c r="Q348" s="5"/>
      <c r="S348" s="5"/>
      <c r="T348" s="5"/>
      <c r="U348" s="5"/>
      <c r="V348" s="5"/>
      <c r="W348" s="5"/>
      <c r="X348" s="5"/>
      <c r="Y348" s="5"/>
      <c r="Z348" s="5"/>
    </row>
    <row r="349" spans="1:26" ht="15.75" x14ac:dyDescent="0.25">
      <c r="A349" s="5"/>
      <c r="B349" s="5"/>
      <c r="C349" s="5"/>
      <c r="D349" s="5"/>
      <c r="E349" s="84"/>
      <c r="F349" s="84"/>
      <c r="G349" s="85"/>
      <c r="H349" s="5"/>
      <c r="I349" s="5"/>
      <c r="J349" s="102"/>
      <c r="K349" s="5"/>
      <c r="L349" s="5"/>
      <c r="P349" s="5"/>
      <c r="Q349" s="5"/>
      <c r="S349" s="5"/>
      <c r="T349" s="5"/>
      <c r="U349" s="5"/>
      <c r="V349" s="5"/>
      <c r="W349" s="5"/>
      <c r="X349" s="5"/>
      <c r="Y349" s="5"/>
      <c r="Z349" s="5"/>
    </row>
    <row r="350" spans="1:26" ht="15.75" x14ac:dyDescent="0.25">
      <c r="A350" s="5"/>
      <c r="B350" s="5"/>
      <c r="C350" s="5"/>
      <c r="D350" s="5"/>
      <c r="E350" s="84"/>
      <c r="F350" s="84"/>
      <c r="G350" s="85"/>
      <c r="H350" s="5"/>
      <c r="I350" s="5"/>
      <c r="J350" s="102"/>
      <c r="K350" s="5"/>
      <c r="L350" s="5"/>
      <c r="P350" s="5"/>
      <c r="Q350" s="5"/>
      <c r="S350" s="5"/>
      <c r="T350" s="5"/>
      <c r="U350" s="5"/>
      <c r="V350" s="5"/>
      <c r="W350" s="5"/>
      <c r="X350" s="5"/>
      <c r="Y350" s="5"/>
      <c r="Z350" s="5"/>
    </row>
    <row r="351" spans="1:26" ht="15.75" x14ac:dyDescent="0.25">
      <c r="A351" s="5"/>
      <c r="B351" s="5"/>
      <c r="C351" s="5"/>
      <c r="D351" s="5"/>
      <c r="E351" s="84"/>
      <c r="F351" s="84"/>
      <c r="G351" s="85"/>
      <c r="H351" s="5"/>
      <c r="I351" s="5"/>
      <c r="J351" s="102"/>
      <c r="K351" s="5"/>
      <c r="L351" s="5"/>
      <c r="P351" s="5"/>
      <c r="Q351" s="5"/>
      <c r="S351" s="5"/>
      <c r="T351" s="5"/>
      <c r="U351" s="5"/>
      <c r="V351" s="5"/>
      <c r="W351" s="5"/>
      <c r="X351" s="5"/>
      <c r="Y351" s="5"/>
      <c r="Z351" s="5"/>
    </row>
    <row r="352" spans="1:26" ht="15.75" x14ac:dyDescent="0.25">
      <c r="A352" s="5"/>
      <c r="B352" s="5"/>
      <c r="C352" s="5"/>
      <c r="D352" s="5"/>
      <c r="E352" s="84"/>
      <c r="F352" s="84"/>
      <c r="G352" s="85"/>
      <c r="H352" s="5"/>
      <c r="I352" s="5"/>
      <c r="J352" s="102"/>
      <c r="K352" s="5"/>
      <c r="L352" s="5"/>
      <c r="P352" s="5"/>
      <c r="Q352" s="5"/>
      <c r="S352" s="5"/>
      <c r="T352" s="5"/>
      <c r="U352" s="5"/>
      <c r="V352" s="5"/>
      <c r="W352" s="5"/>
      <c r="X352" s="5"/>
      <c r="Y352" s="5"/>
      <c r="Z352" s="5"/>
    </row>
    <row r="353" spans="1:26" ht="15.75" x14ac:dyDescent="0.25">
      <c r="A353" s="5"/>
      <c r="B353" s="5"/>
      <c r="C353" s="5"/>
      <c r="D353" s="5"/>
      <c r="E353" s="84"/>
      <c r="F353" s="84"/>
      <c r="G353" s="85"/>
      <c r="H353" s="5"/>
      <c r="I353" s="5"/>
      <c r="J353" s="102"/>
      <c r="K353" s="5"/>
      <c r="L353" s="5"/>
      <c r="P353" s="5"/>
      <c r="Q353" s="5"/>
      <c r="S353" s="5"/>
      <c r="T353" s="5"/>
      <c r="U353" s="5"/>
      <c r="V353" s="5"/>
      <c r="W353" s="5"/>
      <c r="X353" s="5"/>
      <c r="Y353" s="5"/>
      <c r="Z353" s="5"/>
    </row>
    <row r="354" spans="1:26" ht="15.75" x14ac:dyDescent="0.25">
      <c r="A354" s="5"/>
      <c r="B354" s="5"/>
      <c r="C354" s="5"/>
      <c r="D354" s="5"/>
      <c r="E354" s="84"/>
      <c r="F354" s="84"/>
      <c r="G354" s="85"/>
      <c r="H354" s="5"/>
      <c r="I354" s="5"/>
      <c r="J354" s="102"/>
      <c r="K354" s="5"/>
      <c r="L354" s="5"/>
      <c r="P354" s="5"/>
      <c r="Q354" s="5"/>
      <c r="S354" s="5"/>
      <c r="T354" s="5"/>
      <c r="U354" s="5"/>
      <c r="V354" s="5"/>
      <c r="W354" s="5"/>
      <c r="X354" s="5"/>
      <c r="Y354" s="5"/>
      <c r="Z354" s="5"/>
    </row>
    <row r="355" spans="1:26" ht="15.75" x14ac:dyDescent="0.25">
      <c r="A355" s="5"/>
      <c r="B355" s="5"/>
      <c r="C355" s="5"/>
      <c r="D355" s="5"/>
      <c r="E355" s="84"/>
      <c r="F355" s="84"/>
      <c r="G355" s="85"/>
      <c r="H355" s="5"/>
      <c r="I355" s="5"/>
      <c r="J355" s="102"/>
      <c r="K355" s="5"/>
      <c r="L355" s="5"/>
      <c r="P355" s="5"/>
      <c r="Q355" s="5"/>
      <c r="S355" s="5"/>
      <c r="T355" s="5"/>
      <c r="U355" s="5"/>
      <c r="V355" s="5"/>
      <c r="W355" s="5"/>
      <c r="X355" s="5"/>
      <c r="Y355" s="5"/>
      <c r="Z355" s="5"/>
    </row>
    <row r="356" spans="1:26" ht="15.75" x14ac:dyDescent="0.25">
      <c r="A356" s="5"/>
      <c r="B356" s="5"/>
      <c r="C356" s="5"/>
      <c r="D356" s="5"/>
      <c r="E356" s="84"/>
      <c r="F356" s="84"/>
      <c r="G356" s="85"/>
      <c r="H356" s="5"/>
      <c r="I356" s="5"/>
      <c r="J356" s="102"/>
      <c r="K356" s="5"/>
      <c r="L356" s="5"/>
      <c r="P356" s="5"/>
      <c r="Q356" s="5"/>
      <c r="S356" s="5"/>
      <c r="T356" s="5"/>
      <c r="U356" s="5"/>
      <c r="V356" s="5"/>
      <c r="W356" s="5"/>
      <c r="X356" s="5"/>
      <c r="Y356" s="5"/>
      <c r="Z356" s="5"/>
    </row>
    <row r="357" spans="1:26" ht="15.75" x14ac:dyDescent="0.25">
      <c r="A357" s="5"/>
      <c r="B357" s="5"/>
      <c r="C357" s="5"/>
      <c r="D357" s="5"/>
      <c r="E357" s="84"/>
      <c r="F357" s="84"/>
      <c r="G357" s="85"/>
      <c r="H357" s="5"/>
      <c r="I357" s="5"/>
      <c r="J357" s="102"/>
      <c r="K357" s="5"/>
      <c r="L357" s="5"/>
      <c r="P357" s="5"/>
      <c r="Q357" s="5"/>
      <c r="S357" s="5"/>
      <c r="T357" s="5"/>
      <c r="U357" s="5"/>
      <c r="V357" s="5"/>
      <c r="W357" s="5"/>
      <c r="X357" s="5"/>
      <c r="Y357" s="5"/>
      <c r="Z357" s="5"/>
    </row>
    <row r="358" spans="1:26" ht="15.75" x14ac:dyDescent="0.25">
      <c r="A358" s="5"/>
      <c r="B358" s="5"/>
      <c r="C358" s="5"/>
      <c r="D358" s="5"/>
      <c r="E358" s="84"/>
      <c r="F358" s="84"/>
      <c r="G358" s="85"/>
      <c r="H358" s="5"/>
      <c r="I358" s="5"/>
      <c r="J358" s="102"/>
      <c r="K358" s="5"/>
      <c r="L358" s="5"/>
      <c r="P358" s="5"/>
      <c r="Q358" s="5"/>
      <c r="S358" s="5"/>
      <c r="T358" s="5"/>
      <c r="U358" s="5"/>
      <c r="V358" s="5"/>
      <c r="W358" s="5"/>
      <c r="X358" s="5"/>
      <c r="Y358" s="5"/>
      <c r="Z358" s="5"/>
    </row>
    <row r="359" spans="1:26" ht="15.75" x14ac:dyDescent="0.25">
      <c r="A359" s="5"/>
      <c r="B359" s="5"/>
      <c r="C359" s="5"/>
      <c r="D359" s="5"/>
      <c r="E359" s="84"/>
      <c r="F359" s="84"/>
      <c r="G359" s="85"/>
      <c r="H359" s="5"/>
      <c r="I359" s="5"/>
      <c r="J359" s="102"/>
      <c r="K359" s="5"/>
      <c r="L359" s="5"/>
      <c r="P359" s="5"/>
      <c r="Q359" s="5"/>
      <c r="S359" s="5"/>
      <c r="T359" s="5"/>
      <c r="U359" s="5"/>
      <c r="V359" s="5"/>
      <c r="W359" s="5"/>
      <c r="X359" s="5"/>
      <c r="Y359" s="5"/>
      <c r="Z359" s="5"/>
    </row>
    <row r="360" spans="1:26" ht="15.75" x14ac:dyDescent="0.25">
      <c r="A360" s="5"/>
      <c r="B360" s="5"/>
      <c r="C360" s="5"/>
      <c r="D360" s="5"/>
      <c r="E360" s="84"/>
      <c r="F360" s="84"/>
      <c r="G360" s="85"/>
      <c r="H360" s="5"/>
      <c r="I360" s="5"/>
      <c r="J360" s="102"/>
      <c r="K360" s="5"/>
      <c r="L360" s="5"/>
      <c r="P360" s="5"/>
      <c r="Q360" s="5"/>
      <c r="S360" s="5"/>
      <c r="T360" s="5"/>
      <c r="U360" s="5"/>
      <c r="V360" s="5"/>
      <c r="W360" s="5"/>
      <c r="X360" s="5"/>
      <c r="Y360" s="5"/>
      <c r="Z360" s="5"/>
    </row>
    <row r="361" spans="1:26" ht="15.75" x14ac:dyDescent="0.25">
      <c r="A361" s="5"/>
      <c r="B361" s="5"/>
      <c r="C361" s="5"/>
      <c r="D361" s="5"/>
      <c r="E361" s="84"/>
      <c r="F361" s="84"/>
      <c r="G361" s="85"/>
      <c r="H361" s="5"/>
      <c r="I361" s="5"/>
      <c r="J361" s="102"/>
      <c r="K361" s="5"/>
      <c r="L361" s="5"/>
      <c r="P361" s="5"/>
      <c r="Q361" s="5"/>
      <c r="S361" s="5"/>
      <c r="T361" s="5"/>
      <c r="U361" s="5"/>
      <c r="V361" s="5"/>
      <c r="W361" s="5"/>
      <c r="X361" s="5"/>
      <c r="Y361" s="5"/>
      <c r="Z361" s="5"/>
    </row>
    <row r="362" spans="1:26" ht="15.75" x14ac:dyDescent="0.25">
      <c r="A362" s="5"/>
      <c r="B362" s="5"/>
      <c r="C362" s="5"/>
      <c r="D362" s="5"/>
      <c r="E362" s="84"/>
      <c r="F362" s="84"/>
      <c r="G362" s="85"/>
      <c r="H362" s="5"/>
      <c r="I362" s="5"/>
      <c r="J362" s="102"/>
      <c r="K362" s="5"/>
      <c r="L362" s="5"/>
      <c r="P362" s="5"/>
      <c r="Q362" s="5"/>
      <c r="S362" s="5"/>
      <c r="T362" s="5"/>
      <c r="U362" s="5"/>
      <c r="V362" s="5"/>
      <c r="W362" s="5"/>
      <c r="X362" s="5"/>
      <c r="Y362" s="5"/>
      <c r="Z362" s="5"/>
    </row>
    <row r="363" spans="1:26" ht="15.75" x14ac:dyDescent="0.25">
      <c r="A363" s="5"/>
      <c r="B363" s="5"/>
      <c r="C363" s="5"/>
      <c r="D363" s="5"/>
      <c r="E363" s="84"/>
      <c r="F363" s="84"/>
      <c r="G363" s="85"/>
      <c r="H363" s="5"/>
      <c r="I363" s="5"/>
      <c r="J363" s="102"/>
      <c r="K363" s="5"/>
      <c r="L363" s="5"/>
      <c r="P363" s="5"/>
      <c r="Q363" s="5"/>
      <c r="S363" s="5"/>
      <c r="T363" s="5"/>
      <c r="U363" s="5"/>
      <c r="V363" s="5"/>
      <c r="W363" s="5"/>
      <c r="X363" s="5"/>
      <c r="Y363" s="5"/>
      <c r="Z363" s="5"/>
    </row>
    <row r="364" spans="1:26" ht="15.75" x14ac:dyDescent="0.25">
      <c r="A364" s="5"/>
      <c r="B364" s="5"/>
      <c r="C364" s="5"/>
      <c r="D364" s="5"/>
      <c r="E364" s="84"/>
      <c r="F364" s="84"/>
      <c r="G364" s="85"/>
      <c r="H364" s="5"/>
      <c r="I364" s="5"/>
      <c r="J364" s="102"/>
      <c r="K364" s="5"/>
      <c r="L364" s="5"/>
      <c r="P364" s="5"/>
      <c r="Q364" s="5"/>
      <c r="S364" s="5"/>
      <c r="T364" s="5"/>
      <c r="U364" s="5"/>
      <c r="V364" s="5"/>
      <c r="W364" s="5"/>
      <c r="X364" s="5"/>
      <c r="Y364" s="5"/>
      <c r="Z364" s="5"/>
    </row>
    <row r="365" spans="1:26" ht="15.75" x14ac:dyDescent="0.25">
      <c r="A365" s="5"/>
      <c r="B365" s="5"/>
      <c r="C365" s="5"/>
      <c r="D365" s="5"/>
      <c r="E365" s="84"/>
      <c r="F365" s="84"/>
      <c r="G365" s="85"/>
      <c r="H365" s="5"/>
      <c r="I365" s="5"/>
      <c r="J365" s="102"/>
      <c r="K365" s="5"/>
      <c r="L365" s="5"/>
      <c r="P365" s="5"/>
      <c r="Q365" s="5"/>
      <c r="S365" s="5"/>
      <c r="T365" s="5"/>
      <c r="U365" s="5"/>
      <c r="V365" s="5"/>
      <c r="W365" s="5"/>
      <c r="X365" s="5"/>
      <c r="Y365" s="5"/>
      <c r="Z365" s="5"/>
    </row>
    <row r="366" spans="1:26" ht="15.75" x14ac:dyDescent="0.25">
      <c r="A366" s="5"/>
      <c r="B366" s="5"/>
      <c r="C366" s="5"/>
      <c r="D366" s="5"/>
      <c r="E366" s="84"/>
      <c r="F366" s="84"/>
      <c r="G366" s="85"/>
      <c r="H366" s="5"/>
      <c r="I366" s="5"/>
      <c r="J366" s="102"/>
      <c r="K366" s="5"/>
      <c r="L366" s="5"/>
      <c r="P366" s="5"/>
      <c r="Q366" s="5"/>
      <c r="S366" s="5"/>
      <c r="T366" s="5"/>
      <c r="U366" s="5"/>
      <c r="V366" s="5"/>
      <c r="W366" s="5"/>
      <c r="X366" s="5"/>
      <c r="Y366" s="5"/>
      <c r="Z366" s="5"/>
    </row>
    <row r="367" spans="1:26" ht="15.75" x14ac:dyDescent="0.25">
      <c r="A367" s="5"/>
      <c r="B367" s="5"/>
      <c r="C367" s="5"/>
      <c r="D367" s="5"/>
      <c r="E367" s="84"/>
      <c r="F367" s="84"/>
      <c r="G367" s="85"/>
      <c r="H367" s="5"/>
      <c r="I367" s="5"/>
      <c r="J367" s="102"/>
      <c r="K367" s="5"/>
      <c r="L367" s="5"/>
      <c r="P367" s="5"/>
      <c r="Q367" s="5"/>
      <c r="S367" s="5"/>
      <c r="T367" s="5"/>
      <c r="U367" s="5"/>
      <c r="V367" s="5"/>
      <c r="W367" s="5"/>
      <c r="X367" s="5"/>
      <c r="Y367" s="5"/>
      <c r="Z367" s="5"/>
    </row>
    <row r="368" spans="1:26" ht="15.75" x14ac:dyDescent="0.25">
      <c r="A368" s="5"/>
      <c r="B368" s="5"/>
      <c r="C368" s="5"/>
      <c r="D368" s="5"/>
      <c r="E368" s="84"/>
      <c r="F368" s="84"/>
      <c r="G368" s="85"/>
      <c r="H368" s="5"/>
      <c r="I368" s="5"/>
      <c r="J368" s="102"/>
      <c r="K368" s="5"/>
      <c r="L368" s="5"/>
      <c r="P368" s="5"/>
      <c r="Q368" s="5"/>
      <c r="S368" s="5"/>
      <c r="T368" s="5"/>
      <c r="U368" s="5"/>
      <c r="V368" s="5"/>
      <c r="W368" s="5"/>
      <c r="X368" s="5"/>
      <c r="Y368" s="5"/>
      <c r="Z368" s="5"/>
    </row>
    <row r="369" spans="1:26" ht="15.75" x14ac:dyDescent="0.25">
      <c r="A369" s="5"/>
      <c r="B369" s="5"/>
      <c r="C369" s="5"/>
      <c r="D369" s="5"/>
      <c r="E369" s="84"/>
      <c r="F369" s="84"/>
      <c r="G369" s="85"/>
      <c r="H369" s="5"/>
      <c r="I369" s="5"/>
      <c r="J369" s="102"/>
      <c r="K369" s="5"/>
      <c r="L369" s="5"/>
      <c r="P369" s="5"/>
      <c r="Q369" s="5"/>
      <c r="S369" s="5"/>
      <c r="T369" s="5"/>
      <c r="U369" s="5"/>
      <c r="V369" s="5"/>
      <c r="W369" s="5"/>
      <c r="X369" s="5"/>
      <c r="Y369" s="5"/>
      <c r="Z369" s="5"/>
    </row>
    <row r="370" spans="1:26" ht="15.75" x14ac:dyDescent="0.25">
      <c r="A370" s="5"/>
      <c r="B370" s="5"/>
      <c r="C370" s="5"/>
      <c r="D370" s="5"/>
      <c r="E370" s="84"/>
      <c r="F370" s="84"/>
      <c r="G370" s="85"/>
      <c r="H370" s="5"/>
      <c r="I370" s="5"/>
      <c r="J370" s="102"/>
      <c r="K370" s="5"/>
      <c r="L370" s="5"/>
      <c r="P370" s="5"/>
      <c r="Q370" s="5"/>
      <c r="S370" s="5"/>
      <c r="T370" s="5"/>
      <c r="U370" s="5"/>
      <c r="V370" s="5"/>
      <c r="W370" s="5"/>
      <c r="X370" s="5"/>
      <c r="Y370" s="5"/>
      <c r="Z370" s="5"/>
    </row>
    <row r="371" spans="1:26" ht="15.75" x14ac:dyDescent="0.25">
      <c r="A371" s="5"/>
      <c r="B371" s="5"/>
      <c r="C371" s="5"/>
      <c r="D371" s="5"/>
      <c r="E371" s="84"/>
      <c r="F371" s="84"/>
      <c r="G371" s="85"/>
      <c r="H371" s="5"/>
      <c r="I371" s="5"/>
      <c r="J371" s="102"/>
      <c r="K371" s="5"/>
      <c r="L371" s="5"/>
      <c r="P371" s="5"/>
      <c r="Q371" s="5"/>
      <c r="S371" s="5"/>
      <c r="T371" s="5"/>
      <c r="U371" s="5"/>
      <c r="V371" s="5"/>
      <c r="W371" s="5"/>
      <c r="X371" s="5"/>
      <c r="Y371" s="5"/>
      <c r="Z371" s="5"/>
    </row>
    <row r="372" spans="1:26" ht="15.75" x14ac:dyDescent="0.25">
      <c r="A372" s="5"/>
      <c r="B372" s="5"/>
      <c r="C372" s="5"/>
      <c r="D372" s="5"/>
      <c r="E372" s="84"/>
      <c r="F372" s="84"/>
      <c r="G372" s="85"/>
      <c r="H372" s="5"/>
      <c r="I372" s="5"/>
      <c r="J372" s="102"/>
      <c r="K372" s="5"/>
      <c r="L372" s="5"/>
      <c r="P372" s="5"/>
      <c r="Q372" s="5"/>
      <c r="S372" s="5"/>
      <c r="T372" s="5"/>
      <c r="U372" s="5"/>
      <c r="V372" s="5"/>
      <c r="W372" s="5"/>
      <c r="X372" s="5"/>
      <c r="Y372" s="5"/>
      <c r="Z372" s="5"/>
    </row>
    <row r="373" spans="1:26" ht="15.75" x14ac:dyDescent="0.25">
      <c r="A373" s="5"/>
      <c r="B373" s="5"/>
      <c r="C373" s="5"/>
      <c r="D373" s="5"/>
      <c r="E373" s="84"/>
      <c r="F373" s="84"/>
      <c r="G373" s="85"/>
      <c r="H373" s="5"/>
      <c r="I373" s="5"/>
      <c r="J373" s="102"/>
      <c r="K373" s="5"/>
      <c r="L373" s="5"/>
      <c r="P373" s="5"/>
      <c r="Q373" s="5"/>
      <c r="S373" s="5"/>
      <c r="T373" s="5"/>
      <c r="U373" s="5"/>
      <c r="V373" s="5"/>
      <c r="W373" s="5"/>
      <c r="X373" s="5"/>
      <c r="Y373" s="5"/>
      <c r="Z373" s="5"/>
    </row>
    <row r="374" spans="1:26" ht="15.75" x14ac:dyDescent="0.25">
      <c r="A374" s="5"/>
      <c r="B374" s="5"/>
      <c r="C374" s="5"/>
      <c r="D374" s="5"/>
      <c r="E374" s="84"/>
      <c r="F374" s="84"/>
      <c r="G374" s="85"/>
      <c r="H374" s="5"/>
      <c r="I374" s="5"/>
      <c r="J374" s="102"/>
      <c r="K374" s="5"/>
      <c r="L374" s="5"/>
      <c r="P374" s="5"/>
      <c r="Q374" s="5"/>
      <c r="S374" s="5"/>
      <c r="T374" s="5"/>
      <c r="U374" s="5"/>
      <c r="V374" s="5"/>
      <c r="W374" s="5"/>
      <c r="X374" s="5"/>
      <c r="Y374" s="5"/>
      <c r="Z374" s="5"/>
    </row>
    <row r="375" spans="1:26" ht="15.75" x14ac:dyDescent="0.25">
      <c r="A375" s="5"/>
      <c r="B375" s="5"/>
      <c r="C375" s="5"/>
      <c r="D375" s="5"/>
      <c r="E375" s="84"/>
      <c r="F375" s="84"/>
      <c r="G375" s="85"/>
      <c r="H375" s="5"/>
      <c r="I375" s="5"/>
      <c r="J375" s="102"/>
      <c r="K375" s="5"/>
      <c r="L375" s="5"/>
      <c r="P375" s="5"/>
      <c r="Q375" s="5"/>
      <c r="S375" s="5"/>
      <c r="T375" s="5"/>
      <c r="U375" s="5"/>
      <c r="V375" s="5"/>
      <c r="W375" s="5"/>
      <c r="X375" s="5"/>
      <c r="Y375" s="5"/>
      <c r="Z375" s="5"/>
    </row>
    <row r="376" spans="1:26" ht="15.75" x14ac:dyDescent="0.25">
      <c r="A376" s="5"/>
      <c r="B376" s="5"/>
      <c r="C376" s="5"/>
      <c r="D376" s="5"/>
      <c r="E376" s="84"/>
      <c r="F376" s="84"/>
      <c r="G376" s="85"/>
      <c r="H376" s="5"/>
      <c r="I376" s="5"/>
      <c r="J376" s="102"/>
      <c r="K376" s="5"/>
      <c r="L376" s="5"/>
      <c r="P376" s="5"/>
      <c r="Q376" s="5"/>
      <c r="S376" s="5"/>
      <c r="T376" s="5"/>
      <c r="U376" s="5"/>
      <c r="V376" s="5"/>
      <c r="W376" s="5"/>
      <c r="X376" s="5"/>
      <c r="Y376" s="5"/>
      <c r="Z376" s="5"/>
    </row>
    <row r="377" spans="1:26" ht="15.75" x14ac:dyDescent="0.25">
      <c r="A377" s="5"/>
      <c r="B377" s="5"/>
      <c r="C377" s="5"/>
      <c r="D377" s="5"/>
      <c r="E377" s="84"/>
      <c r="F377" s="84"/>
      <c r="G377" s="85"/>
      <c r="H377" s="5"/>
      <c r="I377" s="5"/>
      <c r="J377" s="102"/>
      <c r="K377" s="5"/>
      <c r="L377" s="5"/>
      <c r="P377" s="5"/>
      <c r="Q377" s="5"/>
      <c r="S377" s="5"/>
      <c r="T377" s="5"/>
      <c r="U377" s="5"/>
      <c r="V377" s="5"/>
      <c r="W377" s="5"/>
      <c r="X377" s="5"/>
      <c r="Y377" s="5"/>
      <c r="Z377" s="5"/>
    </row>
    <row r="378" spans="1:26" ht="15.75" x14ac:dyDescent="0.25">
      <c r="A378" s="5"/>
      <c r="B378" s="5"/>
      <c r="C378" s="5"/>
      <c r="D378" s="5"/>
      <c r="E378" s="84"/>
      <c r="F378" s="84"/>
      <c r="G378" s="85"/>
      <c r="H378" s="5"/>
      <c r="I378" s="5"/>
      <c r="J378" s="102"/>
      <c r="K378" s="5"/>
      <c r="L378" s="5"/>
      <c r="P378" s="5"/>
      <c r="Q378" s="5"/>
      <c r="S378" s="5"/>
      <c r="T378" s="5"/>
      <c r="U378" s="5"/>
      <c r="V378" s="5"/>
      <c r="W378" s="5"/>
      <c r="X378" s="5"/>
      <c r="Y378" s="5"/>
      <c r="Z378" s="5"/>
    </row>
    <row r="379" spans="1:26" ht="15.75" x14ac:dyDescent="0.25">
      <c r="A379" s="5"/>
      <c r="B379" s="5"/>
      <c r="C379" s="5"/>
      <c r="D379" s="5"/>
      <c r="E379" s="84"/>
      <c r="F379" s="84"/>
      <c r="G379" s="85"/>
      <c r="H379" s="5"/>
      <c r="I379" s="5"/>
      <c r="J379" s="102"/>
      <c r="K379" s="5"/>
      <c r="L379" s="5"/>
      <c r="P379" s="5"/>
      <c r="Q379" s="5"/>
      <c r="S379" s="5"/>
      <c r="T379" s="5"/>
      <c r="U379" s="5"/>
      <c r="V379" s="5"/>
      <c r="W379" s="5"/>
      <c r="X379" s="5"/>
      <c r="Y379" s="5"/>
      <c r="Z379" s="5"/>
    </row>
    <row r="380" spans="1:26" ht="15.75" x14ac:dyDescent="0.25">
      <c r="A380" s="5"/>
      <c r="B380" s="5"/>
      <c r="C380" s="5"/>
      <c r="D380" s="5"/>
      <c r="E380" s="84"/>
      <c r="F380" s="84"/>
      <c r="G380" s="85"/>
      <c r="H380" s="5"/>
      <c r="I380" s="5"/>
      <c r="J380" s="102"/>
      <c r="K380" s="5"/>
      <c r="L380" s="5"/>
      <c r="P380" s="5"/>
      <c r="Q380" s="5"/>
      <c r="S380" s="5"/>
      <c r="T380" s="5"/>
      <c r="U380" s="5"/>
      <c r="V380" s="5"/>
      <c r="W380" s="5"/>
      <c r="X380" s="5"/>
      <c r="Y380" s="5"/>
      <c r="Z380" s="5"/>
    </row>
    <row r="381" spans="1:26" ht="15.75" x14ac:dyDescent="0.25">
      <c r="A381" s="5"/>
      <c r="B381" s="5"/>
      <c r="C381" s="5"/>
      <c r="D381" s="5"/>
      <c r="E381" s="84"/>
      <c r="F381" s="84"/>
      <c r="G381" s="85"/>
      <c r="H381" s="5"/>
      <c r="I381" s="5"/>
      <c r="J381" s="102"/>
      <c r="K381" s="5"/>
      <c r="L381" s="5"/>
      <c r="P381" s="5"/>
      <c r="Q381" s="5"/>
      <c r="S381" s="5"/>
      <c r="T381" s="5"/>
      <c r="U381" s="5"/>
      <c r="V381" s="5"/>
      <c r="W381" s="5"/>
      <c r="X381" s="5"/>
      <c r="Y381" s="5"/>
      <c r="Z381" s="5"/>
    </row>
    <row r="382" spans="1:26" ht="15.75" x14ac:dyDescent="0.25">
      <c r="A382" s="5"/>
      <c r="B382" s="5"/>
      <c r="C382" s="5"/>
      <c r="D382" s="5"/>
      <c r="E382" s="84"/>
      <c r="F382" s="84"/>
      <c r="G382" s="85"/>
      <c r="H382" s="5"/>
      <c r="I382" s="5"/>
      <c r="J382" s="102"/>
      <c r="K382" s="5"/>
      <c r="L382" s="5"/>
      <c r="P382" s="5"/>
      <c r="Q382" s="5"/>
      <c r="S382" s="5"/>
      <c r="T382" s="5"/>
      <c r="U382" s="5"/>
      <c r="V382" s="5"/>
      <c r="W382" s="5"/>
      <c r="X382" s="5"/>
      <c r="Y382" s="5"/>
      <c r="Z382" s="5"/>
    </row>
    <row r="383" spans="1:26" ht="15.75" x14ac:dyDescent="0.25">
      <c r="A383" s="5"/>
      <c r="B383" s="5"/>
      <c r="C383" s="5"/>
      <c r="D383" s="5"/>
      <c r="E383" s="84"/>
      <c r="F383" s="84"/>
      <c r="G383" s="85"/>
      <c r="H383" s="5"/>
      <c r="I383" s="5"/>
      <c r="J383" s="102"/>
      <c r="K383" s="5"/>
      <c r="L383" s="5"/>
      <c r="P383" s="5"/>
      <c r="Q383" s="5"/>
      <c r="S383" s="5"/>
      <c r="T383" s="5"/>
      <c r="U383" s="5"/>
      <c r="V383" s="5"/>
      <c r="W383" s="5"/>
      <c r="X383" s="5"/>
      <c r="Y383" s="5"/>
      <c r="Z383" s="5"/>
    </row>
    <row r="384" spans="1:26" ht="15.75" x14ac:dyDescent="0.25">
      <c r="A384" s="5"/>
      <c r="B384" s="5"/>
      <c r="C384" s="5"/>
      <c r="D384" s="5"/>
      <c r="E384" s="84"/>
      <c r="F384" s="84"/>
      <c r="G384" s="85"/>
      <c r="H384" s="5"/>
      <c r="I384" s="5"/>
      <c r="J384" s="102"/>
      <c r="K384" s="5"/>
      <c r="L384" s="5"/>
      <c r="P384" s="5"/>
      <c r="Q384" s="5"/>
      <c r="S384" s="5"/>
      <c r="T384" s="5"/>
      <c r="U384" s="5"/>
      <c r="V384" s="5"/>
      <c r="W384" s="5"/>
      <c r="X384" s="5"/>
      <c r="Y384" s="5"/>
      <c r="Z384" s="5"/>
    </row>
    <row r="385" spans="1:26" ht="15.75" x14ac:dyDescent="0.25">
      <c r="A385" s="5"/>
      <c r="B385" s="5"/>
      <c r="C385" s="5"/>
      <c r="D385" s="5"/>
      <c r="E385" s="84"/>
      <c r="F385" s="84"/>
      <c r="G385" s="85"/>
      <c r="H385" s="5"/>
      <c r="I385" s="5"/>
      <c r="J385" s="102"/>
      <c r="K385" s="5"/>
      <c r="L385" s="5"/>
      <c r="P385" s="5"/>
      <c r="Q385" s="5"/>
      <c r="S385" s="5"/>
      <c r="T385" s="5"/>
      <c r="U385" s="5"/>
      <c r="V385" s="5"/>
      <c r="W385" s="5"/>
      <c r="X385" s="5"/>
      <c r="Y385" s="5"/>
      <c r="Z385" s="5"/>
    </row>
    <row r="386" spans="1:26" ht="15.75" x14ac:dyDescent="0.25">
      <c r="A386" s="5"/>
      <c r="B386" s="5"/>
      <c r="C386" s="5"/>
      <c r="D386" s="5"/>
      <c r="E386" s="84"/>
      <c r="F386" s="84"/>
      <c r="G386" s="85"/>
      <c r="H386" s="5"/>
      <c r="I386" s="5"/>
      <c r="J386" s="102"/>
      <c r="K386" s="5"/>
      <c r="L386" s="5"/>
      <c r="P386" s="5"/>
      <c r="Q386" s="5"/>
      <c r="S386" s="5"/>
      <c r="T386" s="5"/>
      <c r="U386" s="5"/>
      <c r="V386" s="5"/>
      <c r="W386" s="5"/>
      <c r="X386" s="5"/>
      <c r="Y386" s="5"/>
      <c r="Z386" s="5"/>
    </row>
    <row r="387" spans="1:26" ht="15.75" x14ac:dyDescent="0.25">
      <c r="A387" s="5"/>
      <c r="B387" s="5"/>
      <c r="C387" s="5"/>
      <c r="D387" s="5"/>
      <c r="E387" s="84"/>
      <c r="F387" s="84"/>
      <c r="G387" s="85"/>
      <c r="H387" s="5"/>
      <c r="I387" s="5"/>
      <c r="J387" s="102"/>
      <c r="K387" s="5"/>
      <c r="L387" s="5"/>
      <c r="P387" s="5"/>
      <c r="Q387" s="5"/>
      <c r="S387" s="5"/>
      <c r="T387" s="5"/>
      <c r="U387" s="5"/>
      <c r="V387" s="5"/>
      <c r="W387" s="5"/>
      <c r="X387" s="5"/>
      <c r="Y387" s="5"/>
      <c r="Z387" s="5"/>
    </row>
    <row r="388" spans="1:26" ht="15.75" x14ac:dyDescent="0.25">
      <c r="A388" s="5"/>
      <c r="B388" s="5"/>
      <c r="C388" s="5"/>
      <c r="D388" s="5"/>
      <c r="E388" s="84"/>
      <c r="F388" s="84"/>
      <c r="G388" s="85"/>
      <c r="H388" s="5"/>
      <c r="I388" s="5"/>
      <c r="J388" s="102"/>
      <c r="K388" s="5"/>
      <c r="L388" s="5"/>
      <c r="P388" s="5"/>
      <c r="Q388" s="5"/>
      <c r="S388" s="5"/>
      <c r="T388" s="5"/>
      <c r="U388" s="5"/>
      <c r="V388" s="5"/>
      <c r="W388" s="5"/>
      <c r="X388" s="5"/>
      <c r="Y388" s="5"/>
      <c r="Z388" s="5"/>
    </row>
    <row r="389" spans="1:26" ht="15.75" x14ac:dyDescent="0.25">
      <c r="A389" s="5"/>
      <c r="B389" s="5"/>
      <c r="C389" s="5"/>
      <c r="D389" s="5"/>
      <c r="E389" s="84"/>
      <c r="F389" s="84"/>
      <c r="G389" s="85"/>
      <c r="H389" s="5"/>
      <c r="I389" s="5"/>
      <c r="J389" s="102"/>
      <c r="K389" s="5"/>
      <c r="L389" s="5"/>
      <c r="P389" s="5"/>
      <c r="Q389" s="5"/>
      <c r="S389" s="5"/>
      <c r="T389" s="5"/>
      <c r="U389" s="5"/>
      <c r="V389" s="5"/>
      <c r="W389" s="5"/>
      <c r="X389" s="5"/>
      <c r="Y389" s="5"/>
      <c r="Z389" s="5"/>
    </row>
    <row r="390" spans="1:26" ht="15.75" x14ac:dyDescent="0.25">
      <c r="A390" s="5"/>
      <c r="B390" s="5"/>
      <c r="C390" s="5"/>
      <c r="D390" s="5"/>
      <c r="E390" s="84"/>
      <c r="F390" s="84"/>
      <c r="G390" s="85"/>
      <c r="H390" s="5"/>
      <c r="I390" s="5"/>
      <c r="J390" s="102"/>
      <c r="K390" s="5"/>
      <c r="L390" s="5"/>
      <c r="P390" s="5"/>
      <c r="Q390" s="5"/>
      <c r="S390" s="5"/>
      <c r="T390" s="5"/>
      <c r="U390" s="5"/>
      <c r="V390" s="5"/>
      <c r="W390" s="5"/>
      <c r="X390" s="5"/>
      <c r="Y390" s="5"/>
      <c r="Z390" s="5"/>
    </row>
    <row r="391" spans="1:26" ht="15.75" x14ac:dyDescent="0.25">
      <c r="A391" s="5"/>
      <c r="B391" s="5"/>
      <c r="C391" s="5"/>
      <c r="D391" s="5"/>
      <c r="E391" s="84"/>
      <c r="F391" s="84"/>
      <c r="G391" s="85"/>
      <c r="H391" s="5"/>
      <c r="I391" s="5"/>
      <c r="J391" s="102"/>
      <c r="K391" s="5"/>
      <c r="L391" s="5"/>
      <c r="P391" s="5"/>
      <c r="Q391" s="5"/>
      <c r="S391" s="5"/>
      <c r="T391" s="5"/>
      <c r="U391" s="5"/>
      <c r="V391" s="5"/>
      <c r="W391" s="5"/>
      <c r="X391" s="5"/>
      <c r="Y391" s="5"/>
      <c r="Z391" s="5"/>
    </row>
    <row r="392" spans="1:26" ht="15.75" x14ac:dyDescent="0.25">
      <c r="A392" s="5"/>
      <c r="B392" s="5"/>
      <c r="C392" s="5"/>
      <c r="D392" s="5"/>
      <c r="E392" s="84"/>
      <c r="F392" s="84"/>
      <c r="G392" s="85"/>
      <c r="H392" s="5"/>
      <c r="I392" s="5"/>
      <c r="J392" s="102"/>
      <c r="K392" s="5"/>
      <c r="L392" s="5"/>
      <c r="P392" s="5"/>
      <c r="Q392" s="5"/>
      <c r="S392" s="5"/>
      <c r="T392" s="5"/>
      <c r="U392" s="5"/>
      <c r="V392" s="5"/>
      <c r="W392" s="5"/>
      <c r="X392" s="5"/>
      <c r="Y392" s="5"/>
      <c r="Z392" s="5"/>
    </row>
    <row r="393" spans="1:26" ht="15.75" x14ac:dyDescent="0.25">
      <c r="A393" s="5"/>
      <c r="B393" s="5"/>
      <c r="C393" s="5"/>
      <c r="D393" s="5"/>
      <c r="E393" s="84"/>
      <c r="F393" s="84"/>
      <c r="G393" s="85"/>
      <c r="H393" s="5"/>
      <c r="I393" s="5"/>
      <c r="J393" s="102"/>
      <c r="K393" s="5"/>
      <c r="L393" s="5"/>
      <c r="P393" s="5"/>
      <c r="Q393" s="5"/>
      <c r="S393" s="5"/>
      <c r="T393" s="5"/>
      <c r="U393" s="5"/>
      <c r="V393" s="5"/>
      <c r="W393" s="5"/>
      <c r="X393" s="5"/>
      <c r="Y393" s="5"/>
      <c r="Z393" s="5"/>
    </row>
    <row r="394" spans="1:26" ht="15.75" x14ac:dyDescent="0.25">
      <c r="A394" s="5"/>
      <c r="B394" s="5"/>
      <c r="C394" s="5"/>
      <c r="D394" s="5"/>
      <c r="E394" s="84"/>
      <c r="F394" s="84"/>
      <c r="G394" s="85"/>
      <c r="H394" s="5"/>
      <c r="I394" s="5"/>
      <c r="J394" s="102"/>
      <c r="K394" s="5"/>
      <c r="L394" s="5"/>
      <c r="P394" s="5"/>
      <c r="Q394" s="5"/>
      <c r="S394" s="5"/>
      <c r="T394" s="5"/>
      <c r="U394" s="5"/>
      <c r="V394" s="5"/>
      <c r="W394" s="5"/>
      <c r="X394" s="5"/>
      <c r="Y394" s="5"/>
      <c r="Z394" s="5"/>
    </row>
    <row r="395" spans="1:26" ht="15.75" x14ac:dyDescent="0.25">
      <c r="A395" s="5"/>
      <c r="B395" s="5"/>
      <c r="C395" s="5"/>
      <c r="D395" s="5"/>
      <c r="E395" s="84"/>
      <c r="F395" s="84"/>
      <c r="G395" s="85"/>
      <c r="H395" s="5"/>
      <c r="I395" s="5"/>
      <c r="J395" s="102"/>
      <c r="K395" s="5"/>
      <c r="L395" s="5"/>
      <c r="P395" s="5"/>
      <c r="Q395" s="5"/>
      <c r="S395" s="5"/>
      <c r="T395" s="5"/>
      <c r="U395" s="5"/>
      <c r="V395" s="5"/>
      <c r="W395" s="5"/>
      <c r="X395" s="5"/>
      <c r="Y395" s="5"/>
      <c r="Z395" s="5"/>
    </row>
    <row r="396" spans="1:26" ht="15.75" x14ac:dyDescent="0.25">
      <c r="A396" s="5"/>
      <c r="B396" s="5"/>
      <c r="C396" s="5"/>
      <c r="D396" s="5"/>
      <c r="E396" s="84"/>
      <c r="F396" s="84"/>
      <c r="G396" s="85"/>
      <c r="H396" s="5"/>
      <c r="I396" s="5"/>
      <c r="J396" s="102"/>
      <c r="K396" s="5"/>
      <c r="L396" s="5"/>
      <c r="P396" s="5"/>
      <c r="Q396" s="5"/>
      <c r="S396" s="5"/>
      <c r="T396" s="5"/>
      <c r="U396" s="5"/>
      <c r="V396" s="5"/>
      <c r="W396" s="5"/>
      <c r="X396" s="5"/>
      <c r="Y396" s="5"/>
      <c r="Z396" s="5"/>
    </row>
    <row r="397" spans="1:26" ht="15.75" x14ac:dyDescent="0.25">
      <c r="A397" s="5"/>
      <c r="B397" s="5"/>
      <c r="C397" s="5"/>
      <c r="D397" s="5"/>
      <c r="E397" s="84"/>
      <c r="F397" s="84"/>
      <c r="G397" s="85"/>
      <c r="H397" s="5"/>
      <c r="I397" s="5"/>
      <c r="J397" s="102"/>
      <c r="K397" s="5"/>
      <c r="L397" s="5"/>
      <c r="P397" s="5"/>
      <c r="Q397" s="5"/>
      <c r="S397" s="5"/>
      <c r="T397" s="5"/>
      <c r="U397" s="5"/>
      <c r="V397" s="5"/>
      <c r="W397" s="5"/>
      <c r="X397" s="5"/>
      <c r="Y397" s="5"/>
      <c r="Z397" s="5"/>
    </row>
    <row r="398" spans="1:26" ht="15.75" x14ac:dyDescent="0.25">
      <c r="A398" s="5"/>
      <c r="B398" s="5"/>
      <c r="C398" s="5"/>
      <c r="D398" s="5"/>
      <c r="E398" s="84"/>
      <c r="F398" s="84"/>
      <c r="G398" s="85"/>
      <c r="H398" s="5"/>
      <c r="I398" s="5"/>
      <c r="J398" s="102"/>
      <c r="K398" s="5"/>
      <c r="L398" s="5"/>
      <c r="P398" s="5"/>
      <c r="Q398" s="5"/>
      <c r="S398" s="5"/>
      <c r="T398" s="5"/>
      <c r="U398" s="5"/>
      <c r="V398" s="5"/>
      <c r="W398" s="5"/>
      <c r="X398" s="5"/>
      <c r="Y398" s="5"/>
      <c r="Z398" s="5"/>
    </row>
    <row r="399" spans="1:26" ht="15.75" x14ac:dyDescent="0.25">
      <c r="A399" s="5"/>
      <c r="B399" s="5"/>
      <c r="C399" s="5"/>
      <c r="D399" s="5"/>
      <c r="E399" s="84"/>
      <c r="F399" s="84"/>
      <c r="G399" s="85"/>
      <c r="H399" s="5"/>
      <c r="I399" s="5"/>
      <c r="J399" s="102"/>
      <c r="K399" s="5"/>
      <c r="L399" s="5"/>
      <c r="P399" s="5"/>
      <c r="Q399" s="5"/>
      <c r="S399" s="5"/>
      <c r="T399" s="5"/>
      <c r="U399" s="5"/>
      <c r="V399" s="5"/>
      <c r="W399" s="5"/>
      <c r="X399" s="5"/>
      <c r="Y399" s="5"/>
      <c r="Z399" s="5"/>
    </row>
    <row r="400" spans="1:26" ht="15.75" x14ac:dyDescent="0.25">
      <c r="A400" s="5"/>
      <c r="B400" s="5"/>
      <c r="C400" s="5"/>
      <c r="D400" s="5"/>
      <c r="E400" s="84"/>
      <c r="F400" s="84"/>
      <c r="G400" s="85"/>
      <c r="H400" s="5"/>
      <c r="I400" s="5"/>
      <c r="J400" s="102"/>
      <c r="K400" s="5"/>
      <c r="L400" s="5"/>
      <c r="P400" s="5"/>
      <c r="Q400" s="5"/>
      <c r="S400" s="5"/>
      <c r="T400" s="5"/>
      <c r="U400" s="5"/>
      <c r="V400" s="5"/>
      <c r="W400" s="5"/>
      <c r="X400" s="5"/>
      <c r="Y400" s="5"/>
      <c r="Z400" s="5"/>
    </row>
    <row r="401" spans="1:26" ht="15.75" x14ac:dyDescent="0.25">
      <c r="A401" s="5"/>
      <c r="B401" s="5"/>
      <c r="C401" s="5"/>
      <c r="D401" s="5"/>
      <c r="E401" s="84"/>
      <c r="F401" s="84"/>
      <c r="G401" s="85"/>
      <c r="H401" s="5"/>
      <c r="I401" s="5"/>
      <c r="J401" s="102"/>
      <c r="K401" s="5"/>
      <c r="L401" s="5"/>
      <c r="P401" s="5"/>
      <c r="Q401" s="5"/>
      <c r="S401" s="5"/>
      <c r="T401" s="5"/>
      <c r="U401" s="5"/>
      <c r="V401" s="5"/>
      <c r="W401" s="5"/>
      <c r="X401" s="5"/>
      <c r="Y401" s="5"/>
      <c r="Z401" s="5"/>
    </row>
    <row r="402" spans="1:26" ht="15.75" x14ac:dyDescent="0.25">
      <c r="A402" s="5"/>
      <c r="B402" s="5"/>
      <c r="C402" s="5"/>
      <c r="D402" s="5"/>
      <c r="E402" s="84"/>
      <c r="F402" s="84"/>
      <c r="G402" s="85"/>
      <c r="H402" s="5"/>
      <c r="I402" s="5"/>
      <c r="J402" s="102"/>
      <c r="K402" s="5"/>
      <c r="L402" s="5"/>
      <c r="P402" s="5"/>
      <c r="Q402" s="5"/>
      <c r="S402" s="5"/>
      <c r="T402" s="5"/>
      <c r="U402" s="5"/>
      <c r="V402" s="5"/>
      <c r="W402" s="5"/>
      <c r="X402" s="5"/>
      <c r="Y402" s="5"/>
      <c r="Z402" s="5"/>
    </row>
    <row r="403" spans="1:26" ht="15.75" x14ac:dyDescent="0.25">
      <c r="A403" s="5"/>
      <c r="B403" s="5"/>
      <c r="C403" s="5"/>
      <c r="D403" s="5"/>
      <c r="E403" s="84"/>
      <c r="F403" s="84"/>
      <c r="G403" s="85"/>
      <c r="H403" s="5"/>
      <c r="I403" s="5"/>
      <c r="J403" s="102"/>
      <c r="K403" s="5"/>
      <c r="L403" s="5"/>
      <c r="P403" s="5"/>
      <c r="Q403" s="5"/>
      <c r="S403" s="5"/>
      <c r="T403" s="5"/>
      <c r="U403" s="5"/>
      <c r="V403" s="5"/>
      <c r="W403" s="5"/>
      <c r="X403" s="5"/>
      <c r="Y403" s="5"/>
      <c r="Z403" s="5"/>
    </row>
    <row r="404" spans="1:26" ht="15.75" x14ac:dyDescent="0.25">
      <c r="A404" s="5"/>
      <c r="B404" s="5"/>
      <c r="C404" s="5"/>
      <c r="D404" s="5"/>
      <c r="E404" s="84"/>
      <c r="F404" s="84"/>
      <c r="G404" s="85"/>
      <c r="H404" s="5"/>
      <c r="I404" s="5"/>
      <c r="J404" s="102"/>
      <c r="K404" s="5"/>
      <c r="L404" s="5"/>
      <c r="P404" s="5"/>
      <c r="Q404" s="5"/>
      <c r="S404" s="5"/>
      <c r="T404" s="5"/>
      <c r="U404" s="5"/>
      <c r="V404" s="5"/>
      <c r="W404" s="5"/>
      <c r="X404" s="5"/>
      <c r="Y404" s="5"/>
      <c r="Z404" s="5"/>
    </row>
    <row r="405" spans="1:26" ht="15.75" x14ac:dyDescent="0.25">
      <c r="A405" s="5"/>
      <c r="B405" s="5"/>
      <c r="C405" s="5"/>
      <c r="D405" s="5"/>
      <c r="E405" s="84"/>
      <c r="F405" s="84"/>
      <c r="G405" s="85"/>
      <c r="H405" s="5"/>
      <c r="I405" s="5"/>
      <c r="J405" s="102"/>
      <c r="K405" s="5"/>
      <c r="L405" s="5"/>
      <c r="P405" s="5"/>
      <c r="Q405" s="5"/>
      <c r="S405" s="5"/>
      <c r="T405" s="5"/>
      <c r="U405" s="5"/>
      <c r="V405" s="5"/>
      <c r="W405" s="5"/>
      <c r="X405" s="5"/>
      <c r="Y405" s="5"/>
      <c r="Z405" s="5"/>
    </row>
    <row r="406" spans="1:26" ht="15.75" x14ac:dyDescent="0.25">
      <c r="A406" s="5"/>
      <c r="B406" s="5"/>
      <c r="C406" s="5"/>
      <c r="D406" s="5"/>
      <c r="E406" s="84"/>
      <c r="F406" s="84"/>
      <c r="G406" s="85"/>
      <c r="H406" s="5"/>
      <c r="I406" s="5"/>
      <c r="J406" s="102"/>
      <c r="K406" s="5"/>
      <c r="L406" s="5"/>
      <c r="P406" s="5"/>
      <c r="Q406" s="5"/>
      <c r="S406" s="5"/>
      <c r="T406" s="5"/>
      <c r="U406" s="5"/>
      <c r="V406" s="5"/>
      <c r="W406" s="5"/>
      <c r="X406" s="5"/>
      <c r="Y406" s="5"/>
      <c r="Z406" s="5"/>
    </row>
    <row r="407" spans="1:26" ht="15.75" x14ac:dyDescent="0.25">
      <c r="A407" s="5"/>
      <c r="B407" s="5"/>
      <c r="C407" s="5"/>
      <c r="D407" s="5"/>
      <c r="E407" s="84"/>
      <c r="F407" s="84"/>
      <c r="G407" s="85"/>
      <c r="H407" s="5"/>
      <c r="I407" s="5"/>
      <c r="J407" s="102"/>
      <c r="K407" s="5"/>
      <c r="L407" s="5"/>
      <c r="P407" s="5"/>
      <c r="Q407" s="5"/>
      <c r="S407" s="5"/>
      <c r="T407" s="5"/>
      <c r="U407" s="5"/>
      <c r="V407" s="5"/>
      <c r="W407" s="5"/>
      <c r="X407" s="5"/>
      <c r="Y407" s="5"/>
      <c r="Z407" s="5"/>
    </row>
    <row r="408" spans="1:26" ht="15.75" x14ac:dyDescent="0.25">
      <c r="A408" s="5"/>
      <c r="B408" s="5"/>
      <c r="C408" s="5"/>
      <c r="D408" s="5"/>
      <c r="E408" s="84"/>
      <c r="F408" s="84"/>
      <c r="G408" s="85"/>
      <c r="H408" s="5"/>
      <c r="I408" s="5"/>
      <c r="J408" s="102"/>
      <c r="K408" s="5"/>
      <c r="L408" s="5"/>
      <c r="P408" s="5"/>
      <c r="Q408" s="5"/>
      <c r="S408" s="5"/>
      <c r="T408" s="5"/>
      <c r="U408" s="5"/>
      <c r="V408" s="5"/>
      <c r="W408" s="5"/>
      <c r="X408" s="5"/>
      <c r="Y408" s="5"/>
      <c r="Z408" s="5"/>
    </row>
    <row r="409" spans="1:26" ht="15.75" x14ac:dyDescent="0.25">
      <c r="A409" s="5"/>
      <c r="B409" s="5"/>
      <c r="C409" s="5"/>
      <c r="D409" s="5"/>
      <c r="E409" s="84"/>
      <c r="F409" s="84"/>
      <c r="G409" s="85"/>
      <c r="H409" s="5"/>
      <c r="I409" s="5"/>
      <c r="J409" s="102"/>
      <c r="K409" s="5"/>
      <c r="L409" s="5"/>
      <c r="P409" s="5"/>
      <c r="Q409" s="5"/>
      <c r="S409" s="5"/>
      <c r="T409" s="5"/>
      <c r="U409" s="5"/>
      <c r="V409" s="5"/>
      <c r="W409" s="5"/>
      <c r="X409" s="5"/>
      <c r="Y409" s="5"/>
      <c r="Z409" s="5"/>
    </row>
    <row r="410" spans="1:26" ht="15.75" x14ac:dyDescent="0.25">
      <c r="A410" s="5"/>
      <c r="B410" s="5"/>
      <c r="C410" s="5"/>
      <c r="D410" s="5"/>
      <c r="E410" s="84"/>
      <c r="F410" s="84"/>
      <c r="G410" s="85"/>
      <c r="H410" s="5"/>
      <c r="I410" s="5"/>
      <c r="J410" s="102"/>
      <c r="K410" s="5"/>
      <c r="L410" s="5"/>
      <c r="P410" s="5"/>
      <c r="Q410" s="5"/>
      <c r="S410" s="5"/>
      <c r="T410" s="5"/>
      <c r="U410" s="5"/>
      <c r="V410" s="5"/>
      <c r="W410" s="5"/>
      <c r="X410" s="5"/>
      <c r="Y410" s="5"/>
      <c r="Z410" s="5"/>
    </row>
    <row r="411" spans="1:26" ht="15.75" x14ac:dyDescent="0.25">
      <c r="A411" s="5"/>
      <c r="B411" s="5"/>
      <c r="C411" s="5"/>
      <c r="D411" s="5"/>
      <c r="E411" s="84"/>
      <c r="F411" s="84"/>
      <c r="G411" s="85"/>
      <c r="H411" s="5"/>
      <c r="I411" s="5"/>
      <c r="J411" s="102"/>
      <c r="K411" s="5"/>
      <c r="L411" s="5"/>
      <c r="P411" s="5"/>
      <c r="Q411" s="5"/>
      <c r="S411" s="5"/>
      <c r="T411" s="5"/>
      <c r="U411" s="5"/>
      <c r="V411" s="5"/>
      <c r="W411" s="5"/>
      <c r="X411" s="5"/>
      <c r="Y411" s="5"/>
      <c r="Z411" s="5"/>
    </row>
    <row r="412" spans="1:26" ht="15.75" x14ac:dyDescent="0.25">
      <c r="A412" s="5"/>
      <c r="B412" s="5"/>
      <c r="C412" s="5"/>
      <c r="D412" s="5"/>
      <c r="E412" s="84"/>
      <c r="F412" s="84"/>
      <c r="G412" s="85"/>
      <c r="H412" s="5"/>
      <c r="I412" s="5"/>
      <c r="J412" s="102"/>
      <c r="K412" s="5"/>
      <c r="L412" s="5"/>
      <c r="P412" s="5"/>
      <c r="Q412" s="5"/>
      <c r="S412" s="5"/>
      <c r="T412" s="5"/>
      <c r="U412" s="5"/>
      <c r="V412" s="5"/>
      <c r="W412" s="5"/>
      <c r="X412" s="5"/>
      <c r="Y412" s="5"/>
      <c r="Z412" s="5"/>
    </row>
    <row r="413" spans="1:26" ht="15.75" x14ac:dyDescent="0.25">
      <c r="A413" s="5"/>
      <c r="B413" s="5"/>
      <c r="C413" s="5"/>
      <c r="D413" s="5"/>
      <c r="E413" s="84"/>
      <c r="F413" s="84"/>
      <c r="G413" s="85"/>
      <c r="H413" s="5"/>
      <c r="I413" s="5"/>
      <c r="J413" s="102"/>
      <c r="K413" s="5"/>
      <c r="L413" s="5"/>
      <c r="P413" s="5"/>
      <c r="Q413" s="5"/>
      <c r="S413" s="5"/>
      <c r="T413" s="5"/>
      <c r="U413" s="5"/>
      <c r="V413" s="5"/>
      <c r="W413" s="5"/>
      <c r="X413" s="5"/>
      <c r="Y413" s="5"/>
      <c r="Z413" s="5"/>
    </row>
    <row r="414" spans="1:26" ht="15.75" x14ac:dyDescent="0.25">
      <c r="A414" s="5"/>
      <c r="B414" s="5"/>
      <c r="C414" s="5"/>
      <c r="D414" s="5"/>
      <c r="E414" s="84"/>
      <c r="F414" s="84"/>
      <c r="G414" s="85"/>
      <c r="H414" s="5"/>
      <c r="I414" s="5"/>
      <c r="J414" s="102"/>
      <c r="K414" s="5"/>
      <c r="L414" s="5"/>
      <c r="P414" s="5"/>
      <c r="Q414" s="5"/>
      <c r="S414" s="5"/>
      <c r="T414" s="5"/>
      <c r="U414" s="5"/>
      <c r="V414" s="5"/>
      <c r="W414" s="5"/>
      <c r="X414" s="5"/>
      <c r="Y414" s="5"/>
      <c r="Z414" s="5"/>
    </row>
    <row r="415" spans="1:26" ht="15.75" x14ac:dyDescent="0.25">
      <c r="A415" s="5"/>
      <c r="B415" s="5"/>
      <c r="C415" s="5"/>
      <c r="D415" s="5"/>
      <c r="E415" s="84"/>
      <c r="F415" s="84"/>
      <c r="G415" s="85"/>
      <c r="H415" s="5"/>
      <c r="I415" s="5"/>
      <c r="J415" s="102"/>
      <c r="K415" s="5"/>
      <c r="L415" s="5"/>
      <c r="P415" s="5"/>
      <c r="Q415" s="5"/>
      <c r="S415" s="5"/>
      <c r="T415" s="5"/>
      <c r="U415" s="5"/>
      <c r="V415" s="5"/>
      <c r="W415" s="5"/>
      <c r="X415" s="5"/>
      <c r="Y415" s="5"/>
      <c r="Z415" s="5"/>
    </row>
    <row r="416" spans="1:26" ht="15.75" x14ac:dyDescent="0.25">
      <c r="A416" s="5"/>
      <c r="B416" s="5"/>
      <c r="C416" s="5"/>
      <c r="D416" s="5"/>
      <c r="E416" s="84"/>
      <c r="F416" s="84"/>
      <c r="G416" s="85"/>
      <c r="H416" s="5"/>
      <c r="I416" s="5"/>
      <c r="J416" s="102"/>
      <c r="K416" s="5"/>
      <c r="L416" s="5"/>
      <c r="P416" s="5"/>
      <c r="Q416" s="5"/>
      <c r="S416" s="5"/>
      <c r="T416" s="5"/>
      <c r="U416" s="5"/>
      <c r="V416" s="5"/>
      <c r="W416" s="5"/>
      <c r="X416" s="5"/>
      <c r="Y416" s="5"/>
      <c r="Z416" s="5"/>
    </row>
    <row r="417" spans="1:26" ht="15.75" x14ac:dyDescent="0.25">
      <c r="A417" s="5"/>
      <c r="B417" s="5"/>
      <c r="C417" s="5"/>
      <c r="D417" s="5"/>
      <c r="E417" s="84"/>
      <c r="F417" s="84"/>
      <c r="G417" s="85"/>
      <c r="H417" s="5"/>
      <c r="I417" s="5"/>
      <c r="J417" s="102"/>
      <c r="K417" s="5"/>
      <c r="L417" s="5"/>
      <c r="P417" s="5"/>
      <c r="Q417" s="5"/>
      <c r="S417" s="5"/>
      <c r="T417" s="5"/>
      <c r="U417" s="5"/>
      <c r="V417" s="5"/>
      <c r="W417" s="5"/>
      <c r="X417" s="5"/>
      <c r="Y417" s="5"/>
      <c r="Z417" s="5"/>
    </row>
    <row r="418" spans="1:26" ht="15.75" x14ac:dyDescent="0.25">
      <c r="A418" s="5"/>
      <c r="B418" s="5"/>
      <c r="C418" s="5"/>
      <c r="D418" s="5"/>
      <c r="E418" s="84"/>
      <c r="F418" s="84"/>
      <c r="G418" s="85"/>
      <c r="H418" s="5"/>
      <c r="I418" s="5"/>
      <c r="J418" s="102"/>
      <c r="K418" s="5"/>
      <c r="L418" s="5"/>
      <c r="P418" s="5"/>
      <c r="Q418" s="5"/>
      <c r="S418" s="5"/>
      <c r="T418" s="5"/>
      <c r="U418" s="5"/>
      <c r="V418" s="5"/>
      <c r="W418" s="5"/>
      <c r="X418" s="5"/>
      <c r="Y418" s="5"/>
      <c r="Z418" s="5"/>
    </row>
    <row r="419" spans="1:26" ht="15.75" x14ac:dyDescent="0.25">
      <c r="A419" s="5"/>
      <c r="B419" s="5"/>
      <c r="C419" s="5"/>
      <c r="D419" s="5"/>
      <c r="E419" s="84"/>
      <c r="F419" s="84"/>
      <c r="G419" s="85"/>
      <c r="H419" s="5"/>
      <c r="I419" s="5"/>
      <c r="J419" s="102"/>
      <c r="K419" s="5"/>
      <c r="L419" s="5"/>
      <c r="P419" s="5"/>
      <c r="Q419" s="5"/>
      <c r="S419" s="5"/>
      <c r="T419" s="5"/>
      <c r="U419" s="5"/>
      <c r="V419" s="5"/>
      <c r="W419" s="5"/>
      <c r="X419" s="5"/>
      <c r="Y419" s="5"/>
      <c r="Z419" s="5"/>
    </row>
    <row r="420" spans="1:26" ht="15.75" x14ac:dyDescent="0.25">
      <c r="A420" s="5"/>
      <c r="B420" s="5"/>
      <c r="C420" s="5"/>
      <c r="D420" s="5"/>
      <c r="E420" s="84"/>
      <c r="F420" s="84"/>
      <c r="G420" s="85"/>
      <c r="H420" s="5"/>
      <c r="I420" s="5"/>
      <c r="J420" s="102"/>
      <c r="K420" s="5"/>
      <c r="L420" s="5"/>
      <c r="P420" s="5"/>
      <c r="Q420" s="5"/>
      <c r="S420" s="5"/>
      <c r="T420" s="5"/>
      <c r="U420" s="5"/>
      <c r="V420" s="5"/>
      <c r="W420" s="5"/>
      <c r="X420" s="5"/>
      <c r="Y420" s="5"/>
      <c r="Z420" s="5"/>
    </row>
    <row r="421" spans="1:26" ht="15.75" x14ac:dyDescent="0.25">
      <c r="A421" s="5"/>
      <c r="B421" s="5"/>
      <c r="C421" s="5"/>
      <c r="D421" s="5"/>
      <c r="E421" s="84"/>
      <c r="F421" s="84"/>
      <c r="G421" s="85"/>
      <c r="H421" s="5"/>
      <c r="I421" s="5"/>
      <c r="J421" s="102"/>
      <c r="K421" s="5"/>
      <c r="L421" s="5"/>
      <c r="P421" s="5"/>
      <c r="Q421" s="5"/>
      <c r="S421" s="5"/>
      <c r="T421" s="5"/>
      <c r="U421" s="5"/>
      <c r="V421" s="5"/>
      <c r="W421" s="5"/>
      <c r="X421" s="5"/>
      <c r="Y421" s="5"/>
      <c r="Z421" s="5"/>
    </row>
    <row r="422" spans="1:26" ht="15.75" x14ac:dyDescent="0.25">
      <c r="A422" s="5"/>
      <c r="B422" s="5"/>
      <c r="C422" s="5"/>
      <c r="D422" s="5"/>
      <c r="E422" s="84"/>
      <c r="F422" s="84"/>
      <c r="G422" s="85"/>
      <c r="H422" s="5"/>
      <c r="I422" s="5"/>
      <c r="J422" s="102"/>
      <c r="K422" s="5"/>
      <c r="L422" s="5"/>
      <c r="P422" s="5"/>
      <c r="Q422" s="5"/>
      <c r="S422" s="5"/>
      <c r="T422" s="5"/>
      <c r="U422" s="5"/>
      <c r="V422" s="5"/>
      <c r="W422" s="5"/>
      <c r="X422" s="5"/>
      <c r="Y422" s="5"/>
      <c r="Z422" s="5"/>
    </row>
    <row r="423" spans="1:26" ht="15.75" x14ac:dyDescent="0.25">
      <c r="A423" s="5"/>
      <c r="B423" s="5"/>
      <c r="C423" s="5"/>
      <c r="D423" s="5"/>
      <c r="E423" s="84"/>
      <c r="F423" s="84"/>
      <c r="G423" s="85"/>
      <c r="H423" s="5"/>
      <c r="I423" s="5"/>
      <c r="J423" s="102"/>
      <c r="K423" s="5"/>
      <c r="L423" s="5"/>
      <c r="P423" s="5"/>
      <c r="Q423" s="5"/>
      <c r="S423" s="5"/>
      <c r="T423" s="5"/>
      <c r="U423" s="5"/>
      <c r="V423" s="5"/>
      <c r="W423" s="5"/>
      <c r="X423" s="5"/>
      <c r="Y423" s="5"/>
      <c r="Z423" s="5"/>
    </row>
    <row r="424" spans="1:26" ht="15.75" x14ac:dyDescent="0.25">
      <c r="A424" s="5"/>
      <c r="B424" s="5"/>
      <c r="C424" s="5"/>
      <c r="D424" s="5"/>
      <c r="E424" s="84"/>
      <c r="F424" s="84"/>
      <c r="G424" s="85"/>
      <c r="H424" s="5"/>
      <c r="I424" s="5"/>
      <c r="J424" s="102"/>
      <c r="K424" s="5"/>
      <c r="L424" s="5"/>
      <c r="P424" s="5"/>
      <c r="Q424" s="5"/>
      <c r="S424" s="5"/>
      <c r="T424" s="5"/>
      <c r="U424" s="5"/>
      <c r="V424" s="5"/>
      <c r="W424" s="5"/>
      <c r="X424" s="5"/>
      <c r="Y424" s="5"/>
      <c r="Z424" s="5"/>
    </row>
    <row r="425" spans="1:26" ht="15.75" x14ac:dyDescent="0.25">
      <c r="A425" s="5"/>
      <c r="B425" s="5"/>
      <c r="C425" s="5"/>
      <c r="D425" s="5"/>
      <c r="E425" s="84"/>
      <c r="F425" s="84"/>
      <c r="G425" s="85"/>
      <c r="H425" s="5"/>
      <c r="I425" s="5"/>
      <c r="J425" s="102"/>
      <c r="K425" s="5"/>
      <c r="L425" s="5"/>
      <c r="P425" s="5"/>
      <c r="Q425" s="5"/>
      <c r="S425" s="5"/>
      <c r="T425" s="5"/>
      <c r="U425" s="5"/>
      <c r="V425" s="5"/>
      <c r="W425" s="5"/>
      <c r="X425" s="5"/>
      <c r="Y425" s="5"/>
      <c r="Z425" s="5"/>
    </row>
    <row r="426" spans="1:26" ht="15.75" x14ac:dyDescent="0.25">
      <c r="A426" s="5"/>
      <c r="B426" s="5"/>
      <c r="C426" s="5"/>
      <c r="D426" s="5"/>
      <c r="E426" s="84"/>
      <c r="F426" s="84"/>
      <c r="G426" s="85"/>
      <c r="H426" s="5"/>
      <c r="I426" s="5"/>
      <c r="J426" s="102"/>
      <c r="K426" s="5"/>
      <c r="L426" s="5"/>
      <c r="P426" s="5"/>
      <c r="Q426" s="5"/>
      <c r="S426" s="5"/>
      <c r="T426" s="5"/>
      <c r="U426" s="5"/>
      <c r="V426" s="5"/>
      <c r="W426" s="5"/>
      <c r="X426" s="5"/>
      <c r="Y426" s="5"/>
      <c r="Z426" s="5"/>
    </row>
    <row r="427" spans="1:26" ht="15.75" x14ac:dyDescent="0.25">
      <c r="A427" s="5"/>
      <c r="B427" s="5"/>
      <c r="C427" s="5"/>
      <c r="D427" s="5"/>
      <c r="E427" s="84"/>
      <c r="F427" s="84"/>
      <c r="G427" s="85"/>
      <c r="H427" s="5"/>
      <c r="I427" s="5"/>
      <c r="J427" s="102"/>
      <c r="K427" s="5"/>
      <c r="L427" s="5"/>
      <c r="P427" s="5"/>
      <c r="Q427" s="5"/>
      <c r="S427" s="5"/>
      <c r="T427" s="5"/>
      <c r="U427" s="5"/>
      <c r="V427" s="5"/>
      <c r="W427" s="5"/>
      <c r="X427" s="5"/>
      <c r="Y427" s="5"/>
      <c r="Z427" s="5"/>
    </row>
    <row r="428" spans="1:26" ht="15.75" x14ac:dyDescent="0.25">
      <c r="A428" s="5"/>
      <c r="B428" s="5"/>
      <c r="C428" s="5"/>
      <c r="D428" s="5"/>
      <c r="E428" s="84"/>
      <c r="F428" s="84"/>
      <c r="G428" s="85"/>
      <c r="H428" s="5"/>
      <c r="I428" s="5"/>
      <c r="J428" s="102"/>
      <c r="K428" s="5"/>
      <c r="L428" s="5"/>
      <c r="P428" s="5"/>
      <c r="Q428" s="5"/>
      <c r="S428" s="5"/>
      <c r="T428" s="5"/>
      <c r="U428" s="5"/>
      <c r="V428" s="5"/>
      <c r="W428" s="5"/>
      <c r="X428" s="5"/>
      <c r="Y428" s="5"/>
      <c r="Z428" s="5"/>
    </row>
    <row r="429" spans="1:26" ht="15.75" x14ac:dyDescent="0.25">
      <c r="A429" s="5"/>
      <c r="B429" s="5"/>
      <c r="C429" s="5"/>
      <c r="D429" s="5"/>
      <c r="E429" s="84"/>
      <c r="F429" s="84"/>
      <c r="G429" s="85"/>
      <c r="H429" s="5"/>
      <c r="I429" s="5"/>
      <c r="J429" s="102"/>
      <c r="K429" s="5"/>
      <c r="L429" s="5"/>
      <c r="P429" s="5"/>
      <c r="Q429" s="5"/>
      <c r="S429" s="5"/>
      <c r="T429" s="5"/>
      <c r="U429" s="5"/>
      <c r="V429" s="5"/>
      <c r="W429" s="5"/>
      <c r="X429" s="5"/>
      <c r="Y429" s="5"/>
      <c r="Z429" s="5"/>
    </row>
    <row r="430" spans="1:26" ht="15.75" x14ac:dyDescent="0.25">
      <c r="A430" s="5"/>
      <c r="B430" s="5"/>
      <c r="C430" s="5"/>
      <c r="D430" s="5"/>
      <c r="E430" s="84"/>
      <c r="F430" s="84"/>
      <c r="G430" s="85"/>
      <c r="H430" s="5"/>
      <c r="I430" s="5"/>
      <c r="J430" s="102"/>
      <c r="K430" s="5"/>
      <c r="L430" s="5"/>
      <c r="P430" s="5"/>
      <c r="Q430" s="5"/>
      <c r="S430" s="5"/>
      <c r="T430" s="5"/>
      <c r="U430" s="5"/>
      <c r="V430" s="5"/>
      <c r="W430" s="5"/>
      <c r="X430" s="5"/>
      <c r="Y430" s="5"/>
      <c r="Z430" s="5"/>
    </row>
    <row r="431" spans="1:26" ht="15.75" x14ac:dyDescent="0.25">
      <c r="A431" s="5"/>
      <c r="B431" s="5"/>
      <c r="C431" s="5"/>
      <c r="D431" s="5"/>
      <c r="E431" s="84"/>
      <c r="F431" s="84"/>
      <c r="G431" s="85"/>
      <c r="H431" s="5"/>
      <c r="I431" s="5"/>
      <c r="J431" s="102"/>
      <c r="K431" s="5"/>
      <c r="L431" s="5"/>
      <c r="P431" s="5"/>
      <c r="Q431" s="5"/>
      <c r="S431" s="5"/>
      <c r="T431" s="5"/>
      <c r="U431" s="5"/>
      <c r="V431" s="5"/>
      <c r="W431" s="5"/>
      <c r="X431" s="5"/>
      <c r="Y431" s="5"/>
      <c r="Z431" s="5"/>
    </row>
    <row r="432" spans="1:26" ht="15.75" x14ac:dyDescent="0.25">
      <c r="A432" s="5"/>
      <c r="B432" s="5"/>
      <c r="C432" s="5"/>
      <c r="D432" s="5"/>
      <c r="E432" s="84"/>
      <c r="F432" s="84"/>
      <c r="G432" s="85"/>
      <c r="H432" s="5"/>
      <c r="I432" s="5"/>
      <c r="J432" s="102"/>
      <c r="K432" s="5"/>
      <c r="L432" s="5"/>
      <c r="P432" s="5"/>
      <c r="Q432" s="5"/>
      <c r="S432" s="5"/>
      <c r="T432" s="5"/>
      <c r="U432" s="5"/>
      <c r="V432" s="5"/>
      <c r="W432" s="5"/>
      <c r="X432" s="5"/>
      <c r="Y432" s="5"/>
      <c r="Z432" s="5"/>
    </row>
    <row r="433" spans="1:26" ht="15.75" x14ac:dyDescent="0.25">
      <c r="A433" s="5"/>
      <c r="B433" s="5"/>
      <c r="C433" s="5"/>
      <c r="D433" s="5"/>
      <c r="E433" s="84"/>
      <c r="F433" s="84"/>
      <c r="G433" s="85"/>
      <c r="H433" s="5"/>
      <c r="I433" s="5"/>
      <c r="J433" s="102"/>
      <c r="K433" s="5"/>
      <c r="L433" s="5"/>
      <c r="P433" s="5"/>
      <c r="Q433" s="5"/>
      <c r="S433" s="5"/>
      <c r="T433" s="5"/>
      <c r="U433" s="5"/>
      <c r="V433" s="5"/>
      <c r="W433" s="5"/>
      <c r="X433" s="5"/>
      <c r="Y433" s="5"/>
      <c r="Z433" s="5"/>
    </row>
    <row r="434" spans="1:26" ht="15.75" x14ac:dyDescent="0.25">
      <c r="A434" s="5"/>
      <c r="B434" s="5"/>
      <c r="C434" s="5"/>
      <c r="D434" s="5"/>
      <c r="E434" s="84"/>
      <c r="F434" s="84"/>
      <c r="G434" s="85"/>
      <c r="H434" s="5"/>
      <c r="I434" s="5"/>
      <c r="J434" s="102"/>
      <c r="K434" s="5"/>
      <c r="L434" s="5"/>
      <c r="P434" s="5"/>
      <c r="Q434" s="5"/>
      <c r="S434" s="5"/>
      <c r="T434" s="5"/>
      <c r="U434" s="5"/>
      <c r="V434" s="5"/>
      <c r="W434" s="5"/>
      <c r="X434" s="5"/>
      <c r="Y434" s="5"/>
      <c r="Z434" s="5"/>
    </row>
    <row r="435" spans="1:26" ht="15.75" x14ac:dyDescent="0.25">
      <c r="A435" s="5"/>
      <c r="B435" s="5"/>
      <c r="C435" s="5"/>
      <c r="D435" s="5"/>
      <c r="E435" s="84"/>
      <c r="F435" s="84"/>
      <c r="G435" s="85"/>
      <c r="H435" s="5"/>
      <c r="I435" s="5"/>
      <c r="J435" s="102"/>
      <c r="K435" s="5"/>
      <c r="L435" s="5"/>
      <c r="P435" s="5"/>
      <c r="Q435" s="5"/>
      <c r="S435" s="5"/>
      <c r="T435" s="5"/>
      <c r="U435" s="5"/>
      <c r="V435" s="5"/>
      <c r="W435" s="5"/>
      <c r="X435" s="5"/>
      <c r="Y435" s="5"/>
      <c r="Z435" s="5"/>
    </row>
    <row r="436" spans="1:26" ht="15.75" x14ac:dyDescent="0.25">
      <c r="A436" s="5"/>
      <c r="B436" s="5"/>
      <c r="C436" s="5"/>
      <c r="D436" s="5"/>
      <c r="E436" s="84"/>
      <c r="F436" s="84"/>
      <c r="G436" s="85"/>
      <c r="H436" s="5"/>
      <c r="I436" s="5"/>
      <c r="J436" s="102"/>
      <c r="K436" s="5"/>
      <c r="L436" s="5"/>
      <c r="P436" s="5"/>
      <c r="Q436" s="5"/>
      <c r="S436" s="5"/>
      <c r="T436" s="5"/>
      <c r="U436" s="5"/>
      <c r="V436" s="5"/>
      <c r="W436" s="5"/>
      <c r="X436" s="5"/>
      <c r="Y436" s="5"/>
      <c r="Z436" s="5"/>
    </row>
    <row r="437" spans="1:26" ht="15.75" x14ac:dyDescent="0.25">
      <c r="A437" s="5"/>
      <c r="B437" s="5"/>
      <c r="C437" s="5"/>
      <c r="D437" s="5"/>
      <c r="E437" s="84"/>
      <c r="F437" s="84"/>
      <c r="G437" s="85"/>
      <c r="H437" s="5"/>
      <c r="I437" s="5"/>
      <c r="J437" s="102"/>
      <c r="K437" s="5"/>
      <c r="L437" s="5"/>
      <c r="P437" s="5"/>
      <c r="Q437" s="5"/>
      <c r="S437" s="5"/>
      <c r="T437" s="5"/>
      <c r="U437" s="5"/>
      <c r="V437" s="5"/>
      <c r="W437" s="5"/>
      <c r="X437" s="5"/>
      <c r="Y437" s="5"/>
      <c r="Z437" s="5"/>
    </row>
    <row r="438" spans="1:26" ht="15.75" x14ac:dyDescent="0.25">
      <c r="A438" s="5"/>
      <c r="B438" s="5"/>
      <c r="C438" s="5"/>
      <c r="D438" s="5"/>
      <c r="E438" s="84"/>
      <c r="F438" s="84"/>
      <c r="G438" s="85"/>
      <c r="H438" s="5"/>
      <c r="I438" s="5"/>
      <c r="J438" s="102"/>
      <c r="K438" s="5"/>
      <c r="L438" s="5"/>
      <c r="P438" s="5"/>
      <c r="Q438" s="5"/>
      <c r="S438" s="5"/>
      <c r="T438" s="5"/>
      <c r="U438" s="5"/>
      <c r="V438" s="5"/>
      <c r="W438" s="5"/>
      <c r="X438" s="5"/>
      <c r="Y438" s="5"/>
      <c r="Z438" s="5"/>
    </row>
    <row r="439" spans="1:26" ht="15.75" x14ac:dyDescent="0.25">
      <c r="A439" s="5"/>
      <c r="B439" s="5"/>
      <c r="C439" s="5"/>
      <c r="D439" s="5"/>
      <c r="E439" s="84"/>
      <c r="F439" s="84"/>
      <c r="G439" s="85"/>
      <c r="H439" s="5"/>
      <c r="I439" s="5"/>
      <c r="J439" s="102"/>
      <c r="K439" s="5"/>
      <c r="L439" s="5"/>
      <c r="P439" s="5"/>
      <c r="Q439" s="5"/>
      <c r="S439" s="5"/>
      <c r="T439" s="5"/>
      <c r="U439" s="5"/>
      <c r="V439" s="5"/>
      <c r="W439" s="5"/>
      <c r="X439" s="5"/>
      <c r="Y439" s="5"/>
      <c r="Z439" s="5"/>
    </row>
    <row r="440" spans="1:26" ht="15.75" x14ac:dyDescent="0.25">
      <c r="A440" s="5"/>
      <c r="B440" s="5"/>
      <c r="C440" s="5"/>
      <c r="D440" s="5"/>
      <c r="E440" s="84"/>
      <c r="F440" s="84"/>
      <c r="G440" s="85"/>
      <c r="H440" s="5"/>
      <c r="I440" s="5"/>
      <c r="J440" s="102"/>
      <c r="K440" s="5"/>
      <c r="L440" s="5"/>
      <c r="P440" s="5"/>
      <c r="Q440" s="5"/>
      <c r="S440" s="5"/>
      <c r="T440" s="5"/>
      <c r="U440" s="5"/>
      <c r="V440" s="5"/>
      <c r="W440" s="5"/>
      <c r="X440" s="5"/>
      <c r="Y440" s="5"/>
      <c r="Z440" s="5"/>
    </row>
    <row r="441" spans="1:26" ht="15.75" x14ac:dyDescent="0.25">
      <c r="A441" s="5"/>
      <c r="B441" s="5"/>
      <c r="C441" s="5"/>
      <c r="D441" s="5"/>
      <c r="E441" s="84"/>
      <c r="F441" s="84"/>
      <c r="G441" s="85"/>
      <c r="H441" s="5"/>
      <c r="I441" s="5"/>
      <c r="J441" s="102"/>
      <c r="K441" s="5"/>
      <c r="L441" s="5"/>
      <c r="P441" s="5"/>
      <c r="Q441" s="5"/>
      <c r="S441" s="5"/>
      <c r="T441" s="5"/>
      <c r="U441" s="5"/>
      <c r="V441" s="5"/>
      <c r="W441" s="5"/>
      <c r="X441" s="5"/>
      <c r="Y441" s="5"/>
      <c r="Z441" s="5"/>
    </row>
    <row r="442" spans="1:26" ht="15.75" x14ac:dyDescent="0.25">
      <c r="A442" s="5"/>
      <c r="B442" s="5"/>
      <c r="C442" s="5"/>
      <c r="D442" s="5"/>
      <c r="E442" s="84"/>
      <c r="F442" s="84"/>
      <c r="G442" s="85"/>
      <c r="H442" s="5"/>
      <c r="I442" s="5"/>
      <c r="J442" s="102"/>
      <c r="K442" s="5"/>
      <c r="L442" s="5"/>
      <c r="P442" s="5"/>
      <c r="Q442" s="5"/>
      <c r="S442" s="5"/>
      <c r="T442" s="5"/>
      <c r="U442" s="5"/>
      <c r="V442" s="5"/>
      <c r="W442" s="5"/>
      <c r="X442" s="5"/>
      <c r="Y442" s="5"/>
      <c r="Z442" s="5"/>
    </row>
    <row r="443" spans="1:26" ht="15.75" x14ac:dyDescent="0.25">
      <c r="A443" s="5"/>
      <c r="B443" s="5"/>
      <c r="C443" s="5"/>
      <c r="D443" s="5"/>
      <c r="E443" s="84"/>
      <c r="F443" s="84"/>
      <c r="G443" s="85"/>
      <c r="H443" s="5"/>
      <c r="I443" s="5"/>
      <c r="J443" s="102"/>
      <c r="K443" s="5"/>
      <c r="L443" s="5"/>
      <c r="P443" s="5"/>
      <c r="Q443" s="5"/>
      <c r="S443" s="5"/>
      <c r="T443" s="5"/>
      <c r="U443" s="5"/>
      <c r="V443" s="5"/>
      <c r="W443" s="5"/>
      <c r="X443" s="5"/>
      <c r="Y443" s="5"/>
      <c r="Z443" s="5"/>
    </row>
    <row r="444" spans="1:26" ht="15.75" x14ac:dyDescent="0.25">
      <c r="A444" s="5"/>
      <c r="B444" s="5"/>
      <c r="C444" s="5"/>
      <c r="D444" s="5"/>
      <c r="E444" s="84"/>
      <c r="F444" s="84"/>
      <c r="G444" s="85"/>
      <c r="H444" s="5"/>
      <c r="I444" s="5"/>
      <c r="J444" s="102"/>
      <c r="K444" s="5"/>
      <c r="L444" s="5"/>
      <c r="P444" s="5"/>
      <c r="Q444" s="5"/>
      <c r="S444" s="5"/>
      <c r="T444" s="5"/>
      <c r="U444" s="5"/>
      <c r="V444" s="5"/>
      <c r="W444" s="5"/>
      <c r="X444" s="5"/>
      <c r="Y444" s="5"/>
      <c r="Z444" s="5"/>
    </row>
    <row r="445" spans="1:26" ht="15.75" x14ac:dyDescent="0.25">
      <c r="A445" s="5"/>
      <c r="B445" s="5"/>
      <c r="C445" s="5"/>
      <c r="D445" s="5"/>
      <c r="E445" s="84"/>
      <c r="F445" s="84"/>
      <c r="G445" s="85"/>
      <c r="H445" s="5"/>
      <c r="I445" s="5"/>
      <c r="J445" s="102"/>
      <c r="K445" s="5"/>
      <c r="L445" s="5"/>
      <c r="P445" s="5"/>
      <c r="Q445" s="5"/>
      <c r="S445" s="5"/>
      <c r="T445" s="5"/>
      <c r="U445" s="5"/>
      <c r="V445" s="5"/>
      <c r="W445" s="5"/>
      <c r="X445" s="5"/>
      <c r="Y445" s="5"/>
      <c r="Z445" s="5"/>
    </row>
    <row r="446" spans="1:26" ht="15.75" x14ac:dyDescent="0.25">
      <c r="A446" s="5"/>
      <c r="B446" s="5"/>
      <c r="C446" s="5"/>
      <c r="D446" s="5"/>
      <c r="E446" s="84"/>
      <c r="F446" s="84"/>
      <c r="G446" s="85"/>
      <c r="H446" s="5"/>
      <c r="I446" s="5"/>
      <c r="J446" s="102"/>
      <c r="K446" s="5"/>
      <c r="L446" s="5"/>
      <c r="P446" s="5"/>
      <c r="Q446" s="5"/>
      <c r="S446" s="5"/>
      <c r="T446" s="5"/>
      <c r="U446" s="5"/>
      <c r="V446" s="5"/>
      <c r="W446" s="5"/>
      <c r="X446" s="5"/>
      <c r="Y446" s="5"/>
      <c r="Z446" s="5"/>
    </row>
    <row r="447" spans="1:26" ht="15.75" x14ac:dyDescent="0.25">
      <c r="A447" s="5"/>
      <c r="B447" s="5"/>
      <c r="C447" s="5"/>
      <c r="D447" s="5"/>
      <c r="E447" s="84"/>
      <c r="F447" s="84"/>
      <c r="G447" s="85"/>
      <c r="H447" s="5"/>
      <c r="I447" s="5"/>
      <c r="J447" s="102"/>
      <c r="K447" s="5"/>
      <c r="L447" s="5"/>
      <c r="P447" s="5"/>
      <c r="Q447" s="5"/>
      <c r="S447" s="5"/>
      <c r="T447" s="5"/>
      <c r="U447" s="5"/>
      <c r="V447" s="5"/>
      <c r="W447" s="5"/>
      <c r="X447" s="5"/>
      <c r="Y447" s="5"/>
      <c r="Z447" s="5"/>
    </row>
    <row r="448" spans="1:26" ht="15.75" x14ac:dyDescent="0.25">
      <c r="A448" s="5"/>
      <c r="B448" s="5"/>
      <c r="C448" s="5"/>
      <c r="D448" s="5"/>
      <c r="E448" s="84"/>
      <c r="F448" s="84"/>
      <c r="G448" s="85"/>
      <c r="H448" s="5"/>
      <c r="I448" s="5"/>
      <c r="J448" s="102"/>
      <c r="K448" s="5"/>
      <c r="L448" s="5"/>
      <c r="P448" s="5"/>
      <c r="Q448" s="5"/>
      <c r="S448" s="5"/>
      <c r="T448" s="5"/>
      <c r="U448" s="5"/>
      <c r="V448" s="5"/>
      <c r="W448" s="5"/>
      <c r="X448" s="5"/>
      <c r="Y448" s="5"/>
      <c r="Z448" s="5"/>
    </row>
    <row r="449" spans="1:26" ht="15.75" x14ac:dyDescent="0.25">
      <c r="A449" s="5"/>
      <c r="B449" s="5"/>
      <c r="C449" s="5"/>
      <c r="D449" s="5"/>
      <c r="E449" s="84"/>
      <c r="F449" s="84"/>
      <c r="G449" s="85"/>
      <c r="H449" s="5"/>
      <c r="I449" s="5"/>
      <c r="J449" s="102"/>
      <c r="K449" s="5"/>
      <c r="L449" s="5"/>
      <c r="P449" s="5"/>
      <c r="Q449" s="5"/>
      <c r="S449" s="5"/>
      <c r="T449" s="5"/>
      <c r="U449" s="5"/>
      <c r="V449" s="5"/>
      <c r="W449" s="5"/>
      <c r="X449" s="5"/>
      <c r="Y449" s="5"/>
      <c r="Z449" s="5"/>
    </row>
    <row r="450" spans="1:26" ht="15.75" x14ac:dyDescent="0.25">
      <c r="A450" s="5"/>
      <c r="B450" s="5"/>
      <c r="C450" s="5"/>
      <c r="D450" s="5"/>
      <c r="E450" s="84"/>
      <c r="F450" s="84"/>
      <c r="G450" s="85"/>
      <c r="H450" s="5"/>
      <c r="I450" s="5"/>
      <c r="J450" s="102"/>
      <c r="K450" s="5"/>
      <c r="L450" s="5"/>
      <c r="P450" s="5"/>
      <c r="Q450" s="5"/>
      <c r="S450" s="5"/>
      <c r="T450" s="5"/>
      <c r="U450" s="5"/>
      <c r="V450" s="5"/>
      <c r="W450" s="5"/>
      <c r="X450" s="5"/>
      <c r="Y450" s="5"/>
      <c r="Z450" s="5"/>
    </row>
    <row r="451" spans="1:26" ht="15.75" x14ac:dyDescent="0.25">
      <c r="A451" s="5"/>
      <c r="B451" s="5"/>
      <c r="C451" s="5"/>
      <c r="D451" s="5"/>
      <c r="E451" s="84"/>
      <c r="F451" s="84"/>
      <c r="G451" s="85"/>
      <c r="H451" s="5"/>
      <c r="I451" s="5"/>
      <c r="J451" s="102"/>
      <c r="K451" s="5"/>
      <c r="L451" s="5"/>
      <c r="P451" s="5"/>
      <c r="Q451" s="5"/>
      <c r="S451" s="5"/>
      <c r="T451" s="5"/>
      <c r="U451" s="5"/>
      <c r="V451" s="5"/>
      <c r="W451" s="5"/>
      <c r="X451" s="5"/>
      <c r="Y451" s="5"/>
      <c r="Z451" s="5"/>
    </row>
    <row r="452" spans="1:26" ht="15.75" x14ac:dyDescent="0.25">
      <c r="A452" s="5"/>
      <c r="B452" s="5"/>
      <c r="C452" s="5"/>
      <c r="D452" s="5"/>
      <c r="E452" s="84"/>
      <c r="F452" s="84"/>
      <c r="G452" s="85"/>
      <c r="H452" s="5"/>
      <c r="I452" s="5"/>
      <c r="J452" s="102"/>
      <c r="K452" s="5"/>
      <c r="L452" s="5"/>
      <c r="P452" s="5"/>
      <c r="Q452" s="5"/>
      <c r="S452" s="5"/>
      <c r="T452" s="5"/>
      <c r="U452" s="5"/>
      <c r="V452" s="5"/>
      <c r="W452" s="5"/>
      <c r="X452" s="5"/>
      <c r="Y452" s="5"/>
      <c r="Z452" s="5"/>
    </row>
    <row r="453" spans="1:26" ht="15.75" x14ac:dyDescent="0.25">
      <c r="A453" s="5"/>
      <c r="B453" s="5"/>
      <c r="C453" s="5"/>
      <c r="D453" s="5"/>
      <c r="E453" s="84"/>
      <c r="F453" s="84"/>
      <c r="G453" s="85"/>
      <c r="H453" s="5"/>
      <c r="I453" s="5"/>
      <c r="J453" s="102"/>
      <c r="K453" s="5"/>
      <c r="L453" s="5"/>
      <c r="P453" s="5"/>
      <c r="Q453" s="5"/>
      <c r="S453" s="5"/>
      <c r="T453" s="5"/>
      <c r="U453" s="5"/>
      <c r="V453" s="5"/>
      <c r="W453" s="5"/>
      <c r="X453" s="5"/>
      <c r="Y453" s="5"/>
      <c r="Z453" s="5"/>
    </row>
    <row r="454" spans="1:26" ht="15.75" x14ac:dyDescent="0.25">
      <c r="A454" s="5"/>
      <c r="B454" s="5"/>
      <c r="C454" s="5"/>
      <c r="D454" s="5"/>
      <c r="E454" s="84"/>
      <c r="F454" s="84"/>
      <c r="G454" s="85"/>
      <c r="H454" s="5"/>
      <c r="I454" s="5"/>
      <c r="J454" s="102"/>
      <c r="K454" s="5"/>
      <c r="L454" s="5"/>
      <c r="P454" s="5"/>
      <c r="Q454" s="5"/>
      <c r="S454" s="5"/>
      <c r="T454" s="5"/>
      <c r="U454" s="5"/>
      <c r="V454" s="5"/>
      <c r="W454" s="5"/>
      <c r="X454" s="5"/>
      <c r="Y454" s="5"/>
      <c r="Z454" s="5"/>
    </row>
    <row r="455" spans="1:26" ht="15.75" x14ac:dyDescent="0.25">
      <c r="A455" s="5"/>
      <c r="B455" s="5"/>
      <c r="C455" s="5"/>
      <c r="D455" s="5"/>
      <c r="E455" s="84"/>
      <c r="F455" s="84"/>
      <c r="G455" s="85"/>
      <c r="H455" s="5"/>
      <c r="I455" s="5"/>
      <c r="J455" s="102"/>
      <c r="K455" s="5"/>
      <c r="L455" s="5"/>
      <c r="P455" s="5"/>
      <c r="Q455" s="5"/>
      <c r="S455" s="5"/>
      <c r="T455" s="5"/>
      <c r="U455" s="5"/>
      <c r="V455" s="5"/>
      <c r="W455" s="5"/>
      <c r="X455" s="5"/>
      <c r="Y455" s="5"/>
      <c r="Z455" s="5"/>
    </row>
    <row r="456" spans="1:26" ht="15.75" x14ac:dyDescent="0.25">
      <c r="A456" s="5"/>
      <c r="B456" s="5"/>
      <c r="C456" s="5"/>
      <c r="D456" s="5"/>
      <c r="E456" s="84"/>
      <c r="F456" s="84"/>
      <c r="G456" s="85"/>
      <c r="H456" s="5"/>
      <c r="I456" s="5"/>
      <c r="J456" s="102"/>
      <c r="K456" s="5"/>
      <c r="L456" s="5"/>
      <c r="P456" s="5"/>
      <c r="Q456" s="5"/>
      <c r="S456" s="5"/>
      <c r="T456" s="5"/>
      <c r="U456" s="5"/>
      <c r="V456" s="5"/>
      <c r="W456" s="5"/>
      <c r="X456" s="5"/>
      <c r="Y456" s="5"/>
      <c r="Z456" s="5"/>
    </row>
    <row r="457" spans="1:26" ht="15.75" x14ac:dyDescent="0.25">
      <c r="A457" s="5"/>
      <c r="B457" s="5"/>
      <c r="C457" s="5"/>
      <c r="D457" s="5"/>
      <c r="E457" s="84"/>
      <c r="F457" s="84"/>
      <c r="G457" s="85"/>
      <c r="H457" s="5"/>
      <c r="I457" s="5"/>
      <c r="J457" s="102"/>
      <c r="K457" s="5"/>
      <c r="L457" s="5"/>
      <c r="P457" s="5"/>
      <c r="Q457" s="5"/>
      <c r="S457" s="5"/>
      <c r="T457" s="5"/>
      <c r="U457" s="5"/>
      <c r="V457" s="5"/>
      <c r="W457" s="5"/>
      <c r="X457" s="5"/>
      <c r="Y457" s="5"/>
      <c r="Z457" s="5"/>
    </row>
    <row r="458" spans="1:26" ht="15.75" x14ac:dyDescent="0.25">
      <c r="A458" s="5"/>
      <c r="B458" s="5"/>
      <c r="C458" s="5"/>
      <c r="D458" s="5"/>
      <c r="E458" s="84"/>
      <c r="F458" s="84"/>
      <c r="G458" s="85"/>
      <c r="H458" s="5"/>
      <c r="I458" s="5"/>
      <c r="J458" s="102"/>
      <c r="K458" s="5"/>
      <c r="L458" s="5"/>
      <c r="P458" s="5"/>
      <c r="Q458" s="5"/>
      <c r="S458" s="5"/>
      <c r="T458" s="5"/>
      <c r="U458" s="5"/>
      <c r="V458" s="5"/>
      <c r="W458" s="5"/>
      <c r="X458" s="5"/>
      <c r="Y458" s="5"/>
      <c r="Z458" s="5"/>
    </row>
    <row r="459" spans="1:26" ht="15.75" x14ac:dyDescent="0.25">
      <c r="A459" s="5"/>
      <c r="B459" s="5"/>
      <c r="C459" s="5"/>
      <c r="D459" s="5"/>
      <c r="E459" s="84"/>
      <c r="F459" s="84"/>
      <c r="G459" s="85"/>
      <c r="H459" s="5"/>
      <c r="I459" s="5"/>
      <c r="J459" s="102"/>
      <c r="K459" s="5"/>
      <c r="L459" s="5"/>
      <c r="P459" s="5"/>
      <c r="Q459" s="5"/>
      <c r="S459" s="5"/>
      <c r="T459" s="5"/>
      <c r="U459" s="5"/>
      <c r="V459" s="5"/>
      <c r="W459" s="5"/>
      <c r="X459" s="5"/>
      <c r="Y459" s="5"/>
      <c r="Z459" s="5"/>
    </row>
    <row r="460" spans="1:26" ht="15.75" x14ac:dyDescent="0.25">
      <c r="A460" s="5"/>
      <c r="B460" s="5"/>
      <c r="C460" s="5"/>
      <c r="D460" s="5"/>
      <c r="E460" s="84"/>
      <c r="F460" s="84"/>
      <c r="G460" s="85"/>
      <c r="H460" s="5"/>
      <c r="I460" s="5"/>
      <c r="J460" s="102"/>
      <c r="K460" s="5"/>
      <c r="L460" s="5"/>
      <c r="P460" s="5"/>
      <c r="Q460" s="5"/>
      <c r="S460" s="5"/>
      <c r="T460" s="5"/>
      <c r="U460" s="5"/>
      <c r="V460" s="5"/>
      <c r="W460" s="5"/>
      <c r="X460" s="5"/>
      <c r="Y460" s="5"/>
      <c r="Z460" s="5"/>
    </row>
    <row r="461" spans="1:26" ht="15.75" x14ac:dyDescent="0.25">
      <c r="A461" s="5"/>
      <c r="B461" s="5"/>
      <c r="C461" s="5"/>
      <c r="D461" s="5"/>
      <c r="E461" s="84"/>
      <c r="F461" s="84"/>
      <c r="G461" s="85"/>
      <c r="H461" s="5"/>
      <c r="I461" s="5"/>
      <c r="J461" s="102"/>
      <c r="K461" s="5"/>
      <c r="L461" s="5"/>
      <c r="P461" s="5"/>
      <c r="Q461" s="5"/>
      <c r="S461" s="5"/>
      <c r="T461" s="5"/>
      <c r="U461" s="5"/>
      <c r="V461" s="5"/>
      <c r="W461" s="5"/>
      <c r="X461" s="5"/>
      <c r="Y461" s="5"/>
      <c r="Z461" s="5"/>
    </row>
    <row r="462" spans="1:26" ht="15.75" x14ac:dyDescent="0.25">
      <c r="A462" s="5"/>
      <c r="B462" s="5"/>
      <c r="C462" s="5"/>
      <c r="D462" s="5"/>
      <c r="E462" s="84"/>
      <c r="F462" s="84"/>
      <c r="G462" s="85"/>
      <c r="H462" s="5"/>
      <c r="I462" s="5"/>
      <c r="J462" s="102"/>
      <c r="K462" s="5"/>
      <c r="L462" s="5"/>
      <c r="P462" s="5"/>
      <c r="Q462" s="5"/>
      <c r="S462" s="5"/>
      <c r="T462" s="5"/>
      <c r="U462" s="5"/>
      <c r="V462" s="5"/>
      <c r="W462" s="5"/>
      <c r="X462" s="5"/>
      <c r="Y462" s="5"/>
      <c r="Z462" s="5"/>
    </row>
    <row r="463" spans="1:26" ht="15.75" x14ac:dyDescent="0.25">
      <c r="A463" s="5"/>
      <c r="B463" s="5"/>
      <c r="C463" s="5"/>
      <c r="D463" s="5"/>
      <c r="E463" s="84"/>
      <c r="F463" s="84"/>
      <c r="G463" s="85"/>
      <c r="H463" s="5"/>
      <c r="I463" s="5"/>
      <c r="J463" s="102"/>
      <c r="K463" s="5"/>
      <c r="L463" s="5"/>
      <c r="P463" s="5"/>
      <c r="Q463" s="5"/>
      <c r="S463" s="5"/>
      <c r="T463" s="5"/>
      <c r="U463" s="5"/>
      <c r="V463" s="5"/>
      <c r="W463" s="5"/>
      <c r="X463" s="5"/>
      <c r="Y463" s="5"/>
      <c r="Z463" s="5"/>
    </row>
    <row r="464" spans="1:26" ht="15.75" x14ac:dyDescent="0.25">
      <c r="A464" s="5"/>
      <c r="B464" s="5"/>
      <c r="C464" s="5"/>
      <c r="D464" s="5"/>
      <c r="E464" s="84"/>
      <c r="F464" s="84"/>
      <c r="G464" s="85"/>
      <c r="H464" s="5"/>
      <c r="I464" s="5"/>
      <c r="J464" s="102"/>
      <c r="K464" s="5"/>
      <c r="L464" s="5"/>
      <c r="P464" s="5"/>
      <c r="Q464" s="5"/>
      <c r="S464" s="5"/>
      <c r="T464" s="5"/>
      <c r="U464" s="5"/>
      <c r="V464" s="5"/>
      <c r="W464" s="5"/>
      <c r="X464" s="5"/>
      <c r="Y464" s="5"/>
      <c r="Z464" s="5"/>
    </row>
    <row r="465" spans="1:26" ht="15.75" x14ac:dyDescent="0.25">
      <c r="A465" s="5"/>
      <c r="B465" s="5"/>
      <c r="C465" s="5"/>
      <c r="D465" s="5"/>
      <c r="E465" s="84"/>
      <c r="F465" s="84"/>
      <c r="G465" s="85"/>
      <c r="H465" s="5"/>
      <c r="I465" s="5"/>
      <c r="J465" s="102"/>
      <c r="K465" s="5"/>
      <c r="L465" s="5"/>
      <c r="P465" s="5"/>
      <c r="Q465" s="5"/>
      <c r="S465" s="5"/>
      <c r="T465" s="5"/>
      <c r="U465" s="5"/>
      <c r="V465" s="5"/>
      <c r="W465" s="5"/>
      <c r="X465" s="5"/>
      <c r="Y465" s="5"/>
      <c r="Z465" s="5"/>
    </row>
    <row r="466" spans="1:26" ht="15.75" x14ac:dyDescent="0.25">
      <c r="A466" s="5"/>
      <c r="B466" s="5"/>
      <c r="C466" s="5"/>
      <c r="D466" s="5"/>
      <c r="E466" s="84"/>
      <c r="F466" s="84"/>
      <c r="G466" s="85"/>
      <c r="H466" s="5"/>
      <c r="I466" s="5"/>
      <c r="J466" s="102"/>
      <c r="K466" s="5"/>
      <c r="L466" s="5"/>
      <c r="P466" s="5"/>
      <c r="Q466" s="5"/>
      <c r="S466" s="5"/>
      <c r="T466" s="5"/>
      <c r="U466" s="5"/>
      <c r="V466" s="5"/>
      <c r="W466" s="5"/>
      <c r="X466" s="5"/>
      <c r="Y466" s="5"/>
      <c r="Z466" s="5"/>
    </row>
    <row r="467" spans="1:26" ht="15.75" x14ac:dyDescent="0.25">
      <c r="A467" s="5"/>
      <c r="B467" s="5"/>
      <c r="C467" s="5"/>
      <c r="D467" s="5"/>
      <c r="E467" s="84"/>
      <c r="F467" s="84"/>
      <c r="G467" s="85"/>
      <c r="H467" s="5"/>
      <c r="I467" s="5"/>
      <c r="J467" s="102"/>
      <c r="K467" s="5"/>
      <c r="L467" s="5"/>
      <c r="P467" s="5"/>
      <c r="Q467" s="5"/>
      <c r="S467" s="5"/>
      <c r="T467" s="5"/>
      <c r="U467" s="5"/>
      <c r="V467" s="5"/>
      <c r="W467" s="5"/>
      <c r="X467" s="5"/>
      <c r="Y467" s="5"/>
      <c r="Z467" s="5"/>
    </row>
    <row r="468" spans="1:26" ht="15.75" x14ac:dyDescent="0.25">
      <c r="A468" s="5"/>
      <c r="B468" s="5"/>
      <c r="C468" s="5"/>
      <c r="D468" s="5"/>
      <c r="E468" s="84"/>
      <c r="F468" s="84"/>
      <c r="G468" s="85"/>
      <c r="H468" s="5"/>
      <c r="I468" s="5"/>
      <c r="J468" s="102"/>
      <c r="K468" s="5"/>
      <c r="L468" s="5"/>
      <c r="P468" s="5"/>
      <c r="Q468" s="5"/>
      <c r="S468" s="5"/>
      <c r="T468" s="5"/>
      <c r="U468" s="5"/>
      <c r="V468" s="5"/>
      <c r="W468" s="5"/>
      <c r="X468" s="5"/>
      <c r="Y468" s="5"/>
      <c r="Z468" s="5"/>
    </row>
    <row r="469" spans="1:26" ht="15.75" x14ac:dyDescent="0.25">
      <c r="A469" s="5"/>
      <c r="B469" s="5"/>
      <c r="C469" s="5"/>
      <c r="D469" s="5"/>
      <c r="E469" s="84"/>
      <c r="F469" s="84"/>
      <c r="G469" s="85"/>
      <c r="H469" s="5"/>
      <c r="I469" s="5"/>
      <c r="J469" s="102"/>
      <c r="K469" s="5"/>
      <c r="L469" s="5"/>
      <c r="P469" s="5"/>
      <c r="Q469" s="5"/>
      <c r="S469" s="5"/>
      <c r="T469" s="5"/>
      <c r="U469" s="5"/>
      <c r="V469" s="5"/>
      <c r="W469" s="5"/>
      <c r="X469" s="5"/>
      <c r="Y469" s="5"/>
      <c r="Z469" s="5"/>
    </row>
    <row r="470" spans="1:26" ht="15.75" x14ac:dyDescent="0.25">
      <c r="A470" s="5"/>
      <c r="B470" s="5"/>
      <c r="C470" s="5"/>
      <c r="D470" s="5"/>
      <c r="E470" s="84"/>
      <c r="F470" s="84"/>
      <c r="G470" s="85"/>
      <c r="H470" s="5"/>
      <c r="I470" s="5"/>
      <c r="J470" s="102"/>
      <c r="K470" s="5"/>
      <c r="L470" s="5"/>
      <c r="P470" s="5"/>
      <c r="Q470" s="5"/>
      <c r="S470" s="5"/>
      <c r="T470" s="5"/>
      <c r="U470" s="5"/>
      <c r="V470" s="5"/>
      <c r="W470" s="5"/>
      <c r="X470" s="5"/>
      <c r="Y470" s="5"/>
      <c r="Z470" s="5"/>
    </row>
    <row r="471" spans="1:26" ht="15.75" x14ac:dyDescent="0.25">
      <c r="A471" s="5"/>
      <c r="B471" s="5"/>
      <c r="C471" s="5"/>
      <c r="D471" s="5"/>
      <c r="E471" s="84"/>
      <c r="F471" s="84"/>
      <c r="G471" s="85"/>
      <c r="H471" s="5"/>
      <c r="I471" s="5"/>
      <c r="J471" s="102"/>
      <c r="K471" s="5"/>
      <c r="L471" s="5"/>
      <c r="P471" s="5"/>
      <c r="Q471" s="5"/>
      <c r="S471" s="5"/>
      <c r="T471" s="5"/>
      <c r="U471" s="5"/>
      <c r="V471" s="5"/>
      <c r="W471" s="5"/>
      <c r="X471" s="5"/>
      <c r="Y471" s="5"/>
      <c r="Z471" s="5"/>
    </row>
    <row r="472" spans="1:26" ht="15.75" x14ac:dyDescent="0.25">
      <c r="A472" s="5"/>
      <c r="B472" s="5"/>
      <c r="C472" s="5"/>
      <c r="D472" s="5"/>
      <c r="E472" s="84"/>
      <c r="F472" s="84"/>
      <c r="G472" s="85"/>
      <c r="H472" s="5"/>
      <c r="I472" s="5"/>
      <c r="J472" s="102"/>
      <c r="K472" s="5"/>
      <c r="L472" s="5"/>
      <c r="P472" s="5"/>
      <c r="Q472" s="5"/>
      <c r="S472" s="5"/>
      <c r="T472" s="5"/>
      <c r="U472" s="5"/>
      <c r="V472" s="5"/>
      <c r="W472" s="5"/>
      <c r="X472" s="5"/>
      <c r="Y472" s="5"/>
      <c r="Z472" s="5"/>
    </row>
    <row r="473" spans="1:26" ht="15.75" x14ac:dyDescent="0.25">
      <c r="A473" s="5"/>
      <c r="B473" s="5"/>
      <c r="C473" s="5"/>
      <c r="D473" s="5"/>
      <c r="E473" s="84"/>
      <c r="F473" s="84"/>
      <c r="G473" s="85"/>
      <c r="H473" s="5"/>
      <c r="I473" s="5"/>
      <c r="J473" s="102"/>
      <c r="K473" s="5"/>
      <c r="L473" s="5"/>
      <c r="P473" s="5"/>
      <c r="Q473" s="5"/>
      <c r="S473" s="5"/>
      <c r="T473" s="5"/>
      <c r="U473" s="5"/>
      <c r="V473" s="5"/>
      <c r="W473" s="5"/>
      <c r="X473" s="5"/>
      <c r="Y473" s="5"/>
      <c r="Z473" s="5"/>
    </row>
    <row r="474" spans="1:26" ht="15.75" x14ac:dyDescent="0.25">
      <c r="A474" s="5"/>
      <c r="B474" s="5"/>
      <c r="C474" s="5"/>
      <c r="D474" s="5"/>
      <c r="E474" s="84"/>
      <c r="F474" s="84"/>
      <c r="G474" s="85"/>
      <c r="H474" s="5"/>
      <c r="I474" s="5"/>
      <c r="J474" s="102"/>
      <c r="K474" s="5"/>
      <c r="L474" s="5"/>
      <c r="P474" s="5"/>
      <c r="Q474" s="5"/>
      <c r="S474" s="5"/>
      <c r="T474" s="5"/>
      <c r="U474" s="5"/>
      <c r="V474" s="5"/>
      <c r="W474" s="5"/>
      <c r="X474" s="5"/>
      <c r="Y474" s="5"/>
      <c r="Z474" s="5"/>
    </row>
    <row r="475" spans="1:26" ht="15.75" x14ac:dyDescent="0.25">
      <c r="A475" s="5"/>
      <c r="B475" s="5"/>
      <c r="C475" s="5"/>
      <c r="D475" s="5"/>
      <c r="E475" s="84"/>
      <c r="F475" s="84"/>
      <c r="G475" s="85"/>
      <c r="H475" s="5"/>
      <c r="I475" s="5"/>
      <c r="J475" s="102"/>
      <c r="K475" s="5"/>
      <c r="L475" s="5"/>
      <c r="P475" s="5"/>
      <c r="Q475" s="5"/>
      <c r="S475" s="5"/>
      <c r="T475" s="5"/>
      <c r="U475" s="5"/>
      <c r="V475" s="5"/>
      <c r="W475" s="5"/>
      <c r="X475" s="5"/>
      <c r="Y475" s="5"/>
      <c r="Z475" s="5"/>
    </row>
    <row r="476" spans="1:26" ht="15.75" x14ac:dyDescent="0.25">
      <c r="A476" s="5"/>
      <c r="B476" s="5"/>
      <c r="C476" s="5"/>
      <c r="D476" s="5"/>
      <c r="E476" s="84"/>
      <c r="F476" s="84"/>
      <c r="G476" s="85"/>
      <c r="H476" s="5"/>
      <c r="I476" s="5"/>
      <c r="J476" s="102"/>
      <c r="K476" s="5"/>
      <c r="L476" s="5"/>
      <c r="P476" s="5"/>
      <c r="Q476" s="5"/>
      <c r="S476" s="5"/>
      <c r="T476" s="5"/>
      <c r="U476" s="5"/>
      <c r="V476" s="5"/>
      <c r="W476" s="5"/>
      <c r="X476" s="5"/>
      <c r="Y476" s="5"/>
      <c r="Z476" s="5"/>
    </row>
    <row r="477" spans="1:26" ht="15.75" x14ac:dyDescent="0.25">
      <c r="A477" s="5"/>
      <c r="B477" s="5"/>
      <c r="C477" s="5"/>
      <c r="D477" s="5"/>
      <c r="E477" s="84"/>
      <c r="F477" s="84"/>
      <c r="G477" s="85"/>
      <c r="H477" s="5"/>
      <c r="I477" s="5"/>
      <c r="J477" s="102"/>
      <c r="K477" s="5"/>
      <c r="L477" s="5"/>
      <c r="P477" s="5"/>
      <c r="Q477" s="5"/>
      <c r="S477" s="5"/>
      <c r="T477" s="5"/>
      <c r="U477" s="5"/>
      <c r="V477" s="5"/>
      <c r="W477" s="5"/>
      <c r="X477" s="5"/>
      <c r="Y477" s="5"/>
      <c r="Z477" s="5"/>
    </row>
    <row r="478" spans="1:26" ht="15.75" x14ac:dyDescent="0.25">
      <c r="A478" s="5"/>
      <c r="B478" s="5"/>
      <c r="C478" s="5"/>
      <c r="D478" s="5"/>
      <c r="E478" s="84"/>
      <c r="F478" s="84"/>
      <c r="G478" s="85"/>
      <c r="H478" s="5"/>
      <c r="I478" s="5"/>
      <c r="J478" s="102"/>
      <c r="K478" s="5"/>
      <c r="L478" s="5"/>
      <c r="P478" s="5"/>
      <c r="Q478" s="5"/>
      <c r="S478" s="5"/>
      <c r="T478" s="5"/>
      <c r="U478" s="5"/>
      <c r="V478" s="5"/>
      <c r="W478" s="5"/>
      <c r="X478" s="5"/>
      <c r="Y478" s="5"/>
      <c r="Z478" s="5"/>
    </row>
    <row r="479" spans="1:26" ht="15.75" x14ac:dyDescent="0.25">
      <c r="A479" s="5"/>
      <c r="B479" s="5"/>
      <c r="C479" s="5"/>
      <c r="D479" s="5"/>
      <c r="E479" s="84"/>
      <c r="F479" s="84"/>
      <c r="G479" s="85"/>
      <c r="H479" s="5"/>
      <c r="I479" s="5"/>
      <c r="J479" s="102"/>
      <c r="K479" s="5"/>
      <c r="L479" s="5"/>
      <c r="P479" s="5"/>
      <c r="Q479" s="5"/>
      <c r="S479" s="5"/>
      <c r="T479" s="5"/>
      <c r="U479" s="5"/>
      <c r="V479" s="5"/>
      <c r="W479" s="5"/>
      <c r="X479" s="5"/>
      <c r="Y479" s="5"/>
      <c r="Z479" s="5"/>
    </row>
    <row r="480" spans="1:26" ht="15.75" x14ac:dyDescent="0.25">
      <c r="A480" s="5"/>
      <c r="B480" s="5"/>
      <c r="C480" s="5"/>
      <c r="D480" s="5"/>
      <c r="E480" s="84"/>
      <c r="F480" s="84"/>
      <c r="G480" s="85"/>
      <c r="H480" s="5"/>
      <c r="I480" s="5"/>
      <c r="J480" s="102"/>
      <c r="K480" s="5"/>
      <c r="L480" s="5"/>
      <c r="P480" s="5"/>
      <c r="Q480" s="5"/>
      <c r="S480" s="5"/>
      <c r="T480" s="5"/>
      <c r="U480" s="5"/>
      <c r="V480" s="5"/>
      <c r="W480" s="5"/>
      <c r="X480" s="5"/>
      <c r="Y480" s="5"/>
      <c r="Z480" s="5"/>
    </row>
    <row r="481" spans="1:26" ht="15.75" x14ac:dyDescent="0.25">
      <c r="A481" s="5"/>
      <c r="B481" s="5"/>
      <c r="C481" s="5"/>
      <c r="D481" s="5"/>
      <c r="E481" s="84"/>
      <c r="F481" s="84"/>
      <c r="G481" s="85"/>
      <c r="H481" s="5"/>
      <c r="I481" s="5"/>
      <c r="J481" s="102"/>
      <c r="K481" s="5"/>
      <c r="L481" s="5"/>
      <c r="P481" s="5"/>
      <c r="Q481" s="5"/>
      <c r="S481" s="5"/>
      <c r="T481" s="5"/>
      <c r="U481" s="5"/>
      <c r="V481" s="5"/>
      <c r="W481" s="5"/>
      <c r="X481" s="5"/>
      <c r="Y481" s="5"/>
      <c r="Z481" s="5"/>
    </row>
    <row r="482" spans="1:26" ht="15.75" x14ac:dyDescent="0.25">
      <c r="A482" s="5"/>
      <c r="B482" s="5"/>
      <c r="C482" s="5"/>
      <c r="D482" s="5"/>
      <c r="E482" s="84"/>
      <c r="F482" s="84"/>
      <c r="G482" s="85"/>
      <c r="H482" s="5"/>
      <c r="I482" s="5"/>
      <c r="J482" s="102"/>
      <c r="K482" s="5"/>
      <c r="L482" s="5"/>
      <c r="P482" s="5"/>
      <c r="Q482" s="5"/>
      <c r="S482" s="5"/>
      <c r="T482" s="5"/>
      <c r="U482" s="5"/>
      <c r="V482" s="5"/>
      <c r="W482" s="5"/>
      <c r="X482" s="5"/>
      <c r="Y482" s="5"/>
      <c r="Z482" s="5"/>
    </row>
    <row r="483" spans="1:26" ht="15.75" x14ac:dyDescent="0.25">
      <c r="A483" s="5"/>
      <c r="B483" s="5"/>
      <c r="C483" s="5"/>
      <c r="D483" s="5"/>
      <c r="E483" s="84"/>
      <c r="F483" s="84"/>
      <c r="G483" s="85"/>
      <c r="H483" s="5"/>
      <c r="I483" s="5"/>
      <c r="J483" s="102"/>
      <c r="K483" s="5"/>
      <c r="L483" s="5"/>
      <c r="P483" s="5"/>
      <c r="Q483" s="5"/>
      <c r="S483" s="5"/>
      <c r="T483" s="5"/>
      <c r="U483" s="5"/>
      <c r="V483" s="5"/>
      <c r="W483" s="5"/>
      <c r="X483" s="5"/>
      <c r="Y483" s="5"/>
      <c r="Z483" s="5"/>
    </row>
    <row r="484" spans="1:26" ht="15.75" x14ac:dyDescent="0.25">
      <c r="A484" s="5"/>
      <c r="B484" s="5"/>
      <c r="C484" s="5"/>
      <c r="D484" s="5"/>
      <c r="E484" s="84"/>
      <c r="F484" s="84"/>
      <c r="G484" s="85"/>
      <c r="H484" s="5"/>
      <c r="I484" s="5"/>
      <c r="J484" s="102"/>
      <c r="K484" s="5"/>
      <c r="L484" s="5"/>
      <c r="P484" s="5"/>
      <c r="Q484" s="5"/>
      <c r="S484" s="5"/>
      <c r="T484" s="5"/>
      <c r="U484" s="5"/>
      <c r="V484" s="5"/>
      <c r="W484" s="5"/>
      <c r="X484" s="5"/>
      <c r="Y484" s="5"/>
      <c r="Z484" s="5"/>
    </row>
    <row r="485" spans="1:26" ht="15.75" x14ac:dyDescent="0.25">
      <c r="A485" s="5"/>
      <c r="B485" s="5"/>
      <c r="C485" s="5"/>
      <c r="D485" s="5"/>
      <c r="E485" s="84"/>
      <c r="F485" s="84"/>
      <c r="G485" s="85"/>
      <c r="H485" s="5"/>
      <c r="I485" s="5"/>
      <c r="J485" s="102"/>
      <c r="K485" s="5"/>
      <c r="L485" s="5"/>
      <c r="P485" s="5"/>
      <c r="Q485" s="5"/>
      <c r="S485" s="5"/>
      <c r="T485" s="5"/>
      <c r="U485" s="5"/>
      <c r="V485" s="5"/>
      <c r="W485" s="5"/>
      <c r="X485" s="5"/>
      <c r="Y485" s="5"/>
      <c r="Z485" s="5"/>
    </row>
    <row r="486" spans="1:26" ht="15.75" x14ac:dyDescent="0.25">
      <c r="A486" s="5"/>
      <c r="B486" s="5"/>
      <c r="C486" s="5"/>
      <c r="D486" s="5"/>
      <c r="E486" s="84"/>
      <c r="F486" s="84"/>
      <c r="G486" s="85"/>
      <c r="H486" s="5"/>
      <c r="I486" s="5"/>
      <c r="J486" s="102"/>
      <c r="K486" s="5"/>
      <c r="L486" s="5"/>
      <c r="P486" s="5"/>
      <c r="Q486" s="5"/>
      <c r="S486" s="5"/>
      <c r="T486" s="5"/>
      <c r="U486" s="5"/>
      <c r="V486" s="5"/>
      <c r="W486" s="5"/>
      <c r="X486" s="5"/>
      <c r="Y486" s="5"/>
      <c r="Z486" s="5"/>
    </row>
    <row r="487" spans="1:26" ht="15.75" x14ac:dyDescent="0.25">
      <c r="A487" s="5"/>
      <c r="B487" s="5"/>
      <c r="C487" s="5"/>
      <c r="D487" s="5"/>
      <c r="E487" s="84"/>
      <c r="F487" s="84"/>
      <c r="G487" s="85"/>
      <c r="H487" s="5"/>
      <c r="I487" s="5"/>
      <c r="J487" s="102"/>
      <c r="K487" s="5"/>
      <c r="L487" s="5"/>
      <c r="P487" s="5"/>
      <c r="Q487" s="5"/>
      <c r="S487" s="5"/>
      <c r="T487" s="5"/>
      <c r="U487" s="5"/>
      <c r="V487" s="5"/>
      <c r="W487" s="5"/>
      <c r="X487" s="5"/>
      <c r="Y487" s="5"/>
      <c r="Z487" s="5"/>
    </row>
    <row r="488" spans="1:26" ht="15.75" x14ac:dyDescent="0.25">
      <c r="A488" s="5"/>
      <c r="B488" s="5"/>
      <c r="C488" s="5"/>
      <c r="D488" s="5"/>
      <c r="E488" s="84"/>
      <c r="F488" s="84"/>
      <c r="G488" s="85"/>
      <c r="H488" s="5"/>
      <c r="I488" s="5"/>
      <c r="J488" s="102"/>
      <c r="K488" s="5"/>
      <c r="L488" s="5"/>
      <c r="P488" s="5"/>
      <c r="Q488" s="5"/>
      <c r="S488" s="5"/>
      <c r="T488" s="5"/>
      <c r="U488" s="5"/>
      <c r="V488" s="5"/>
      <c r="W488" s="5"/>
      <c r="X488" s="5"/>
      <c r="Y488" s="5"/>
      <c r="Z488" s="5"/>
    </row>
    <row r="489" spans="1:26" ht="15.75" x14ac:dyDescent="0.25">
      <c r="A489" s="5"/>
      <c r="B489" s="5"/>
      <c r="C489" s="5"/>
      <c r="D489" s="5"/>
      <c r="E489" s="84"/>
      <c r="F489" s="84"/>
      <c r="G489" s="85"/>
      <c r="H489" s="5"/>
      <c r="I489" s="5"/>
      <c r="J489" s="102"/>
      <c r="K489" s="5"/>
      <c r="L489" s="5"/>
      <c r="P489" s="5"/>
      <c r="Q489" s="5"/>
      <c r="S489" s="5"/>
      <c r="T489" s="5"/>
      <c r="U489" s="5"/>
      <c r="V489" s="5"/>
      <c r="W489" s="5"/>
      <c r="X489" s="5"/>
      <c r="Y489" s="5"/>
      <c r="Z489" s="5"/>
    </row>
    <row r="490" spans="1:26" ht="15.75" x14ac:dyDescent="0.25">
      <c r="A490" s="5"/>
      <c r="B490" s="5"/>
      <c r="C490" s="5"/>
      <c r="D490" s="5"/>
      <c r="E490" s="84"/>
      <c r="F490" s="84"/>
      <c r="G490" s="85"/>
      <c r="H490" s="5"/>
      <c r="I490" s="5"/>
      <c r="J490" s="102"/>
      <c r="K490" s="5"/>
      <c r="L490" s="5"/>
      <c r="P490" s="5"/>
      <c r="Q490" s="5"/>
      <c r="S490" s="5"/>
      <c r="T490" s="5"/>
      <c r="U490" s="5"/>
      <c r="V490" s="5"/>
      <c r="W490" s="5"/>
      <c r="X490" s="5"/>
      <c r="Y490" s="5"/>
      <c r="Z490" s="5"/>
    </row>
    <row r="491" spans="1:26" ht="15.75" x14ac:dyDescent="0.25">
      <c r="A491" s="5"/>
      <c r="B491" s="5"/>
      <c r="C491" s="5"/>
      <c r="D491" s="5"/>
      <c r="E491" s="84"/>
      <c r="F491" s="84"/>
      <c r="G491" s="85"/>
      <c r="H491" s="5"/>
      <c r="I491" s="5"/>
      <c r="J491" s="102"/>
      <c r="K491" s="5"/>
      <c r="L491" s="5"/>
      <c r="P491" s="5"/>
      <c r="Q491" s="5"/>
      <c r="S491" s="5"/>
      <c r="T491" s="5"/>
      <c r="U491" s="5"/>
      <c r="V491" s="5"/>
      <c r="W491" s="5"/>
      <c r="X491" s="5"/>
      <c r="Y491" s="5"/>
      <c r="Z491" s="5"/>
    </row>
    <row r="492" spans="1:26" ht="15.75" x14ac:dyDescent="0.25">
      <c r="A492" s="5"/>
      <c r="B492" s="5"/>
      <c r="C492" s="5"/>
      <c r="D492" s="5"/>
      <c r="E492" s="84"/>
      <c r="F492" s="84"/>
      <c r="G492" s="85"/>
      <c r="H492" s="5"/>
      <c r="I492" s="5"/>
      <c r="J492" s="102"/>
      <c r="K492" s="5"/>
      <c r="L492" s="5"/>
      <c r="P492" s="5"/>
      <c r="Q492" s="5"/>
      <c r="S492" s="5"/>
      <c r="T492" s="5"/>
      <c r="U492" s="5"/>
      <c r="V492" s="5"/>
      <c r="W492" s="5"/>
      <c r="X492" s="5"/>
      <c r="Y492" s="5"/>
      <c r="Z492" s="5"/>
    </row>
    <row r="493" spans="1:26" ht="15.75" x14ac:dyDescent="0.25">
      <c r="A493" s="5"/>
      <c r="B493" s="5"/>
      <c r="C493" s="5"/>
      <c r="D493" s="5"/>
      <c r="E493" s="84"/>
      <c r="F493" s="84"/>
      <c r="G493" s="85"/>
      <c r="H493" s="5"/>
      <c r="I493" s="5"/>
      <c r="J493" s="102"/>
      <c r="K493" s="5"/>
      <c r="L493" s="5"/>
      <c r="P493" s="5"/>
      <c r="Q493" s="5"/>
      <c r="S493" s="5"/>
      <c r="T493" s="5"/>
      <c r="U493" s="5"/>
      <c r="V493" s="5"/>
      <c r="W493" s="5"/>
      <c r="X493" s="5"/>
      <c r="Y493" s="5"/>
      <c r="Z493" s="5"/>
    </row>
    <row r="494" spans="1:26" ht="15.75" x14ac:dyDescent="0.25">
      <c r="A494" s="5"/>
      <c r="B494" s="5"/>
      <c r="C494" s="5"/>
      <c r="D494" s="5"/>
      <c r="E494" s="84"/>
      <c r="F494" s="84"/>
      <c r="G494" s="85"/>
      <c r="H494" s="5"/>
      <c r="I494" s="5"/>
      <c r="J494" s="102"/>
      <c r="K494" s="5"/>
      <c r="L494" s="5"/>
      <c r="P494" s="5"/>
      <c r="Q494" s="5"/>
      <c r="S494" s="5"/>
      <c r="T494" s="5"/>
      <c r="U494" s="5"/>
      <c r="V494" s="5"/>
      <c r="W494" s="5"/>
      <c r="X494" s="5"/>
      <c r="Y494" s="5"/>
      <c r="Z494" s="5"/>
    </row>
    <row r="495" spans="1:26" ht="15.75" x14ac:dyDescent="0.25">
      <c r="A495" s="5"/>
      <c r="B495" s="5"/>
      <c r="C495" s="5"/>
      <c r="D495" s="5"/>
      <c r="E495" s="84"/>
      <c r="F495" s="84"/>
      <c r="G495" s="85"/>
      <c r="H495" s="5"/>
      <c r="I495" s="5"/>
      <c r="J495" s="102"/>
      <c r="K495" s="5"/>
      <c r="L495" s="5"/>
      <c r="P495" s="5"/>
      <c r="Q495" s="5"/>
      <c r="S495" s="5"/>
      <c r="T495" s="5"/>
      <c r="U495" s="5"/>
      <c r="V495" s="5"/>
      <c r="W495" s="5"/>
      <c r="X495" s="5"/>
      <c r="Y495" s="5"/>
      <c r="Z495" s="5"/>
    </row>
    <row r="496" spans="1:26" ht="15.75" x14ac:dyDescent="0.25">
      <c r="A496" s="5"/>
      <c r="B496" s="5"/>
      <c r="C496" s="5"/>
      <c r="D496" s="5"/>
      <c r="E496" s="84"/>
      <c r="F496" s="84"/>
      <c r="G496" s="85"/>
      <c r="H496" s="5"/>
      <c r="I496" s="5"/>
      <c r="J496" s="102"/>
      <c r="K496" s="5"/>
      <c r="L496" s="5"/>
      <c r="P496" s="5"/>
      <c r="Q496" s="5"/>
      <c r="S496" s="5"/>
      <c r="T496" s="5"/>
      <c r="U496" s="5"/>
      <c r="V496" s="5"/>
      <c r="W496" s="5"/>
      <c r="X496" s="5"/>
      <c r="Y496" s="5"/>
      <c r="Z496" s="5"/>
    </row>
    <row r="497" spans="1:26" ht="15.75" x14ac:dyDescent="0.25">
      <c r="A497" s="5"/>
      <c r="B497" s="5"/>
      <c r="C497" s="5"/>
      <c r="D497" s="5"/>
      <c r="E497" s="84"/>
      <c r="F497" s="84"/>
      <c r="G497" s="85"/>
      <c r="H497" s="5"/>
      <c r="I497" s="5"/>
      <c r="J497" s="102"/>
      <c r="K497" s="5"/>
      <c r="L497" s="5"/>
      <c r="P497" s="5"/>
      <c r="Q497" s="5"/>
      <c r="S497" s="5"/>
      <c r="T497" s="5"/>
      <c r="U497" s="5"/>
      <c r="V497" s="5"/>
      <c r="W497" s="5"/>
      <c r="X497" s="5"/>
      <c r="Y497" s="5"/>
      <c r="Z497" s="5"/>
    </row>
    <row r="498" spans="1:26" ht="15.75" x14ac:dyDescent="0.25">
      <c r="A498" s="5"/>
      <c r="B498" s="5"/>
      <c r="C498" s="5"/>
      <c r="D498" s="5"/>
      <c r="E498" s="84"/>
      <c r="F498" s="84"/>
      <c r="G498" s="85"/>
      <c r="H498" s="5"/>
      <c r="I498" s="5"/>
      <c r="J498" s="102"/>
      <c r="K498" s="5"/>
      <c r="L498" s="5"/>
      <c r="P498" s="5"/>
      <c r="Q498" s="5"/>
      <c r="S498" s="5"/>
      <c r="T498" s="5"/>
      <c r="U498" s="5"/>
      <c r="V498" s="5"/>
      <c r="W498" s="5"/>
      <c r="X498" s="5"/>
      <c r="Y498" s="5"/>
      <c r="Z498" s="5"/>
    </row>
    <row r="499" spans="1:26" ht="15.75" x14ac:dyDescent="0.25">
      <c r="A499" s="5"/>
      <c r="B499" s="5"/>
      <c r="C499" s="5"/>
      <c r="D499" s="5"/>
      <c r="E499" s="84"/>
      <c r="F499" s="84"/>
      <c r="G499" s="85"/>
      <c r="H499" s="5"/>
      <c r="I499" s="5"/>
      <c r="J499" s="102"/>
      <c r="K499" s="5"/>
      <c r="L499" s="5"/>
      <c r="P499" s="5"/>
      <c r="Q499" s="5"/>
      <c r="S499" s="5"/>
      <c r="T499" s="5"/>
      <c r="U499" s="5"/>
      <c r="V499" s="5"/>
      <c r="W499" s="5"/>
      <c r="X499" s="5"/>
      <c r="Y499" s="5"/>
      <c r="Z499" s="5"/>
    </row>
    <row r="500" spans="1:26" ht="15.75" x14ac:dyDescent="0.25">
      <c r="A500" s="5"/>
      <c r="B500" s="5"/>
      <c r="C500" s="5"/>
      <c r="D500" s="5"/>
      <c r="E500" s="84"/>
      <c r="F500" s="84"/>
      <c r="G500" s="85"/>
      <c r="H500" s="5"/>
      <c r="I500" s="5"/>
      <c r="J500" s="102"/>
      <c r="K500" s="5"/>
      <c r="L500" s="5"/>
      <c r="P500" s="5"/>
      <c r="Q500" s="5"/>
      <c r="S500" s="5"/>
      <c r="T500" s="5"/>
      <c r="U500" s="5"/>
      <c r="V500" s="5"/>
      <c r="W500" s="5"/>
      <c r="X500" s="5"/>
      <c r="Y500" s="5"/>
      <c r="Z500" s="5"/>
    </row>
    <row r="501" spans="1:26" ht="15.75" x14ac:dyDescent="0.25">
      <c r="A501" s="5"/>
      <c r="B501" s="5"/>
      <c r="C501" s="5"/>
      <c r="D501" s="5"/>
      <c r="E501" s="84"/>
      <c r="F501" s="84"/>
      <c r="G501" s="85"/>
      <c r="H501" s="5"/>
      <c r="I501" s="5"/>
      <c r="J501" s="102"/>
      <c r="K501" s="5"/>
      <c r="L501" s="5"/>
      <c r="P501" s="5"/>
      <c r="Q501" s="5"/>
      <c r="S501" s="5"/>
      <c r="T501" s="5"/>
      <c r="U501" s="5"/>
      <c r="V501" s="5"/>
      <c r="W501" s="5"/>
      <c r="X501" s="5"/>
      <c r="Y501" s="5"/>
      <c r="Z501" s="5"/>
    </row>
    <row r="502" spans="1:26" ht="15.75" x14ac:dyDescent="0.25">
      <c r="A502" s="5"/>
      <c r="B502" s="5"/>
      <c r="C502" s="5"/>
      <c r="D502" s="5"/>
      <c r="E502" s="84"/>
      <c r="F502" s="84"/>
      <c r="G502" s="85"/>
      <c r="H502" s="5"/>
      <c r="I502" s="5"/>
      <c r="J502" s="102"/>
      <c r="K502" s="5"/>
      <c r="L502" s="5"/>
      <c r="P502" s="5"/>
      <c r="Q502" s="5"/>
      <c r="S502" s="5"/>
      <c r="T502" s="5"/>
      <c r="U502" s="5"/>
      <c r="V502" s="5"/>
      <c r="W502" s="5"/>
      <c r="X502" s="5"/>
      <c r="Y502" s="5"/>
      <c r="Z502" s="5"/>
    </row>
    <row r="503" spans="1:26" ht="15.75" x14ac:dyDescent="0.25">
      <c r="A503" s="5"/>
      <c r="B503" s="5"/>
      <c r="C503" s="5"/>
      <c r="D503" s="5"/>
      <c r="E503" s="84"/>
      <c r="F503" s="84"/>
      <c r="G503" s="85"/>
      <c r="H503" s="5"/>
      <c r="I503" s="5"/>
      <c r="J503" s="102"/>
      <c r="K503" s="5"/>
      <c r="L503" s="5"/>
      <c r="P503" s="5"/>
      <c r="Q503" s="5"/>
      <c r="S503" s="5"/>
      <c r="T503" s="5"/>
      <c r="U503" s="5"/>
      <c r="V503" s="5"/>
      <c r="W503" s="5"/>
      <c r="X503" s="5"/>
      <c r="Y503" s="5"/>
      <c r="Z503" s="5"/>
    </row>
    <row r="504" spans="1:26" ht="15.75" x14ac:dyDescent="0.25">
      <c r="A504" s="5"/>
      <c r="B504" s="5"/>
      <c r="C504" s="5"/>
      <c r="D504" s="5"/>
      <c r="E504" s="84"/>
      <c r="F504" s="84"/>
      <c r="G504" s="85"/>
      <c r="H504" s="5"/>
      <c r="I504" s="5"/>
      <c r="J504" s="102"/>
      <c r="K504" s="5"/>
      <c r="L504" s="5"/>
      <c r="P504" s="5"/>
      <c r="Q504" s="5"/>
      <c r="S504" s="5"/>
      <c r="T504" s="5"/>
      <c r="U504" s="5"/>
      <c r="V504" s="5"/>
      <c r="W504" s="5"/>
      <c r="X504" s="5"/>
      <c r="Y504" s="5"/>
      <c r="Z504" s="5"/>
    </row>
    <row r="505" spans="1:26" ht="15.75" x14ac:dyDescent="0.25">
      <c r="A505" s="5"/>
      <c r="B505" s="5"/>
      <c r="C505" s="5"/>
      <c r="D505" s="5"/>
      <c r="E505" s="84"/>
      <c r="F505" s="84"/>
      <c r="G505" s="85"/>
      <c r="H505" s="5"/>
      <c r="I505" s="5"/>
      <c r="J505" s="102"/>
      <c r="K505" s="5"/>
      <c r="L505" s="5"/>
      <c r="P505" s="5"/>
      <c r="Q505" s="5"/>
      <c r="S505" s="5"/>
      <c r="T505" s="5"/>
      <c r="U505" s="5"/>
      <c r="V505" s="5"/>
      <c r="W505" s="5"/>
      <c r="X505" s="5"/>
      <c r="Y505" s="5"/>
      <c r="Z505" s="5"/>
    </row>
    <row r="506" spans="1:26" ht="15.75" x14ac:dyDescent="0.25">
      <c r="A506" s="5"/>
      <c r="B506" s="5"/>
      <c r="C506" s="5"/>
      <c r="D506" s="5"/>
      <c r="E506" s="84"/>
      <c r="F506" s="84"/>
      <c r="G506" s="85"/>
      <c r="H506" s="5"/>
      <c r="I506" s="5"/>
      <c r="J506" s="102"/>
      <c r="K506" s="5"/>
      <c r="L506" s="5"/>
      <c r="P506" s="5"/>
      <c r="Q506" s="5"/>
      <c r="S506" s="5"/>
      <c r="T506" s="5"/>
      <c r="U506" s="5"/>
      <c r="V506" s="5"/>
      <c r="W506" s="5"/>
      <c r="X506" s="5"/>
      <c r="Y506" s="5"/>
      <c r="Z506" s="5"/>
    </row>
    <row r="507" spans="1:26" ht="15.75" x14ac:dyDescent="0.25">
      <c r="A507" s="5"/>
      <c r="B507" s="5"/>
      <c r="C507" s="5"/>
      <c r="D507" s="5"/>
      <c r="E507" s="84"/>
      <c r="F507" s="84"/>
      <c r="G507" s="85"/>
      <c r="H507" s="5"/>
      <c r="I507" s="5"/>
      <c r="J507" s="102"/>
      <c r="K507" s="5"/>
      <c r="L507" s="5"/>
      <c r="P507" s="5"/>
      <c r="Q507" s="5"/>
      <c r="S507" s="5"/>
      <c r="T507" s="5"/>
      <c r="U507" s="5"/>
      <c r="V507" s="5"/>
      <c r="W507" s="5"/>
      <c r="X507" s="5"/>
      <c r="Y507" s="5"/>
      <c r="Z507" s="5"/>
    </row>
    <row r="508" spans="1:26" ht="15.75" x14ac:dyDescent="0.25">
      <c r="A508" s="5"/>
      <c r="B508" s="5"/>
      <c r="C508" s="5"/>
      <c r="D508" s="5"/>
      <c r="E508" s="84"/>
      <c r="F508" s="84"/>
      <c r="G508" s="85"/>
      <c r="H508" s="5"/>
      <c r="I508" s="5"/>
      <c r="J508" s="102"/>
      <c r="K508" s="5"/>
      <c r="L508" s="5"/>
      <c r="P508" s="5"/>
      <c r="Q508" s="5"/>
      <c r="S508" s="5"/>
      <c r="T508" s="5"/>
      <c r="U508" s="5"/>
      <c r="V508" s="5"/>
      <c r="W508" s="5"/>
      <c r="X508" s="5"/>
      <c r="Y508" s="5"/>
      <c r="Z508" s="5"/>
    </row>
    <row r="509" spans="1:26" ht="15.75" x14ac:dyDescent="0.25">
      <c r="A509" s="5"/>
      <c r="B509" s="5"/>
      <c r="C509" s="5"/>
      <c r="D509" s="5"/>
      <c r="E509" s="84"/>
      <c r="F509" s="84"/>
      <c r="G509" s="85"/>
      <c r="H509" s="5"/>
      <c r="I509" s="5"/>
      <c r="J509" s="102"/>
      <c r="K509" s="5"/>
      <c r="L509" s="5"/>
      <c r="P509" s="5"/>
      <c r="Q509" s="5"/>
      <c r="S509" s="5"/>
      <c r="T509" s="5"/>
      <c r="U509" s="5"/>
      <c r="V509" s="5"/>
      <c r="W509" s="5"/>
      <c r="X509" s="5"/>
      <c r="Y509" s="5"/>
      <c r="Z509" s="5"/>
    </row>
    <row r="510" spans="1:26" ht="15.75" x14ac:dyDescent="0.25">
      <c r="A510" s="5"/>
      <c r="B510" s="5"/>
      <c r="C510" s="5"/>
      <c r="D510" s="5"/>
      <c r="E510" s="84"/>
      <c r="F510" s="84"/>
      <c r="G510" s="85"/>
      <c r="H510" s="5"/>
      <c r="I510" s="5"/>
      <c r="J510" s="102"/>
      <c r="K510" s="5"/>
      <c r="L510" s="5"/>
      <c r="P510" s="5"/>
      <c r="Q510" s="5"/>
      <c r="S510" s="5"/>
      <c r="T510" s="5"/>
      <c r="U510" s="5"/>
      <c r="V510" s="5"/>
      <c r="W510" s="5"/>
      <c r="X510" s="5"/>
      <c r="Y510" s="5"/>
      <c r="Z510" s="5"/>
    </row>
    <row r="511" spans="1:26" ht="15.75" x14ac:dyDescent="0.25">
      <c r="A511" s="5"/>
      <c r="B511" s="5"/>
      <c r="C511" s="5"/>
      <c r="D511" s="5"/>
      <c r="E511" s="84"/>
      <c r="F511" s="84"/>
      <c r="G511" s="85"/>
      <c r="H511" s="5"/>
      <c r="I511" s="5"/>
      <c r="J511" s="102"/>
      <c r="K511" s="5"/>
      <c r="L511" s="5"/>
      <c r="P511" s="5"/>
      <c r="Q511" s="5"/>
      <c r="S511" s="5"/>
      <c r="T511" s="5"/>
      <c r="U511" s="5"/>
      <c r="V511" s="5"/>
      <c r="W511" s="5"/>
      <c r="X511" s="5"/>
      <c r="Y511" s="5"/>
      <c r="Z511" s="5"/>
    </row>
    <row r="512" spans="1:26" ht="15.75" x14ac:dyDescent="0.25">
      <c r="A512" s="5"/>
      <c r="B512" s="5"/>
      <c r="C512" s="5"/>
      <c r="D512" s="5"/>
      <c r="E512" s="84"/>
      <c r="F512" s="84"/>
      <c r="G512" s="85"/>
      <c r="H512" s="5"/>
      <c r="I512" s="5"/>
      <c r="J512" s="102"/>
      <c r="K512" s="5"/>
      <c r="L512" s="5"/>
      <c r="P512" s="5"/>
      <c r="Q512" s="5"/>
      <c r="S512" s="5"/>
      <c r="T512" s="5"/>
      <c r="U512" s="5"/>
      <c r="V512" s="5"/>
      <c r="W512" s="5"/>
      <c r="X512" s="5"/>
      <c r="Y512" s="5"/>
      <c r="Z512" s="5"/>
    </row>
    <row r="513" spans="1:26" ht="15.75" x14ac:dyDescent="0.25">
      <c r="A513" s="5"/>
      <c r="B513" s="5"/>
      <c r="C513" s="5"/>
      <c r="D513" s="5"/>
      <c r="E513" s="84"/>
      <c r="F513" s="84"/>
      <c r="G513" s="85"/>
      <c r="H513" s="5"/>
      <c r="I513" s="5"/>
      <c r="J513" s="102"/>
      <c r="K513" s="5"/>
      <c r="L513" s="5"/>
      <c r="P513" s="5"/>
      <c r="Q513" s="5"/>
      <c r="S513" s="5"/>
      <c r="T513" s="5"/>
      <c r="U513" s="5"/>
      <c r="V513" s="5"/>
      <c r="W513" s="5"/>
      <c r="X513" s="5"/>
      <c r="Y513" s="5"/>
      <c r="Z513" s="5"/>
    </row>
    <row r="514" spans="1:26" ht="15.75" x14ac:dyDescent="0.25">
      <c r="A514" s="5"/>
      <c r="B514" s="5"/>
      <c r="C514" s="5"/>
      <c r="D514" s="5"/>
      <c r="E514" s="84"/>
      <c r="F514" s="84"/>
      <c r="G514" s="85"/>
      <c r="H514" s="5"/>
      <c r="I514" s="5"/>
      <c r="J514" s="102"/>
      <c r="K514" s="5"/>
      <c r="L514" s="5"/>
      <c r="P514" s="5"/>
      <c r="Q514" s="5"/>
      <c r="S514" s="5"/>
      <c r="T514" s="5"/>
      <c r="U514" s="5"/>
      <c r="V514" s="5"/>
      <c r="W514" s="5"/>
      <c r="X514" s="5"/>
      <c r="Y514" s="5"/>
      <c r="Z514" s="5"/>
    </row>
    <row r="515" spans="1:26" ht="15.75" x14ac:dyDescent="0.25">
      <c r="A515" s="5"/>
      <c r="B515" s="5"/>
      <c r="C515" s="5"/>
      <c r="D515" s="5"/>
      <c r="E515" s="84"/>
      <c r="F515" s="84"/>
      <c r="G515" s="85"/>
      <c r="H515" s="5"/>
      <c r="I515" s="5"/>
      <c r="J515" s="102"/>
      <c r="K515" s="5"/>
      <c r="L515" s="5"/>
      <c r="P515" s="5"/>
      <c r="Q515" s="5"/>
      <c r="S515" s="5"/>
      <c r="T515" s="5"/>
      <c r="U515" s="5"/>
      <c r="V515" s="5"/>
      <c r="W515" s="5"/>
      <c r="X515" s="5"/>
      <c r="Y515" s="5"/>
      <c r="Z515" s="5"/>
    </row>
    <row r="516" spans="1:26" ht="15.75" x14ac:dyDescent="0.25">
      <c r="A516" s="5"/>
      <c r="B516" s="5"/>
      <c r="C516" s="5"/>
      <c r="D516" s="5"/>
      <c r="E516" s="84"/>
      <c r="F516" s="84"/>
      <c r="G516" s="85"/>
      <c r="H516" s="5"/>
      <c r="I516" s="5"/>
      <c r="J516" s="102"/>
      <c r="K516" s="5"/>
      <c r="L516" s="5"/>
      <c r="P516" s="5"/>
      <c r="Q516" s="5"/>
      <c r="S516" s="5"/>
      <c r="T516" s="5"/>
      <c r="U516" s="5"/>
      <c r="V516" s="5"/>
      <c r="W516" s="5"/>
      <c r="X516" s="5"/>
      <c r="Y516" s="5"/>
      <c r="Z516" s="5"/>
    </row>
    <row r="517" spans="1:26" ht="15.75" x14ac:dyDescent="0.25">
      <c r="A517" s="5"/>
      <c r="B517" s="5"/>
      <c r="C517" s="5"/>
      <c r="D517" s="5"/>
      <c r="E517" s="84"/>
      <c r="F517" s="84"/>
      <c r="G517" s="85"/>
      <c r="H517" s="5"/>
      <c r="I517" s="5"/>
      <c r="J517" s="102"/>
      <c r="K517" s="5"/>
      <c r="L517" s="5"/>
      <c r="P517" s="5"/>
      <c r="Q517" s="5"/>
      <c r="S517" s="5"/>
      <c r="T517" s="5"/>
      <c r="U517" s="5"/>
      <c r="V517" s="5"/>
      <c r="W517" s="5"/>
      <c r="X517" s="5"/>
      <c r="Y517" s="5"/>
      <c r="Z517" s="5"/>
    </row>
    <row r="518" spans="1:26" ht="15.75" x14ac:dyDescent="0.25">
      <c r="A518" s="5"/>
      <c r="B518" s="5"/>
      <c r="C518" s="5"/>
      <c r="D518" s="5"/>
      <c r="E518" s="84"/>
      <c r="F518" s="84"/>
      <c r="G518" s="85"/>
      <c r="H518" s="5"/>
      <c r="I518" s="5"/>
      <c r="J518" s="102"/>
      <c r="K518" s="5"/>
      <c r="L518" s="5"/>
      <c r="P518" s="5"/>
      <c r="Q518" s="5"/>
      <c r="S518" s="5"/>
      <c r="T518" s="5"/>
      <c r="U518" s="5"/>
      <c r="V518" s="5"/>
      <c r="W518" s="5"/>
      <c r="X518" s="5"/>
      <c r="Y518" s="5"/>
      <c r="Z518" s="5"/>
    </row>
    <row r="519" spans="1:26" ht="15.75" x14ac:dyDescent="0.25">
      <c r="A519" s="5"/>
      <c r="B519" s="5"/>
      <c r="C519" s="5"/>
      <c r="D519" s="5"/>
      <c r="E519" s="84"/>
      <c r="F519" s="84"/>
      <c r="G519" s="85"/>
      <c r="H519" s="5"/>
      <c r="I519" s="5"/>
      <c r="J519" s="102"/>
      <c r="K519" s="5"/>
      <c r="L519" s="5"/>
      <c r="P519" s="5"/>
      <c r="Q519" s="5"/>
      <c r="S519" s="5"/>
      <c r="T519" s="5"/>
      <c r="U519" s="5"/>
      <c r="V519" s="5"/>
      <c r="W519" s="5"/>
      <c r="X519" s="5"/>
      <c r="Y519" s="5"/>
      <c r="Z519" s="5"/>
    </row>
    <row r="520" spans="1:26" ht="15.75" x14ac:dyDescent="0.25">
      <c r="A520" s="5"/>
      <c r="B520" s="5"/>
      <c r="C520" s="5"/>
      <c r="D520" s="5"/>
      <c r="E520" s="84"/>
      <c r="F520" s="84"/>
      <c r="G520" s="85"/>
      <c r="H520" s="5"/>
      <c r="I520" s="5"/>
      <c r="J520" s="102"/>
      <c r="K520" s="5"/>
      <c r="L520" s="5"/>
      <c r="P520" s="5"/>
      <c r="Q520" s="5"/>
      <c r="S520" s="5"/>
      <c r="T520" s="5"/>
      <c r="U520" s="5"/>
      <c r="V520" s="5"/>
      <c r="W520" s="5"/>
      <c r="X520" s="5"/>
      <c r="Y520" s="5"/>
      <c r="Z520" s="5"/>
    </row>
    <row r="521" spans="1:26" ht="15.75" x14ac:dyDescent="0.25">
      <c r="A521" s="5"/>
      <c r="B521" s="5"/>
      <c r="C521" s="5"/>
      <c r="D521" s="5"/>
      <c r="E521" s="84"/>
      <c r="F521" s="84"/>
      <c r="G521" s="85"/>
      <c r="H521" s="5"/>
      <c r="I521" s="5"/>
      <c r="J521" s="102"/>
      <c r="K521" s="5"/>
      <c r="L521" s="5"/>
      <c r="P521" s="5"/>
      <c r="Q521" s="5"/>
      <c r="S521" s="5"/>
      <c r="T521" s="5"/>
      <c r="U521" s="5"/>
      <c r="V521" s="5"/>
      <c r="W521" s="5"/>
      <c r="X521" s="5"/>
      <c r="Y521" s="5"/>
      <c r="Z521" s="5"/>
    </row>
    <row r="522" spans="1:26" ht="15.75" x14ac:dyDescent="0.25">
      <c r="A522" s="5"/>
      <c r="B522" s="5"/>
      <c r="C522" s="5"/>
      <c r="D522" s="5"/>
      <c r="E522" s="84"/>
      <c r="F522" s="84"/>
      <c r="G522" s="85"/>
      <c r="H522" s="5"/>
      <c r="I522" s="5"/>
      <c r="J522" s="102"/>
      <c r="K522" s="5"/>
      <c r="L522" s="5"/>
      <c r="P522" s="5"/>
      <c r="Q522" s="5"/>
      <c r="S522" s="5"/>
      <c r="T522" s="5"/>
      <c r="U522" s="5"/>
      <c r="V522" s="5"/>
      <c r="W522" s="5"/>
      <c r="X522" s="5"/>
      <c r="Y522" s="5"/>
      <c r="Z522" s="5"/>
    </row>
    <row r="523" spans="1:26" ht="15.75" x14ac:dyDescent="0.25">
      <c r="A523" s="5"/>
      <c r="B523" s="5"/>
      <c r="C523" s="5"/>
      <c r="D523" s="5"/>
      <c r="E523" s="84"/>
      <c r="F523" s="84"/>
      <c r="G523" s="85"/>
      <c r="H523" s="5"/>
      <c r="I523" s="5"/>
      <c r="J523" s="102"/>
      <c r="K523" s="5"/>
      <c r="L523" s="5"/>
      <c r="P523" s="5"/>
      <c r="Q523" s="5"/>
      <c r="S523" s="5"/>
      <c r="T523" s="5"/>
      <c r="U523" s="5"/>
      <c r="V523" s="5"/>
      <c r="W523" s="5"/>
      <c r="X523" s="5"/>
      <c r="Y523" s="5"/>
      <c r="Z523" s="5"/>
    </row>
    <row r="524" spans="1:26" ht="15.75" x14ac:dyDescent="0.25">
      <c r="A524" s="5"/>
      <c r="B524" s="5"/>
      <c r="C524" s="5"/>
      <c r="D524" s="5"/>
      <c r="E524" s="84"/>
      <c r="F524" s="84"/>
      <c r="G524" s="85"/>
      <c r="H524" s="5"/>
      <c r="I524" s="5"/>
      <c r="J524" s="102"/>
      <c r="K524" s="5"/>
      <c r="L524" s="5"/>
      <c r="P524" s="5"/>
      <c r="Q524" s="5"/>
      <c r="S524" s="5"/>
      <c r="T524" s="5"/>
      <c r="U524" s="5"/>
      <c r="V524" s="5"/>
      <c r="W524" s="5"/>
      <c r="X524" s="5"/>
      <c r="Y524" s="5"/>
      <c r="Z524" s="5"/>
    </row>
    <row r="525" spans="1:26" ht="15.75" x14ac:dyDescent="0.25">
      <c r="A525" s="5"/>
      <c r="B525" s="5"/>
      <c r="C525" s="5"/>
      <c r="D525" s="5"/>
      <c r="E525" s="84"/>
      <c r="F525" s="84"/>
      <c r="G525" s="85"/>
      <c r="H525" s="5"/>
      <c r="I525" s="5"/>
      <c r="J525" s="102"/>
      <c r="K525" s="5"/>
      <c r="L525" s="5"/>
      <c r="P525" s="5"/>
      <c r="Q525" s="5"/>
      <c r="S525" s="5"/>
      <c r="T525" s="5"/>
      <c r="U525" s="5"/>
      <c r="V525" s="5"/>
      <c r="W525" s="5"/>
      <c r="X525" s="5"/>
      <c r="Y525" s="5"/>
      <c r="Z525" s="5"/>
    </row>
    <row r="526" spans="1:26" ht="15.75" x14ac:dyDescent="0.25">
      <c r="A526" s="5"/>
      <c r="B526" s="5"/>
      <c r="C526" s="5"/>
      <c r="D526" s="5"/>
      <c r="E526" s="84"/>
      <c r="F526" s="84"/>
      <c r="G526" s="85"/>
      <c r="H526" s="5"/>
      <c r="I526" s="5"/>
      <c r="J526" s="102"/>
      <c r="K526" s="5"/>
      <c r="L526" s="5"/>
      <c r="P526" s="5"/>
      <c r="Q526" s="5"/>
      <c r="S526" s="5"/>
      <c r="T526" s="5"/>
      <c r="U526" s="5"/>
      <c r="V526" s="5"/>
      <c r="W526" s="5"/>
      <c r="X526" s="5"/>
      <c r="Y526" s="5"/>
      <c r="Z526" s="5"/>
    </row>
    <row r="527" spans="1:26" ht="15.75" x14ac:dyDescent="0.25">
      <c r="A527" s="5"/>
      <c r="B527" s="5"/>
      <c r="C527" s="5"/>
      <c r="D527" s="5"/>
      <c r="E527" s="84"/>
      <c r="F527" s="84"/>
      <c r="G527" s="85"/>
      <c r="H527" s="5"/>
      <c r="I527" s="5"/>
      <c r="J527" s="102"/>
      <c r="K527" s="5"/>
      <c r="L527" s="5"/>
      <c r="P527" s="5"/>
      <c r="Q527" s="5"/>
      <c r="S527" s="5"/>
      <c r="T527" s="5"/>
      <c r="U527" s="5"/>
      <c r="V527" s="5"/>
      <c r="W527" s="5"/>
      <c r="X527" s="5"/>
      <c r="Y527" s="5"/>
      <c r="Z527" s="5"/>
    </row>
    <row r="528" spans="1:26" ht="15.75" x14ac:dyDescent="0.25">
      <c r="A528" s="5"/>
      <c r="B528" s="5"/>
      <c r="C528" s="5"/>
      <c r="D528" s="5"/>
      <c r="E528" s="84"/>
      <c r="F528" s="84"/>
      <c r="G528" s="85"/>
      <c r="H528" s="5"/>
      <c r="I528" s="5"/>
      <c r="J528" s="102"/>
      <c r="K528" s="5"/>
      <c r="L528" s="5"/>
      <c r="P528" s="5"/>
      <c r="Q528" s="5"/>
      <c r="S528" s="5"/>
      <c r="T528" s="5"/>
      <c r="U528" s="5"/>
      <c r="V528" s="5"/>
      <c r="W528" s="5"/>
      <c r="X528" s="5"/>
      <c r="Y528" s="5"/>
      <c r="Z528" s="5"/>
    </row>
    <row r="529" spans="1:26" ht="15.75" x14ac:dyDescent="0.25">
      <c r="A529" s="5"/>
      <c r="B529" s="5"/>
      <c r="C529" s="5"/>
      <c r="D529" s="5"/>
      <c r="E529" s="84"/>
      <c r="F529" s="84"/>
      <c r="G529" s="85"/>
      <c r="H529" s="5"/>
      <c r="I529" s="5"/>
      <c r="J529" s="102"/>
      <c r="K529" s="5"/>
      <c r="L529" s="5"/>
      <c r="P529" s="5"/>
      <c r="Q529" s="5"/>
      <c r="S529" s="5"/>
      <c r="T529" s="5"/>
      <c r="U529" s="5"/>
      <c r="V529" s="5"/>
      <c r="W529" s="5"/>
      <c r="X529" s="5"/>
      <c r="Y529" s="5"/>
      <c r="Z529" s="5"/>
    </row>
    <row r="530" spans="1:26" ht="15.75" x14ac:dyDescent="0.25">
      <c r="A530" s="5"/>
      <c r="B530" s="5"/>
      <c r="C530" s="5"/>
      <c r="D530" s="5"/>
      <c r="E530" s="84"/>
      <c r="F530" s="84"/>
      <c r="G530" s="85"/>
      <c r="H530" s="5"/>
      <c r="I530" s="5"/>
      <c r="J530" s="102"/>
      <c r="K530" s="5"/>
      <c r="L530" s="5"/>
      <c r="P530" s="5"/>
      <c r="Q530" s="5"/>
      <c r="S530" s="5"/>
      <c r="T530" s="5"/>
      <c r="U530" s="5"/>
      <c r="V530" s="5"/>
      <c r="W530" s="5"/>
      <c r="X530" s="5"/>
      <c r="Y530" s="5"/>
      <c r="Z530" s="5"/>
    </row>
    <row r="531" spans="1:26" ht="15.75" x14ac:dyDescent="0.25">
      <c r="A531" s="5"/>
      <c r="B531" s="5"/>
      <c r="C531" s="5"/>
      <c r="D531" s="5"/>
      <c r="E531" s="84"/>
      <c r="F531" s="84"/>
      <c r="G531" s="85"/>
      <c r="H531" s="5"/>
      <c r="I531" s="5"/>
      <c r="J531" s="102"/>
      <c r="K531" s="5"/>
      <c r="L531" s="5"/>
      <c r="P531" s="5"/>
      <c r="Q531" s="5"/>
      <c r="S531" s="5"/>
      <c r="T531" s="5"/>
      <c r="U531" s="5"/>
      <c r="V531" s="5"/>
      <c r="W531" s="5"/>
      <c r="X531" s="5"/>
      <c r="Y531" s="5"/>
      <c r="Z531" s="5"/>
    </row>
    <row r="532" spans="1:26" ht="15.75" x14ac:dyDescent="0.25">
      <c r="A532" s="5"/>
      <c r="B532" s="5"/>
      <c r="C532" s="5"/>
      <c r="D532" s="5"/>
      <c r="E532" s="84"/>
      <c r="F532" s="84"/>
      <c r="G532" s="85"/>
      <c r="H532" s="5"/>
      <c r="I532" s="5"/>
      <c r="J532" s="102"/>
      <c r="K532" s="5"/>
      <c r="L532" s="5"/>
      <c r="P532" s="5"/>
      <c r="Q532" s="5"/>
      <c r="S532" s="5"/>
      <c r="T532" s="5"/>
      <c r="U532" s="5"/>
      <c r="V532" s="5"/>
      <c r="W532" s="5"/>
      <c r="X532" s="5"/>
      <c r="Y532" s="5"/>
      <c r="Z532" s="5"/>
    </row>
    <row r="533" spans="1:26" ht="15.75" x14ac:dyDescent="0.25">
      <c r="A533" s="5"/>
      <c r="B533" s="5"/>
      <c r="C533" s="5"/>
      <c r="D533" s="5"/>
      <c r="E533" s="84"/>
      <c r="F533" s="84"/>
      <c r="G533" s="85"/>
      <c r="H533" s="5"/>
      <c r="I533" s="5"/>
      <c r="J533" s="102"/>
      <c r="K533" s="5"/>
      <c r="L533" s="5"/>
      <c r="P533" s="5"/>
      <c r="Q533" s="5"/>
      <c r="S533" s="5"/>
      <c r="T533" s="5"/>
      <c r="U533" s="5"/>
      <c r="V533" s="5"/>
      <c r="W533" s="5"/>
      <c r="X533" s="5"/>
      <c r="Y533" s="5"/>
      <c r="Z533" s="5"/>
    </row>
    <row r="534" spans="1:26" ht="15.75" x14ac:dyDescent="0.25">
      <c r="A534" s="5"/>
      <c r="B534" s="5"/>
      <c r="C534" s="5"/>
      <c r="D534" s="5"/>
      <c r="E534" s="84"/>
      <c r="F534" s="84"/>
      <c r="G534" s="85"/>
      <c r="H534" s="5"/>
      <c r="I534" s="5"/>
      <c r="J534" s="102"/>
      <c r="K534" s="5"/>
      <c r="L534" s="5"/>
      <c r="P534" s="5"/>
      <c r="Q534" s="5"/>
      <c r="S534" s="5"/>
      <c r="T534" s="5"/>
      <c r="U534" s="5"/>
      <c r="V534" s="5"/>
      <c r="W534" s="5"/>
      <c r="X534" s="5"/>
      <c r="Y534" s="5"/>
      <c r="Z534" s="5"/>
    </row>
    <row r="535" spans="1:26" ht="15.75" x14ac:dyDescent="0.25">
      <c r="A535" s="5"/>
      <c r="B535" s="5"/>
      <c r="C535" s="5"/>
      <c r="D535" s="5"/>
      <c r="E535" s="84"/>
      <c r="F535" s="84"/>
      <c r="G535" s="85"/>
      <c r="H535" s="5"/>
      <c r="I535" s="5"/>
      <c r="J535" s="102"/>
      <c r="K535" s="5"/>
      <c r="L535" s="5"/>
      <c r="P535" s="5"/>
      <c r="Q535" s="5"/>
      <c r="S535" s="5"/>
      <c r="T535" s="5"/>
      <c r="U535" s="5"/>
      <c r="V535" s="5"/>
      <c r="W535" s="5"/>
      <c r="X535" s="5"/>
      <c r="Y535" s="5"/>
      <c r="Z535" s="5"/>
    </row>
    <row r="536" spans="1:26" ht="15.75" x14ac:dyDescent="0.25">
      <c r="A536" s="5"/>
      <c r="B536" s="5"/>
      <c r="C536" s="5"/>
      <c r="D536" s="5"/>
      <c r="E536" s="84"/>
      <c r="F536" s="84"/>
      <c r="G536" s="85"/>
      <c r="H536" s="5"/>
      <c r="I536" s="5"/>
      <c r="J536" s="102"/>
      <c r="K536" s="5"/>
      <c r="L536" s="5"/>
      <c r="P536" s="5"/>
      <c r="Q536" s="5"/>
      <c r="S536" s="5"/>
      <c r="T536" s="5"/>
      <c r="U536" s="5"/>
      <c r="V536" s="5"/>
      <c r="W536" s="5"/>
      <c r="X536" s="5"/>
      <c r="Y536" s="5"/>
      <c r="Z536" s="5"/>
    </row>
    <row r="537" spans="1:26" ht="15.75" x14ac:dyDescent="0.25">
      <c r="A537" s="5"/>
      <c r="B537" s="5"/>
      <c r="C537" s="5"/>
      <c r="D537" s="5"/>
      <c r="E537" s="84"/>
      <c r="F537" s="84"/>
      <c r="G537" s="85"/>
      <c r="H537" s="5"/>
      <c r="I537" s="5"/>
      <c r="J537" s="102"/>
      <c r="K537" s="5"/>
      <c r="L537" s="5"/>
      <c r="P537" s="5"/>
      <c r="Q537" s="5"/>
      <c r="S537" s="5"/>
      <c r="T537" s="5"/>
      <c r="U537" s="5"/>
      <c r="V537" s="5"/>
      <c r="W537" s="5"/>
      <c r="X537" s="5"/>
      <c r="Y537" s="5"/>
      <c r="Z537" s="5"/>
    </row>
    <row r="538" spans="1:26" ht="15.75" x14ac:dyDescent="0.25">
      <c r="A538" s="5"/>
      <c r="B538" s="5"/>
      <c r="C538" s="5"/>
      <c r="D538" s="5"/>
      <c r="E538" s="84"/>
      <c r="F538" s="84"/>
      <c r="G538" s="85"/>
      <c r="H538" s="5"/>
      <c r="I538" s="5"/>
      <c r="J538" s="102"/>
      <c r="K538" s="5"/>
      <c r="L538" s="5"/>
      <c r="P538" s="5"/>
      <c r="Q538" s="5"/>
      <c r="S538" s="5"/>
      <c r="T538" s="5"/>
      <c r="U538" s="5"/>
      <c r="V538" s="5"/>
      <c r="W538" s="5"/>
      <c r="X538" s="5"/>
      <c r="Y538" s="5"/>
      <c r="Z538" s="5"/>
    </row>
    <row r="539" spans="1:26" ht="15.75" x14ac:dyDescent="0.25">
      <c r="A539" s="5"/>
      <c r="B539" s="5"/>
      <c r="C539" s="5"/>
      <c r="D539" s="5"/>
      <c r="E539" s="84"/>
      <c r="F539" s="84"/>
      <c r="G539" s="85"/>
      <c r="H539" s="5"/>
      <c r="I539" s="5"/>
      <c r="J539" s="102"/>
      <c r="K539" s="5"/>
      <c r="L539" s="5"/>
      <c r="P539" s="5"/>
      <c r="Q539" s="5"/>
      <c r="S539" s="5"/>
      <c r="T539" s="5"/>
      <c r="U539" s="5"/>
      <c r="V539" s="5"/>
      <c r="W539" s="5"/>
      <c r="X539" s="5"/>
      <c r="Y539" s="5"/>
      <c r="Z539" s="5"/>
    </row>
    <row r="540" spans="1:26" ht="15.75" x14ac:dyDescent="0.25">
      <c r="A540" s="5"/>
      <c r="B540" s="5"/>
      <c r="C540" s="5"/>
      <c r="D540" s="5"/>
      <c r="E540" s="84"/>
      <c r="F540" s="84"/>
      <c r="G540" s="85"/>
      <c r="H540" s="5"/>
      <c r="I540" s="5"/>
      <c r="J540" s="102"/>
      <c r="K540" s="5"/>
      <c r="L540" s="5"/>
      <c r="P540" s="5"/>
      <c r="Q540" s="5"/>
      <c r="S540" s="5"/>
      <c r="T540" s="5"/>
      <c r="U540" s="5"/>
      <c r="V540" s="5"/>
      <c r="W540" s="5"/>
      <c r="X540" s="5"/>
      <c r="Y540" s="5"/>
      <c r="Z540" s="5"/>
    </row>
    <row r="541" spans="1:26" ht="15.75" x14ac:dyDescent="0.25">
      <c r="A541" s="5"/>
      <c r="B541" s="5"/>
      <c r="C541" s="5"/>
      <c r="D541" s="5"/>
      <c r="E541" s="84"/>
      <c r="F541" s="84"/>
      <c r="G541" s="85"/>
      <c r="H541" s="5"/>
      <c r="I541" s="5"/>
      <c r="J541" s="102"/>
      <c r="K541" s="5"/>
      <c r="L541" s="5"/>
      <c r="P541" s="5"/>
      <c r="Q541" s="5"/>
      <c r="S541" s="5"/>
      <c r="T541" s="5"/>
      <c r="U541" s="5"/>
      <c r="V541" s="5"/>
      <c r="W541" s="5"/>
      <c r="X541" s="5"/>
      <c r="Y541" s="5"/>
      <c r="Z541" s="5"/>
    </row>
    <row r="542" spans="1:26" ht="15.75" x14ac:dyDescent="0.25">
      <c r="A542" s="5"/>
      <c r="B542" s="5"/>
      <c r="C542" s="5"/>
      <c r="D542" s="5"/>
      <c r="E542" s="84"/>
      <c r="F542" s="84"/>
      <c r="G542" s="85"/>
      <c r="H542" s="5"/>
      <c r="I542" s="5"/>
      <c r="J542" s="102"/>
      <c r="K542" s="5"/>
      <c r="L542" s="5"/>
      <c r="P542" s="5"/>
      <c r="Q542" s="5"/>
      <c r="S542" s="5"/>
      <c r="T542" s="5"/>
      <c r="U542" s="5"/>
      <c r="V542" s="5"/>
      <c r="W542" s="5"/>
      <c r="X542" s="5"/>
      <c r="Y542" s="5"/>
      <c r="Z542" s="5"/>
    </row>
    <row r="543" spans="1:26" ht="15.75" x14ac:dyDescent="0.25">
      <c r="A543" s="5"/>
      <c r="B543" s="5"/>
      <c r="C543" s="5"/>
      <c r="D543" s="5"/>
      <c r="E543" s="84"/>
      <c r="F543" s="84"/>
      <c r="G543" s="85"/>
      <c r="H543" s="5"/>
      <c r="I543" s="5"/>
      <c r="J543" s="102"/>
      <c r="K543" s="5"/>
      <c r="L543" s="5"/>
      <c r="P543" s="5"/>
      <c r="Q543" s="5"/>
      <c r="S543" s="5"/>
      <c r="T543" s="5"/>
      <c r="U543" s="5"/>
      <c r="V543" s="5"/>
      <c r="W543" s="5"/>
      <c r="X543" s="5"/>
      <c r="Y543" s="5"/>
      <c r="Z543" s="5"/>
    </row>
    <row r="544" spans="1:26" ht="15.75" x14ac:dyDescent="0.25">
      <c r="A544" s="5"/>
      <c r="B544" s="5"/>
      <c r="C544" s="5"/>
      <c r="D544" s="5"/>
      <c r="E544" s="84"/>
      <c r="F544" s="84"/>
      <c r="G544" s="85"/>
      <c r="H544" s="5"/>
      <c r="I544" s="5"/>
      <c r="J544" s="102"/>
      <c r="K544" s="5"/>
      <c r="L544" s="5"/>
      <c r="P544" s="5"/>
      <c r="Q544" s="5"/>
      <c r="S544" s="5"/>
      <c r="T544" s="5"/>
      <c r="U544" s="5"/>
      <c r="V544" s="5"/>
      <c r="W544" s="5"/>
      <c r="X544" s="5"/>
      <c r="Y544" s="5"/>
      <c r="Z544" s="5"/>
    </row>
    <row r="545" spans="1:26" ht="15.75" x14ac:dyDescent="0.25">
      <c r="A545" s="5"/>
      <c r="B545" s="5"/>
      <c r="C545" s="5"/>
      <c r="D545" s="5"/>
      <c r="E545" s="84"/>
      <c r="F545" s="84"/>
      <c r="G545" s="85"/>
      <c r="H545" s="5"/>
      <c r="I545" s="5"/>
      <c r="J545" s="102"/>
      <c r="K545" s="5"/>
      <c r="L545" s="5"/>
      <c r="P545" s="5"/>
      <c r="Q545" s="5"/>
      <c r="S545" s="5"/>
      <c r="T545" s="5"/>
      <c r="U545" s="5"/>
      <c r="V545" s="5"/>
      <c r="W545" s="5"/>
      <c r="X545" s="5"/>
      <c r="Y545" s="5"/>
      <c r="Z545" s="5"/>
    </row>
    <row r="546" spans="1:26" ht="15.75" x14ac:dyDescent="0.25">
      <c r="A546" s="5"/>
      <c r="B546" s="5"/>
      <c r="C546" s="5"/>
      <c r="D546" s="5"/>
      <c r="E546" s="84"/>
      <c r="F546" s="84"/>
      <c r="G546" s="85"/>
      <c r="H546" s="5"/>
      <c r="I546" s="5"/>
      <c r="J546" s="102"/>
      <c r="K546" s="5"/>
      <c r="L546" s="5"/>
      <c r="P546" s="5"/>
      <c r="Q546" s="5"/>
      <c r="S546" s="5"/>
      <c r="T546" s="5"/>
      <c r="U546" s="5"/>
      <c r="V546" s="5"/>
      <c r="W546" s="5"/>
      <c r="X546" s="5"/>
      <c r="Y546" s="5"/>
      <c r="Z546" s="5"/>
    </row>
    <row r="547" spans="1:26" ht="15.75" x14ac:dyDescent="0.25">
      <c r="A547" s="5"/>
      <c r="B547" s="5"/>
      <c r="C547" s="5"/>
      <c r="D547" s="5"/>
      <c r="E547" s="84"/>
      <c r="F547" s="84"/>
      <c r="G547" s="85"/>
      <c r="H547" s="5"/>
      <c r="I547" s="5"/>
      <c r="J547" s="102"/>
      <c r="K547" s="5"/>
      <c r="L547" s="5"/>
      <c r="P547" s="5"/>
      <c r="Q547" s="5"/>
      <c r="S547" s="5"/>
      <c r="T547" s="5"/>
      <c r="U547" s="5"/>
      <c r="V547" s="5"/>
      <c r="W547" s="5"/>
      <c r="X547" s="5"/>
      <c r="Y547" s="5"/>
      <c r="Z547" s="5"/>
    </row>
    <row r="548" spans="1:26" ht="15.75" x14ac:dyDescent="0.25">
      <c r="A548" s="5"/>
      <c r="B548" s="5"/>
      <c r="C548" s="5"/>
      <c r="D548" s="5"/>
      <c r="E548" s="84"/>
      <c r="F548" s="84"/>
      <c r="G548" s="85"/>
      <c r="H548" s="5"/>
      <c r="I548" s="5"/>
      <c r="J548" s="102"/>
      <c r="K548" s="5"/>
      <c r="L548" s="5"/>
      <c r="P548" s="5"/>
      <c r="Q548" s="5"/>
      <c r="S548" s="5"/>
      <c r="T548" s="5"/>
      <c r="U548" s="5"/>
      <c r="V548" s="5"/>
      <c r="W548" s="5"/>
      <c r="X548" s="5"/>
      <c r="Y548" s="5"/>
      <c r="Z548" s="5"/>
    </row>
    <row r="549" spans="1:26" ht="15.75" x14ac:dyDescent="0.25">
      <c r="A549" s="5"/>
      <c r="B549" s="5"/>
      <c r="C549" s="5"/>
      <c r="D549" s="5"/>
      <c r="E549" s="84"/>
      <c r="F549" s="84"/>
      <c r="G549" s="85"/>
      <c r="H549" s="5"/>
      <c r="I549" s="5"/>
      <c r="J549" s="102"/>
      <c r="K549" s="5"/>
      <c r="L549" s="5"/>
      <c r="P549" s="5"/>
      <c r="Q549" s="5"/>
      <c r="S549" s="5"/>
      <c r="T549" s="5"/>
      <c r="U549" s="5"/>
      <c r="V549" s="5"/>
      <c r="W549" s="5"/>
      <c r="X549" s="5"/>
      <c r="Y549" s="5"/>
      <c r="Z549" s="5"/>
    </row>
    <row r="550" spans="1:26" ht="15.75" x14ac:dyDescent="0.25">
      <c r="A550" s="5"/>
      <c r="B550" s="5"/>
      <c r="C550" s="5"/>
      <c r="D550" s="5"/>
      <c r="E550" s="84"/>
      <c r="F550" s="84"/>
      <c r="G550" s="85"/>
      <c r="H550" s="5"/>
      <c r="I550" s="5"/>
      <c r="J550" s="102"/>
      <c r="K550" s="5"/>
      <c r="L550" s="5"/>
      <c r="P550" s="5"/>
      <c r="Q550" s="5"/>
      <c r="S550" s="5"/>
      <c r="T550" s="5"/>
      <c r="U550" s="5"/>
      <c r="V550" s="5"/>
      <c r="W550" s="5"/>
      <c r="X550" s="5"/>
      <c r="Y550" s="5"/>
      <c r="Z550" s="5"/>
    </row>
    <row r="551" spans="1:26" ht="15.75" x14ac:dyDescent="0.25">
      <c r="A551" s="5"/>
      <c r="B551" s="5"/>
      <c r="C551" s="5"/>
      <c r="D551" s="5"/>
      <c r="E551" s="84"/>
      <c r="F551" s="84"/>
      <c r="G551" s="85"/>
      <c r="H551" s="5"/>
      <c r="I551" s="5"/>
      <c r="J551" s="102"/>
      <c r="K551" s="5"/>
      <c r="L551" s="5"/>
      <c r="P551" s="5"/>
      <c r="Q551" s="5"/>
      <c r="S551" s="5"/>
      <c r="T551" s="5"/>
      <c r="U551" s="5"/>
      <c r="V551" s="5"/>
      <c r="W551" s="5"/>
      <c r="X551" s="5"/>
      <c r="Y551" s="5"/>
      <c r="Z551" s="5"/>
    </row>
    <row r="552" spans="1:26" ht="15.75" x14ac:dyDescent="0.25">
      <c r="A552" s="5"/>
      <c r="B552" s="5"/>
      <c r="C552" s="5"/>
      <c r="D552" s="5"/>
      <c r="E552" s="84"/>
      <c r="F552" s="84"/>
      <c r="G552" s="85"/>
      <c r="H552" s="5"/>
      <c r="I552" s="5"/>
      <c r="J552" s="102"/>
      <c r="K552" s="5"/>
      <c r="L552" s="5"/>
      <c r="P552" s="5"/>
      <c r="Q552" s="5"/>
      <c r="S552" s="5"/>
      <c r="T552" s="5"/>
      <c r="U552" s="5"/>
      <c r="V552" s="5"/>
      <c r="W552" s="5"/>
      <c r="X552" s="5"/>
      <c r="Y552" s="5"/>
      <c r="Z552" s="5"/>
    </row>
    <row r="553" spans="1:26" ht="15.75" x14ac:dyDescent="0.25">
      <c r="A553" s="5"/>
      <c r="B553" s="5"/>
      <c r="C553" s="5"/>
      <c r="D553" s="5"/>
      <c r="E553" s="84"/>
      <c r="F553" s="84"/>
      <c r="G553" s="85"/>
      <c r="H553" s="5"/>
      <c r="I553" s="5"/>
      <c r="J553" s="102"/>
      <c r="K553" s="5"/>
      <c r="L553" s="5"/>
      <c r="P553" s="5"/>
      <c r="Q553" s="5"/>
      <c r="S553" s="5"/>
      <c r="T553" s="5"/>
      <c r="U553" s="5"/>
      <c r="V553" s="5"/>
      <c r="W553" s="5"/>
      <c r="X553" s="5"/>
      <c r="Y553" s="5"/>
      <c r="Z553" s="5"/>
    </row>
    <row r="554" spans="1:26" ht="15.75" x14ac:dyDescent="0.25">
      <c r="A554" s="5"/>
      <c r="B554" s="5"/>
      <c r="C554" s="5"/>
      <c r="D554" s="5"/>
      <c r="E554" s="84"/>
      <c r="F554" s="84"/>
      <c r="G554" s="85"/>
      <c r="H554" s="5"/>
      <c r="I554" s="5"/>
      <c r="J554" s="102"/>
      <c r="K554" s="5"/>
      <c r="L554" s="5"/>
      <c r="P554" s="5"/>
      <c r="Q554" s="5"/>
      <c r="S554" s="5"/>
      <c r="T554" s="5"/>
      <c r="U554" s="5"/>
      <c r="V554" s="5"/>
      <c r="W554" s="5"/>
      <c r="X554" s="5"/>
      <c r="Y554" s="5"/>
      <c r="Z554" s="5"/>
    </row>
    <row r="555" spans="1:26" ht="15.75" x14ac:dyDescent="0.25">
      <c r="A555" s="5"/>
      <c r="B555" s="5"/>
      <c r="C555" s="5"/>
      <c r="D555" s="5"/>
      <c r="E555" s="84"/>
      <c r="F555" s="84"/>
      <c r="G555" s="85"/>
      <c r="H555" s="5"/>
      <c r="I555" s="5"/>
      <c r="J555" s="102"/>
      <c r="K555" s="5"/>
      <c r="L555" s="5"/>
      <c r="P555" s="5"/>
      <c r="Q555" s="5"/>
      <c r="S555" s="5"/>
      <c r="T555" s="5"/>
      <c r="U555" s="5"/>
      <c r="V555" s="5"/>
      <c r="W555" s="5"/>
      <c r="X555" s="5"/>
      <c r="Y555" s="5"/>
      <c r="Z555" s="5"/>
    </row>
    <row r="556" spans="1:26" ht="15.75" x14ac:dyDescent="0.25">
      <c r="A556" s="5"/>
      <c r="B556" s="5"/>
      <c r="C556" s="5"/>
      <c r="D556" s="5"/>
      <c r="E556" s="84"/>
      <c r="F556" s="84"/>
      <c r="G556" s="85"/>
      <c r="H556" s="5"/>
      <c r="I556" s="5"/>
      <c r="J556" s="102"/>
      <c r="K556" s="5"/>
      <c r="L556" s="5"/>
      <c r="P556" s="5"/>
      <c r="Q556" s="5"/>
      <c r="S556" s="5"/>
      <c r="T556" s="5"/>
      <c r="U556" s="5"/>
      <c r="V556" s="5"/>
      <c r="W556" s="5"/>
      <c r="X556" s="5"/>
      <c r="Y556" s="5"/>
      <c r="Z556" s="5"/>
    </row>
    <row r="557" spans="1:26" ht="15.75" x14ac:dyDescent="0.25">
      <c r="A557" s="5"/>
      <c r="B557" s="5"/>
      <c r="C557" s="5"/>
      <c r="D557" s="5"/>
      <c r="E557" s="84"/>
      <c r="F557" s="84"/>
      <c r="G557" s="85"/>
      <c r="H557" s="5"/>
      <c r="I557" s="5"/>
      <c r="J557" s="102"/>
      <c r="K557" s="5"/>
      <c r="L557" s="5"/>
      <c r="P557" s="5"/>
      <c r="Q557" s="5"/>
      <c r="S557" s="5"/>
      <c r="T557" s="5"/>
      <c r="U557" s="5"/>
      <c r="V557" s="5"/>
      <c r="W557" s="5"/>
      <c r="X557" s="5"/>
      <c r="Y557" s="5"/>
      <c r="Z557" s="5"/>
    </row>
    <row r="558" spans="1:26" ht="15.75" x14ac:dyDescent="0.25">
      <c r="A558" s="5"/>
      <c r="B558" s="5"/>
      <c r="C558" s="5"/>
      <c r="D558" s="5"/>
      <c r="E558" s="84"/>
      <c r="F558" s="84"/>
      <c r="G558" s="85"/>
      <c r="H558" s="5"/>
      <c r="I558" s="5"/>
      <c r="J558" s="102"/>
      <c r="K558" s="5"/>
      <c r="L558" s="5"/>
      <c r="P558" s="5"/>
      <c r="Q558" s="5"/>
      <c r="S558" s="5"/>
      <c r="T558" s="5"/>
      <c r="U558" s="5"/>
      <c r="V558" s="5"/>
      <c r="W558" s="5"/>
      <c r="X558" s="5"/>
      <c r="Y558" s="5"/>
      <c r="Z558" s="5"/>
    </row>
    <row r="559" spans="1:26" ht="15.75" x14ac:dyDescent="0.25">
      <c r="A559" s="5"/>
      <c r="B559" s="5"/>
      <c r="C559" s="5"/>
      <c r="D559" s="5"/>
      <c r="E559" s="84"/>
      <c r="F559" s="84"/>
      <c r="G559" s="85"/>
      <c r="H559" s="5"/>
      <c r="I559" s="5"/>
      <c r="J559" s="102"/>
      <c r="K559" s="5"/>
      <c r="L559" s="5"/>
      <c r="P559" s="5"/>
      <c r="Q559" s="5"/>
      <c r="S559" s="5"/>
      <c r="T559" s="5"/>
      <c r="U559" s="5"/>
      <c r="V559" s="5"/>
      <c r="W559" s="5"/>
      <c r="X559" s="5"/>
      <c r="Y559" s="5"/>
      <c r="Z559" s="5"/>
    </row>
    <row r="560" spans="1:26" ht="15.75" x14ac:dyDescent="0.25">
      <c r="A560" s="5"/>
      <c r="B560" s="5"/>
      <c r="C560" s="5"/>
      <c r="D560" s="5"/>
      <c r="E560" s="84"/>
      <c r="F560" s="84"/>
      <c r="G560" s="85"/>
      <c r="H560" s="5"/>
      <c r="I560" s="5"/>
      <c r="J560" s="102"/>
      <c r="K560" s="5"/>
      <c r="L560" s="5"/>
      <c r="P560" s="5"/>
      <c r="Q560" s="5"/>
      <c r="S560" s="5"/>
      <c r="T560" s="5"/>
      <c r="U560" s="5"/>
      <c r="V560" s="5"/>
      <c r="W560" s="5"/>
      <c r="X560" s="5"/>
      <c r="Y560" s="5"/>
      <c r="Z560" s="5"/>
    </row>
    <row r="561" spans="1:26" ht="15.75" x14ac:dyDescent="0.25">
      <c r="A561" s="5"/>
      <c r="B561" s="5"/>
      <c r="C561" s="5"/>
      <c r="D561" s="5"/>
      <c r="E561" s="84"/>
      <c r="F561" s="84"/>
      <c r="G561" s="85"/>
      <c r="H561" s="5"/>
      <c r="I561" s="5"/>
      <c r="J561" s="102"/>
      <c r="K561" s="5"/>
      <c r="L561" s="5"/>
      <c r="P561" s="5"/>
      <c r="Q561" s="5"/>
      <c r="S561" s="5"/>
      <c r="T561" s="5"/>
      <c r="U561" s="5"/>
      <c r="V561" s="5"/>
      <c r="W561" s="5"/>
      <c r="X561" s="5"/>
      <c r="Y561" s="5"/>
      <c r="Z561" s="5"/>
    </row>
    <row r="562" spans="1:26" ht="15.75" x14ac:dyDescent="0.25">
      <c r="A562" s="5"/>
      <c r="B562" s="5"/>
      <c r="C562" s="5"/>
      <c r="D562" s="5"/>
      <c r="E562" s="84"/>
      <c r="F562" s="84"/>
      <c r="G562" s="85"/>
      <c r="H562" s="5"/>
      <c r="I562" s="5"/>
      <c r="J562" s="102"/>
      <c r="K562" s="5"/>
      <c r="L562" s="5"/>
      <c r="P562" s="5"/>
      <c r="Q562" s="5"/>
      <c r="S562" s="5"/>
      <c r="T562" s="5"/>
      <c r="U562" s="5"/>
      <c r="V562" s="5"/>
      <c r="W562" s="5"/>
      <c r="X562" s="5"/>
      <c r="Y562" s="5"/>
      <c r="Z562" s="5"/>
    </row>
    <row r="563" spans="1:26" ht="15.75" x14ac:dyDescent="0.25">
      <c r="A563" s="5"/>
      <c r="B563" s="5"/>
      <c r="C563" s="5"/>
      <c r="D563" s="5"/>
      <c r="E563" s="84"/>
      <c r="F563" s="84"/>
      <c r="G563" s="85"/>
      <c r="H563" s="5"/>
      <c r="I563" s="5"/>
      <c r="J563" s="102"/>
      <c r="K563" s="5"/>
      <c r="L563" s="5"/>
      <c r="P563" s="5"/>
      <c r="Q563" s="5"/>
      <c r="S563" s="5"/>
      <c r="T563" s="5"/>
      <c r="U563" s="5"/>
      <c r="V563" s="5"/>
      <c r="W563" s="5"/>
      <c r="X563" s="5"/>
      <c r="Y563" s="5"/>
      <c r="Z563" s="5"/>
    </row>
    <row r="564" spans="1:26" ht="15.75" x14ac:dyDescent="0.25">
      <c r="A564" s="5"/>
      <c r="B564" s="5"/>
      <c r="C564" s="5"/>
      <c r="D564" s="5"/>
      <c r="E564" s="84"/>
      <c r="F564" s="84"/>
      <c r="G564" s="85"/>
      <c r="H564" s="5"/>
      <c r="I564" s="5"/>
      <c r="J564" s="102"/>
      <c r="K564" s="5"/>
      <c r="L564" s="5"/>
      <c r="P564" s="5"/>
      <c r="Q564" s="5"/>
      <c r="S564" s="5"/>
      <c r="T564" s="5"/>
      <c r="U564" s="5"/>
      <c r="V564" s="5"/>
      <c r="W564" s="5"/>
      <c r="X564" s="5"/>
      <c r="Y564" s="5"/>
      <c r="Z564" s="5"/>
    </row>
    <row r="565" spans="1:26" ht="15.75" x14ac:dyDescent="0.25">
      <c r="A565" s="5"/>
      <c r="B565" s="5"/>
      <c r="C565" s="5"/>
      <c r="D565" s="5"/>
      <c r="E565" s="84"/>
      <c r="F565" s="84"/>
      <c r="G565" s="85"/>
      <c r="H565" s="5"/>
      <c r="I565" s="5"/>
      <c r="J565" s="102"/>
      <c r="K565" s="5"/>
      <c r="L565" s="5"/>
      <c r="P565" s="5"/>
      <c r="Q565" s="5"/>
      <c r="S565" s="5"/>
      <c r="T565" s="5"/>
      <c r="U565" s="5"/>
      <c r="V565" s="5"/>
      <c r="W565" s="5"/>
      <c r="X565" s="5"/>
      <c r="Y565" s="5"/>
      <c r="Z565" s="5"/>
    </row>
    <row r="566" spans="1:26" ht="15.75" x14ac:dyDescent="0.25">
      <c r="A566" s="5"/>
      <c r="B566" s="5"/>
      <c r="C566" s="5"/>
      <c r="D566" s="5"/>
      <c r="E566" s="84"/>
      <c r="F566" s="84"/>
      <c r="G566" s="85"/>
      <c r="H566" s="5"/>
      <c r="I566" s="5"/>
      <c r="J566" s="102"/>
      <c r="K566" s="5"/>
      <c r="L566" s="5"/>
      <c r="P566" s="5"/>
      <c r="Q566" s="5"/>
      <c r="S566" s="5"/>
      <c r="T566" s="5"/>
      <c r="U566" s="5"/>
      <c r="V566" s="5"/>
      <c r="W566" s="5"/>
      <c r="X566" s="5"/>
      <c r="Y566" s="5"/>
      <c r="Z566" s="5"/>
    </row>
    <row r="567" spans="1:26" ht="15.75" x14ac:dyDescent="0.25">
      <c r="A567" s="5"/>
      <c r="B567" s="5"/>
      <c r="C567" s="5"/>
      <c r="D567" s="5"/>
      <c r="E567" s="84"/>
      <c r="F567" s="84"/>
      <c r="G567" s="85"/>
      <c r="H567" s="5"/>
      <c r="I567" s="5"/>
      <c r="J567" s="102"/>
      <c r="K567" s="5"/>
      <c r="L567" s="5"/>
      <c r="P567" s="5"/>
      <c r="Q567" s="5"/>
      <c r="S567" s="5"/>
      <c r="T567" s="5"/>
      <c r="U567" s="5"/>
      <c r="V567" s="5"/>
      <c r="W567" s="5"/>
      <c r="X567" s="5"/>
      <c r="Y567" s="5"/>
      <c r="Z567" s="5"/>
    </row>
    <row r="568" spans="1:26" ht="15.75" x14ac:dyDescent="0.25">
      <c r="A568" s="5"/>
      <c r="B568" s="5"/>
      <c r="C568" s="5"/>
      <c r="D568" s="5"/>
      <c r="E568" s="84"/>
      <c r="F568" s="84"/>
      <c r="G568" s="85"/>
      <c r="H568" s="5"/>
      <c r="I568" s="5"/>
      <c r="J568" s="102"/>
      <c r="K568" s="5"/>
      <c r="L568" s="5"/>
      <c r="P568" s="5"/>
      <c r="Q568" s="5"/>
      <c r="S568" s="5"/>
      <c r="T568" s="5"/>
      <c r="U568" s="5"/>
      <c r="V568" s="5"/>
      <c r="W568" s="5"/>
      <c r="X568" s="5"/>
      <c r="Y568" s="5"/>
      <c r="Z568" s="5"/>
    </row>
    <row r="569" spans="1:26" ht="15.75" x14ac:dyDescent="0.25">
      <c r="A569" s="5"/>
      <c r="B569" s="5"/>
      <c r="C569" s="5"/>
      <c r="D569" s="5"/>
      <c r="E569" s="84"/>
      <c r="F569" s="84"/>
      <c r="G569" s="85"/>
      <c r="H569" s="5"/>
      <c r="I569" s="5"/>
      <c r="J569" s="102"/>
      <c r="K569" s="5"/>
      <c r="L569" s="5"/>
      <c r="P569" s="5"/>
      <c r="Q569" s="5"/>
      <c r="S569" s="5"/>
      <c r="T569" s="5"/>
      <c r="U569" s="5"/>
      <c r="V569" s="5"/>
      <c r="W569" s="5"/>
      <c r="X569" s="5"/>
      <c r="Y569" s="5"/>
      <c r="Z569" s="5"/>
    </row>
    <row r="570" spans="1:26" ht="15.75" x14ac:dyDescent="0.25">
      <c r="A570" s="5"/>
      <c r="B570" s="5"/>
      <c r="C570" s="5"/>
      <c r="D570" s="5"/>
      <c r="E570" s="84"/>
      <c r="F570" s="84"/>
      <c r="G570" s="85"/>
      <c r="H570" s="5"/>
      <c r="I570" s="5"/>
      <c r="J570" s="102"/>
      <c r="K570" s="5"/>
      <c r="L570" s="5"/>
      <c r="P570" s="5"/>
      <c r="Q570" s="5"/>
      <c r="S570" s="5"/>
      <c r="T570" s="5"/>
      <c r="U570" s="5"/>
      <c r="V570" s="5"/>
      <c r="W570" s="5"/>
      <c r="X570" s="5"/>
      <c r="Y570" s="5"/>
      <c r="Z570" s="5"/>
    </row>
    <row r="571" spans="1:26" ht="15.75" x14ac:dyDescent="0.25">
      <c r="A571" s="5"/>
      <c r="B571" s="5"/>
      <c r="C571" s="5"/>
      <c r="D571" s="5"/>
      <c r="E571" s="84"/>
      <c r="F571" s="84"/>
      <c r="G571" s="85"/>
      <c r="H571" s="5"/>
      <c r="I571" s="5"/>
      <c r="J571" s="102"/>
      <c r="K571" s="5"/>
      <c r="L571" s="5"/>
      <c r="P571" s="5"/>
      <c r="Q571" s="5"/>
      <c r="S571" s="5"/>
      <c r="T571" s="5"/>
      <c r="U571" s="5"/>
      <c r="V571" s="5"/>
      <c r="W571" s="5"/>
      <c r="X571" s="5"/>
      <c r="Y571" s="5"/>
      <c r="Z571" s="5"/>
    </row>
    <row r="572" spans="1:26" ht="15.75" x14ac:dyDescent="0.25">
      <c r="A572" s="5"/>
      <c r="B572" s="5"/>
      <c r="C572" s="5"/>
      <c r="D572" s="5"/>
      <c r="E572" s="84"/>
      <c r="F572" s="84"/>
      <c r="G572" s="85"/>
      <c r="H572" s="5"/>
      <c r="I572" s="5"/>
      <c r="J572" s="102"/>
      <c r="K572" s="5"/>
      <c r="L572" s="5"/>
      <c r="P572" s="5"/>
      <c r="Q572" s="5"/>
      <c r="S572" s="5"/>
      <c r="T572" s="5"/>
      <c r="U572" s="5"/>
      <c r="V572" s="5"/>
      <c r="W572" s="5"/>
      <c r="X572" s="5"/>
      <c r="Y572" s="5"/>
      <c r="Z572" s="5"/>
    </row>
    <row r="573" spans="1:26" ht="15.75" x14ac:dyDescent="0.25">
      <c r="A573" s="5"/>
      <c r="B573" s="5"/>
      <c r="C573" s="5"/>
      <c r="D573" s="5"/>
      <c r="E573" s="84"/>
      <c r="F573" s="84"/>
      <c r="G573" s="85"/>
      <c r="H573" s="5"/>
      <c r="I573" s="5"/>
      <c r="J573" s="102"/>
      <c r="K573" s="5"/>
      <c r="L573" s="5"/>
      <c r="P573" s="5"/>
      <c r="Q573" s="5"/>
      <c r="S573" s="5"/>
      <c r="T573" s="5"/>
      <c r="U573" s="5"/>
      <c r="V573" s="5"/>
      <c r="W573" s="5"/>
      <c r="X573" s="5"/>
      <c r="Y573" s="5"/>
      <c r="Z573" s="5"/>
    </row>
    <row r="574" spans="1:26" ht="15.75" x14ac:dyDescent="0.25">
      <c r="A574" s="5"/>
      <c r="B574" s="5"/>
      <c r="C574" s="5"/>
      <c r="D574" s="5"/>
      <c r="E574" s="84"/>
      <c r="F574" s="84"/>
      <c r="G574" s="85"/>
      <c r="H574" s="5"/>
      <c r="I574" s="5"/>
      <c r="J574" s="102"/>
      <c r="K574" s="5"/>
      <c r="L574" s="5"/>
      <c r="P574" s="5"/>
      <c r="Q574" s="5"/>
      <c r="S574" s="5"/>
      <c r="T574" s="5"/>
      <c r="U574" s="5"/>
      <c r="V574" s="5"/>
      <c r="W574" s="5"/>
      <c r="X574" s="5"/>
      <c r="Y574" s="5"/>
      <c r="Z574" s="5"/>
    </row>
    <row r="575" spans="1:26" ht="15.75" x14ac:dyDescent="0.25">
      <c r="A575" s="5"/>
      <c r="B575" s="5"/>
      <c r="C575" s="5"/>
      <c r="D575" s="5"/>
      <c r="E575" s="84"/>
      <c r="F575" s="84"/>
      <c r="G575" s="85"/>
      <c r="H575" s="5"/>
      <c r="I575" s="5"/>
      <c r="J575" s="102"/>
      <c r="K575" s="5"/>
      <c r="L575" s="5"/>
      <c r="P575" s="5"/>
      <c r="Q575" s="5"/>
      <c r="S575" s="5"/>
      <c r="T575" s="5"/>
      <c r="U575" s="5"/>
      <c r="V575" s="5"/>
      <c r="W575" s="5"/>
      <c r="X575" s="5"/>
      <c r="Y575" s="5"/>
      <c r="Z575" s="5"/>
    </row>
    <row r="576" spans="1:26" ht="15.75" x14ac:dyDescent="0.25">
      <c r="A576" s="5"/>
      <c r="B576" s="5"/>
      <c r="C576" s="5"/>
      <c r="D576" s="5"/>
      <c r="E576" s="84"/>
      <c r="F576" s="84"/>
      <c r="G576" s="85"/>
      <c r="H576" s="5"/>
      <c r="I576" s="5"/>
      <c r="J576" s="102"/>
      <c r="K576" s="5"/>
      <c r="L576" s="5"/>
      <c r="P576" s="5"/>
      <c r="Q576" s="5"/>
      <c r="S576" s="5"/>
      <c r="T576" s="5"/>
      <c r="U576" s="5"/>
      <c r="V576" s="5"/>
      <c r="W576" s="5"/>
      <c r="X576" s="5"/>
      <c r="Y576" s="5"/>
      <c r="Z576" s="5"/>
    </row>
    <row r="577" spans="1:26" ht="15.75" x14ac:dyDescent="0.25">
      <c r="A577" s="5"/>
      <c r="B577" s="5"/>
      <c r="C577" s="5"/>
      <c r="D577" s="5"/>
      <c r="E577" s="84"/>
      <c r="F577" s="84"/>
      <c r="G577" s="85"/>
      <c r="H577" s="5"/>
      <c r="I577" s="5"/>
      <c r="J577" s="102"/>
      <c r="K577" s="5"/>
      <c r="L577" s="5"/>
      <c r="P577" s="5"/>
      <c r="Q577" s="5"/>
      <c r="S577" s="5"/>
      <c r="T577" s="5"/>
      <c r="U577" s="5"/>
      <c r="V577" s="5"/>
      <c r="W577" s="5"/>
      <c r="X577" s="5"/>
      <c r="Y577" s="5"/>
      <c r="Z577" s="5"/>
    </row>
    <row r="578" spans="1:26" ht="15.75" x14ac:dyDescent="0.25">
      <c r="A578" s="5"/>
      <c r="B578" s="5"/>
      <c r="C578" s="5"/>
      <c r="D578" s="5"/>
      <c r="E578" s="84"/>
      <c r="F578" s="84"/>
      <c r="G578" s="85"/>
      <c r="H578" s="5"/>
      <c r="I578" s="5"/>
      <c r="J578" s="102"/>
      <c r="K578" s="5"/>
      <c r="L578" s="5"/>
      <c r="P578" s="5"/>
      <c r="Q578" s="5"/>
      <c r="S578" s="5"/>
      <c r="T578" s="5"/>
      <c r="U578" s="5"/>
      <c r="V578" s="5"/>
      <c r="W578" s="5"/>
      <c r="X578" s="5"/>
      <c r="Y578" s="5"/>
      <c r="Z578" s="5"/>
    </row>
    <row r="579" spans="1:26" ht="15.75" x14ac:dyDescent="0.25">
      <c r="A579" s="5"/>
      <c r="B579" s="5"/>
      <c r="C579" s="5"/>
      <c r="D579" s="5"/>
      <c r="E579" s="84"/>
      <c r="F579" s="84"/>
      <c r="G579" s="85"/>
      <c r="H579" s="5"/>
      <c r="I579" s="5"/>
      <c r="J579" s="102"/>
      <c r="K579" s="5"/>
      <c r="L579" s="5"/>
      <c r="P579" s="5"/>
      <c r="Q579" s="5"/>
      <c r="S579" s="5"/>
      <c r="T579" s="5"/>
      <c r="U579" s="5"/>
      <c r="V579" s="5"/>
      <c r="W579" s="5"/>
      <c r="X579" s="5"/>
      <c r="Y579" s="5"/>
      <c r="Z579" s="5"/>
    </row>
    <row r="580" spans="1:26" ht="15.75" x14ac:dyDescent="0.25">
      <c r="A580" s="5"/>
      <c r="B580" s="5"/>
      <c r="C580" s="5"/>
      <c r="D580" s="5"/>
      <c r="E580" s="84"/>
      <c r="F580" s="84"/>
      <c r="G580" s="85"/>
      <c r="H580" s="5"/>
      <c r="I580" s="5"/>
      <c r="J580" s="102"/>
      <c r="K580" s="5"/>
      <c r="L580" s="5"/>
      <c r="P580" s="5"/>
      <c r="Q580" s="5"/>
      <c r="S580" s="5"/>
      <c r="T580" s="5"/>
      <c r="U580" s="5"/>
      <c r="V580" s="5"/>
      <c r="W580" s="5"/>
      <c r="X580" s="5"/>
      <c r="Y580" s="5"/>
      <c r="Z580" s="5"/>
    </row>
    <row r="581" spans="1:26" ht="15.75" x14ac:dyDescent="0.25">
      <c r="A581" s="5"/>
      <c r="B581" s="5"/>
      <c r="C581" s="5"/>
      <c r="D581" s="5"/>
      <c r="E581" s="84"/>
      <c r="F581" s="84"/>
      <c r="G581" s="85"/>
      <c r="H581" s="5"/>
      <c r="I581" s="5"/>
      <c r="J581" s="102"/>
      <c r="K581" s="5"/>
      <c r="L581" s="5"/>
      <c r="P581" s="5"/>
      <c r="Q581" s="5"/>
      <c r="S581" s="5"/>
      <c r="T581" s="5"/>
      <c r="U581" s="5"/>
      <c r="V581" s="5"/>
      <c r="W581" s="5"/>
      <c r="X581" s="5"/>
      <c r="Y581" s="5"/>
      <c r="Z581" s="5"/>
    </row>
    <row r="582" spans="1:26" ht="15.75" x14ac:dyDescent="0.25">
      <c r="A582" s="5"/>
      <c r="B582" s="5"/>
      <c r="C582" s="5"/>
      <c r="D582" s="5"/>
      <c r="E582" s="84"/>
      <c r="F582" s="84"/>
      <c r="G582" s="85"/>
      <c r="H582" s="5"/>
      <c r="I582" s="5"/>
      <c r="J582" s="102"/>
      <c r="K582" s="5"/>
      <c r="L582" s="5"/>
      <c r="P582" s="5"/>
      <c r="Q582" s="5"/>
      <c r="S582" s="5"/>
      <c r="T582" s="5"/>
      <c r="U582" s="5"/>
      <c r="V582" s="5"/>
      <c r="W582" s="5"/>
      <c r="X582" s="5"/>
      <c r="Y582" s="5"/>
      <c r="Z582" s="5"/>
    </row>
    <row r="583" spans="1:26" ht="15.75" x14ac:dyDescent="0.25">
      <c r="A583" s="5"/>
      <c r="B583" s="5"/>
      <c r="C583" s="5"/>
      <c r="D583" s="5"/>
      <c r="E583" s="84"/>
      <c r="F583" s="84"/>
      <c r="G583" s="85"/>
      <c r="H583" s="5"/>
      <c r="I583" s="5"/>
      <c r="J583" s="102"/>
      <c r="K583" s="5"/>
      <c r="L583" s="5"/>
      <c r="P583" s="5"/>
      <c r="Q583" s="5"/>
      <c r="S583" s="5"/>
      <c r="T583" s="5"/>
      <c r="U583" s="5"/>
      <c r="V583" s="5"/>
      <c r="W583" s="5"/>
      <c r="X583" s="5"/>
      <c r="Y583" s="5"/>
      <c r="Z583" s="5"/>
    </row>
    <row r="584" spans="1:26" ht="15.75" x14ac:dyDescent="0.25">
      <c r="A584" s="5"/>
      <c r="B584" s="5"/>
      <c r="C584" s="5"/>
      <c r="D584" s="5"/>
      <c r="E584" s="84"/>
      <c r="F584" s="84"/>
      <c r="G584" s="85"/>
      <c r="H584" s="5"/>
      <c r="I584" s="5"/>
      <c r="J584" s="102"/>
      <c r="K584" s="5"/>
      <c r="L584" s="5"/>
      <c r="P584" s="5"/>
      <c r="Q584" s="5"/>
      <c r="S584" s="5"/>
      <c r="T584" s="5"/>
      <c r="U584" s="5"/>
      <c r="V584" s="5"/>
      <c r="W584" s="5"/>
      <c r="X584" s="5"/>
      <c r="Y584" s="5"/>
      <c r="Z584" s="5"/>
    </row>
    <row r="585" spans="1:26" ht="15.75" x14ac:dyDescent="0.25">
      <c r="A585" s="5"/>
      <c r="B585" s="5"/>
      <c r="C585" s="5"/>
      <c r="D585" s="5"/>
      <c r="E585" s="84"/>
      <c r="F585" s="84"/>
      <c r="G585" s="85"/>
      <c r="H585" s="5"/>
      <c r="I585" s="5"/>
      <c r="J585" s="102"/>
      <c r="K585" s="5"/>
      <c r="L585" s="5"/>
      <c r="P585" s="5"/>
      <c r="Q585" s="5"/>
      <c r="S585" s="5"/>
      <c r="T585" s="5"/>
      <c r="U585" s="5"/>
      <c r="V585" s="5"/>
      <c r="W585" s="5"/>
      <c r="X585" s="5"/>
      <c r="Y585" s="5"/>
      <c r="Z585" s="5"/>
    </row>
    <row r="586" spans="1:26" ht="15.75" x14ac:dyDescent="0.25">
      <c r="A586" s="5"/>
      <c r="B586" s="5"/>
      <c r="C586" s="5"/>
      <c r="D586" s="5"/>
      <c r="E586" s="84"/>
      <c r="F586" s="84"/>
      <c r="G586" s="85"/>
      <c r="H586" s="5"/>
      <c r="I586" s="5"/>
      <c r="J586" s="102"/>
      <c r="K586" s="5"/>
      <c r="L586" s="5"/>
      <c r="P586" s="5"/>
      <c r="Q586" s="5"/>
      <c r="S586" s="5"/>
      <c r="T586" s="5"/>
      <c r="U586" s="5"/>
      <c r="V586" s="5"/>
      <c r="W586" s="5"/>
      <c r="X586" s="5"/>
      <c r="Y586" s="5"/>
      <c r="Z586" s="5"/>
    </row>
    <row r="587" spans="1:26" ht="15.75" x14ac:dyDescent="0.25">
      <c r="A587" s="5"/>
      <c r="B587" s="5"/>
      <c r="C587" s="5"/>
      <c r="D587" s="5"/>
      <c r="E587" s="84"/>
      <c r="F587" s="84"/>
      <c r="G587" s="85"/>
      <c r="H587" s="5"/>
      <c r="I587" s="5"/>
      <c r="J587" s="102"/>
      <c r="K587" s="5"/>
      <c r="L587" s="5"/>
      <c r="P587" s="5"/>
      <c r="Q587" s="5"/>
      <c r="S587" s="5"/>
      <c r="T587" s="5"/>
      <c r="U587" s="5"/>
      <c r="V587" s="5"/>
      <c r="W587" s="5"/>
      <c r="X587" s="5"/>
      <c r="Y587" s="5"/>
      <c r="Z587" s="5"/>
    </row>
    <row r="588" spans="1:26" ht="15.75" x14ac:dyDescent="0.25">
      <c r="A588" s="5"/>
      <c r="B588" s="5"/>
      <c r="C588" s="5"/>
      <c r="D588" s="5"/>
      <c r="E588" s="84"/>
      <c r="F588" s="84"/>
      <c r="G588" s="85"/>
      <c r="H588" s="5"/>
      <c r="I588" s="5"/>
      <c r="J588" s="102"/>
      <c r="K588" s="5"/>
      <c r="L588" s="5"/>
      <c r="P588" s="5"/>
      <c r="Q588" s="5"/>
      <c r="S588" s="5"/>
      <c r="T588" s="5"/>
      <c r="U588" s="5"/>
      <c r="V588" s="5"/>
      <c r="W588" s="5"/>
      <c r="X588" s="5"/>
      <c r="Y588" s="5"/>
      <c r="Z588" s="5"/>
    </row>
    <row r="589" spans="1:26" ht="15.75" x14ac:dyDescent="0.25">
      <c r="A589" s="5"/>
      <c r="B589" s="5"/>
      <c r="C589" s="5"/>
      <c r="D589" s="5"/>
      <c r="E589" s="84"/>
      <c r="F589" s="84"/>
      <c r="G589" s="85"/>
      <c r="H589" s="5"/>
      <c r="I589" s="5"/>
      <c r="J589" s="102"/>
      <c r="K589" s="5"/>
      <c r="L589" s="5"/>
      <c r="P589" s="5"/>
      <c r="Q589" s="5"/>
      <c r="S589" s="5"/>
      <c r="T589" s="5"/>
      <c r="U589" s="5"/>
      <c r="V589" s="5"/>
      <c r="W589" s="5"/>
      <c r="X589" s="5"/>
      <c r="Y589" s="5"/>
      <c r="Z589" s="5"/>
    </row>
    <row r="590" spans="1:26" ht="15.75" x14ac:dyDescent="0.25">
      <c r="A590" s="5"/>
      <c r="B590" s="5"/>
      <c r="C590" s="5"/>
      <c r="D590" s="5"/>
      <c r="E590" s="84"/>
      <c r="F590" s="84"/>
      <c r="G590" s="85"/>
      <c r="H590" s="5"/>
      <c r="I590" s="5"/>
      <c r="J590" s="102"/>
      <c r="K590" s="5"/>
      <c r="L590" s="5"/>
      <c r="P590" s="5"/>
      <c r="Q590" s="5"/>
      <c r="S590" s="5"/>
      <c r="T590" s="5"/>
      <c r="U590" s="5"/>
      <c r="V590" s="5"/>
      <c r="W590" s="5"/>
      <c r="X590" s="5"/>
      <c r="Y590" s="5"/>
      <c r="Z590" s="5"/>
    </row>
    <row r="591" spans="1:26" ht="15.75" x14ac:dyDescent="0.25">
      <c r="A591" s="5"/>
      <c r="B591" s="5"/>
      <c r="C591" s="5"/>
      <c r="D591" s="5"/>
      <c r="E591" s="84"/>
      <c r="F591" s="84"/>
      <c r="G591" s="85"/>
      <c r="H591" s="5"/>
      <c r="I591" s="5"/>
      <c r="J591" s="102"/>
      <c r="K591" s="5"/>
      <c r="L591" s="5"/>
      <c r="P591" s="5"/>
      <c r="Q591" s="5"/>
      <c r="S591" s="5"/>
      <c r="T591" s="5"/>
      <c r="U591" s="5"/>
      <c r="V591" s="5"/>
      <c r="W591" s="5"/>
      <c r="X591" s="5"/>
      <c r="Y591" s="5"/>
      <c r="Z591" s="5"/>
    </row>
    <row r="592" spans="1:26" ht="15.75" x14ac:dyDescent="0.25">
      <c r="A592" s="5"/>
      <c r="B592" s="5"/>
      <c r="C592" s="5"/>
      <c r="D592" s="5"/>
      <c r="E592" s="84"/>
      <c r="F592" s="84"/>
      <c r="G592" s="85"/>
      <c r="H592" s="5"/>
      <c r="I592" s="5"/>
      <c r="J592" s="102"/>
      <c r="K592" s="5"/>
      <c r="L592" s="5"/>
      <c r="P592" s="5"/>
      <c r="Q592" s="5"/>
      <c r="S592" s="5"/>
      <c r="T592" s="5"/>
      <c r="U592" s="5"/>
      <c r="V592" s="5"/>
      <c r="W592" s="5"/>
      <c r="X592" s="5"/>
      <c r="Y592" s="5"/>
      <c r="Z592" s="5"/>
    </row>
    <row r="593" spans="1:26" ht="15.75" x14ac:dyDescent="0.25">
      <c r="A593" s="5"/>
      <c r="B593" s="5"/>
      <c r="C593" s="5"/>
      <c r="D593" s="5"/>
      <c r="E593" s="84"/>
      <c r="F593" s="84"/>
      <c r="G593" s="85"/>
      <c r="H593" s="5"/>
      <c r="I593" s="5"/>
      <c r="J593" s="102"/>
      <c r="K593" s="5"/>
      <c r="L593" s="5"/>
      <c r="P593" s="5"/>
      <c r="Q593" s="5"/>
      <c r="S593" s="5"/>
      <c r="T593" s="5"/>
      <c r="U593" s="5"/>
      <c r="V593" s="5"/>
      <c r="W593" s="5"/>
      <c r="X593" s="5"/>
      <c r="Y593" s="5"/>
      <c r="Z593" s="5"/>
    </row>
    <row r="594" spans="1:26" ht="15.75" x14ac:dyDescent="0.25">
      <c r="A594" s="5"/>
      <c r="B594" s="5"/>
      <c r="C594" s="5"/>
      <c r="D594" s="5"/>
      <c r="E594" s="84"/>
      <c r="F594" s="84"/>
      <c r="G594" s="85"/>
      <c r="H594" s="5"/>
      <c r="I594" s="5"/>
      <c r="J594" s="102"/>
      <c r="K594" s="5"/>
      <c r="L594" s="5"/>
      <c r="P594" s="5"/>
      <c r="Q594" s="5"/>
      <c r="S594" s="5"/>
      <c r="T594" s="5"/>
      <c r="U594" s="5"/>
      <c r="V594" s="5"/>
      <c r="W594" s="5"/>
      <c r="X594" s="5"/>
      <c r="Y594" s="5"/>
      <c r="Z594" s="5"/>
    </row>
    <row r="595" spans="1:26" ht="15.75" x14ac:dyDescent="0.25">
      <c r="A595" s="5"/>
      <c r="B595" s="5"/>
      <c r="C595" s="5"/>
      <c r="D595" s="5"/>
      <c r="E595" s="84"/>
      <c r="F595" s="84"/>
      <c r="G595" s="85"/>
      <c r="H595" s="5"/>
      <c r="I595" s="5"/>
      <c r="J595" s="102"/>
      <c r="K595" s="5"/>
      <c r="L595" s="5"/>
      <c r="P595" s="5"/>
      <c r="Q595" s="5"/>
      <c r="S595" s="5"/>
      <c r="T595" s="5"/>
      <c r="U595" s="5"/>
      <c r="V595" s="5"/>
      <c r="W595" s="5"/>
      <c r="X595" s="5"/>
      <c r="Y595" s="5"/>
      <c r="Z595" s="5"/>
    </row>
    <row r="596" spans="1:26" ht="15.75" x14ac:dyDescent="0.25">
      <c r="A596" s="5"/>
      <c r="B596" s="5"/>
      <c r="C596" s="5"/>
      <c r="D596" s="5"/>
      <c r="E596" s="84"/>
      <c r="F596" s="84"/>
      <c r="G596" s="85"/>
      <c r="H596" s="5"/>
      <c r="I596" s="5"/>
      <c r="J596" s="102"/>
      <c r="K596" s="5"/>
      <c r="L596" s="5"/>
      <c r="P596" s="5"/>
      <c r="Q596" s="5"/>
      <c r="S596" s="5"/>
      <c r="T596" s="5"/>
      <c r="U596" s="5"/>
      <c r="V596" s="5"/>
      <c r="W596" s="5"/>
      <c r="X596" s="5"/>
      <c r="Y596" s="5"/>
      <c r="Z596" s="5"/>
    </row>
    <row r="597" spans="1:26" ht="15.75" x14ac:dyDescent="0.25">
      <c r="A597" s="5"/>
      <c r="B597" s="5"/>
      <c r="C597" s="5"/>
      <c r="D597" s="5"/>
      <c r="E597" s="84"/>
      <c r="F597" s="84"/>
      <c r="G597" s="85"/>
      <c r="H597" s="5"/>
      <c r="I597" s="5"/>
      <c r="J597" s="102"/>
      <c r="K597" s="5"/>
      <c r="L597" s="5"/>
      <c r="P597" s="5"/>
      <c r="Q597" s="5"/>
      <c r="S597" s="5"/>
      <c r="T597" s="5"/>
      <c r="U597" s="5"/>
      <c r="V597" s="5"/>
      <c r="W597" s="5"/>
      <c r="X597" s="5"/>
      <c r="Y597" s="5"/>
      <c r="Z597" s="5"/>
    </row>
    <row r="598" spans="1:26" ht="15.75" x14ac:dyDescent="0.25">
      <c r="A598" s="5"/>
      <c r="B598" s="5"/>
      <c r="C598" s="5"/>
      <c r="D598" s="5"/>
      <c r="E598" s="84"/>
      <c r="F598" s="84"/>
      <c r="G598" s="85"/>
      <c r="H598" s="5"/>
      <c r="I598" s="5"/>
      <c r="J598" s="102"/>
      <c r="K598" s="5"/>
      <c r="L598" s="5"/>
      <c r="P598" s="5"/>
      <c r="Q598" s="5"/>
      <c r="S598" s="5"/>
      <c r="T598" s="5"/>
      <c r="U598" s="5"/>
      <c r="V598" s="5"/>
      <c r="W598" s="5"/>
      <c r="X598" s="5"/>
      <c r="Y598" s="5"/>
      <c r="Z598" s="5"/>
    </row>
    <row r="599" spans="1:26" ht="15.75" x14ac:dyDescent="0.25">
      <c r="A599" s="5"/>
      <c r="B599" s="5"/>
      <c r="C599" s="5"/>
      <c r="D599" s="5"/>
      <c r="E599" s="84"/>
      <c r="F599" s="84"/>
      <c r="G599" s="85"/>
      <c r="H599" s="5"/>
      <c r="I599" s="5"/>
      <c r="J599" s="102"/>
      <c r="K599" s="5"/>
      <c r="L599" s="5"/>
      <c r="P599" s="5"/>
      <c r="Q599" s="5"/>
      <c r="S599" s="5"/>
      <c r="T599" s="5"/>
      <c r="U599" s="5"/>
      <c r="V599" s="5"/>
      <c r="W599" s="5"/>
      <c r="X599" s="5"/>
      <c r="Y599" s="5"/>
      <c r="Z599" s="5"/>
    </row>
    <row r="600" spans="1:26" ht="15.75" x14ac:dyDescent="0.25">
      <c r="A600" s="5"/>
      <c r="B600" s="5"/>
      <c r="C600" s="5"/>
      <c r="D600" s="5"/>
      <c r="E600" s="84"/>
      <c r="F600" s="84"/>
      <c r="G600" s="85"/>
      <c r="H600" s="5"/>
      <c r="I600" s="5"/>
      <c r="J600" s="102"/>
      <c r="K600" s="5"/>
      <c r="L600" s="5"/>
      <c r="P600" s="5"/>
      <c r="Q600" s="5"/>
      <c r="S600" s="5"/>
      <c r="T600" s="5"/>
      <c r="U600" s="5"/>
      <c r="V600" s="5"/>
      <c r="W600" s="5"/>
      <c r="X600" s="5"/>
      <c r="Y600" s="5"/>
      <c r="Z600" s="5"/>
    </row>
    <row r="601" spans="1:26" ht="15.75" x14ac:dyDescent="0.25">
      <c r="A601" s="5"/>
      <c r="B601" s="5"/>
      <c r="C601" s="5"/>
      <c r="D601" s="5"/>
      <c r="E601" s="84"/>
      <c r="F601" s="84"/>
      <c r="G601" s="85"/>
      <c r="H601" s="5"/>
      <c r="I601" s="5"/>
      <c r="J601" s="102"/>
      <c r="K601" s="5"/>
      <c r="L601" s="5"/>
      <c r="P601" s="5"/>
      <c r="Q601" s="5"/>
      <c r="S601" s="5"/>
      <c r="T601" s="5"/>
      <c r="U601" s="5"/>
      <c r="V601" s="5"/>
      <c r="W601" s="5"/>
      <c r="X601" s="5"/>
      <c r="Y601" s="5"/>
      <c r="Z601" s="5"/>
    </row>
    <row r="602" spans="1:26" ht="15.75" x14ac:dyDescent="0.25">
      <c r="A602" s="5"/>
      <c r="B602" s="5"/>
      <c r="C602" s="5"/>
      <c r="D602" s="5"/>
      <c r="E602" s="84"/>
      <c r="F602" s="84"/>
      <c r="G602" s="85"/>
      <c r="H602" s="5"/>
      <c r="I602" s="5"/>
      <c r="J602" s="102"/>
      <c r="K602" s="5"/>
      <c r="L602" s="5"/>
      <c r="P602" s="5"/>
      <c r="Q602" s="5"/>
      <c r="S602" s="5"/>
      <c r="T602" s="5"/>
      <c r="U602" s="5"/>
      <c r="V602" s="5"/>
      <c r="W602" s="5"/>
      <c r="X602" s="5"/>
      <c r="Y602" s="5"/>
      <c r="Z602" s="5"/>
    </row>
    <row r="603" spans="1:26" ht="15.75" x14ac:dyDescent="0.25">
      <c r="A603" s="5"/>
      <c r="B603" s="5"/>
      <c r="C603" s="5"/>
      <c r="D603" s="5"/>
      <c r="E603" s="84"/>
      <c r="F603" s="84"/>
      <c r="G603" s="85"/>
      <c r="H603" s="5"/>
      <c r="I603" s="5"/>
      <c r="J603" s="102"/>
      <c r="K603" s="5"/>
      <c r="L603" s="5"/>
      <c r="P603" s="5"/>
      <c r="Q603" s="5"/>
      <c r="S603" s="5"/>
      <c r="T603" s="5"/>
      <c r="U603" s="5"/>
      <c r="V603" s="5"/>
      <c r="W603" s="5"/>
      <c r="X603" s="5"/>
      <c r="Y603" s="5"/>
      <c r="Z603" s="5"/>
    </row>
    <row r="604" spans="1:26" ht="15.75" x14ac:dyDescent="0.25">
      <c r="A604" s="5"/>
      <c r="B604" s="5"/>
      <c r="C604" s="5"/>
      <c r="D604" s="5"/>
      <c r="E604" s="84"/>
      <c r="F604" s="84"/>
      <c r="G604" s="85"/>
      <c r="H604" s="5"/>
      <c r="I604" s="5"/>
      <c r="J604" s="102"/>
      <c r="K604" s="5"/>
      <c r="L604" s="5"/>
      <c r="P604" s="5"/>
      <c r="Q604" s="5"/>
      <c r="S604" s="5"/>
      <c r="T604" s="5"/>
      <c r="U604" s="5"/>
      <c r="V604" s="5"/>
      <c r="W604" s="5"/>
      <c r="X604" s="5"/>
      <c r="Y604" s="5"/>
      <c r="Z604" s="5"/>
    </row>
    <row r="605" spans="1:26" ht="15.75" x14ac:dyDescent="0.25">
      <c r="A605" s="5"/>
      <c r="B605" s="5"/>
      <c r="C605" s="5"/>
      <c r="D605" s="5"/>
      <c r="E605" s="84"/>
      <c r="F605" s="84"/>
      <c r="G605" s="85"/>
      <c r="H605" s="5"/>
      <c r="I605" s="5"/>
      <c r="J605" s="102"/>
      <c r="K605" s="5"/>
      <c r="L605" s="5"/>
      <c r="P605" s="5"/>
      <c r="Q605" s="5"/>
      <c r="S605" s="5"/>
      <c r="T605" s="5"/>
      <c r="U605" s="5"/>
      <c r="V605" s="5"/>
      <c r="W605" s="5"/>
      <c r="X605" s="5"/>
      <c r="Y605" s="5"/>
      <c r="Z605" s="5"/>
    </row>
    <row r="606" spans="1:26" ht="15.75" x14ac:dyDescent="0.25">
      <c r="A606" s="5"/>
      <c r="B606" s="5"/>
      <c r="C606" s="5"/>
      <c r="D606" s="5"/>
      <c r="E606" s="84"/>
      <c r="F606" s="84"/>
      <c r="G606" s="85"/>
      <c r="H606" s="5"/>
      <c r="I606" s="5"/>
      <c r="J606" s="102"/>
      <c r="K606" s="5"/>
      <c r="L606" s="5"/>
      <c r="P606" s="5"/>
      <c r="Q606" s="5"/>
      <c r="S606" s="5"/>
      <c r="T606" s="5"/>
      <c r="U606" s="5"/>
      <c r="V606" s="5"/>
      <c r="W606" s="5"/>
      <c r="X606" s="5"/>
      <c r="Y606" s="5"/>
      <c r="Z606" s="5"/>
    </row>
    <row r="607" spans="1:26" ht="15.75" x14ac:dyDescent="0.25">
      <c r="A607" s="5"/>
      <c r="B607" s="5"/>
      <c r="C607" s="5"/>
      <c r="D607" s="5"/>
      <c r="E607" s="84"/>
      <c r="F607" s="84"/>
      <c r="G607" s="85"/>
      <c r="H607" s="5"/>
      <c r="I607" s="5"/>
      <c r="J607" s="102"/>
      <c r="K607" s="5"/>
      <c r="L607" s="5"/>
      <c r="P607" s="5"/>
      <c r="Q607" s="5"/>
      <c r="S607" s="5"/>
      <c r="T607" s="5"/>
      <c r="U607" s="5"/>
      <c r="V607" s="5"/>
      <c r="W607" s="5"/>
      <c r="X607" s="5"/>
      <c r="Y607" s="5"/>
      <c r="Z607" s="5"/>
    </row>
    <row r="608" spans="1:26" ht="15.75" x14ac:dyDescent="0.25">
      <c r="A608" s="5"/>
      <c r="B608" s="5"/>
      <c r="C608" s="5"/>
      <c r="D608" s="5"/>
      <c r="E608" s="84"/>
      <c r="F608" s="84"/>
      <c r="G608" s="85"/>
      <c r="H608" s="5"/>
      <c r="I608" s="5"/>
      <c r="J608" s="102"/>
      <c r="K608" s="5"/>
      <c r="L608" s="5"/>
      <c r="P608" s="5"/>
      <c r="Q608" s="5"/>
      <c r="S608" s="5"/>
      <c r="T608" s="5"/>
      <c r="U608" s="5"/>
      <c r="V608" s="5"/>
      <c r="W608" s="5"/>
      <c r="X608" s="5"/>
      <c r="Y608" s="5"/>
      <c r="Z608" s="5"/>
    </row>
    <row r="609" spans="1:26" ht="15.75" x14ac:dyDescent="0.25">
      <c r="A609" s="5"/>
      <c r="B609" s="5"/>
      <c r="C609" s="5"/>
      <c r="D609" s="5"/>
      <c r="E609" s="84"/>
      <c r="F609" s="84"/>
      <c r="G609" s="85"/>
      <c r="H609" s="5"/>
      <c r="I609" s="5"/>
      <c r="J609" s="102"/>
      <c r="K609" s="5"/>
      <c r="L609" s="5"/>
      <c r="P609" s="5"/>
      <c r="Q609" s="5"/>
      <c r="S609" s="5"/>
      <c r="T609" s="5"/>
      <c r="U609" s="5"/>
      <c r="V609" s="5"/>
      <c r="W609" s="5"/>
      <c r="X609" s="5"/>
      <c r="Y609" s="5"/>
      <c r="Z609" s="5"/>
    </row>
    <row r="610" spans="1:26" ht="15.75" x14ac:dyDescent="0.25">
      <c r="A610" s="5"/>
      <c r="B610" s="5"/>
      <c r="C610" s="5"/>
      <c r="D610" s="5"/>
      <c r="E610" s="84"/>
      <c r="F610" s="84"/>
      <c r="G610" s="85"/>
      <c r="H610" s="5"/>
      <c r="I610" s="5"/>
      <c r="J610" s="102"/>
      <c r="K610" s="5"/>
      <c r="L610" s="5"/>
      <c r="P610" s="5"/>
      <c r="Q610" s="5"/>
      <c r="S610" s="5"/>
      <c r="T610" s="5"/>
      <c r="U610" s="5"/>
      <c r="V610" s="5"/>
      <c r="W610" s="5"/>
      <c r="X610" s="5"/>
      <c r="Y610" s="5"/>
      <c r="Z610" s="5"/>
    </row>
    <row r="611" spans="1:26" ht="15.75" x14ac:dyDescent="0.25">
      <c r="A611" s="5"/>
      <c r="B611" s="5"/>
      <c r="C611" s="5"/>
      <c r="D611" s="5"/>
      <c r="E611" s="84"/>
      <c r="F611" s="84"/>
      <c r="G611" s="85"/>
      <c r="H611" s="5"/>
      <c r="I611" s="5"/>
      <c r="J611" s="102"/>
      <c r="K611" s="5"/>
      <c r="L611" s="5"/>
      <c r="P611" s="5"/>
      <c r="Q611" s="5"/>
      <c r="S611" s="5"/>
      <c r="T611" s="5"/>
      <c r="U611" s="5"/>
      <c r="V611" s="5"/>
      <c r="W611" s="5"/>
      <c r="X611" s="5"/>
      <c r="Y611" s="5"/>
      <c r="Z611" s="5"/>
    </row>
    <row r="612" spans="1:26" ht="15.75" x14ac:dyDescent="0.25">
      <c r="A612" s="5"/>
      <c r="B612" s="5"/>
      <c r="C612" s="5"/>
      <c r="D612" s="5"/>
      <c r="E612" s="84"/>
      <c r="F612" s="84"/>
      <c r="G612" s="85"/>
      <c r="H612" s="5"/>
      <c r="I612" s="5"/>
      <c r="J612" s="102"/>
      <c r="K612" s="5"/>
      <c r="L612" s="5"/>
      <c r="P612" s="5"/>
      <c r="Q612" s="5"/>
      <c r="S612" s="5"/>
      <c r="T612" s="5"/>
      <c r="U612" s="5"/>
      <c r="V612" s="5"/>
      <c r="W612" s="5"/>
      <c r="X612" s="5"/>
      <c r="Y612" s="5"/>
      <c r="Z612" s="5"/>
    </row>
    <row r="613" spans="1:26" ht="15.75" x14ac:dyDescent="0.25">
      <c r="A613" s="5"/>
      <c r="B613" s="5"/>
      <c r="C613" s="5"/>
      <c r="D613" s="5"/>
      <c r="E613" s="84"/>
      <c r="F613" s="84"/>
      <c r="G613" s="85"/>
      <c r="H613" s="5"/>
      <c r="I613" s="5"/>
      <c r="J613" s="102"/>
      <c r="K613" s="5"/>
      <c r="L613" s="5"/>
      <c r="P613" s="5"/>
      <c r="Q613" s="5"/>
      <c r="S613" s="5"/>
      <c r="T613" s="5"/>
      <c r="U613" s="5"/>
      <c r="V613" s="5"/>
      <c r="W613" s="5"/>
      <c r="X613" s="5"/>
      <c r="Y613" s="5"/>
      <c r="Z613" s="5"/>
    </row>
    <row r="614" spans="1:26" ht="15.75" x14ac:dyDescent="0.25">
      <c r="A614" s="5"/>
      <c r="B614" s="5"/>
      <c r="C614" s="5"/>
      <c r="D614" s="5"/>
      <c r="E614" s="84"/>
      <c r="F614" s="84"/>
      <c r="G614" s="85"/>
      <c r="H614" s="5"/>
      <c r="I614" s="5"/>
      <c r="J614" s="102"/>
      <c r="K614" s="5"/>
      <c r="L614" s="5"/>
      <c r="P614" s="5"/>
      <c r="Q614" s="5"/>
      <c r="S614" s="5"/>
      <c r="T614" s="5"/>
      <c r="U614" s="5"/>
      <c r="V614" s="5"/>
      <c r="W614" s="5"/>
      <c r="X614" s="5"/>
      <c r="Y614" s="5"/>
      <c r="Z614" s="5"/>
    </row>
    <row r="615" spans="1:26" ht="15.75" x14ac:dyDescent="0.25">
      <c r="A615" s="5"/>
      <c r="B615" s="5"/>
      <c r="C615" s="5"/>
      <c r="D615" s="5"/>
      <c r="E615" s="84"/>
      <c r="F615" s="84"/>
      <c r="G615" s="85"/>
      <c r="H615" s="5"/>
      <c r="I615" s="5"/>
      <c r="J615" s="102"/>
      <c r="K615" s="5"/>
      <c r="L615" s="5"/>
      <c r="P615" s="5"/>
      <c r="Q615" s="5"/>
      <c r="S615" s="5"/>
      <c r="T615" s="5"/>
      <c r="U615" s="5"/>
      <c r="V615" s="5"/>
      <c r="W615" s="5"/>
      <c r="X615" s="5"/>
      <c r="Y615" s="5"/>
      <c r="Z615" s="5"/>
    </row>
    <row r="616" spans="1:26" ht="15.75" x14ac:dyDescent="0.25">
      <c r="A616" s="5"/>
      <c r="B616" s="5"/>
      <c r="C616" s="5"/>
      <c r="D616" s="5"/>
      <c r="E616" s="84"/>
      <c r="F616" s="84"/>
      <c r="G616" s="85"/>
      <c r="H616" s="5"/>
      <c r="I616" s="5"/>
      <c r="J616" s="102"/>
      <c r="K616" s="5"/>
      <c r="L616" s="5"/>
      <c r="P616" s="5"/>
      <c r="Q616" s="5"/>
      <c r="S616" s="5"/>
      <c r="T616" s="5"/>
      <c r="U616" s="5"/>
      <c r="V616" s="5"/>
      <c r="W616" s="5"/>
      <c r="X616" s="5"/>
      <c r="Y616" s="5"/>
      <c r="Z616" s="5"/>
    </row>
    <row r="617" spans="1:26" ht="15.75" x14ac:dyDescent="0.25">
      <c r="A617" s="5"/>
      <c r="B617" s="5"/>
      <c r="C617" s="5"/>
      <c r="D617" s="5"/>
      <c r="E617" s="84"/>
      <c r="F617" s="84"/>
      <c r="G617" s="85"/>
      <c r="H617" s="5"/>
      <c r="I617" s="5"/>
      <c r="J617" s="102"/>
      <c r="K617" s="5"/>
      <c r="L617" s="5"/>
      <c r="P617" s="5"/>
      <c r="Q617" s="5"/>
      <c r="S617" s="5"/>
      <c r="T617" s="5"/>
      <c r="U617" s="5"/>
      <c r="V617" s="5"/>
      <c r="W617" s="5"/>
      <c r="X617" s="5"/>
      <c r="Y617" s="5"/>
      <c r="Z617" s="5"/>
    </row>
    <row r="618" spans="1:26" ht="15.75" x14ac:dyDescent="0.25">
      <c r="A618" s="5"/>
      <c r="B618" s="5"/>
      <c r="C618" s="5"/>
      <c r="D618" s="5"/>
      <c r="E618" s="84"/>
      <c r="F618" s="84"/>
      <c r="G618" s="85"/>
      <c r="H618" s="5"/>
      <c r="I618" s="5"/>
      <c r="J618" s="102"/>
      <c r="K618" s="5"/>
      <c r="L618" s="5"/>
      <c r="P618" s="5"/>
      <c r="Q618" s="5"/>
      <c r="S618" s="5"/>
      <c r="T618" s="5"/>
      <c r="U618" s="5"/>
      <c r="V618" s="5"/>
      <c r="W618" s="5"/>
      <c r="X618" s="5"/>
      <c r="Y618" s="5"/>
      <c r="Z618" s="5"/>
    </row>
    <row r="619" spans="1:26" ht="15.75" x14ac:dyDescent="0.25">
      <c r="A619" s="5"/>
      <c r="B619" s="5"/>
      <c r="C619" s="5"/>
      <c r="D619" s="5"/>
      <c r="E619" s="84"/>
      <c r="F619" s="84"/>
      <c r="G619" s="85"/>
      <c r="H619" s="5"/>
      <c r="I619" s="5"/>
      <c r="J619" s="102"/>
      <c r="K619" s="5"/>
      <c r="L619" s="5"/>
      <c r="P619" s="5"/>
      <c r="Q619" s="5"/>
      <c r="S619" s="5"/>
      <c r="T619" s="5"/>
      <c r="U619" s="5"/>
      <c r="V619" s="5"/>
      <c r="W619" s="5"/>
      <c r="X619" s="5"/>
      <c r="Y619" s="5"/>
      <c r="Z619" s="5"/>
    </row>
    <row r="620" spans="1:26" ht="15.75" x14ac:dyDescent="0.25">
      <c r="A620" s="5"/>
      <c r="B620" s="5"/>
      <c r="C620" s="5"/>
      <c r="D620" s="5"/>
      <c r="E620" s="84"/>
      <c r="F620" s="84"/>
      <c r="G620" s="85"/>
      <c r="H620" s="5"/>
      <c r="I620" s="5"/>
      <c r="J620" s="102"/>
      <c r="K620" s="5"/>
      <c r="L620" s="5"/>
      <c r="P620" s="5"/>
      <c r="Q620" s="5"/>
      <c r="S620" s="5"/>
      <c r="T620" s="5"/>
      <c r="U620" s="5"/>
      <c r="V620" s="5"/>
      <c r="W620" s="5"/>
      <c r="X620" s="5"/>
      <c r="Y620" s="5"/>
      <c r="Z620" s="5"/>
    </row>
    <row r="621" spans="1:26" ht="15.75" x14ac:dyDescent="0.25">
      <c r="A621" s="5"/>
      <c r="B621" s="5"/>
      <c r="C621" s="5"/>
      <c r="D621" s="5"/>
      <c r="E621" s="84"/>
      <c r="F621" s="84"/>
      <c r="G621" s="85"/>
      <c r="H621" s="5"/>
      <c r="I621" s="5"/>
      <c r="J621" s="102"/>
      <c r="K621" s="5"/>
      <c r="L621" s="5"/>
      <c r="P621" s="5"/>
      <c r="Q621" s="5"/>
      <c r="S621" s="5"/>
      <c r="T621" s="5"/>
      <c r="U621" s="5"/>
      <c r="V621" s="5"/>
      <c r="W621" s="5"/>
      <c r="X621" s="5"/>
      <c r="Y621" s="5"/>
      <c r="Z621" s="5"/>
    </row>
    <row r="622" spans="1:26" ht="15.75" x14ac:dyDescent="0.25">
      <c r="A622" s="5"/>
      <c r="B622" s="5"/>
      <c r="C622" s="5"/>
      <c r="D622" s="5"/>
      <c r="E622" s="84"/>
      <c r="F622" s="84"/>
      <c r="G622" s="85"/>
      <c r="H622" s="5"/>
      <c r="I622" s="5"/>
      <c r="J622" s="102"/>
      <c r="K622" s="5"/>
      <c r="L622" s="5"/>
      <c r="P622" s="5"/>
      <c r="Q622" s="5"/>
      <c r="S622" s="5"/>
      <c r="T622" s="5"/>
      <c r="U622" s="5"/>
      <c r="V622" s="5"/>
      <c r="W622" s="5"/>
      <c r="X622" s="5"/>
      <c r="Y622" s="5"/>
      <c r="Z622" s="5"/>
    </row>
    <row r="623" spans="1:26" ht="15.75" x14ac:dyDescent="0.25">
      <c r="A623" s="5"/>
      <c r="B623" s="5"/>
      <c r="C623" s="5"/>
      <c r="D623" s="5"/>
      <c r="E623" s="84"/>
      <c r="F623" s="84"/>
      <c r="G623" s="85"/>
      <c r="H623" s="5"/>
      <c r="I623" s="5"/>
      <c r="J623" s="102"/>
      <c r="K623" s="5"/>
      <c r="L623" s="5"/>
      <c r="P623" s="5"/>
      <c r="Q623" s="5"/>
      <c r="S623" s="5"/>
      <c r="T623" s="5"/>
      <c r="U623" s="5"/>
      <c r="V623" s="5"/>
      <c r="W623" s="5"/>
      <c r="X623" s="5"/>
      <c r="Y623" s="5"/>
      <c r="Z623" s="5"/>
    </row>
    <row r="624" spans="1:26" ht="15.75" x14ac:dyDescent="0.25">
      <c r="A624" s="5"/>
      <c r="B624" s="5"/>
      <c r="C624" s="5"/>
      <c r="D624" s="5"/>
      <c r="E624" s="84"/>
      <c r="F624" s="84"/>
      <c r="G624" s="85"/>
      <c r="H624" s="5"/>
      <c r="I624" s="5"/>
      <c r="J624" s="102"/>
      <c r="K624" s="5"/>
      <c r="L624" s="5"/>
      <c r="P624" s="5"/>
      <c r="Q624" s="5"/>
      <c r="S624" s="5"/>
      <c r="T624" s="5"/>
      <c r="U624" s="5"/>
      <c r="V624" s="5"/>
      <c r="W624" s="5"/>
      <c r="X624" s="5"/>
      <c r="Y624" s="5"/>
      <c r="Z624" s="5"/>
    </row>
    <row r="625" spans="1:26" ht="15.75" x14ac:dyDescent="0.25">
      <c r="A625" s="5"/>
      <c r="B625" s="5"/>
      <c r="C625" s="5"/>
      <c r="D625" s="5"/>
      <c r="E625" s="84"/>
      <c r="F625" s="84"/>
      <c r="G625" s="85"/>
      <c r="H625" s="5"/>
      <c r="I625" s="5"/>
      <c r="J625" s="102"/>
      <c r="K625" s="5"/>
      <c r="L625" s="5"/>
      <c r="P625" s="5"/>
      <c r="Q625" s="5"/>
      <c r="S625" s="5"/>
      <c r="T625" s="5"/>
      <c r="U625" s="5"/>
      <c r="V625" s="5"/>
      <c r="W625" s="5"/>
      <c r="X625" s="5"/>
      <c r="Y625" s="5"/>
      <c r="Z625" s="5"/>
    </row>
    <row r="626" spans="1:26" ht="15.75" x14ac:dyDescent="0.25">
      <c r="A626" s="5"/>
      <c r="B626" s="5"/>
      <c r="C626" s="5"/>
      <c r="D626" s="5"/>
      <c r="E626" s="84"/>
      <c r="F626" s="84"/>
      <c r="G626" s="85"/>
      <c r="H626" s="5"/>
      <c r="I626" s="5"/>
      <c r="J626" s="102"/>
      <c r="K626" s="5"/>
      <c r="L626" s="5"/>
      <c r="P626" s="5"/>
      <c r="Q626" s="5"/>
      <c r="S626" s="5"/>
      <c r="T626" s="5"/>
      <c r="U626" s="5"/>
      <c r="V626" s="5"/>
      <c r="W626" s="5"/>
      <c r="X626" s="5"/>
      <c r="Y626" s="5"/>
      <c r="Z626" s="5"/>
    </row>
    <row r="627" spans="1:26" ht="15.75" x14ac:dyDescent="0.25">
      <c r="A627" s="5"/>
      <c r="B627" s="5"/>
      <c r="C627" s="5"/>
      <c r="D627" s="5"/>
      <c r="E627" s="84"/>
      <c r="F627" s="84"/>
      <c r="G627" s="85"/>
      <c r="H627" s="5"/>
      <c r="I627" s="5"/>
      <c r="J627" s="102"/>
      <c r="K627" s="5"/>
      <c r="L627" s="5"/>
      <c r="P627" s="5"/>
      <c r="Q627" s="5"/>
      <c r="S627" s="5"/>
      <c r="T627" s="5"/>
      <c r="U627" s="5"/>
      <c r="V627" s="5"/>
      <c r="W627" s="5"/>
      <c r="X627" s="5"/>
      <c r="Y627" s="5"/>
      <c r="Z627" s="5"/>
    </row>
    <row r="628" spans="1:26" ht="15.75" x14ac:dyDescent="0.25">
      <c r="A628" s="5"/>
      <c r="B628" s="5"/>
      <c r="C628" s="5"/>
      <c r="D628" s="5"/>
      <c r="E628" s="84"/>
      <c r="F628" s="84"/>
      <c r="G628" s="85"/>
      <c r="H628" s="5"/>
      <c r="I628" s="5"/>
      <c r="J628" s="102"/>
      <c r="K628" s="5"/>
      <c r="L628" s="5"/>
      <c r="P628" s="5"/>
      <c r="Q628" s="5"/>
      <c r="S628" s="5"/>
      <c r="T628" s="5"/>
      <c r="U628" s="5"/>
      <c r="V628" s="5"/>
      <c r="W628" s="5"/>
      <c r="X628" s="5"/>
      <c r="Y628" s="5"/>
      <c r="Z628" s="5"/>
    </row>
    <row r="629" spans="1:26" ht="15.75" x14ac:dyDescent="0.25">
      <c r="A629" s="5"/>
      <c r="B629" s="5"/>
      <c r="C629" s="5"/>
      <c r="D629" s="5"/>
      <c r="E629" s="84"/>
      <c r="F629" s="84"/>
      <c r="G629" s="85"/>
      <c r="H629" s="5"/>
      <c r="I629" s="5"/>
      <c r="J629" s="102"/>
      <c r="K629" s="5"/>
      <c r="L629" s="5"/>
      <c r="P629" s="5"/>
      <c r="Q629" s="5"/>
      <c r="S629" s="5"/>
      <c r="T629" s="5"/>
      <c r="U629" s="5"/>
      <c r="V629" s="5"/>
      <c r="W629" s="5"/>
      <c r="X629" s="5"/>
      <c r="Y629" s="5"/>
      <c r="Z629" s="5"/>
    </row>
    <row r="630" spans="1:26" ht="15.75" x14ac:dyDescent="0.25">
      <c r="A630" s="5"/>
      <c r="B630" s="5"/>
      <c r="C630" s="5"/>
      <c r="D630" s="5"/>
      <c r="E630" s="84"/>
      <c r="F630" s="84"/>
      <c r="G630" s="85"/>
      <c r="H630" s="5"/>
      <c r="I630" s="5"/>
      <c r="J630" s="102"/>
      <c r="K630" s="5"/>
      <c r="L630" s="5"/>
      <c r="P630" s="5"/>
      <c r="Q630" s="5"/>
      <c r="S630" s="5"/>
      <c r="T630" s="5"/>
      <c r="U630" s="5"/>
      <c r="V630" s="5"/>
      <c r="W630" s="5"/>
      <c r="X630" s="5"/>
      <c r="Y630" s="5"/>
      <c r="Z630" s="5"/>
    </row>
    <row r="631" spans="1:26" ht="15.75" x14ac:dyDescent="0.25">
      <c r="A631" s="5"/>
      <c r="B631" s="5"/>
      <c r="C631" s="5"/>
      <c r="D631" s="5"/>
      <c r="E631" s="84"/>
      <c r="F631" s="84"/>
      <c r="G631" s="85"/>
      <c r="H631" s="5"/>
      <c r="I631" s="5"/>
      <c r="J631" s="102"/>
      <c r="K631" s="5"/>
      <c r="L631" s="5"/>
      <c r="P631" s="5"/>
      <c r="Q631" s="5"/>
      <c r="S631" s="5"/>
      <c r="T631" s="5"/>
      <c r="U631" s="5"/>
      <c r="V631" s="5"/>
      <c r="W631" s="5"/>
      <c r="X631" s="5"/>
      <c r="Y631" s="5"/>
      <c r="Z631" s="5"/>
    </row>
    <row r="632" spans="1:26" ht="15.75" x14ac:dyDescent="0.25">
      <c r="A632" s="5"/>
      <c r="B632" s="5"/>
      <c r="C632" s="5"/>
      <c r="D632" s="5"/>
      <c r="E632" s="84"/>
      <c r="F632" s="84"/>
      <c r="G632" s="85"/>
      <c r="H632" s="5"/>
      <c r="I632" s="5"/>
      <c r="J632" s="102"/>
      <c r="K632" s="5"/>
      <c r="L632" s="5"/>
      <c r="P632" s="5"/>
      <c r="Q632" s="5"/>
      <c r="S632" s="5"/>
      <c r="T632" s="5"/>
      <c r="U632" s="5"/>
      <c r="V632" s="5"/>
      <c r="W632" s="5"/>
      <c r="X632" s="5"/>
      <c r="Y632" s="5"/>
      <c r="Z632" s="5"/>
    </row>
    <row r="633" spans="1:26" ht="15.75" x14ac:dyDescent="0.25">
      <c r="A633" s="5"/>
      <c r="B633" s="5"/>
      <c r="C633" s="5"/>
      <c r="D633" s="5"/>
      <c r="E633" s="84"/>
      <c r="F633" s="84"/>
      <c r="G633" s="85"/>
      <c r="H633" s="5"/>
      <c r="I633" s="5"/>
      <c r="J633" s="102"/>
      <c r="K633" s="5"/>
      <c r="L633" s="5"/>
      <c r="P633" s="5"/>
      <c r="Q633" s="5"/>
      <c r="S633" s="5"/>
      <c r="T633" s="5"/>
      <c r="U633" s="5"/>
      <c r="V633" s="5"/>
      <c r="W633" s="5"/>
      <c r="X633" s="5"/>
      <c r="Y633" s="5"/>
      <c r="Z633" s="5"/>
    </row>
    <row r="634" spans="1:26" ht="15.75" x14ac:dyDescent="0.25">
      <c r="A634" s="5"/>
      <c r="B634" s="5"/>
      <c r="C634" s="5"/>
      <c r="D634" s="5"/>
      <c r="E634" s="84"/>
      <c r="F634" s="84"/>
      <c r="G634" s="85"/>
      <c r="H634" s="5"/>
      <c r="I634" s="5"/>
      <c r="J634" s="102"/>
      <c r="K634" s="5"/>
      <c r="L634" s="5"/>
      <c r="P634" s="5"/>
      <c r="Q634" s="5"/>
      <c r="S634" s="5"/>
      <c r="T634" s="5"/>
      <c r="U634" s="5"/>
      <c r="V634" s="5"/>
      <c r="W634" s="5"/>
      <c r="X634" s="5"/>
      <c r="Y634" s="5"/>
      <c r="Z634" s="5"/>
    </row>
    <row r="635" spans="1:26" ht="15.75" x14ac:dyDescent="0.25">
      <c r="A635" s="5"/>
      <c r="B635" s="5"/>
      <c r="C635" s="5"/>
      <c r="D635" s="5"/>
      <c r="E635" s="84"/>
      <c r="F635" s="84"/>
      <c r="G635" s="85"/>
      <c r="H635" s="5"/>
      <c r="I635" s="5"/>
      <c r="J635" s="102"/>
      <c r="K635" s="5"/>
      <c r="L635" s="5"/>
      <c r="P635" s="5"/>
      <c r="Q635" s="5"/>
      <c r="S635" s="5"/>
      <c r="T635" s="5"/>
      <c r="U635" s="5"/>
      <c r="V635" s="5"/>
      <c r="W635" s="5"/>
      <c r="X635" s="5"/>
      <c r="Y635" s="5"/>
      <c r="Z635" s="5"/>
    </row>
    <row r="636" spans="1:26" ht="15.75" x14ac:dyDescent="0.25">
      <c r="A636" s="5"/>
      <c r="B636" s="5"/>
      <c r="C636" s="5"/>
      <c r="D636" s="5"/>
      <c r="E636" s="84"/>
      <c r="F636" s="84"/>
      <c r="G636" s="85"/>
      <c r="H636" s="5"/>
      <c r="I636" s="5"/>
      <c r="J636" s="102"/>
      <c r="K636" s="5"/>
      <c r="L636" s="5"/>
      <c r="P636" s="5"/>
      <c r="Q636" s="5"/>
      <c r="S636" s="5"/>
      <c r="T636" s="5"/>
      <c r="U636" s="5"/>
      <c r="V636" s="5"/>
      <c r="W636" s="5"/>
      <c r="X636" s="5"/>
      <c r="Y636" s="5"/>
      <c r="Z636" s="5"/>
    </row>
    <row r="637" spans="1:26" ht="15.75" x14ac:dyDescent="0.25">
      <c r="A637" s="5"/>
      <c r="B637" s="5"/>
      <c r="C637" s="5"/>
      <c r="D637" s="5"/>
      <c r="E637" s="84"/>
      <c r="F637" s="84"/>
      <c r="G637" s="85"/>
      <c r="H637" s="5"/>
      <c r="I637" s="5"/>
      <c r="J637" s="102"/>
      <c r="K637" s="5"/>
      <c r="L637" s="5"/>
      <c r="P637" s="5"/>
      <c r="Q637" s="5"/>
      <c r="S637" s="5"/>
      <c r="T637" s="5"/>
      <c r="U637" s="5"/>
      <c r="V637" s="5"/>
      <c r="W637" s="5"/>
      <c r="X637" s="5"/>
      <c r="Y637" s="5"/>
      <c r="Z637" s="5"/>
    </row>
    <row r="638" spans="1:26" ht="15.75" x14ac:dyDescent="0.25">
      <c r="A638" s="5"/>
      <c r="B638" s="5"/>
      <c r="C638" s="5"/>
      <c r="D638" s="5"/>
      <c r="E638" s="84"/>
      <c r="F638" s="84"/>
      <c r="G638" s="85"/>
      <c r="H638" s="5"/>
      <c r="I638" s="5"/>
      <c r="J638" s="102"/>
      <c r="K638" s="5"/>
      <c r="L638" s="5"/>
      <c r="P638" s="5"/>
      <c r="Q638" s="5"/>
      <c r="S638" s="5"/>
      <c r="T638" s="5"/>
      <c r="U638" s="5"/>
      <c r="V638" s="5"/>
      <c r="W638" s="5"/>
      <c r="X638" s="5"/>
      <c r="Y638" s="5"/>
      <c r="Z638" s="5"/>
    </row>
    <row r="639" spans="1:26" ht="15.75" x14ac:dyDescent="0.25">
      <c r="A639" s="5"/>
      <c r="B639" s="5"/>
      <c r="C639" s="5"/>
      <c r="D639" s="5"/>
      <c r="E639" s="84"/>
      <c r="F639" s="84"/>
      <c r="G639" s="85"/>
      <c r="H639" s="5"/>
      <c r="I639" s="5"/>
      <c r="J639" s="102"/>
      <c r="K639" s="5"/>
      <c r="L639" s="5"/>
      <c r="P639" s="5"/>
      <c r="Q639" s="5"/>
      <c r="S639" s="5"/>
      <c r="T639" s="5"/>
      <c r="U639" s="5"/>
      <c r="V639" s="5"/>
      <c r="W639" s="5"/>
      <c r="X639" s="5"/>
      <c r="Y639" s="5"/>
      <c r="Z639" s="5"/>
    </row>
    <row r="640" spans="1:26" ht="15.75" x14ac:dyDescent="0.25">
      <c r="A640" s="5"/>
      <c r="B640" s="5"/>
      <c r="C640" s="5"/>
      <c r="D640" s="5"/>
      <c r="E640" s="84"/>
      <c r="F640" s="84"/>
      <c r="G640" s="85"/>
      <c r="H640" s="5"/>
      <c r="I640" s="5"/>
      <c r="J640" s="102"/>
      <c r="K640" s="5"/>
      <c r="L640" s="5"/>
      <c r="P640" s="5"/>
      <c r="Q640" s="5"/>
      <c r="S640" s="5"/>
      <c r="T640" s="5"/>
      <c r="U640" s="5"/>
      <c r="V640" s="5"/>
      <c r="W640" s="5"/>
      <c r="X640" s="5"/>
      <c r="Y640" s="5"/>
      <c r="Z640" s="5"/>
    </row>
    <row r="641" spans="1:26" ht="15.75" x14ac:dyDescent="0.25">
      <c r="A641" s="5"/>
      <c r="B641" s="5"/>
      <c r="C641" s="5"/>
      <c r="D641" s="5"/>
      <c r="E641" s="84"/>
      <c r="F641" s="84"/>
      <c r="G641" s="85"/>
      <c r="H641" s="5"/>
      <c r="I641" s="5"/>
      <c r="J641" s="102"/>
      <c r="K641" s="5"/>
      <c r="L641" s="5"/>
      <c r="P641" s="5"/>
      <c r="Q641" s="5"/>
      <c r="S641" s="5"/>
      <c r="T641" s="5"/>
      <c r="U641" s="5"/>
      <c r="V641" s="5"/>
      <c r="W641" s="5"/>
      <c r="X641" s="5"/>
      <c r="Y641" s="5"/>
      <c r="Z641" s="5"/>
    </row>
    <row r="642" spans="1:26" ht="15.75" x14ac:dyDescent="0.25">
      <c r="A642" s="5"/>
      <c r="B642" s="5"/>
      <c r="C642" s="5"/>
      <c r="D642" s="5"/>
      <c r="E642" s="84"/>
      <c r="F642" s="84"/>
      <c r="G642" s="85"/>
      <c r="H642" s="5"/>
      <c r="I642" s="5"/>
      <c r="J642" s="102"/>
      <c r="K642" s="5"/>
      <c r="L642" s="5"/>
      <c r="P642" s="5"/>
      <c r="Q642" s="5"/>
      <c r="S642" s="5"/>
      <c r="T642" s="5"/>
      <c r="U642" s="5"/>
      <c r="V642" s="5"/>
      <c r="W642" s="5"/>
      <c r="X642" s="5"/>
      <c r="Y642" s="5"/>
      <c r="Z642" s="5"/>
    </row>
    <row r="643" spans="1:26" ht="15.75" x14ac:dyDescent="0.25">
      <c r="A643" s="5"/>
      <c r="B643" s="5"/>
      <c r="C643" s="5"/>
      <c r="D643" s="5"/>
      <c r="E643" s="84"/>
      <c r="F643" s="84"/>
      <c r="G643" s="85"/>
      <c r="H643" s="5"/>
      <c r="I643" s="5"/>
      <c r="J643" s="102"/>
      <c r="K643" s="5"/>
      <c r="L643" s="5"/>
      <c r="P643" s="5"/>
      <c r="Q643" s="5"/>
      <c r="S643" s="5"/>
      <c r="T643" s="5"/>
      <c r="U643" s="5"/>
      <c r="V643" s="5"/>
      <c r="W643" s="5"/>
      <c r="X643" s="5"/>
      <c r="Y643" s="5"/>
      <c r="Z643" s="5"/>
    </row>
    <row r="644" spans="1:26" ht="15.75" x14ac:dyDescent="0.25">
      <c r="A644" s="5"/>
      <c r="B644" s="5"/>
      <c r="C644" s="5"/>
      <c r="D644" s="5"/>
      <c r="E644" s="84"/>
      <c r="F644" s="84"/>
      <c r="G644" s="85"/>
      <c r="H644" s="5"/>
      <c r="I644" s="5"/>
      <c r="J644" s="102"/>
      <c r="K644" s="5"/>
      <c r="L644" s="5"/>
      <c r="P644" s="5"/>
      <c r="Q644" s="5"/>
      <c r="S644" s="5"/>
      <c r="T644" s="5"/>
      <c r="U644" s="5"/>
      <c r="V644" s="5"/>
      <c r="W644" s="5"/>
      <c r="X644" s="5"/>
      <c r="Y644" s="5"/>
      <c r="Z644" s="5"/>
    </row>
    <row r="645" spans="1:26" ht="15.75" x14ac:dyDescent="0.25">
      <c r="A645" s="5"/>
      <c r="B645" s="5"/>
      <c r="C645" s="5"/>
      <c r="D645" s="5"/>
      <c r="E645" s="84"/>
      <c r="F645" s="84"/>
      <c r="G645" s="85"/>
      <c r="H645" s="5"/>
      <c r="I645" s="5"/>
      <c r="J645" s="102"/>
      <c r="K645" s="5"/>
      <c r="L645" s="5"/>
      <c r="P645" s="5"/>
      <c r="Q645" s="5"/>
      <c r="S645" s="5"/>
      <c r="T645" s="5"/>
      <c r="U645" s="5"/>
      <c r="V645" s="5"/>
      <c r="W645" s="5"/>
      <c r="X645" s="5"/>
      <c r="Y645" s="5"/>
      <c r="Z645" s="5"/>
    </row>
    <row r="646" spans="1:26" ht="15.75" x14ac:dyDescent="0.25">
      <c r="A646" s="5"/>
      <c r="B646" s="5"/>
      <c r="C646" s="5"/>
      <c r="D646" s="5"/>
      <c r="E646" s="84"/>
      <c r="F646" s="84"/>
      <c r="G646" s="85"/>
      <c r="H646" s="5"/>
      <c r="I646" s="5"/>
      <c r="J646" s="102"/>
      <c r="K646" s="5"/>
      <c r="L646" s="5"/>
      <c r="P646" s="5"/>
      <c r="Q646" s="5"/>
      <c r="S646" s="5"/>
      <c r="T646" s="5"/>
      <c r="U646" s="5"/>
      <c r="V646" s="5"/>
      <c r="W646" s="5"/>
      <c r="X646" s="5"/>
      <c r="Y646" s="5"/>
      <c r="Z646" s="5"/>
    </row>
    <row r="647" spans="1:26" ht="15.75" x14ac:dyDescent="0.25">
      <c r="A647" s="5"/>
      <c r="B647" s="5"/>
      <c r="C647" s="5"/>
      <c r="D647" s="5"/>
      <c r="E647" s="84"/>
      <c r="F647" s="84"/>
      <c r="G647" s="85"/>
      <c r="H647" s="5"/>
      <c r="I647" s="5"/>
      <c r="J647" s="102"/>
      <c r="K647" s="5"/>
      <c r="L647" s="5"/>
      <c r="P647" s="5"/>
      <c r="Q647" s="5"/>
      <c r="S647" s="5"/>
      <c r="T647" s="5"/>
      <c r="U647" s="5"/>
      <c r="V647" s="5"/>
      <c r="W647" s="5"/>
      <c r="X647" s="5"/>
      <c r="Y647" s="5"/>
      <c r="Z647" s="5"/>
    </row>
    <row r="648" spans="1:26" ht="15.75" x14ac:dyDescent="0.25">
      <c r="A648" s="5"/>
      <c r="B648" s="5"/>
      <c r="C648" s="5"/>
      <c r="D648" s="5"/>
      <c r="E648" s="84"/>
      <c r="F648" s="84"/>
      <c r="G648" s="85"/>
      <c r="H648" s="5"/>
      <c r="I648" s="5"/>
      <c r="J648" s="102"/>
      <c r="K648" s="5"/>
      <c r="L648" s="5"/>
      <c r="P648" s="5"/>
      <c r="Q648" s="5"/>
      <c r="S648" s="5"/>
      <c r="T648" s="5"/>
      <c r="U648" s="5"/>
      <c r="V648" s="5"/>
      <c r="W648" s="5"/>
      <c r="X648" s="5"/>
      <c r="Y648" s="5"/>
      <c r="Z648" s="5"/>
    </row>
    <row r="649" spans="1:26" ht="15.75" x14ac:dyDescent="0.25">
      <c r="A649" s="5"/>
      <c r="B649" s="5"/>
      <c r="C649" s="5"/>
      <c r="D649" s="5"/>
      <c r="E649" s="84"/>
      <c r="F649" s="84"/>
      <c r="G649" s="85"/>
      <c r="H649" s="5"/>
      <c r="I649" s="5"/>
      <c r="J649" s="102"/>
      <c r="K649" s="5"/>
      <c r="L649" s="5"/>
      <c r="P649" s="5"/>
      <c r="Q649" s="5"/>
      <c r="S649" s="5"/>
      <c r="T649" s="5"/>
      <c r="U649" s="5"/>
      <c r="V649" s="5"/>
      <c r="W649" s="5"/>
      <c r="X649" s="5"/>
      <c r="Y649" s="5"/>
      <c r="Z649" s="5"/>
    </row>
    <row r="650" spans="1:26" ht="15.75" x14ac:dyDescent="0.25">
      <c r="A650" s="5"/>
      <c r="B650" s="5"/>
      <c r="C650" s="5"/>
      <c r="D650" s="5"/>
      <c r="E650" s="84"/>
      <c r="F650" s="84"/>
      <c r="G650" s="85"/>
      <c r="H650" s="5"/>
      <c r="I650" s="5"/>
      <c r="J650" s="102"/>
      <c r="K650" s="5"/>
      <c r="L650" s="5"/>
      <c r="P650" s="5"/>
      <c r="Q650" s="5"/>
      <c r="S650" s="5"/>
      <c r="T650" s="5"/>
      <c r="U650" s="5"/>
      <c r="V650" s="5"/>
      <c r="W650" s="5"/>
      <c r="X650" s="5"/>
      <c r="Y650" s="5"/>
      <c r="Z650" s="5"/>
    </row>
    <row r="651" spans="1:26" ht="15.75" x14ac:dyDescent="0.25">
      <c r="A651" s="5"/>
      <c r="B651" s="5"/>
      <c r="C651" s="5"/>
      <c r="D651" s="5"/>
      <c r="E651" s="84"/>
      <c r="F651" s="84"/>
      <c r="G651" s="85"/>
      <c r="H651" s="5"/>
      <c r="I651" s="5"/>
      <c r="J651" s="102"/>
      <c r="K651" s="5"/>
      <c r="L651" s="5"/>
      <c r="P651" s="5"/>
      <c r="Q651" s="5"/>
      <c r="S651" s="5"/>
      <c r="T651" s="5"/>
      <c r="U651" s="5"/>
      <c r="V651" s="5"/>
      <c r="W651" s="5"/>
      <c r="X651" s="5"/>
      <c r="Y651" s="5"/>
      <c r="Z651" s="5"/>
    </row>
    <row r="652" spans="1:26" ht="15.75" x14ac:dyDescent="0.25">
      <c r="A652" s="5"/>
      <c r="B652" s="5"/>
      <c r="C652" s="5"/>
      <c r="D652" s="5"/>
      <c r="E652" s="84"/>
      <c r="F652" s="84"/>
      <c r="G652" s="85"/>
      <c r="H652" s="5"/>
      <c r="I652" s="5"/>
      <c r="J652" s="102"/>
      <c r="K652" s="5"/>
      <c r="L652" s="5"/>
      <c r="P652" s="5"/>
      <c r="Q652" s="5"/>
      <c r="S652" s="5"/>
      <c r="T652" s="5"/>
      <c r="U652" s="5"/>
      <c r="V652" s="5"/>
      <c r="W652" s="5"/>
      <c r="X652" s="5"/>
      <c r="Y652" s="5"/>
      <c r="Z652" s="5"/>
    </row>
    <row r="653" spans="1:26" ht="15.75" x14ac:dyDescent="0.25">
      <c r="A653" s="5"/>
      <c r="B653" s="5"/>
      <c r="C653" s="5"/>
      <c r="D653" s="5"/>
      <c r="E653" s="84"/>
      <c r="F653" s="84"/>
      <c r="G653" s="85"/>
      <c r="H653" s="5"/>
      <c r="I653" s="5"/>
      <c r="J653" s="102"/>
      <c r="K653" s="5"/>
      <c r="L653" s="5"/>
      <c r="P653" s="5"/>
      <c r="Q653" s="5"/>
      <c r="S653" s="5"/>
      <c r="T653" s="5"/>
      <c r="U653" s="5"/>
      <c r="V653" s="5"/>
      <c r="W653" s="5"/>
      <c r="X653" s="5"/>
      <c r="Y653" s="5"/>
      <c r="Z653" s="5"/>
    </row>
    <row r="654" spans="1:26" ht="15.75" x14ac:dyDescent="0.25">
      <c r="A654" s="5"/>
      <c r="B654" s="5"/>
      <c r="C654" s="5"/>
      <c r="D654" s="5"/>
      <c r="E654" s="84"/>
      <c r="F654" s="84"/>
      <c r="G654" s="85"/>
      <c r="H654" s="5"/>
      <c r="I654" s="5"/>
      <c r="J654" s="102"/>
      <c r="K654" s="5"/>
      <c r="L654" s="5"/>
      <c r="P654" s="5"/>
      <c r="Q654" s="5"/>
      <c r="S654" s="5"/>
      <c r="T654" s="5"/>
      <c r="U654" s="5"/>
      <c r="V654" s="5"/>
      <c r="W654" s="5"/>
      <c r="X654" s="5"/>
      <c r="Y654" s="5"/>
      <c r="Z654" s="5"/>
    </row>
    <row r="655" spans="1:26" ht="15.75" x14ac:dyDescent="0.25">
      <c r="A655" s="5"/>
      <c r="B655" s="5"/>
      <c r="C655" s="5"/>
      <c r="D655" s="5"/>
      <c r="E655" s="84"/>
      <c r="F655" s="84"/>
      <c r="G655" s="85"/>
      <c r="H655" s="5"/>
      <c r="I655" s="5"/>
      <c r="J655" s="102"/>
      <c r="K655" s="5"/>
      <c r="L655" s="5"/>
      <c r="P655" s="5"/>
      <c r="Q655" s="5"/>
      <c r="S655" s="5"/>
      <c r="T655" s="5"/>
      <c r="U655" s="5"/>
      <c r="V655" s="5"/>
      <c r="W655" s="5"/>
      <c r="X655" s="5"/>
      <c r="Y655" s="5"/>
      <c r="Z655" s="5"/>
    </row>
    <row r="656" spans="1:26" ht="15.75" x14ac:dyDescent="0.25">
      <c r="A656" s="5"/>
      <c r="B656" s="5"/>
      <c r="C656" s="5"/>
      <c r="D656" s="5"/>
      <c r="E656" s="84"/>
      <c r="F656" s="84"/>
      <c r="G656" s="85"/>
      <c r="H656" s="5"/>
      <c r="I656" s="5"/>
      <c r="J656" s="102"/>
      <c r="K656" s="5"/>
      <c r="L656" s="5"/>
      <c r="P656" s="5"/>
      <c r="Q656" s="5"/>
      <c r="S656" s="5"/>
      <c r="T656" s="5"/>
      <c r="U656" s="5"/>
      <c r="V656" s="5"/>
      <c r="W656" s="5"/>
      <c r="X656" s="5"/>
      <c r="Y656" s="5"/>
      <c r="Z656" s="5"/>
    </row>
    <row r="657" spans="1:26" ht="15.75" x14ac:dyDescent="0.25">
      <c r="A657" s="5"/>
      <c r="B657" s="5"/>
      <c r="C657" s="5"/>
      <c r="D657" s="5"/>
      <c r="E657" s="84"/>
      <c r="F657" s="84"/>
      <c r="G657" s="85"/>
      <c r="H657" s="5"/>
      <c r="I657" s="5"/>
      <c r="J657" s="102"/>
      <c r="K657" s="5"/>
      <c r="L657" s="5"/>
      <c r="P657" s="5"/>
      <c r="Q657" s="5"/>
      <c r="S657" s="5"/>
      <c r="T657" s="5"/>
      <c r="U657" s="5"/>
      <c r="V657" s="5"/>
      <c r="W657" s="5"/>
      <c r="X657" s="5"/>
      <c r="Y657" s="5"/>
      <c r="Z657" s="5"/>
    </row>
    <row r="658" spans="1:26" ht="15.75" x14ac:dyDescent="0.25">
      <c r="A658" s="5"/>
      <c r="B658" s="5"/>
      <c r="C658" s="5"/>
      <c r="D658" s="5"/>
      <c r="E658" s="84"/>
      <c r="F658" s="84"/>
      <c r="G658" s="85"/>
      <c r="H658" s="5"/>
      <c r="I658" s="5"/>
      <c r="J658" s="102"/>
      <c r="K658" s="5"/>
      <c r="L658" s="5"/>
      <c r="P658" s="5"/>
      <c r="Q658" s="5"/>
      <c r="S658" s="5"/>
      <c r="T658" s="5"/>
      <c r="U658" s="5"/>
      <c r="V658" s="5"/>
      <c r="W658" s="5"/>
      <c r="X658" s="5"/>
      <c r="Y658" s="5"/>
      <c r="Z658" s="5"/>
    </row>
    <row r="659" spans="1:26" ht="15.75" x14ac:dyDescent="0.25">
      <c r="A659" s="5"/>
      <c r="B659" s="5"/>
      <c r="C659" s="5"/>
      <c r="D659" s="5"/>
      <c r="E659" s="84"/>
      <c r="F659" s="84"/>
      <c r="G659" s="85"/>
      <c r="H659" s="5"/>
      <c r="I659" s="5"/>
      <c r="J659" s="102"/>
      <c r="K659" s="5"/>
      <c r="L659" s="5"/>
      <c r="P659" s="5"/>
      <c r="Q659" s="5"/>
      <c r="S659" s="5"/>
      <c r="T659" s="5"/>
      <c r="U659" s="5"/>
      <c r="V659" s="5"/>
      <c r="W659" s="5"/>
      <c r="X659" s="5"/>
      <c r="Y659" s="5"/>
      <c r="Z659" s="5"/>
    </row>
    <row r="660" spans="1:26" ht="15.75" x14ac:dyDescent="0.25">
      <c r="A660" s="5"/>
      <c r="B660" s="5"/>
      <c r="C660" s="5"/>
      <c r="D660" s="5"/>
      <c r="E660" s="84"/>
      <c r="F660" s="84"/>
      <c r="G660" s="85"/>
      <c r="H660" s="5"/>
      <c r="I660" s="5"/>
      <c r="J660" s="102"/>
      <c r="K660" s="5"/>
      <c r="L660" s="5"/>
      <c r="P660" s="5"/>
      <c r="Q660" s="5"/>
      <c r="S660" s="5"/>
      <c r="T660" s="5"/>
      <c r="U660" s="5"/>
      <c r="V660" s="5"/>
      <c r="W660" s="5"/>
      <c r="X660" s="5"/>
      <c r="Y660" s="5"/>
      <c r="Z660" s="5"/>
    </row>
    <row r="661" spans="1:26" ht="15.75" x14ac:dyDescent="0.25">
      <c r="A661" s="5"/>
      <c r="B661" s="5"/>
      <c r="C661" s="5"/>
      <c r="D661" s="5"/>
      <c r="E661" s="84"/>
      <c r="F661" s="84"/>
      <c r="G661" s="85"/>
      <c r="H661" s="5"/>
      <c r="I661" s="5"/>
      <c r="J661" s="102"/>
      <c r="K661" s="5"/>
      <c r="L661" s="5"/>
      <c r="P661" s="5"/>
      <c r="Q661" s="5"/>
      <c r="S661" s="5"/>
      <c r="T661" s="5"/>
      <c r="U661" s="5"/>
      <c r="V661" s="5"/>
      <c r="W661" s="5"/>
      <c r="X661" s="5"/>
      <c r="Y661" s="5"/>
      <c r="Z661" s="5"/>
    </row>
    <row r="662" spans="1:26" ht="15.75" x14ac:dyDescent="0.25">
      <c r="A662" s="5"/>
      <c r="B662" s="5"/>
      <c r="C662" s="5"/>
      <c r="D662" s="5"/>
      <c r="E662" s="84"/>
      <c r="F662" s="84"/>
      <c r="G662" s="85"/>
      <c r="H662" s="5"/>
      <c r="I662" s="5"/>
      <c r="J662" s="102"/>
      <c r="K662" s="5"/>
      <c r="L662" s="5"/>
      <c r="P662" s="5"/>
      <c r="Q662" s="5"/>
      <c r="S662" s="5"/>
      <c r="T662" s="5"/>
      <c r="U662" s="5"/>
      <c r="V662" s="5"/>
      <c r="W662" s="5"/>
      <c r="X662" s="5"/>
      <c r="Y662" s="5"/>
      <c r="Z662" s="5"/>
    </row>
    <row r="663" spans="1:26" ht="15.75" x14ac:dyDescent="0.25">
      <c r="A663" s="5"/>
      <c r="B663" s="5"/>
      <c r="C663" s="5"/>
      <c r="D663" s="5"/>
      <c r="E663" s="84"/>
      <c r="F663" s="84"/>
      <c r="G663" s="85"/>
      <c r="H663" s="5"/>
      <c r="I663" s="5"/>
      <c r="J663" s="102"/>
      <c r="K663" s="5"/>
      <c r="L663" s="5"/>
      <c r="P663" s="5"/>
      <c r="Q663" s="5"/>
      <c r="S663" s="5"/>
      <c r="T663" s="5"/>
      <c r="U663" s="5"/>
      <c r="V663" s="5"/>
      <c r="W663" s="5"/>
      <c r="X663" s="5"/>
      <c r="Y663" s="5"/>
      <c r="Z663" s="5"/>
    </row>
    <row r="664" spans="1:26" ht="15.75" x14ac:dyDescent="0.25">
      <c r="A664" s="5"/>
      <c r="B664" s="5"/>
      <c r="C664" s="5"/>
      <c r="D664" s="5"/>
      <c r="E664" s="84"/>
      <c r="F664" s="84"/>
      <c r="G664" s="85"/>
      <c r="H664" s="5"/>
      <c r="I664" s="5"/>
      <c r="J664" s="102"/>
      <c r="K664" s="5"/>
      <c r="L664" s="5"/>
      <c r="P664" s="5"/>
      <c r="Q664" s="5"/>
      <c r="S664" s="5"/>
      <c r="T664" s="5"/>
      <c r="U664" s="5"/>
      <c r="V664" s="5"/>
      <c r="W664" s="5"/>
      <c r="X664" s="5"/>
      <c r="Y664" s="5"/>
      <c r="Z664" s="5"/>
    </row>
    <row r="665" spans="1:26" ht="15.75" x14ac:dyDescent="0.25">
      <c r="A665" s="5"/>
      <c r="B665" s="5"/>
      <c r="C665" s="5"/>
      <c r="D665" s="5"/>
      <c r="E665" s="84"/>
      <c r="F665" s="84"/>
      <c r="G665" s="85"/>
      <c r="H665" s="5"/>
      <c r="I665" s="5"/>
      <c r="J665" s="102"/>
      <c r="K665" s="5"/>
      <c r="L665" s="5"/>
      <c r="P665" s="5"/>
      <c r="Q665" s="5"/>
      <c r="S665" s="5"/>
      <c r="T665" s="5"/>
      <c r="U665" s="5"/>
      <c r="V665" s="5"/>
      <c r="W665" s="5"/>
      <c r="X665" s="5"/>
      <c r="Y665" s="5"/>
      <c r="Z665" s="5"/>
    </row>
    <row r="666" spans="1:26" ht="15.75" x14ac:dyDescent="0.25">
      <c r="A666" s="5"/>
      <c r="B666" s="5"/>
      <c r="C666" s="5"/>
      <c r="D666" s="5"/>
      <c r="E666" s="84"/>
      <c r="F666" s="84"/>
      <c r="G666" s="85"/>
      <c r="H666" s="5"/>
      <c r="I666" s="5"/>
      <c r="J666" s="102"/>
      <c r="K666" s="5"/>
      <c r="L666" s="5"/>
      <c r="P666" s="5"/>
      <c r="Q666" s="5"/>
      <c r="S666" s="5"/>
      <c r="T666" s="5"/>
      <c r="U666" s="5"/>
      <c r="V666" s="5"/>
      <c r="W666" s="5"/>
      <c r="X666" s="5"/>
      <c r="Y666" s="5"/>
      <c r="Z666" s="5"/>
    </row>
    <row r="667" spans="1:26" ht="15.75" x14ac:dyDescent="0.25">
      <c r="A667" s="5"/>
      <c r="B667" s="5"/>
      <c r="C667" s="5"/>
      <c r="D667" s="5"/>
      <c r="E667" s="84"/>
      <c r="F667" s="84"/>
      <c r="G667" s="85"/>
      <c r="H667" s="5"/>
      <c r="I667" s="5"/>
      <c r="J667" s="102"/>
      <c r="K667" s="5"/>
      <c r="L667" s="5"/>
      <c r="P667" s="5"/>
      <c r="Q667" s="5"/>
      <c r="S667" s="5"/>
      <c r="T667" s="5"/>
      <c r="U667" s="5"/>
      <c r="V667" s="5"/>
      <c r="W667" s="5"/>
      <c r="X667" s="5"/>
      <c r="Y667" s="5"/>
      <c r="Z667" s="5"/>
    </row>
    <row r="668" spans="1:26" ht="15.75" x14ac:dyDescent="0.25">
      <c r="A668" s="5"/>
      <c r="B668" s="5"/>
      <c r="C668" s="5"/>
      <c r="D668" s="5"/>
      <c r="E668" s="84"/>
      <c r="F668" s="84"/>
      <c r="G668" s="85"/>
      <c r="H668" s="5"/>
      <c r="I668" s="5"/>
      <c r="J668" s="102"/>
      <c r="K668" s="5"/>
      <c r="L668" s="5"/>
      <c r="P668" s="5"/>
      <c r="Q668" s="5"/>
      <c r="S668" s="5"/>
      <c r="T668" s="5"/>
      <c r="U668" s="5"/>
      <c r="V668" s="5"/>
      <c r="W668" s="5"/>
      <c r="X668" s="5"/>
      <c r="Y668" s="5"/>
      <c r="Z668" s="5"/>
    </row>
    <row r="669" spans="1:26" ht="15.75" x14ac:dyDescent="0.25">
      <c r="A669" s="5"/>
      <c r="B669" s="5"/>
      <c r="C669" s="5"/>
      <c r="D669" s="5"/>
      <c r="E669" s="84"/>
      <c r="F669" s="84"/>
      <c r="G669" s="85"/>
      <c r="H669" s="5"/>
      <c r="I669" s="5"/>
      <c r="J669" s="102"/>
      <c r="K669" s="5"/>
      <c r="L669" s="5"/>
      <c r="P669" s="5"/>
      <c r="Q669" s="5"/>
      <c r="S669" s="5"/>
      <c r="T669" s="5"/>
      <c r="U669" s="5"/>
      <c r="V669" s="5"/>
      <c r="W669" s="5"/>
      <c r="X669" s="5"/>
      <c r="Y669" s="5"/>
      <c r="Z669" s="5"/>
    </row>
    <row r="670" spans="1:26" ht="15.75" x14ac:dyDescent="0.25">
      <c r="A670" s="5"/>
      <c r="B670" s="5"/>
      <c r="C670" s="5"/>
      <c r="D670" s="5"/>
      <c r="E670" s="84"/>
      <c r="F670" s="84"/>
      <c r="G670" s="85"/>
      <c r="H670" s="5"/>
      <c r="I670" s="5"/>
      <c r="J670" s="102"/>
      <c r="K670" s="5"/>
      <c r="L670" s="5"/>
      <c r="P670" s="5"/>
      <c r="Q670" s="5"/>
      <c r="S670" s="5"/>
      <c r="T670" s="5"/>
      <c r="U670" s="5"/>
      <c r="V670" s="5"/>
      <c r="W670" s="5"/>
      <c r="X670" s="5"/>
      <c r="Y670" s="5"/>
      <c r="Z670" s="5"/>
    </row>
    <row r="671" spans="1:26" ht="15.75" x14ac:dyDescent="0.25">
      <c r="A671" s="5"/>
      <c r="B671" s="5"/>
      <c r="C671" s="5"/>
      <c r="D671" s="5"/>
      <c r="E671" s="84"/>
      <c r="F671" s="84"/>
      <c r="G671" s="85"/>
      <c r="H671" s="5"/>
      <c r="I671" s="5"/>
      <c r="J671" s="102"/>
      <c r="K671" s="5"/>
      <c r="L671" s="5"/>
      <c r="P671" s="5"/>
      <c r="Q671" s="5"/>
      <c r="S671" s="5"/>
      <c r="T671" s="5"/>
      <c r="U671" s="5"/>
      <c r="V671" s="5"/>
      <c r="W671" s="5"/>
      <c r="X671" s="5"/>
      <c r="Y671" s="5"/>
      <c r="Z671" s="5"/>
    </row>
    <row r="672" spans="1:26" ht="15.75" x14ac:dyDescent="0.25">
      <c r="A672" s="5"/>
      <c r="B672" s="5"/>
      <c r="C672" s="5"/>
      <c r="D672" s="5"/>
      <c r="E672" s="84"/>
      <c r="F672" s="84"/>
      <c r="G672" s="85"/>
      <c r="H672" s="5"/>
      <c r="I672" s="5"/>
      <c r="J672" s="102"/>
      <c r="K672" s="5"/>
      <c r="L672" s="5"/>
      <c r="P672" s="5"/>
      <c r="Q672" s="5"/>
      <c r="S672" s="5"/>
      <c r="T672" s="5"/>
      <c r="U672" s="5"/>
      <c r="V672" s="5"/>
      <c r="W672" s="5"/>
      <c r="X672" s="5"/>
      <c r="Y672" s="5"/>
      <c r="Z672" s="5"/>
    </row>
    <row r="673" spans="1:26" ht="15.75" x14ac:dyDescent="0.25">
      <c r="A673" s="5"/>
      <c r="B673" s="5"/>
      <c r="C673" s="5"/>
      <c r="D673" s="5"/>
      <c r="E673" s="84"/>
      <c r="F673" s="84"/>
      <c r="G673" s="85"/>
      <c r="H673" s="5"/>
      <c r="I673" s="5"/>
      <c r="J673" s="102"/>
      <c r="K673" s="5"/>
      <c r="L673" s="5"/>
      <c r="P673" s="5"/>
      <c r="Q673" s="5"/>
      <c r="S673" s="5"/>
      <c r="T673" s="5"/>
      <c r="U673" s="5"/>
      <c r="V673" s="5"/>
      <c r="W673" s="5"/>
      <c r="X673" s="5"/>
      <c r="Y673" s="5"/>
      <c r="Z673" s="5"/>
    </row>
    <row r="674" spans="1:26" ht="15.75" x14ac:dyDescent="0.25">
      <c r="A674" s="5"/>
      <c r="B674" s="5"/>
      <c r="C674" s="5"/>
      <c r="D674" s="5"/>
      <c r="E674" s="84"/>
      <c r="F674" s="84"/>
      <c r="G674" s="85"/>
      <c r="H674" s="5"/>
      <c r="I674" s="5"/>
      <c r="J674" s="102"/>
      <c r="K674" s="5"/>
      <c r="L674" s="5"/>
      <c r="P674" s="5"/>
      <c r="Q674" s="5"/>
      <c r="S674" s="5"/>
      <c r="T674" s="5"/>
      <c r="U674" s="5"/>
      <c r="V674" s="5"/>
      <c r="W674" s="5"/>
      <c r="X674" s="5"/>
      <c r="Y674" s="5"/>
      <c r="Z674" s="5"/>
    </row>
    <row r="675" spans="1:26" ht="15.75" x14ac:dyDescent="0.25">
      <c r="A675" s="5"/>
      <c r="B675" s="5"/>
      <c r="C675" s="5"/>
      <c r="D675" s="5"/>
      <c r="E675" s="84"/>
      <c r="F675" s="84"/>
      <c r="G675" s="85"/>
      <c r="H675" s="5"/>
      <c r="I675" s="5"/>
      <c r="J675" s="102"/>
      <c r="K675" s="5"/>
      <c r="L675" s="5"/>
      <c r="P675" s="5"/>
      <c r="Q675" s="5"/>
      <c r="S675" s="5"/>
      <c r="T675" s="5"/>
      <c r="U675" s="5"/>
      <c r="V675" s="5"/>
      <c r="W675" s="5"/>
      <c r="X675" s="5"/>
      <c r="Y675" s="5"/>
      <c r="Z675" s="5"/>
    </row>
    <row r="676" spans="1:26" ht="15.75" x14ac:dyDescent="0.25">
      <c r="A676" s="5"/>
      <c r="B676" s="5"/>
      <c r="C676" s="5"/>
      <c r="D676" s="5"/>
      <c r="E676" s="84"/>
      <c r="F676" s="84"/>
      <c r="G676" s="85"/>
      <c r="H676" s="5"/>
      <c r="I676" s="5"/>
      <c r="J676" s="102"/>
      <c r="K676" s="5"/>
      <c r="L676" s="5"/>
      <c r="P676" s="5"/>
      <c r="Q676" s="5"/>
      <c r="S676" s="5"/>
      <c r="T676" s="5"/>
      <c r="U676" s="5"/>
      <c r="V676" s="5"/>
      <c r="W676" s="5"/>
      <c r="X676" s="5"/>
      <c r="Y676" s="5"/>
      <c r="Z676" s="5"/>
    </row>
    <row r="677" spans="1:26" ht="15.75" x14ac:dyDescent="0.25">
      <c r="A677" s="5"/>
      <c r="B677" s="5"/>
      <c r="C677" s="5"/>
      <c r="D677" s="5"/>
      <c r="E677" s="84"/>
      <c r="F677" s="84"/>
      <c r="G677" s="85"/>
      <c r="H677" s="5"/>
      <c r="I677" s="5"/>
      <c r="J677" s="102"/>
      <c r="K677" s="5"/>
      <c r="L677" s="5"/>
      <c r="P677" s="5"/>
      <c r="Q677" s="5"/>
      <c r="S677" s="5"/>
      <c r="T677" s="5"/>
      <c r="U677" s="5"/>
      <c r="V677" s="5"/>
      <c r="W677" s="5"/>
      <c r="X677" s="5"/>
      <c r="Y677" s="5"/>
      <c r="Z677" s="5"/>
    </row>
    <row r="678" spans="1:26" ht="15.75" x14ac:dyDescent="0.25">
      <c r="A678" s="5"/>
      <c r="B678" s="5"/>
      <c r="C678" s="5"/>
      <c r="D678" s="5"/>
      <c r="E678" s="84"/>
      <c r="F678" s="84"/>
      <c r="G678" s="85"/>
      <c r="H678" s="5"/>
      <c r="I678" s="5"/>
      <c r="J678" s="102"/>
      <c r="K678" s="5"/>
      <c r="L678" s="5"/>
      <c r="P678" s="5"/>
      <c r="Q678" s="5"/>
      <c r="S678" s="5"/>
      <c r="T678" s="5"/>
      <c r="U678" s="5"/>
      <c r="V678" s="5"/>
      <c r="W678" s="5"/>
      <c r="X678" s="5"/>
      <c r="Y678" s="5"/>
      <c r="Z678" s="5"/>
    </row>
    <row r="679" spans="1:26" ht="15.75" x14ac:dyDescent="0.25">
      <c r="A679" s="5"/>
      <c r="B679" s="5"/>
      <c r="C679" s="5"/>
      <c r="D679" s="5"/>
      <c r="E679" s="84"/>
      <c r="F679" s="84"/>
      <c r="G679" s="85"/>
      <c r="H679" s="5"/>
      <c r="I679" s="5"/>
      <c r="J679" s="102"/>
      <c r="K679" s="5"/>
      <c r="L679" s="5"/>
      <c r="P679" s="5"/>
      <c r="Q679" s="5"/>
      <c r="S679" s="5"/>
      <c r="T679" s="5"/>
      <c r="U679" s="5"/>
      <c r="V679" s="5"/>
      <c r="W679" s="5"/>
      <c r="X679" s="5"/>
      <c r="Y679" s="5"/>
      <c r="Z679" s="5"/>
    </row>
    <row r="680" spans="1:26" ht="15.75" x14ac:dyDescent="0.25">
      <c r="A680" s="5"/>
      <c r="B680" s="5"/>
      <c r="C680" s="5"/>
      <c r="D680" s="5"/>
      <c r="E680" s="84"/>
      <c r="F680" s="84"/>
      <c r="G680" s="85"/>
      <c r="H680" s="5"/>
      <c r="I680" s="5"/>
      <c r="J680" s="102"/>
      <c r="K680" s="5"/>
      <c r="L680" s="5"/>
      <c r="P680" s="5"/>
      <c r="Q680" s="5"/>
      <c r="S680" s="5"/>
      <c r="T680" s="5"/>
      <c r="U680" s="5"/>
      <c r="V680" s="5"/>
      <c r="W680" s="5"/>
      <c r="X680" s="5"/>
      <c r="Y680" s="5"/>
      <c r="Z680" s="5"/>
    </row>
    <row r="681" spans="1:26" ht="15.75" x14ac:dyDescent="0.25">
      <c r="A681" s="5"/>
      <c r="B681" s="5"/>
      <c r="C681" s="5"/>
      <c r="D681" s="5"/>
      <c r="E681" s="84"/>
      <c r="F681" s="84"/>
      <c r="G681" s="85"/>
      <c r="H681" s="5"/>
      <c r="I681" s="5"/>
      <c r="J681" s="102"/>
      <c r="K681" s="5"/>
      <c r="L681" s="5"/>
      <c r="P681" s="5"/>
      <c r="Q681" s="5"/>
      <c r="S681" s="5"/>
      <c r="T681" s="5"/>
      <c r="U681" s="5"/>
      <c r="V681" s="5"/>
      <c r="W681" s="5"/>
      <c r="X681" s="5"/>
      <c r="Y681" s="5"/>
      <c r="Z681" s="5"/>
    </row>
    <row r="682" spans="1:26" ht="15.75" x14ac:dyDescent="0.25">
      <c r="A682" s="5"/>
      <c r="B682" s="5"/>
      <c r="C682" s="5"/>
      <c r="D682" s="5"/>
      <c r="E682" s="84"/>
      <c r="F682" s="84"/>
      <c r="G682" s="85"/>
      <c r="H682" s="5"/>
      <c r="I682" s="5"/>
      <c r="J682" s="102"/>
      <c r="K682" s="5"/>
      <c r="L682" s="5"/>
      <c r="P682" s="5"/>
      <c r="Q682" s="5"/>
      <c r="S682" s="5"/>
      <c r="T682" s="5"/>
      <c r="U682" s="5"/>
      <c r="V682" s="5"/>
      <c r="W682" s="5"/>
      <c r="X682" s="5"/>
      <c r="Y682" s="5"/>
      <c r="Z682" s="5"/>
    </row>
    <row r="683" spans="1:26" ht="15.75" x14ac:dyDescent="0.25">
      <c r="A683" s="5"/>
      <c r="B683" s="5"/>
      <c r="C683" s="5"/>
      <c r="D683" s="5"/>
      <c r="E683" s="84"/>
      <c r="F683" s="84"/>
      <c r="G683" s="85"/>
      <c r="H683" s="5"/>
      <c r="I683" s="5"/>
      <c r="J683" s="102"/>
      <c r="K683" s="5"/>
      <c r="L683" s="5"/>
      <c r="P683" s="5"/>
      <c r="Q683" s="5"/>
      <c r="S683" s="5"/>
      <c r="T683" s="5"/>
      <c r="U683" s="5"/>
      <c r="V683" s="5"/>
      <c r="W683" s="5"/>
      <c r="X683" s="5"/>
      <c r="Y683" s="5"/>
      <c r="Z683" s="5"/>
    </row>
    <row r="684" spans="1:26" ht="15.75" x14ac:dyDescent="0.25">
      <c r="A684" s="5"/>
      <c r="B684" s="5"/>
      <c r="C684" s="5"/>
      <c r="D684" s="5"/>
      <c r="E684" s="84"/>
      <c r="F684" s="84"/>
      <c r="G684" s="85"/>
      <c r="H684" s="5"/>
      <c r="I684" s="5"/>
      <c r="J684" s="102"/>
      <c r="K684" s="5"/>
      <c r="L684" s="5"/>
      <c r="P684" s="5"/>
      <c r="Q684" s="5"/>
      <c r="S684" s="5"/>
      <c r="T684" s="5"/>
      <c r="U684" s="5"/>
      <c r="V684" s="5"/>
      <c r="W684" s="5"/>
      <c r="X684" s="5"/>
      <c r="Y684" s="5"/>
      <c r="Z684" s="5"/>
    </row>
    <row r="685" spans="1:26" ht="15.75" x14ac:dyDescent="0.25">
      <c r="A685" s="5"/>
      <c r="B685" s="5"/>
      <c r="C685" s="5"/>
      <c r="D685" s="5"/>
      <c r="E685" s="84"/>
      <c r="F685" s="84"/>
      <c r="G685" s="85"/>
      <c r="H685" s="5"/>
      <c r="I685" s="5"/>
      <c r="J685" s="102"/>
      <c r="K685" s="5"/>
      <c r="L685" s="5"/>
      <c r="P685" s="5"/>
      <c r="Q685" s="5"/>
      <c r="S685" s="5"/>
      <c r="T685" s="5"/>
      <c r="U685" s="5"/>
      <c r="V685" s="5"/>
      <c r="W685" s="5"/>
      <c r="X685" s="5"/>
      <c r="Y685" s="5"/>
      <c r="Z685" s="5"/>
    </row>
    <row r="686" spans="1:26" ht="15.75" x14ac:dyDescent="0.25">
      <c r="A686" s="5"/>
      <c r="B686" s="5"/>
      <c r="C686" s="5"/>
      <c r="D686" s="5"/>
      <c r="E686" s="84"/>
      <c r="F686" s="84"/>
      <c r="G686" s="85"/>
      <c r="H686" s="5"/>
      <c r="I686" s="5"/>
      <c r="J686" s="102"/>
      <c r="K686" s="5"/>
      <c r="L686" s="5"/>
      <c r="P686" s="5"/>
      <c r="Q686" s="5"/>
      <c r="S686" s="5"/>
      <c r="T686" s="5"/>
      <c r="U686" s="5"/>
      <c r="V686" s="5"/>
      <c r="W686" s="5"/>
      <c r="X686" s="5"/>
      <c r="Y686" s="5"/>
      <c r="Z686" s="5"/>
    </row>
    <row r="687" spans="1:26" ht="15.75" x14ac:dyDescent="0.25">
      <c r="A687" s="5"/>
      <c r="B687" s="5"/>
      <c r="C687" s="5"/>
      <c r="D687" s="5"/>
      <c r="E687" s="84"/>
      <c r="F687" s="84"/>
      <c r="G687" s="85"/>
      <c r="H687" s="5"/>
      <c r="I687" s="5"/>
      <c r="J687" s="102"/>
      <c r="K687" s="5"/>
      <c r="L687" s="5"/>
      <c r="P687" s="5"/>
      <c r="Q687" s="5"/>
      <c r="S687" s="5"/>
      <c r="T687" s="5"/>
      <c r="U687" s="5"/>
      <c r="V687" s="5"/>
      <c r="W687" s="5"/>
      <c r="X687" s="5"/>
      <c r="Y687" s="5"/>
      <c r="Z687" s="5"/>
    </row>
    <row r="688" spans="1:26" ht="15.75" x14ac:dyDescent="0.25">
      <c r="A688" s="5"/>
      <c r="B688" s="5"/>
      <c r="C688" s="5"/>
      <c r="D688" s="5"/>
      <c r="E688" s="84"/>
      <c r="F688" s="84"/>
      <c r="G688" s="85"/>
      <c r="H688" s="5"/>
      <c r="I688" s="5"/>
      <c r="J688" s="102"/>
      <c r="K688" s="5"/>
      <c r="L688" s="5"/>
      <c r="P688" s="5"/>
      <c r="Q688" s="5"/>
      <c r="S688" s="5"/>
      <c r="T688" s="5"/>
      <c r="U688" s="5"/>
      <c r="V688" s="5"/>
      <c r="W688" s="5"/>
      <c r="X688" s="5"/>
      <c r="Y688" s="5"/>
      <c r="Z688" s="5"/>
    </row>
    <row r="689" spans="1:26" ht="15.75" x14ac:dyDescent="0.25">
      <c r="A689" s="5"/>
      <c r="B689" s="5"/>
      <c r="C689" s="5"/>
      <c r="D689" s="5"/>
      <c r="E689" s="84"/>
      <c r="F689" s="84"/>
      <c r="G689" s="85"/>
      <c r="H689" s="5"/>
      <c r="I689" s="5"/>
      <c r="J689" s="102"/>
      <c r="K689" s="5"/>
      <c r="L689" s="5"/>
      <c r="P689" s="5"/>
      <c r="Q689" s="5"/>
      <c r="S689" s="5"/>
      <c r="T689" s="5"/>
      <c r="U689" s="5"/>
      <c r="V689" s="5"/>
      <c r="W689" s="5"/>
      <c r="X689" s="5"/>
      <c r="Y689" s="5"/>
      <c r="Z689" s="5"/>
    </row>
    <row r="690" spans="1:26" ht="15.75" x14ac:dyDescent="0.25">
      <c r="A690" s="5"/>
      <c r="B690" s="5"/>
      <c r="C690" s="5"/>
      <c r="D690" s="5"/>
      <c r="E690" s="84"/>
      <c r="F690" s="84"/>
      <c r="G690" s="85"/>
      <c r="H690" s="5"/>
      <c r="I690" s="5"/>
      <c r="J690" s="102"/>
      <c r="K690" s="5"/>
      <c r="L690" s="5"/>
      <c r="P690" s="5"/>
      <c r="Q690" s="5"/>
      <c r="S690" s="5"/>
      <c r="T690" s="5"/>
      <c r="U690" s="5"/>
      <c r="V690" s="5"/>
      <c r="W690" s="5"/>
      <c r="X690" s="5"/>
      <c r="Y690" s="5"/>
      <c r="Z690" s="5"/>
    </row>
    <row r="691" spans="1:26" ht="15.75" x14ac:dyDescent="0.25">
      <c r="A691" s="5"/>
      <c r="B691" s="5"/>
      <c r="C691" s="5"/>
      <c r="D691" s="5"/>
      <c r="E691" s="84"/>
      <c r="F691" s="84"/>
      <c r="G691" s="85"/>
      <c r="H691" s="5"/>
      <c r="I691" s="5"/>
      <c r="J691" s="102"/>
      <c r="K691" s="5"/>
      <c r="L691" s="5"/>
      <c r="P691" s="5"/>
      <c r="Q691" s="5"/>
      <c r="S691" s="5"/>
      <c r="T691" s="5"/>
      <c r="U691" s="5"/>
      <c r="V691" s="5"/>
      <c r="W691" s="5"/>
      <c r="X691" s="5"/>
      <c r="Y691" s="5"/>
      <c r="Z691" s="5"/>
    </row>
    <row r="692" spans="1:26" ht="15.75" x14ac:dyDescent="0.25">
      <c r="A692" s="5"/>
      <c r="B692" s="5"/>
      <c r="C692" s="5"/>
      <c r="D692" s="5"/>
      <c r="E692" s="84"/>
      <c r="F692" s="84"/>
      <c r="G692" s="85"/>
      <c r="H692" s="5"/>
      <c r="I692" s="5"/>
      <c r="J692" s="102"/>
      <c r="K692" s="5"/>
      <c r="L692" s="5"/>
      <c r="P692" s="5"/>
      <c r="Q692" s="5"/>
      <c r="S692" s="5"/>
      <c r="T692" s="5"/>
      <c r="U692" s="5"/>
      <c r="V692" s="5"/>
      <c r="W692" s="5"/>
      <c r="X692" s="5"/>
      <c r="Y692" s="5"/>
      <c r="Z692" s="5"/>
    </row>
    <row r="693" spans="1:26" ht="15.75" x14ac:dyDescent="0.25">
      <c r="A693" s="5"/>
      <c r="B693" s="5"/>
      <c r="C693" s="5"/>
      <c r="D693" s="5"/>
      <c r="E693" s="84"/>
      <c r="F693" s="84"/>
      <c r="G693" s="85"/>
      <c r="H693" s="5"/>
      <c r="I693" s="5"/>
      <c r="J693" s="102"/>
      <c r="K693" s="5"/>
      <c r="L693" s="5"/>
      <c r="P693" s="5"/>
      <c r="Q693" s="5"/>
      <c r="S693" s="5"/>
      <c r="T693" s="5"/>
      <c r="U693" s="5"/>
      <c r="V693" s="5"/>
      <c r="W693" s="5"/>
      <c r="X693" s="5"/>
      <c r="Y693" s="5"/>
      <c r="Z693" s="5"/>
    </row>
    <row r="694" spans="1:26" ht="15.75" x14ac:dyDescent="0.25">
      <c r="A694" s="5"/>
      <c r="B694" s="5"/>
      <c r="C694" s="5"/>
      <c r="D694" s="5"/>
      <c r="E694" s="84"/>
      <c r="F694" s="84"/>
      <c r="G694" s="85"/>
      <c r="H694" s="5"/>
      <c r="I694" s="5"/>
      <c r="J694" s="102"/>
      <c r="K694" s="5"/>
      <c r="L694" s="5"/>
      <c r="P694" s="5"/>
      <c r="Q694" s="5"/>
      <c r="S694" s="5"/>
      <c r="T694" s="5"/>
      <c r="U694" s="5"/>
      <c r="V694" s="5"/>
      <c r="W694" s="5"/>
      <c r="X694" s="5"/>
      <c r="Y694" s="5"/>
      <c r="Z694" s="5"/>
    </row>
    <row r="695" spans="1:26" ht="15.75" x14ac:dyDescent="0.25">
      <c r="A695" s="5"/>
      <c r="B695" s="5"/>
      <c r="C695" s="5"/>
      <c r="D695" s="5"/>
      <c r="E695" s="84"/>
      <c r="F695" s="84"/>
      <c r="G695" s="85"/>
      <c r="H695" s="5"/>
      <c r="I695" s="5"/>
      <c r="J695" s="102"/>
      <c r="K695" s="5"/>
      <c r="L695" s="5"/>
      <c r="P695" s="5"/>
      <c r="Q695" s="5"/>
      <c r="S695" s="5"/>
      <c r="T695" s="5"/>
      <c r="U695" s="5"/>
      <c r="V695" s="5"/>
      <c r="W695" s="5"/>
      <c r="X695" s="5"/>
      <c r="Y695" s="5"/>
      <c r="Z695" s="5"/>
    </row>
    <row r="696" spans="1:26" ht="15.75" x14ac:dyDescent="0.25">
      <c r="A696" s="5"/>
      <c r="B696" s="5"/>
      <c r="C696" s="5"/>
      <c r="D696" s="5"/>
      <c r="E696" s="84"/>
      <c r="F696" s="84"/>
      <c r="G696" s="85"/>
      <c r="H696" s="5"/>
      <c r="I696" s="5"/>
      <c r="J696" s="102"/>
      <c r="K696" s="5"/>
      <c r="L696" s="5"/>
      <c r="P696" s="5"/>
      <c r="Q696" s="5"/>
      <c r="S696" s="5"/>
      <c r="T696" s="5"/>
      <c r="U696" s="5"/>
      <c r="V696" s="5"/>
      <c r="W696" s="5"/>
      <c r="X696" s="5"/>
      <c r="Y696" s="5"/>
      <c r="Z696" s="5"/>
    </row>
    <row r="697" spans="1:26" ht="15.75" x14ac:dyDescent="0.25">
      <c r="A697" s="5"/>
      <c r="B697" s="5"/>
      <c r="C697" s="5"/>
      <c r="D697" s="5"/>
      <c r="E697" s="84"/>
      <c r="F697" s="84"/>
      <c r="G697" s="85"/>
      <c r="H697" s="5"/>
      <c r="I697" s="5"/>
      <c r="J697" s="102"/>
      <c r="K697" s="5"/>
      <c r="L697" s="5"/>
      <c r="P697" s="5"/>
      <c r="Q697" s="5"/>
      <c r="S697" s="5"/>
      <c r="T697" s="5"/>
      <c r="U697" s="5"/>
      <c r="V697" s="5"/>
      <c r="W697" s="5"/>
      <c r="X697" s="5"/>
      <c r="Y697" s="5"/>
      <c r="Z697" s="5"/>
    </row>
    <row r="698" spans="1:26" ht="15.75" x14ac:dyDescent="0.25">
      <c r="A698" s="5"/>
      <c r="B698" s="5"/>
      <c r="C698" s="5"/>
      <c r="D698" s="5"/>
      <c r="E698" s="84"/>
      <c r="F698" s="84"/>
      <c r="G698" s="85"/>
      <c r="H698" s="5"/>
      <c r="I698" s="5"/>
      <c r="J698" s="102"/>
      <c r="K698" s="5"/>
      <c r="L698" s="5"/>
      <c r="P698" s="5"/>
      <c r="Q698" s="5"/>
      <c r="S698" s="5"/>
      <c r="T698" s="5"/>
      <c r="U698" s="5"/>
      <c r="V698" s="5"/>
      <c r="W698" s="5"/>
      <c r="X698" s="5"/>
      <c r="Y698" s="5"/>
      <c r="Z698" s="5"/>
    </row>
    <row r="699" spans="1:26" ht="15.75" x14ac:dyDescent="0.25">
      <c r="A699" s="5"/>
      <c r="B699" s="5"/>
      <c r="C699" s="5"/>
      <c r="D699" s="5"/>
      <c r="E699" s="84"/>
      <c r="F699" s="84"/>
      <c r="G699" s="85"/>
      <c r="H699" s="5"/>
      <c r="I699" s="5"/>
      <c r="J699" s="102"/>
      <c r="K699" s="5"/>
      <c r="L699" s="5"/>
      <c r="P699" s="5"/>
      <c r="Q699" s="5"/>
      <c r="S699" s="5"/>
      <c r="T699" s="5"/>
      <c r="U699" s="5"/>
      <c r="V699" s="5"/>
      <c r="W699" s="5"/>
      <c r="X699" s="5"/>
      <c r="Y699" s="5"/>
      <c r="Z699" s="5"/>
    </row>
    <row r="700" spans="1:26" ht="15.75" x14ac:dyDescent="0.25">
      <c r="A700" s="5"/>
      <c r="B700" s="5"/>
      <c r="C700" s="5"/>
      <c r="D700" s="5"/>
      <c r="E700" s="84"/>
      <c r="F700" s="84"/>
      <c r="G700" s="85"/>
      <c r="H700" s="5"/>
      <c r="I700" s="5"/>
      <c r="J700" s="102"/>
      <c r="K700" s="5"/>
      <c r="L700" s="5"/>
      <c r="P700" s="5"/>
      <c r="Q700" s="5"/>
      <c r="S700" s="5"/>
      <c r="T700" s="5"/>
      <c r="U700" s="5"/>
      <c r="V700" s="5"/>
      <c r="W700" s="5"/>
      <c r="X700" s="5"/>
      <c r="Y700" s="5"/>
      <c r="Z700" s="5"/>
    </row>
    <row r="701" spans="1:26" ht="15.75" x14ac:dyDescent="0.25">
      <c r="A701" s="5"/>
      <c r="B701" s="5"/>
      <c r="C701" s="5"/>
      <c r="D701" s="5"/>
      <c r="E701" s="84"/>
      <c r="F701" s="84"/>
      <c r="G701" s="85"/>
      <c r="H701" s="5"/>
      <c r="I701" s="5"/>
      <c r="J701" s="102"/>
      <c r="K701" s="5"/>
      <c r="L701" s="5"/>
      <c r="P701" s="5"/>
      <c r="Q701" s="5"/>
      <c r="S701" s="5"/>
      <c r="T701" s="5"/>
      <c r="U701" s="5"/>
      <c r="V701" s="5"/>
      <c r="W701" s="5"/>
      <c r="X701" s="5"/>
      <c r="Y701" s="5"/>
      <c r="Z701" s="5"/>
    </row>
    <row r="702" spans="1:26" ht="15.75" x14ac:dyDescent="0.25">
      <c r="A702" s="5"/>
      <c r="B702" s="5"/>
      <c r="C702" s="5"/>
      <c r="D702" s="5"/>
      <c r="E702" s="84"/>
      <c r="F702" s="84"/>
      <c r="G702" s="85"/>
      <c r="H702" s="5"/>
      <c r="I702" s="5"/>
      <c r="J702" s="102"/>
      <c r="K702" s="5"/>
      <c r="L702" s="5"/>
      <c r="P702" s="5"/>
      <c r="Q702" s="5"/>
      <c r="S702" s="5"/>
      <c r="T702" s="5"/>
      <c r="U702" s="5"/>
      <c r="V702" s="5"/>
      <c r="W702" s="5"/>
      <c r="X702" s="5"/>
      <c r="Y702" s="5"/>
      <c r="Z702" s="5"/>
    </row>
    <row r="703" spans="1:26" ht="15.75" x14ac:dyDescent="0.25">
      <c r="A703" s="5"/>
      <c r="B703" s="5"/>
      <c r="C703" s="5"/>
      <c r="D703" s="5"/>
      <c r="E703" s="84"/>
      <c r="F703" s="84"/>
      <c r="G703" s="85"/>
      <c r="H703" s="5"/>
      <c r="I703" s="5"/>
      <c r="J703" s="102"/>
      <c r="K703" s="5"/>
      <c r="L703" s="5"/>
      <c r="P703" s="5"/>
      <c r="Q703" s="5"/>
      <c r="S703" s="5"/>
      <c r="T703" s="5"/>
      <c r="U703" s="5"/>
      <c r="V703" s="5"/>
      <c r="W703" s="5"/>
      <c r="X703" s="5"/>
      <c r="Y703" s="5"/>
      <c r="Z703" s="5"/>
    </row>
    <row r="704" spans="1:26" ht="15.75" x14ac:dyDescent="0.25">
      <c r="A704" s="5"/>
      <c r="B704" s="5"/>
      <c r="C704" s="5"/>
      <c r="D704" s="5"/>
      <c r="E704" s="84"/>
      <c r="F704" s="84"/>
      <c r="G704" s="85"/>
      <c r="H704" s="5"/>
      <c r="I704" s="5"/>
      <c r="J704" s="102"/>
      <c r="K704" s="5"/>
      <c r="L704" s="5"/>
      <c r="P704" s="5"/>
      <c r="Q704" s="5"/>
      <c r="S704" s="5"/>
      <c r="T704" s="5"/>
      <c r="U704" s="5"/>
      <c r="V704" s="5"/>
      <c r="W704" s="5"/>
      <c r="X704" s="5"/>
      <c r="Y704" s="5"/>
      <c r="Z704" s="5"/>
    </row>
    <row r="705" spans="1:26" ht="15.75" x14ac:dyDescent="0.25">
      <c r="A705" s="5"/>
      <c r="B705" s="5"/>
      <c r="C705" s="5"/>
      <c r="D705" s="5"/>
      <c r="E705" s="84"/>
      <c r="F705" s="84"/>
      <c r="G705" s="85"/>
      <c r="H705" s="5"/>
      <c r="I705" s="5"/>
      <c r="J705" s="102"/>
      <c r="K705" s="5"/>
      <c r="L705" s="5"/>
      <c r="P705" s="5"/>
      <c r="Q705" s="5"/>
      <c r="S705" s="5"/>
      <c r="T705" s="5"/>
      <c r="U705" s="5"/>
      <c r="V705" s="5"/>
      <c r="W705" s="5"/>
      <c r="X705" s="5"/>
      <c r="Y705" s="5"/>
      <c r="Z705" s="5"/>
    </row>
    <row r="706" spans="1:26" ht="15.75" x14ac:dyDescent="0.25">
      <c r="A706" s="5"/>
      <c r="B706" s="5"/>
      <c r="C706" s="5"/>
      <c r="D706" s="5"/>
      <c r="E706" s="84"/>
      <c r="F706" s="84"/>
      <c r="G706" s="85"/>
      <c r="H706" s="5"/>
      <c r="I706" s="5"/>
      <c r="J706" s="102"/>
      <c r="K706" s="5"/>
      <c r="L706" s="5"/>
      <c r="P706" s="5"/>
      <c r="Q706" s="5"/>
      <c r="S706" s="5"/>
      <c r="T706" s="5"/>
      <c r="U706" s="5"/>
      <c r="V706" s="5"/>
      <c r="W706" s="5"/>
      <c r="X706" s="5"/>
      <c r="Y706" s="5"/>
      <c r="Z706" s="5"/>
    </row>
    <row r="707" spans="1:26" ht="15.75" x14ac:dyDescent="0.25">
      <c r="A707" s="5"/>
      <c r="B707" s="5"/>
      <c r="C707" s="5"/>
      <c r="D707" s="5"/>
      <c r="E707" s="84"/>
      <c r="F707" s="84"/>
      <c r="G707" s="85"/>
      <c r="H707" s="5"/>
      <c r="I707" s="5"/>
      <c r="J707" s="102"/>
      <c r="K707" s="5"/>
      <c r="L707" s="5"/>
      <c r="P707" s="5"/>
      <c r="Q707" s="5"/>
      <c r="S707" s="5"/>
      <c r="T707" s="5"/>
      <c r="U707" s="5"/>
      <c r="V707" s="5"/>
      <c r="W707" s="5"/>
      <c r="X707" s="5"/>
      <c r="Y707" s="5"/>
      <c r="Z707" s="5"/>
    </row>
    <row r="708" spans="1:26" ht="15.75" x14ac:dyDescent="0.25">
      <c r="A708" s="5"/>
      <c r="B708" s="5"/>
      <c r="C708" s="5"/>
      <c r="D708" s="5"/>
      <c r="E708" s="84"/>
      <c r="F708" s="84"/>
      <c r="G708" s="85"/>
      <c r="H708" s="5"/>
      <c r="I708" s="5"/>
      <c r="J708" s="102"/>
      <c r="K708" s="5"/>
      <c r="L708" s="5"/>
      <c r="P708" s="5"/>
      <c r="Q708" s="5"/>
      <c r="S708" s="5"/>
      <c r="T708" s="5"/>
      <c r="U708" s="5"/>
      <c r="V708" s="5"/>
      <c r="W708" s="5"/>
      <c r="X708" s="5"/>
      <c r="Y708" s="5"/>
      <c r="Z708" s="5"/>
    </row>
    <row r="709" spans="1:26" ht="15.75" x14ac:dyDescent="0.25">
      <c r="A709" s="5"/>
      <c r="B709" s="5"/>
      <c r="C709" s="5"/>
      <c r="D709" s="5"/>
      <c r="E709" s="84"/>
      <c r="F709" s="84"/>
      <c r="G709" s="85"/>
      <c r="H709" s="5"/>
      <c r="I709" s="5"/>
      <c r="J709" s="102"/>
      <c r="K709" s="5"/>
      <c r="L709" s="5"/>
      <c r="P709" s="5"/>
      <c r="Q709" s="5"/>
      <c r="S709" s="5"/>
      <c r="T709" s="5"/>
      <c r="U709" s="5"/>
      <c r="V709" s="5"/>
      <c r="W709" s="5"/>
      <c r="X709" s="5"/>
      <c r="Y709" s="5"/>
      <c r="Z709" s="5"/>
    </row>
    <row r="710" spans="1:26" ht="15.75" x14ac:dyDescent="0.25">
      <c r="A710" s="5"/>
      <c r="B710" s="5"/>
      <c r="C710" s="5"/>
      <c r="D710" s="5"/>
      <c r="E710" s="84"/>
      <c r="F710" s="84"/>
      <c r="G710" s="85"/>
      <c r="H710" s="5"/>
      <c r="I710" s="5"/>
      <c r="J710" s="102"/>
      <c r="K710" s="5"/>
      <c r="L710" s="5"/>
      <c r="P710" s="5"/>
      <c r="Q710" s="5"/>
      <c r="S710" s="5"/>
      <c r="T710" s="5"/>
      <c r="U710" s="5"/>
      <c r="V710" s="5"/>
      <c r="W710" s="5"/>
      <c r="X710" s="5"/>
      <c r="Y710" s="5"/>
      <c r="Z710" s="5"/>
    </row>
    <row r="711" spans="1:26" ht="15.75" x14ac:dyDescent="0.25">
      <c r="A711" s="5"/>
      <c r="B711" s="5"/>
      <c r="C711" s="5"/>
      <c r="D711" s="5"/>
      <c r="E711" s="84"/>
      <c r="F711" s="84"/>
      <c r="G711" s="85"/>
      <c r="H711" s="5"/>
      <c r="I711" s="5"/>
      <c r="J711" s="102"/>
      <c r="K711" s="5"/>
      <c r="L711" s="5"/>
      <c r="P711" s="5"/>
      <c r="Q711" s="5"/>
      <c r="S711" s="5"/>
      <c r="T711" s="5"/>
      <c r="U711" s="5"/>
      <c r="V711" s="5"/>
      <c r="W711" s="5"/>
      <c r="X711" s="5"/>
      <c r="Y711" s="5"/>
      <c r="Z711" s="5"/>
    </row>
    <row r="712" spans="1:26" ht="15.75" x14ac:dyDescent="0.25">
      <c r="A712" s="5"/>
      <c r="B712" s="5"/>
      <c r="C712" s="5"/>
      <c r="D712" s="5"/>
      <c r="E712" s="84"/>
      <c r="F712" s="84"/>
      <c r="G712" s="85"/>
      <c r="H712" s="5"/>
      <c r="I712" s="5"/>
      <c r="J712" s="102"/>
      <c r="K712" s="5"/>
      <c r="L712" s="5"/>
      <c r="P712" s="5"/>
      <c r="Q712" s="5"/>
      <c r="S712" s="5"/>
      <c r="T712" s="5"/>
      <c r="U712" s="5"/>
      <c r="V712" s="5"/>
      <c r="W712" s="5"/>
      <c r="X712" s="5"/>
      <c r="Y712" s="5"/>
      <c r="Z712" s="5"/>
    </row>
    <row r="713" spans="1:26" ht="15.75" x14ac:dyDescent="0.25">
      <c r="A713" s="5"/>
      <c r="B713" s="5"/>
      <c r="C713" s="5"/>
      <c r="D713" s="5"/>
      <c r="E713" s="84"/>
      <c r="F713" s="84"/>
      <c r="G713" s="85"/>
      <c r="H713" s="5"/>
      <c r="I713" s="5"/>
      <c r="J713" s="102"/>
      <c r="K713" s="5"/>
      <c r="L713" s="5"/>
      <c r="P713" s="5"/>
      <c r="Q713" s="5"/>
      <c r="S713" s="5"/>
      <c r="T713" s="5"/>
      <c r="U713" s="5"/>
      <c r="V713" s="5"/>
      <c r="W713" s="5"/>
      <c r="X713" s="5"/>
      <c r="Y713" s="5"/>
      <c r="Z713" s="5"/>
    </row>
    <row r="714" spans="1:26" ht="15.75" x14ac:dyDescent="0.25">
      <c r="A714" s="5"/>
      <c r="B714" s="5"/>
      <c r="C714" s="5"/>
      <c r="D714" s="5"/>
      <c r="E714" s="84"/>
      <c r="F714" s="84"/>
      <c r="G714" s="85"/>
      <c r="H714" s="5"/>
      <c r="I714" s="5"/>
      <c r="J714" s="102"/>
      <c r="K714" s="5"/>
      <c r="L714" s="5"/>
      <c r="P714" s="5"/>
      <c r="Q714" s="5"/>
      <c r="S714" s="5"/>
      <c r="T714" s="5"/>
      <c r="U714" s="5"/>
      <c r="V714" s="5"/>
      <c r="W714" s="5"/>
      <c r="X714" s="5"/>
      <c r="Y714" s="5"/>
      <c r="Z714" s="5"/>
    </row>
    <row r="715" spans="1:26" ht="15.75" x14ac:dyDescent="0.25">
      <c r="A715" s="5"/>
      <c r="B715" s="5"/>
      <c r="C715" s="5"/>
      <c r="D715" s="5"/>
      <c r="E715" s="84"/>
      <c r="F715" s="84"/>
      <c r="G715" s="85"/>
      <c r="H715" s="5"/>
      <c r="I715" s="5"/>
      <c r="J715" s="102"/>
      <c r="K715" s="5"/>
      <c r="L715" s="5"/>
      <c r="P715" s="5"/>
      <c r="Q715" s="5"/>
      <c r="S715" s="5"/>
      <c r="T715" s="5"/>
      <c r="U715" s="5"/>
      <c r="V715" s="5"/>
      <c r="W715" s="5"/>
      <c r="X715" s="5"/>
      <c r="Y715" s="5"/>
      <c r="Z715" s="5"/>
    </row>
    <row r="716" spans="1:26" ht="15.75" x14ac:dyDescent="0.25">
      <c r="A716" s="5"/>
      <c r="B716" s="5"/>
      <c r="C716" s="5"/>
      <c r="D716" s="5"/>
      <c r="E716" s="84"/>
      <c r="F716" s="84"/>
      <c r="G716" s="85"/>
      <c r="H716" s="5"/>
      <c r="I716" s="5"/>
      <c r="J716" s="102"/>
      <c r="K716" s="5"/>
      <c r="L716" s="5"/>
      <c r="P716" s="5"/>
      <c r="Q716" s="5"/>
      <c r="S716" s="5"/>
      <c r="T716" s="5"/>
      <c r="U716" s="5"/>
      <c r="V716" s="5"/>
      <c r="W716" s="5"/>
      <c r="X716" s="5"/>
      <c r="Y716" s="5"/>
      <c r="Z716" s="5"/>
    </row>
    <row r="717" spans="1:26" ht="15.75" x14ac:dyDescent="0.25">
      <c r="A717" s="5"/>
      <c r="B717" s="5"/>
      <c r="C717" s="5"/>
      <c r="D717" s="5"/>
      <c r="E717" s="84"/>
      <c r="F717" s="84"/>
      <c r="G717" s="85"/>
      <c r="H717" s="5"/>
      <c r="I717" s="5"/>
      <c r="J717" s="102"/>
      <c r="K717" s="5"/>
      <c r="L717" s="5"/>
      <c r="P717" s="5"/>
      <c r="Q717" s="5"/>
      <c r="S717" s="5"/>
      <c r="T717" s="5"/>
      <c r="U717" s="5"/>
      <c r="V717" s="5"/>
      <c r="W717" s="5"/>
      <c r="X717" s="5"/>
      <c r="Y717" s="5"/>
      <c r="Z717" s="5"/>
    </row>
    <row r="718" spans="1:26" ht="15.75" x14ac:dyDescent="0.25">
      <c r="A718" s="5"/>
      <c r="B718" s="5"/>
      <c r="C718" s="5"/>
      <c r="D718" s="5"/>
      <c r="E718" s="84"/>
      <c r="F718" s="84"/>
      <c r="G718" s="85"/>
      <c r="H718" s="5"/>
      <c r="I718" s="5"/>
      <c r="J718" s="102"/>
      <c r="K718" s="5"/>
      <c r="L718" s="5"/>
      <c r="P718" s="5"/>
      <c r="Q718" s="5"/>
      <c r="S718" s="5"/>
      <c r="T718" s="5"/>
      <c r="U718" s="5"/>
      <c r="V718" s="5"/>
      <c r="W718" s="5"/>
      <c r="X718" s="5"/>
      <c r="Y718" s="5"/>
      <c r="Z718" s="5"/>
    </row>
    <row r="719" spans="1:26" ht="15.75" x14ac:dyDescent="0.25">
      <c r="A719" s="5"/>
      <c r="B719" s="5"/>
      <c r="C719" s="5"/>
      <c r="D719" s="5"/>
      <c r="E719" s="84"/>
      <c r="F719" s="84"/>
      <c r="G719" s="85"/>
      <c r="H719" s="5"/>
      <c r="I719" s="5"/>
      <c r="J719" s="102"/>
      <c r="K719" s="5"/>
      <c r="L719" s="5"/>
      <c r="P719" s="5"/>
      <c r="Q719" s="5"/>
      <c r="S719" s="5"/>
      <c r="T719" s="5"/>
      <c r="U719" s="5"/>
      <c r="V719" s="5"/>
      <c r="W719" s="5"/>
      <c r="X719" s="5"/>
      <c r="Y719" s="5"/>
      <c r="Z719" s="5"/>
    </row>
    <row r="720" spans="1:26" ht="15.75" x14ac:dyDescent="0.25">
      <c r="A720" s="5"/>
      <c r="B720" s="5"/>
      <c r="C720" s="5"/>
      <c r="D720" s="5"/>
      <c r="E720" s="84"/>
      <c r="F720" s="84"/>
      <c r="G720" s="85"/>
      <c r="H720" s="5"/>
      <c r="I720" s="5"/>
      <c r="J720" s="102"/>
      <c r="K720" s="5"/>
      <c r="L720" s="5"/>
      <c r="P720" s="5"/>
      <c r="Q720" s="5"/>
      <c r="S720" s="5"/>
      <c r="T720" s="5"/>
      <c r="U720" s="5"/>
      <c r="V720" s="5"/>
      <c r="W720" s="5"/>
      <c r="X720" s="5"/>
      <c r="Y720" s="5"/>
      <c r="Z720" s="5"/>
    </row>
    <row r="721" spans="1:26" ht="15.75" x14ac:dyDescent="0.25">
      <c r="A721" s="5"/>
      <c r="B721" s="5"/>
      <c r="C721" s="5"/>
      <c r="D721" s="5"/>
      <c r="E721" s="84"/>
      <c r="F721" s="84"/>
      <c r="G721" s="85"/>
      <c r="H721" s="5"/>
      <c r="I721" s="5"/>
      <c r="J721" s="102"/>
      <c r="K721" s="5"/>
      <c r="L721" s="5"/>
      <c r="P721" s="5"/>
      <c r="Q721" s="5"/>
      <c r="S721" s="5"/>
      <c r="T721" s="5"/>
      <c r="U721" s="5"/>
      <c r="V721" s="5"/>
      <c r="W721" s="5"/>
      <c r="X721" s="5"/>
      <c r="Y721" s="5"/>
      <c r="Z721" s="5"/>
    </row>
    <row r="722" spans="1:26" ht="15.75" x14ac:dyDescent="0.25">
      <c r="A722" s="5"/>
      <c r="B722" s="5"/>
      <c r="C722" s="5"/>
      <c r="D722" s="5"/>
      <c r="E722" s="84"/>
      <c r="F722" s="84"/>
      <c r="G722" s="85"/>
      <c r="H722" s="5"/>
      <c r="I722" s="5"/>
      <c r="J722" s="102"/>
      <c r="K722" s="5"/>
      <c r="L722" s="5"/>
      <c r="P722" s="5"/>
      <c r="Q722" s="5"/>
      <c r="S722" s="5"/>
      <c r="T722" s="5"/>
      <c r="U722" s="5"/>
      <c r="V722" s="5"/>
      <c r="W722" s="5"/>
      <c r="X722" s="5"/>
      <c r="Y722" s="5"/>
      <c r="Z722" s="5"/>
    </row>
    <row r="723" spans="1:26" ht="15.75" x14ac:dyDescent="0.25">
      <c r="A723" s="5"/>
      <c r="B723" s="5"/>
      <c r="C723" s="5"/>
      <c r="D723" s="5"/>
      <c r="E723" s="84"/>
      <c r="F723" s="84"/>
      <c r="G723" s="85"/>
      <c r="H723" s="5"/>
      <c r="I723" s="5"/>
      <c r="J723" s="102"/>
      <c r="K723" s="5"/>
      <c r="L723" s="5"/>
      <c r="P723" s="5"/>
      <c r="Q723" s="5"/>
      <c r="S723" s="5"/>
      <c r="T723" s="5"/>
      <c r="U723" s="5"/>
      <c r="V723" s="5"/>
      <c r="W723" s="5"/>
      <c r="X723" s="5"/>
      <c r="Y723" s="5"/>
      <c r="Z723" s="5"/>
    </row>
    <row r="724" spans="1:26" ht="15.75" x14ac:dyDescent="0.25">
      <c r="A724" s="5"/>
      <c r="B724" s="5"/>
      <c r="C724" s="5"/>
      <c r="D724" s="5"/>
      <c r="E724" s="84"/>
      <c r="F724" s="84"/>
      <c r="G724" s="85"/>
      <c r="H724" s="5"/>
      <c r="I724" s="5"/>
      <c r="J724" s="102"/>
      <c r="K724" s="5"/>
      <c r="L724" s="5"/>
      <c r="P724" s="5"/>
      <c r="Q724" s="5"/>
      <c r="S724" s="5"/>
      <c r="T724" s="5"/>
      <c r="U724" s="5"/>
      <c r="V724" s="5"/>
      <c r="W724" s="5"/>
      <c r="X724" s="5"/>
      <c r="Y724" s="5"/>
      <c r="Z724" s="5"/>
    </row>
    <row r="725" spans="1:26" ht="15.75" x14ac:dyDescent="0.25">
      <c r="A725" s="5"/>
      <c r="B725" s="5"/>
      <c r="C725" s="5"/>
      <c r="D725" s="5"/>
      <c r="E725" s="84"/>
      <c r="F725" s="84"/>
      <c r="G725" s="85"/>
      <c r="H725" s="5"/>
      <c r="I725" s="5"/>
      <c r="J725" s="102"/>
      <c r="K725" s="5"/>
      <c r="L725" s="5"/>
      <c r="P725" s="5"/>
      <c r="Q725" s="5"/>
      <c r="S725" s="5"/>
      <c r="T725" s="5"/>
      <c r="U725" s="5"/>
      <c r="V725" s="5"/>
      <c r="W725" s="5"/>
      <c r="X725" s="5"/>
      <c r="Y725" s="5"/>
      <c r="Z725" s="5"/>
    </row>
    <row r="726" spans="1:26" ht="15.75" x14ac:dyDescent="0.25">
      <c r="A726" s="5"/>
      <c r="B726" s="5"/>
      <c r="C726" s="5"/>
      <c r="D726" s="5"/>
      <c r="E726" s="84"/>
      <c r="F726" s="84"/>
      <c r="G726" s="85"/>
      <c r="H726" s="5"/>
      <c r="I726" s="5"/>
      <c r="J726" s="102"/>
      <c r="K726" s="5"/>
      <c r="L726" s="5"/>
      <c r="P726" s="5"/>
      <c r="Q726" s="5"/>
      <c r="S726" s="5"/>
      <c r="T726" s="5"/>
      <c r="U726" s="5"/>
      <c r="V726" s="5"/>
      <c r="W726" s="5"/>
      <c r="X726" s="5"/>
      <c r="Y726" s="5"/>
      <c r="Z726" s="5"/>
    </row>
    <row r="727" spans="1:26" ht="15.75" x14ac:dyDescent="0.25">
      <c r="A727" s="5"/>
      <c r="B727" s="5"/>
      <c r="C727" s="5"/>
      <c r="D727" s="5"/>
      <c r="E727" s="84"/>
      <c r="F727" s="84"/>
      <c r="G727" s="85"/>
      <c r="H727" s="5"/>
      <c r="I727" s="5"/>
      <c r="J727" s="102"/>
      <c r="K727" s="5"/>
      <c r="L727" s="5"/>
      <c r="P727" s="5"/>
      <c r="Q727" s="5"/>
      <c r="S727" s="5"/>
      <c r="T727" s="5"/>
      <c r="U727" s="5"/>
      <c r="V727" s="5"/>
      <c r="W727" s="5"/>
      <c r="X727" s="5"/>
      <c r="Y727" s="5"/>
      <c r="Z727" s="5"/>
    </row>
    <row r="728" spans="1:26" ht="15.75" x14ac:dyDescent="0.25">
      <c r="A728" s="5"/>
      <c r="B728" s="5"/>
      <c r="C728" s="5"/>
      <c r="D728" s="5"/>
      <c r="E728" s="84"/>
      <c r="F728" s="84"/>
      <c r="G728" s="85"/>
      <c r="H728" s="5"/>
      <c r="I728" s="5"/>
      <c r="J728" s="102"/>
      <c r="K728" s="5"/>
      <c r="L728" s="5"/>
      <c r="P728" s="5"/>
      <c r="Q728" s="5"/>
      <c r="S728" s="5"/>
      <c r="T728" s="5"/>
      <c r="U728" s="5"/>
      <c r="V728" s="5"/>
      <c r="W728" s="5"/>
      <c r="X728" s="5"/>
      <c r="Y728" s="5"/>
      <c r="Z728" s="5"/>
    </row>
    <row r="729" spans="1:26" ht="15.75" x14ac:dyDescent="0.25">
      <c r="A729" s="5"/>
      <c r="B729" s="5"/>
      <c r="C729" s="5"/>
      <c r="D729" s="5"/>
      <c r="E729" s="84"/>
      <c r="F729" s="84"/>
      <c r="G729" s="85"/>
      <c r="H729" s="5"/>
      <c r="I729" s="5"/>
      <c r="J729" s="102"/>
      <c r="K729" s="5"/>
      <c r="L729" s="5"/>
      <c r="P729" s="5"/>
      <c r="Q729" s="5"/>
      <c r="S729" s="5"/>
      <c r="T729" s="5"/>
      <c r="U729" s="5"/>
      <c r="V729" s="5"/>
      <c r="W729" s="5"/>
      <c r="X729" s="5"/>
      <c r="Y729" s="5"/>
      <c r="Z729" s="5"/>
    </row>
    <row r="730" spans="1:26" ht="15.75" x14ac:dyDescent="0.25">
      <c r="A730" s="5"/>
      <c r="B730" s="5"/>
      <c r="C730" s="5"/>
      <c r="D730" s="5"/>
      <c r="E730" s="84"/>
      <c r="F730" s="84"/>
      <c r="G730" s="85"/>
      <c r="H730" s="5"/>
      <c r="I730" s="5"/>
      <c r="J730" s="102"/>
      <c r="K730" s="5"/>
      <c r="L730" s="5"/>
      <c r="P730" s="5"/>
      <c r="Q730" s="5"/>
      <c r="S730" s="5"/>
      <c r="T730" s="5"/>
      <c r="U730" s="5"/>
      <c r="V730" s="5"/>
      <c r="W730" s="5"/>
      <c r="X730" s="5"/>
      <c r="Y730" s="5"/>
      <c r="Z730" s="5"/>
    </row>
    <row r="731" spans="1:26" ht="15.75" x14ac:dyDescent="0.25">
      <c r="A731" s="5"/>
      <c r="B731" s="5"/>
      <c r="C731" s="5"/>
      <c r="D731" s="5"/>
      <c r="E731" s="84"/>
      <c r="F731" s="84"/>
      <c r="G731" s="85"/>
      <c r="H731" s="5"/>
      <c r="I731" s="5"/>
      <c r="J731" s="102"/>
      <c r="K731" s="5"/>
      <c r="L731" s="5"/>
      <c r="P731" s="5"/>
      <c r="Q731" s="5"/>
      <c r="S731" s="5"/>
      <c r="T731" s="5"/>
      <c r="U731" s="5"/>
      <c r="V731" s="5"/>
      <c r="W731" s="5"/>
      <c r="X731" s="5"/>
      <c r="Y731" s="5"/>
      <c r="Z731" s="5"/>
    </row>
    <row r="732" spans="1:26" ht="15.75" x14ac:dyDescent="0.25">
      <c r="A732" s="5"/>
      <c r="B732" s="5"/>
      <c r="C732" s="5"/>
      <c r="D732" s="5"/>
      <c r="E732" s="84"/>
      <c r="F732" s="84"/>
      <c r="G732" s="85"/>
      <c r="H732" s="5"/>
      <c r="I732" s="5"/>
      <c r="J732" s="102"/>
      <c r="K732" s="5"/>
      <c r="L732" s="5"/>
      <c r="P732" s="5"/>
      <c r="Q732" s="5"/>
      <c r="S732" s="5"/>
      <c r="T732" s="5"/>
      <c r="U732" s="5"/>
      <c r="V732" s="5"/>
      <c r="W732" s="5"/>
      <c r="X732" s="5"/>
      <c r="Y732" s="5"/>
      <c r="Z732" s="5"/>
    </row>
    <row r="733" spans="1:26" ht="15.75" x14ac:dyDescent="0.25">
      <c r="A733" s="5"/>
      <c r="B733" s="5"/>
      <c r="C733" s="5"/>
      <c r="D733" s="5"/>
      <c r="E733" s="84"/>
      <c r="F733" s="84"/>
      <c r="G733" s="85"/>
      <c r="H733" s="5"/>
      <c r="I733" s="5"/>
      <c r="J733" s="102"/>
      <c r="K733" s="5"/>
      <c r="L733" s="5"/>
      <c r="P733" s="5"/>
      <c r="Q733" s="5"/>
      <c r="S733" s="5"/>
      <c r="T733" s="5"/>
      <c r="U733" s="5"/>
      <c r="V733" s="5"/>
      <c r="W733" s="5"/>
      <c r="X733" s="5"/>
      <c r="Y733" s="5"/>
      <c r="Z733" s="5"/>
    </row>
    <row r="734" spans="1:26" ht="15.75" x14ac:dyDescent="0.25">
      <c r="A734" s="5"/>
      <c r="B734" s="5"/>
      <c r="C734" s="5"/>
      <c r="D734" s="5"/>
      <c r="E734" s="84"/>
      <c r="F734" s="84"/>
      <c r="G734" s="85"/>
      <c r="H734" s="5"/>
      <c r="I734" s="5"/>
      <c r="J734" s="102"/>
      <c r="K734" s="5"/>
      <c r="L734" s="5"/>
      <c r="P734" s="5"/>
      <c r="Q734" s="5"/>
      <c r="S734" s="5"/>
      <c r="T734" s="5"/>
      <c r="U734" s="5"/>
      <c r="V734" s="5"/>
      <c r="W734" s="5"/>
      <c r="X734" s="5"/>
      <c r="Y734" s="5"/>
      <c r="Z734" s="5"/>
    </row>
    <row r="735" spans="1:26" ht="15.75" x14ac:dyDescent="0.25">
      <c r="A735" s="5"/>
      <c r="B735" s="5"/>
      <c r="C735" s="5"/>
      <c r="D735" s="5"/>
      <c r="E735" s="84"/>
      <c r="F735" s="84"/>
      <c r="G735" s="85"/>
      <c r="H735" s="5"/>
      <c r="I735" s="5"/>
      <c r="J735" s="102"/>
      <c r="K735" s="5"/>
      <c r="L735" s="5"/>
      <c r="P735" s="5"/>
      <c r="Q735" s="5"/>
      <c r="S735" s="5"/>
      <c r="T735" s="5"/>
      <c r="U735" s="5"/>
      <c r="V735" s="5"/>
      <c r="W735" s="5"/>
      <c r="X735" s="5"/>
      <c r="Y735" s="5"/>
      <c r="Z735" s="5"/>
    </row>
    <row r="736" spans="1:26" ht="15.75" x14ac:dyDescent="0.25">
      <c r="A736" s="5"/>
      <c r="B736" s="5"/>
      <c r="C736" s="5"/>
      <c r="D736" s="5"/>
      <c r="E736" s="84"/>
      <c r="F736" s="84"/>
      <c r="G736" s="85"/>
      <c r="H736" s="5"/>
      <c r="I736" s="5"/>
      <c r="J736" s="102"/>
      <c r="K736" s="5"/>
      <c r="L736" s="5"/>
      <c r="P736" s="5"/>
      <c r="Q736" s="5"/>
      <c r="S736" s="5"/>
      <c r="T736" s="5"/>
      <c r="U736" s="5"/>
      <c r="V736" s="5"/>
      <c r="W736" s="5"/>
      <c r="X736" s="5"/>
      <c r="Y736" s="5"/>
      <c r="Z736" s="5"/>
    </row>
    <row r="737" spans="1:26" ht="15.75" x14ac:dyDescent="0.25">
      <c r="A737" s="5"/>
      <c r="B737" s="5"/>
      <c r="C737" s="5"/>
      <c r="D737" s="5"/>
      <c r="E737" s="84"/>
      <c r="F737" s="84"/>
      <c r="G737" s="85"/>
      <c r="H737" s="5"/>
      <c r="I737" s="5"/>
      <c r="J737" s="102"/>
      <c r="K737" s="5"/>
      <c r="L737" s="5"/>
      <c r="P737" s="5"/>
      <c r="Q737" s="5"/>
      <c r="S737" s="5"/>
      <c r="T737" s="5"/>
      <c r="U737" s="5"/>
      <c r="V737" s="5"/>
      <c r="W737" s="5"/>
      <c r="X737" s="5"/>
      <c r="Y737" s="5"/>
      <c r="Z737" s="5"/>
    </row>
    <row r="738" spans="1:26" ht="15.75" x14ac:dyDescent="0.25">
      <c r="A738" s="5"/>
      <c r="B738" s="5"/>
      <c r="C738" s="5"/>
      <c r="D738" s="5"/>
      <c r="E738" s="84"/>
      <c r="F738" s="84"/>
      <c r="G738" s="85"/>
      <c r="H738" s="5"/>
      <c r="I738" s="5"/>
      <c r="J738" s="102"/>
      <c r="K738" s="5"/>
      <c r="L738" s="5"/>
      <c r="P738" s="5"/>
      <c r="Q738" s="5"/>
      <c r="S738" s="5"/>
      <c r="T738" s="5"/>
      <c r="U738" s="5"/>
      <c r="V738" s="5"/>
      <c r="W738" s="5"/>
      <c r="X738" s="5"/>
      <c r="Y738" s="5"/>
      <c r="Z738" s="5"/>
    </row>
    <row r="739" spans="1:26" ht="15.75" x14ac:dyDescent="0.25">
      <c r="A739" s="5"/>
      <c r="B739" s="5"/>
      <c r="C739" s="5"/>
      <c r="D739" s="5"/>
      <c r="E739" s="84"/>
      <c r="F739" s="84"/>
      <c r="G739" s="85"/>
      <c r="H739" s="5"/>
      <c r="I739" s="5"/>
      <c r="J739" s="102"/>
      <c r="K739" s="5"/>
      <c r="L739" s="5"/>
      <c r="P739" s="5"/>
      <c r="Q739" s="5"/>
      <c r="S739" s="5"/>
      <c r="T739" s="5"/>
      <c r="U739" s="5"/>
      <c r="V739" s="5"/>
      <c r="W739" s="5"/>
      <c r="X739" s="5"/>
      <c r="Y739" s="5"/>
      <c r="Z739" s="5"/>
    </row>
    <row r="740" spans="1:26" ht="15.75" x14ac:dyDescent="0.25">
      <c r="A740" s="5"/>
      <c r="B740" s="5"/>
      <c r="C740" s="5"/>
      <c r="D740" s="5"/>
      <c r="E740" s="84"/>
      <c r="F740" s="84"/>
      <c r="G740" s="85"/>
      <c r="H740" s="5"/>
      <c r="I740" s="5"/>
      <c r="J740" s="102"/>
      <c r="K740" s="5"/>
      <c r="L740" s="5"/>
      <c r="P740" s="5"/>
      <c r="Q740" s="5"/>
      <c r="S740" s="5"/>
      <c r="T740" s="5"/>
      <c r="U740" s="5"/>
      <c r="V740" s="5"/>
      <c r="W740" s="5"/>
      <c r="X740" s="5"/>
      <c r="Y740" s="5"/>
      <c r="Z740" s="5"/>
    </row>
    <row r="741" spans="1:26" ht="15.75" x14ac:dyDescent="0.25">
      <c r="A741" s="5"/>
      <c r="B741" s="5"/>
      <c r="C741" s="5"/>
      <c r="D741" s="5"/>
      <c r="E741" s="84"/>
      <c r="F741" s="84"/>
      <c r="G741" s="85"/>
      <c r="H741" s="5"/>
      <c r="I741" s="5"/>
      <c r="J741" s="102"/>
      <c r="K741" s="5"/>
      <c r="L741" s="5"/>
      <c r="P741" s="5"/>
      <c r="Q741" s="5"/>
      <c r="S741" s="5"/>
      <c r="T741" s="5"/>
      <c r="U741" s="5"/>
      <c r="V741" s="5"/>
      <c r="W741" s="5"/>
      <c r="X741" s="5"/>
      <c r="Y741" s="5"/>
      <c r="Z741" s="5"/>
    </row>
    <row r="742" spans="1:26" ht="15.75" x14ac:dyDescent="0.25">
      <c r="A742" s="5"/>
      <c r="B742" s="5"/>
      <c r="C742" s="5"/>
      <c r="D742" s="5"/>
      <c r="E742" s="84"/>
      <c r="F742" s="84"/>
      <c r="G742" s="85"/>
      <c r="H742" s="5"/>
      <c r="I742" s="5"/>
      <c r="J742" s="102"/>
      <c r="K742" s="5"/>
      <c r="L742" s="5"/>
      <c r="P742" s="5"/>
      <c r="Q742" s="5"/>
      <c r="S742" s="5"/>
      <c r="T742" s="5"/>
      <c r="U742" s="5"/>
      <c r="V742" s="5"/>
      <c r="W742" s="5"/>
      <c r="X742" s="5"/>
      <c r="Y742" s="5"/>
      <c r="Z742" s="5"/>
    </row>
    <row r="743" spans="1:26" ht="15.75" x14ac:dyDescent="0.25">
      <c r="A743" s="5"/>
      <c r="B743" s="5"/>
      <c r="C743" s="5"/>
      <c r="D743" s="5"/>
      <c r="E743" s="84"/>
      <c r="F743" s="84"/>
      <c r="G743" s="85"/>
      <c r="H743" s="5"/>
      <c r="I743" s="5"/>
      <c r="J743" s="102"/>
      <c r="K743" s="5"/>
      <c r="L743" s="5"/>
      <c r="P743" s="5"/>
      <c r="Q743" s="5"/>
      <c r="S743" s="5"/>
      <c r="T743" s="5"/>
      <c r="U743" s="5"/>
      <c r="V743" s="5"/>
      <c r="W743" s="5"/>
      <c r="X743" s="5"/>
      <c r="Y743" s="5"/>
      <c r="Z743" s="5"/>
    </row>
    <row r="744" spans="1:26" ht="15.75" x14ac:dyDescent="0.25">
      <c r="A744" s="5"/>
      <c r="B744" s="5"/>
      <c r="C744" s="5"/>
      <c r="D744" s="5"/>
      <c r="E744" s="84"/>
      <c r="F744" s="84"/>
      <c r="G744" s="85"/>
      <c r="H744" s="5"/>
      <c r="I744" s="5"/>
      <c r="J744" s="102"/>
      <c r="K744" s="5"/>
      <c r="L744" s="5"/>
      <c r="P744" s="5"/>
      <c r="Q744" s="5"/>
      <c r="S744" s="5"/>
      <c r="T744" s="5"/>
      <c r="U744" s="5"/>
      <c r="V744" s="5"/>
      <c r="W744" s="5"/>
      <c r="X744" s="5"/>
      <c r="Y744" s="5"/>
      <c r="Z744" s="5"/>
    </row>
    <row r="745" spans="1:26" ht="15.75" x14ac:dyDescent="0.25">
      <c r="A745" s="5"/>
      <c r="B745" s="5"/>
      <c r="C745" s="5"/>
      <c r="D745" s="5"/>
      <c r="E745" s="84"/>
      <c r="F745" s="84"/>
      <c r="G745" s="85"/>
      <c r="H745" s="5"/>
      <c r="I745" s="5"/>
      <c r="J745" s="102"/>
      <c r="K745" s="5"/>
      <c r="L745" s="5"/>
      <c r="P745" s="5"/>
      <c r="Q745" s="5"/>
      <c r="S745" s="5"/>
      <c r="T745" s="5"/>
      <c r="U745" s="5"/>
      <c r="V745" s="5"/>
      <c r="W745" s="5"/>
      <c r="X745" s="5"/>
      <c r="Y745" s="5"/>
      <c r="Z745" s="5"/>
    </row>
    <row r="746" spans="1:26" ht="15.75" x14ac:dyDescent="0.25">
      <c r="A746" s="5"/>
      <c r="B746" s="5"/>
      <c r="C746" s="5"/>
      <c r="D746" s="5"/>
      <c r="E746" s="84"/>
      <c r="F746" s="84"/>
      <c r="G746" s="85"/>
      <c r="H746" s="5"/>
      <c r="I746" s="5"/>
      <c r="J746" s="102"/>
      <c r="K746" s="5"/>
      <c r="L746" s="5"/>
      <c r="P746" s="5"/>
      <c r="Q746" s="5"/>
      <c r="S746" s="5"/>
      <c r="T746" s="5"/>
      <c r="U746" s="5"/>
      <c r="V746" s="5"/>
      <c r="W746" s="5"/>
      <c r="X746" s="5"/>
      <c r="Y746" s="5"/>
      <c r="Z746" s="5"/>
    </row>
    <row r="747" spans="1:26" ht="15.75" x14ac:dyDescent="0.25">
      <c r="A747" s="5"/>
      <c r="B747" s="5"/>
      <c r="C747" s="5"/>
      <c r="D747" s="5"/>
      <c r="E747" s="84"/>
      <c r="F747" s="84"/>
      <c r="G747" s="85"/>
      <c r="H747" s="5"/>
      <c r="I747" s="5"/>
      <c r="J747" s="102"/>
      <c r="K747" s="5"/>
      <c r="L747" s="5"/>
      <c r="P747" s="5"/>
      <c r="Q747" s="5"/>
      <c r="S747" s="5"/>
      <c r="T747" s="5"/>
      <c r="U747" s="5"/>
      <c r="V747" s="5"/>
      <c r="W747" s="5"/>
      <c r="X747" s="5"/>
      <c r="Y747" s="5"/>
      <c r="Z747" s="5"/>
    </row>
    <row r="748" spans="1:26" ht="15.75" x14ac:dyDescent="0.25">
      <c r="A748" s="5"/>
      <c r="B748" s="5"/>
      <c r="C748" s="5"/>
      <c r="D748" s="5"/>
      <c r="E748" s="84"/>
      <c r="F748" s="84"/>
      <c r="G748" s="85"/>
      <c r="H748" s="5"/>
      <c r="I748" s="5"/>
      <c r="J748" s="102"/>
      <c r="K748" s="5"/>
      <c r="L748" s="5"/>
      <c r="P748" s="5"/>
      <c r="Q748" s="5"/>
      <c r="S748" s="5"/>
      <c r="T748" s="5"/>
      <c r="U748" s="5"/>
      <c r="V748" s="5"/>
      <c r="W748" s="5"/>
      <c r="X748" s="5"/>
      <c r="Y748" s="5"/>
      <c r="Z748" s="5"/>
    </row>
    <row r="749" spans="1:26" ht="15.75" x14ac:dyDescent="0.25">
      <c r="A749" s="5"/>
      <c r="B749" s="5"/>
      <c r="C749" s="5"/>
      <c r="D749" s="5"/>
      <c r="E749" s="84"/>
      <c r="F749" s="84"/>
      <c r="G749" s="85"/>
      <c r="H749" s="5"/>
      <c r="I749" s="5"/>
      <c r="J749" s="102"/>
      <c r="K749" s="5"/>
      <c r="L749" s="5"/>
      <c r="P749" s="5"/>
      <c r="Q749" s="5"/>
      <c r="S749" s="5"/>
      <c r="T749" s="5"/>
      <c r="U749" s="5"/>
      <c r="V749" s="5"/>
      <c r="W749" s="5"/>
      <c r="X749" s="5"/>
      <c r="Y749" s="5"/>
      <c r="Z749" s="5"/>
    </row>
    <row r="750" spans="1:26" ht="15.75" x14ac:dyDescent="0.25">
      <c r="A750" s="5"/>
      <c r="B750" s="5"/>
      <c r="C750" s="5"/>
      <c r="D750" s="5"/>
      <c r="E750" s="84"/>
      <c r="F750" s="84"/>
      <c r="G750" s="85"/>
      <c r="H750" s="5"/>
      <c r="I750" s="5"/>
      <c r="J750" s="102"/>
      <c r="K750" s="5"/>
      <c r="L750" s="5"/>
      <c r="P750" s="5"/>
      <c r="Q750" s="5"/>
      <c r="S750" s="5"/>
      <c r="T750" s="5"/>
      <c r="U750" s="5"/>
      <c r="V750" s="5"/>
      <c r="W750" s="5"/>
      <c r="X750" s="5"/>
      <c r="Y750" s="5"/>
      <c r="Z750" s="5"/>
    </row>
    <row r="751" spans="1:26" ht="15.75" x14ac:dyDescent="0.25">
      <c r="A751" s="5"/>
      <c r="B751" s="5"/>
      <c r="C751" s="5"/>
      <c r="D751" s="5"/>
      <c r="E751" s="84"/>
      <c r="F751" s="84"/>
      <c r="G751" s="85"/>
      <c r="H751" s="5"/>
      <c r="I751" s="5"/>
      <c r="J751" s="102"/>
      <c r="K751" s="5"/>
      <c r="L751" s="5"/>
      <c r="P751" s="5"/>
      <c r="Q751" s="5"/>
      <c r="S751" s="5"/>
      <c r="T751" s="5"/>
      <c r="U751" s="5"/>
      <c r="V751" s="5"/>
      <c r="W751" s="5"/>
      <c r="X751" s="5"/>
      <c r="Y751" s="5"/>
      <c r="Z751" s="5"/>
    </row>
    <row r="752" spans="1:26" ht="15.75" x14ac:dyDescent="0.25">
      <c r="A752" s="5"/>
      <c r="B752" s="5"/>
      <c r="C752" s="5"/>
      <c r="D752" s="5"/>
      <c r="E752" s="84"/>
      <c r="F752" s="84"/>
      <c r="G752" s="85"/>
      <c r="H752" s="5"/>
      <c r="I752" s="5"/>
      <c r="J752" s="102"/>
      <c r="K752" s="5"/>
      <c r="L752" s="5"/>
      <c r="P752" s="5"/>
      <c r="Q752" s="5"/>
      <c r="S752" s="5"/>
      <c r="T752" s="5"/>
      <c r="U752" s="5"/>
      <c r="V752" s="5"/>
      <c r="W752" s="5"/>
      <c r="X752" s="5"/>
      <c r="Y752" s="5"/>
      <c r="Z752" s="5"/>
    </row>
    <row r="753" spans="1:26" ht="15.75" x14ac:dyDescent="0.25">
      <c r="A753" s="5"/>
      <c r="B753" s="5"/>
      <c r="C753" s="5"/>
      <c r="D753" s="5"/>
      <c r="E753" s="84"/>
      <c r="F753" s="84"/>
      <c r="G753" s="85"/>
      <c r="H753" s="5"/>
      <c r="I753" s="5"/>
      <c r="J753" s="102"/>
      <c r="K753" s="5"/>
      <c r="L753" s="5"/>
      <c r="P753" s="5"/>
      <c r="Q753" s="5"/>
      <c r="S753" s="5"/>
      <c r="T753" s="5"/>
      <c r="U753" s="5"/>
      <c r="V753" s="5"/>
      <c r="W753" s="5"/>
      <c r="X753" s="5"/>
      <c r="Y753" s="5"/>
      <c r="Z753" s="5"/>
    </row>
    <row r="754" spans="1:26" ht="15.75" x14ac:dyDescent="0.25">
      <c r="A754" s="5"/>
      <c r="B754" s="5"/>
      <c r="C754" s="5"/>
      <c r="D754" s="5"/>
      <c r="E754" s="84"/>
      <c r="F754" s="84"/>
      <c r="G754" s="85"/>
      <c r="H754" s="5"/>
      <c r="I754" s="5"/>
      <c r="J754" s="102"/>
      <c r="K754" s="5"/>
      <c r="L754" s="5"/>
      <c r="P754" s="5"/>
      <c r="Q754" s="5"/>
      <c r="S754" s="5"/>
      <c r="T754" s="5"/>
      <c r="U754" s="5"/>
      <c r="V754" s="5"/>
      <c r="W754" s="5"/>
      <c r="X754" s="5"/>
      <c r="Y754" s="5"/>
      <c r="Z754" s="5"/>
    </row>
    <row r="755" spans="1:26" ht="15.75" x14ac:dyDescent="0.25">
      <c r="A755" s="5"/>
      <c r="B755" s="5"/>
      <c r="C755" s="5"/>
      <c r="D755" s="5"/>
      <c r="E755" s="84"/>
      <c r="F755" s="84"/>
      <c r="G755" s="85"/>
      <c r="H755" s="5"/>
      <c r="I755" s="5"/>
      <c r="J755" s="102"/>
      <c r="K755" s="5"/>
      <c r="L755" s="5"/>
      <c r="P755" s="5"/>
      <c r="Q755" s="5"/>
      <c r="S755" s="5"/>
      <c r="T755" s="5"/>
      <c r="U755" s="5"/>
      <c r="V755" s="5"/>
      <c r="W755" s="5"/>
      <c r="X755" s="5"/>
      <c r="Y755" s="5"/>
      <c r="Z755" s="5"/>
    </row>
    <row r="756" spans="1:26" ht="15.75" x14ac:dyDescent="0.25">
      <c r="A756" s="5"/>
      <c r="B756" s="5"/>
      <c r="C756" s="5"/>
      <c r="D756" s="5"/>
      <c r="E756" s="84"/>
      <c r="F756" s="84"/>
      <c r="G756" s="85"/>
      <c r="H756" s="5"/>
      <c r="I756" s="5"/>
      <c r="J756" s="102"/>
      <c r="K756" s="5"/>
      <c r="L756" s="5"/>
      <c r="P756" s="5"/>
      <c r="Q756" s="5"/>
      <c r="S756" s="5"/>
      <c r="T756" s="5"/>
      <c r="U756" s="5"/>
      <c r="V756" s="5"/>
      <c r="W756" s="5"/>
      <c r="X756" s="5"/>
      <c r="Y756" s="5"/>
      <c r="Z756" s="5"/>
    </row>
    <row r="757" spans="1:26" ht="15.75" x14ac:dyDescent="0.25">
      <c r="A757" s="5"/>
      <c r="B757" s="5"/>
      <c r="C757" s="5"/>
      <c r="D757" s="5"/>
      <c r="E757" s="84"/>
      <c r="F757" s="84"/>
      <c r="G757" s="85"/>
      <c r="H757" s="5"/>
      <c r="I757" s="5"/>
      <c r="J757" s="102"/>
      <c r="K757" s="5"/>
      <c r="L757" s="5"/>
      <c r="P757" s="5"/>
      <c r="Q757" s="5"/>
      <c r="S757" s="5"/>
      <c r="T757" s="5"/>
      <c r="U757" s="5"/>
      <c r="V757" s="5"/>
      <c r="W757" s="5"/>
      <c r="X757" s="5"/>
      <c r="Y757" s="5"/>
      <c r="Z757" s="5"/>
    </row>
    <row r="758" spans="1:26" ht="15.75" x14ac:dyDescent="0.25">
      <c r="A758" s="5"/>
      <c r="B758" s="5"/>
      <c r="C758" s="5"/>
      <c r="D758" s="5"/>
      <c r="E758" s="84"/>
      <c r="F758" s="84"/>
      <c r="G758" s="85"/>
      <c r="H758" s="5"/>
      <c r="I758" s="5"/>
      <c r="J758" s="102"/>
      <c r="K758" s="5"/>
      <c r="L758" s="5"/>
      <c r="P758" s="5"/>
      <c r="Q758" s="5"/>
      <c r="S758" s="5"/>
      <c r="T758" s="5"/>
      <c r="U758" s="5"/>
      <c r="V758" s="5"/>
      <c r="W758" s="5"/>
      <c r="X758" s="5"/>
      <c r="Y758" s="5"/>
      <c r="Z758" s="5"/>
    </row>
    <row r="759" spans="1:26" ht="15.75" x14ac:dyDescent="0.25">
      <c r="A759" s="5"/>
      <c r="B759" s="5"/>
      <c r="C759" s="5"/>
      <c r="D759" s="5"/>
      <c r="E759" s="84"/>
      <c r="F759" s="84"/>
      <c r="G759" s="85"/>
      <c r="H759" s="5"/>
      <c r="I759" s="5"/>
      <c r="J759" s="102"/>
      <c r="K759" s="5"/>
      <c r="L759" s="5"/>
      <c r="P759" s="5"/>
      <c r="Q759" s="5"/>
      <c r="S759" s="5"/>
      <c r="T759" s="5"/>
      <c r="U759" s="5"/>
      <c r="V759" s="5"/>
      <c r="W759" s="5"/>
      <c r="X759" s="5"/>
      <c r="Y759" s="5"/>
      <c r="Z759" s="5"/>
    </row>
    <row r="760" spans="1:26" ht="15.75" x14ac:dyDescent="0.25">
      <c r="A760" s="5"/>
      <c r="B760" s="5"/>
      <c r="C760" s="5"/>
      <c r="D760" s="5"/>
      <c r="E760" s="84"/>
      <c r="F760" s="84"/>
      <c r="G760" s="85"/>
      <c r="H760" s="5"/>
      <c r="I760" s="5"/>
      <c r="J760" s="102"/>
      <c r="K760" s="5"/>
      <c r="L760" s="5"/>
      <c r="P760" s="5"/>
      <c r="Q760" s="5"/>
      <c r="S760" s="5"/>
      <c r="T760" s="5"/>
      <c r="U760" s="5"/>
      <c r="V760" s="5"/>
      <c r="W760" s="5"/>
      <c r="X760" s="5"/>
      <c r="Y760" s="5"/>
      <c r="Z760" s="5"/>
    </row>
    <row r="761" spans="1:26" ht="15.75" x14ac:dyDescent="0.25">
      <c r="A761" s="5"/>
      <c r="B761" s="5"/>
      <c r="C761" s="5"/>
      <c r="D761" s="5"/>
      <c r="E761" s="84"/>
      <c r="F761" s="84"/>
      <c r="G761" s="85"/>
      <c r="H761" s="5"/>
      <c r="I761" s="5"/>
      <c r="J761" s="102"/>
      <c r="K761" s="5"/>
      <c r="L761" s="5"/>
      <c r="P761" s="5"/>
      <c r="Q761" s="5"/>
      <c r="S761" s="5"/>
      <c r="T761" s="5"/>
      <c r="U761" s="5"/>
      <c r="V761" s="5"/>
      <c r="W761" s="5"/>
      <c r="X761" s="5"/>
      <c r="Y761" s="5"/>
      <c r="Z761" s="5"/>
    </row>
    <row r="762" spans="1:26" ht="15.75" x14ac:dyDescent="0.25">
      <c r="A762" s="5"/>
      <c r="B762" s="5"/>
      <c r="C762" s="5"/>
      <c r="D762" s="5"/>
      <c r="E762" s="84"/>
      <c r="F762" s="84"/>
      <c r="G762" s="85"/>
      <c r="H762" s="5"/>
      <c r="I762" s="5"/>
      <c r="J762" s="102"/>
      <c r="K762" s="5"/>
      <c r="L762" s="5"/>
      <c r="P762" s="5"/>
      <c r="Q762" s="5"/>
      <c r="S762" s="5"/>
      <c r="T762" s="5"/>
      <c r="U762" s="5"/>
      <c r="V762" s="5"/>
      <c r="W762" s="5"/>
      <c r="X762" s="5"/>
      <c r="Y762" s="5"/>
      <c r="Z762" s="5"/>
    </row>
    <row r="763" spans="1:26" ht="15.75" x14ac:dyDescent="0.25">
      <c r="A763" s="5"/>
      <c r="B763" s="5"/>
      <c r="C763" s="5"/>
      <c r="D763" s="5"/>
      <c r="E763" s="84"/>
      <c r="F763" s="84"/>
      <c r="G763" s="85"/>
      <c r="H763" s="5"/>
      <c r="I763" s="5"/>
      <c r="J763" s="102"/>
      <c r="K763" s="5"/>
      <c r="L763" s="5"/>
      <c r="P763" s="5"/>
      <c r="Q763" s="5"/>
      <c r="S763" s="5"/>
      <c r="T763" s="5"/>
      <c r="U763" s="5"/>
      <c r="V763" s="5"/>
      <c r="W763" s="5"/>
      <c r="X763" s="5"/>
      <c r="Y763" s="5"/>
      <c r="Z763" s="5"/>
    </row>
    <row r="764" spans="1:26" ht="15.75" x14ac:dyDescent="0.25">
      <c r="A764" s="5"/>
      <c r="B764" s="5"/>
      <c r="C764" s="5"/>
      <c r="D764" s="5"/>
      <c r="E764" s="84"/>
      <c r="F764" s="84"/>
      <c r="G764" s="85"/>
      <c r="H764" s="5"/>
      <c r="I764" s="5"/>
      <c r="J764" s="102"/>
      <c r="K764" s="5"/>
      <c r="L764" s="5"/>
      <c r="P764" s="5"/>
      <c r="Q764" s="5"/>
      <c r="S764" s="5"/>
      <c r="T764" s="5"/>
      <c r="U764" s="5"/>
      <c r="V764" s="5"/>
      <c r="W764" s="5"/>
      <c r="X764" s="5"/>
      <c r="Y764" s="5"/>
      <c r="Z764" s="5"/>
    </row>
    <row r="765" spans="1:26" ht="15.75" x14ac:dyDescent="0.25">
      <c r="A765" s="5"/>
      <c r="B765" s="5"/>
      <c r="C765" s="5"/>
      <c r="D765" s="5"/>
      <c r="E765" s="84"/>
      <c r="F765" s="84"/>
      <c r="G765" s="85"/>
      <c r="H765" s="5"/>
      <c r="I765" s="5"/>
      <c r="J765" s="102"/>
      <c r="K765" s="5"/>
      <c r="L765" s="5"/>
      <c r="P765" s="5"/>
      <c r="Q765" s="5"/>
      <c r="S765" s="5"/>
      <c r="T765" s="5"/>
      <c r="U765" s="5"/>
      <c r="V765" s="5"/>
      <c r="W765" s="5"/>
      <c r="X765" s="5"/>
      <c r="Y765" s="5"/>
      <c r="Z765" s="5"/>
    </row>
    <row r="766" spans="1:26" ht="15.75" x14ac:dyDescent="0.25">
      <c r="A766" s="5"/>
      <c r="B766" s="5"/>
      <c r="C766" s="5"/>
      <c r="D766" s="5"/>
      <c r="E766" s="84"/>
      <c r="F766" s="84"/>
      <c r="G766" s="85"/>
      <c r="H766" s="5"/>
      <c r="I766" s="5"/>
      <c r="J766" s="102"/>
      <c r="K766" s="5"/>
      <c r="L766" s="5"/>
      <c r="P766" s="5"/>
      <c r="Q766" s="5"/>
      <c r="S766" s="5"/>
      <c r="T766" s="5"/>
      <c r="U766" s="5"/>
      <c r="V766" s="5"/>
      <c r="W766" s="5"/>
      <c r="X766" s="5"/>
      <c r="Y766" s="5"/>
      <c r="Z766" s="5"/>
    </row>
    <row r="767" spans="1:26" ht="15.75" x14ac:dyDescent="0.25">
      <c r="A767" s="5"/>
      <c r="B767" s="5"/>
      <c r="C767" s="5"/>
      <c r="D767" s="5"/>
      <c r="E767" s="84"/>
      <c r="F767" s="84"/>
      <c r="G767" s="85"/>
      <c r="H767" s="5"/>
      <c r="I767" s="5"/>
      <c r="J767" s="102"/>
      <c r="K767" s="5"/>
      <c r="L767" s="5"/>
      <c r="P767" s="5"/>
      <c r="Q767" s="5"/>
      <c r="S767" s="5"/>
      <c r="T767" s="5"/>
      <c r="U767" s="5"/>
      <c r="V767" s="5"/>
      <c r="W767" s="5"/>
      <c r="X767" s="5"/>
      <c r="Y767" s="5"/>
      <c r="Z767" s="5"/>
    </row>
    <row r="768" spans="1:26" ht="15.75" x14ac:dyDescent="0.25">
      <c r="A768" s="5"/>
      <c r="B768" s="5"/>
      <c r="C768" s="5"/>
      <c r="D768" s="5"/>
      <c r="E768" s="84"/>
      <c r="F768" s="84"/>
      <c r="G768" s="85"/>
      <c r="H768" s="5"/>
      <c r="I768" s="5"/>
      <c r="J768" s="102"/>
      <c r="K768" s="5"/>
      <c r="L768" s="5"/>
      <c r="P768" s="5"/>
      <c r="Q768" s="5"/>
      <c r="S768" s="5"/>
      <c r="T768" s="5"/>
      <c r="U768" s="5"/>
      <c r="V768" s="5"/>
      <c r="W768" s="5"/>
      <c r="X768" s="5"/>
      <c r="Y768" s="5"/>
      <c r="Z768" s="5"/>
    </row>
    <row r="769" spans="1:26" ht="15.75" x14ac:dyDescent="0.25">
      <c r="A769" s="5"/>
      <c r="B769" s="5"/>
      <c r="C769" s="5"/>
      <c r="D769" s="5"/>
      <c r="E769" s="84"/>
      <c r="F769" s="84"/>
      <c r="G769" s="85"/>
      <c r="H769" s="5"/>
      <c r="I769" s="5"/>
      <c r="J769" s="102"/>
      <c r="K769" s="5"/>
      <c r="L769" s="5"/>
      <c r="P769" s="5"/>
      <c r="Q769" s="5"/>
      <c r="S769" s="5"/>
      <c r="T769" s="5"/>
      <c r="U769" s="5"/>
      <c r="V769" s="5"/>
      <c r="W769" s="5"/>
      <c r="X769" s="5"/>
      <c r="Y769" s="5"/>
      <c r="Z769" s="5"/>
    </row>
    <row r="770" spans="1:26" ht="15.75" x14ac:dyDescent="0.25">
      <c r="A770" s="5"/>
      <c r="B770" s="5"/>
      <c r="C770" s="5"/>
      <c r="D770" s="5"/>
      <c r="E770" s="84"/>
      <c r="F770" s="84"/>
      <c r="G770" s="85"/>
      <c r="H770" s="5"/>
      <c r="I770" s="5"/>
      <c r="J770" s="102"/>
      <c r="K770" s="5"/>
      <c r="L770" s="5"/>
      <c r="P770" s="5"/>
      <c r="Q770" s="5"/>
      <c r="S770" s="5"/>
      <c r="T770" s="5"/>
      <c r="U770" s="5"/>
      <c r="V770" s="5"/>
      <c r="W770" s="5"/>
      <c r="X770" s="5"/>
      <c r="Y770" s="5"/>
      <c r="Z770" s="5"/>
    </row>
    <row r="771" spans="1:26" ht="15.75" x14ac:dyDescent="0.25">
      <c r="A771" s="5"/>
      <c r="B771" s="5"/>
      <c r="C771" s="5"/>
      <c r="D771" s="5"/>
      <c r="E771" s="84"/>
      <c r="F771" s="84"/>
      <c r="G771" s="85"/>
      <c r="H771" s="5"/>
      <c r="I771" s="5"/>
      <c r="J771" s="102"/>
      <c r="K771" s="5"/>
      <c r="L771" s="5"/>
      <c r="P771" s="5"/>
      <c r="Q771" s="5"/>
      <c r="S771" s="5"/>
      <c r="T771" s="5"/>
      <c r="U771" s="5"/>
      <c r="V771" s="5"/>
      <c r="W771" s="5"/>
      <c r="X771" s="5"/>
      <c r="Y771" s="5"/>
      <c r="Z771" s="5"/>
    </row>
    <row r="772" spans="1:26" ht="15.75" x14ac:dyDescent="0.25">
      <c r="A772" s="5"/>
      <c r="B772" s="5"/>
      <c r="C772" s="5"/>
      <c r="D772" s="5"/>
      <c r="E772" s="84"/>
      <c r="F772" s="84"/>
      <c r="G772" s="85"/>
      <c r="H772" s="5"/>
      <c r="I772" s="5"/>
      <c r="J772" s="102"/>
      <c r="K772" s="5"/>
      <c r="L772" s="5"/>
      <c r="P772" s="5"/>
      <c r="Q772" s="5"/>
      <c r="S772" s="5"/>
      <c r="T772" s="5"/>
      <c r="U772" s="5"/>
      <c r="V772" s="5"/>
      <c r="W772" s="5"/>
      <c r="X772" s="5"/>
      <c r="Y772" s="5"/>
      <c r="Z772" s="5"/>
    </row>
    <row r="773" spans="1:26" ht="15.75" x14ac:dyDescent="0.25">
      <c r="A773" s="5"/>
      <c r="B773" s="5"/>
      <c r="C773" s="5"/>
      <c r="D773" s="5"/>
      <c r="E773" s="84"/>
      <c r="F773" s="84"/>
      <c r="G773" s="85"/>
      <c r="H773" s="5"/>
      <c r="I773" s="5"/>
      <c r="J773" s="102"/>
      <c r="K773" s="5"/>
      <c r="L773" s="5"/>
      <c r="P773" s="5"/>
      <c r="Q773" s="5"/>
      <c r="S773" s="5"/>
      <c r="T773" s="5"/>
      <c r="U773" s="5"/>
      <c r="V773" s="5"/>
      <c r="W773" s="5"/>
      <c r="X773" s="5"/>
      <c r="Y773" s="5"/>
      <c r="Z773" s="5"/>
    </row>
    <row r="774" spans="1:26" ht="15.75" x14ac:dyDescent="0.25">
      <c r="A774" s="5"/>
      <c r="B774" s="5"/>
      <c r="C774" s="5"/>
      <c r="D774" s="5"/>
      <c r="E774" s="84"/>
      <c r="F774" s="84"/>
      <c r="G774" s="85"/>
      <c r="H774" s="5"/>
      <c r="I774" s="5"/>
      <c r="J774" s="102"/>
      <c r="K774" s="5"/>
      <c r="L774" s="5"/>
      <c r="P774" s="5"/>
      <c r="Q774" s="5"/>
      <c r="S774" s="5"/>
      <c r="T774" s="5"/>
      <c r="U774" s="5"/>
      <c r="V774" s="5"/>
      <c r="W774" s="5"/>
      <c r="X774" s="5"/>
      <c r="Y774" s="5"/>
      <c r="Z774" s="5"/>
    </row>
    <row r="775" spans="1:26" ht="15.75" x14ac:dyDescent="0.25">
      <c r="A775" s="5"/>
      <c r="B775" s="5"/>
      <c r="C775" s="5"/>
      <c r="D775" s="5"/>
      <c r="E775" s="84"/>
      <c r="F775" s="84"/>
      <c r="G775" s="85"/>
      <c r="H775" s="5"/>
      <c r="I775" s="5"/>
      <c r="J775" s="102"/>
      <c r="K775" s="5"/>
      <c r="L775" s="5"/>
      <c r="P775" s="5"/>
      <c r="Q775" s="5"/>
      <c r="S775" s="5"/>
      <c r="T775" s="5"/>
      <c r="U775" s="5"/>
      <c r="V775" s="5"/>
      <c r="W775" s="5"/>
      <c r="X775" s="5"/>
      <c r="Y775" s="5"/>
      <c r="Z775" s="5"/>
    </row>
    <row r="776" spans="1:26" ht="15.75" x14ac:dyDescent="0.25">
      <c r="A776" s="5"/>
      <c r="B776" s="5"/>
      <c r="C776" s="5"/>
      <c r="D776" s="5"/>
      <c r="E776" s="84"/>
      <c r="F776" s="84"/>
      <c r="G776" s="85"/>
      <c r="H776" s="5"/>
      <c r="I776" s="5"/>
      <c r="J776" s="102"/>
      <c r="K776" s="5"/>
      <c r="L776" s="5"/>
      <c r="P776" s="5"/>
      <c r="Q776" s="5"/>
      <c r="S776" s="5"/>
      <c r="T776" s="5"/>
      <c r="U776" s="5"/>
      <c r="V776" s="5"/>
      <c r="W776" s="5"/>
      <c r="X776" s="5"/>
      <c r="Y776" s="5"/>
      <c r="Z776" s="5"/>
    </row>
    <row r="777" spans="1:26" ht="15.75" x14ac:dyDescent="0.25">
      <c r="A777" s="5"/>
      <c r="B777" s="5"/>
      <c r="C777" s="5"/>
      <c r="D777" s="5"/>
      <c r="E777" s="84"/>
      <c r="F777" s="84"/>
      <c r="G777" s="85"/>
      <c r="H777" s="5"/>
      <c r="I777" s="5"/>
      <c r="J777" s="102"/>
      <c r="K777" s="5"/>
      <c r="L777" s="5"/>
      <c r="P777" s="5"/>
      <c r="Q777" s="5"/>
      <c r="S777" s="5"/>
      <c r="T777" s="5"/>
      <c r="U777" s="5"/>
      <c r="V777" s="5"/>
      <c r="W777" s="5"/>
      <c r="X777" s="5"/>
      <c r="Y777" s="5"/>
      <c r="Z777" s="5"/>
    </row>
    <row r="778" spans="1:26" ht="15.75" x14ac:dyDescent="0.25">
      <c r="A778" s="5"/>
      <c r="B778" s="5"/>
      <c r="C778" s="5"/>
      <c r="D778" s="5"/>
      <c r="E778" s="84"/>
      <c r="F778" s="84"/>
      <c r="G778" s="85"/>
      <c r="H778" s="5"/>
      <c r="I778" s="5"/>
      <c r="J778" s="102"/>
      <c r="K778" s="5"/>
      <c r="L778" s="5"/>
      <c r="P778" s="5"/>
      <c r="Q778" s="5"/>
      <c r="S778" s="5"/>
      <c r="T778" s="5"/>
      <c r="U778" s="5"/>
      <c r="V778" s="5"/>
      <c r="W778" s="5"/>
      <c r="X778" s="5"/>
      <c r="Y778" s="5"/>
      <c r="Z778" s="5"/>
    </row>
    <row r="779" spans="1:26" ht="15.75" x14ac:dyDescent="0.25">
      <c r="A779" s="5"/>
      <c r="B779" s="5"/>
      <c r="C779" s="5"/>
      <c r="D779" s="5"/>
      <c r="E779" s="84"/>
      <c r="F779" s="84"/>
      <c r="G779" s="85"/>
      <c r="H779" s="5"/>
      <c r="I779" s="5"/>
      <c r="J779" s="102"/>
      <c r="K779" s="5"/>
      <c r="L779" s="5"/>
      <c r="P779" s="5"/>
      <c r="Q779" s="5"/>
      <c r="S779" s="5"/>
      <c r="T779" s="5"/>
      <c r="U779" s="5"/>
      <c r="V779" s="5"/>
      <c r="W779" s="5"/>
      <c r="X779" s="5"/>
      <c r="Y779" s="5"/>
      <c r="Z779" s="5"/>
    </row>
    <row r="780" spans="1:26" ht="15.75" x14ac:dyDescent="0.25">
      <c r="A780" s="5"/>
      <c r="B780" s="5"/>
      <c r="C780" s="5"/>
      <c r="D780" s="5"/>
      <c r="E780" s="84"/>
      <c r="F780" s="84"/>
      <c r="G780" s="85"/>
      <c r="H780" s="5"/>
      <c r="I780" s="5"/>
      <c r="J780" s="102"/>
      <c r="K780" s="5"/>
      <c r="L780" s="5"/>
      <c r="P780" s="5"/>
      <c r="Q780" s="5"/>
      <c r="S780" s="5"/>
      <c r="T780" s="5"/>
      <c r="U780" s="5"/>
      <c r="V780" s="5"/>
      <c r="W780" s="5"/>
      <c r="X780" s="5"/>
      <c r="Y780" s="5"/>
      <c r="Z780" s="5"/>
    </row>
    <row r="781" spans="1:26" ht="15.75" x14ac:dyDescent="0.25">
      <c r="A781" s="5"/>
      <c r="B781" s="5"/>
      <c r="C781" s="5"/>
      <c r="D781" s="5"/>
      <c r="E781" s="84"/>
      <c r="F781" s="84"/>
      <c r="G781" s="85"/>
      <c r="H781" s="5"/>
      <c r="I781" s="5"/>
      <c r="J781" s="102"/>
      <c r="K781" s="5"/>
      <c r="L781" s="5"/>
      <c r="P781" s="5"/>
      <c r="Q781" s="5"/>
      <c r="S781" s="5"/>
      <c r="T781" s="5"/>
      <c r="U781" s="5"/>
      <c r="V781" s="5"/>
      <c r="W781" s="5"/>
      <c r="X781" s="5"/>
      <c r="Y781" s="5"/>
      <c r="Z781" s="5"/>
    </row>
    <row r="782" spans="1:26" ht="15.75" x14ac:dyDescent="0.25">
      <c r="A782" s="5"/>
      <c r="B782" s="5"/>
      <c r="C782" s="5"/>
      <c r="D782" s="5"/>
      <c r="E782" s="84"/>
      <c r="F782" s="84"/>
      <c r="G782" s="85"/>
      <c r="H782" s="5"/>
      <c r="I782" s="5"/>
      <c r="J782" s="102"/>
      <c r="K782" s="5"/>
      <c r="L782" s="5"/>
      <c r="P782" s="5"/>
      <c r="Q782" s="5"/>
      <c r="S782" s="5"/>
      <c r="T782" s="5"/>
      <c r="U782" s="5"/>
      <c r="V782" s="5"/>
      <c r="W782" s="5"/>
      <c r="X782" s="5"/>
      <c r="Y782" s="5"/>
      <c r="Z782" s="5"/>
    </row>
    <row r="783" spans="1:26" ht="15.75" x14ac:dyDescent="0.25">
      <c r="A783" s="5"/>
      <c r="B783" s="5"/>
      <c r="C783" s="5"/>
      <c r="D783" s="5"/>
      <c r="E783" s="84"/>
      <c r="F783" s="84"/>
      <c r="G783" s="85"/>
      <c r="H783" s="5"/>
      <c r="I783" s="5"/>
      <c r="J783" s="102"/>
      <c r="K783" s="5"/>
      <c r="L783" s="5"/>
      <c r="P783" s="5"/>
      <c r="Q783" s="5"/>
      <c r="S783" s="5"/>
      <c r="T783" s="5"/>
      <c r="U783" s="5"/>
      <c r="V783" s="5"/>
      <c r="W783" s="5"/>
      <c r="X783" s="5"/>
      <c r="Y783" s="5"/>
      <c r="Z783" s="5"/>
    </row>
    <row r="784" spans="1:26" ht="15.75" x14ac:dyDescent="0.25">
      <c r="A784" s="5"/>
      <c r="B784" s="5"/>
      <c r="C784" s="5"/>
      <c r="D784" s="5"/>
      <c r="E784" s="84"/>
      <c r="F784" s="84"/>
      <c r="G784" s="85"/>
      <c r="H784" s="5"/>
      <c r="I784" s="5"/>
      <c r="J784" s="102"/>
      <c r="K784" s="5"/>
      <c r="L784" s="5"/>
      <c r="P784" s="5"/>
      <c r="Q784" s="5"/>
      <c r="S784" s="5"/>
      <c r="T784" s="5"/>
      <c r="U784" s="5"/>
      <c r="V784" s="5"/>
      <c r="W784" s="5"/>
      <c r="X784" s="5"/>
      <c r="Y784" s="5"/>
      <c r="Z784" s="5"/>
    </row>
    <row r="785" spans="1:26" ht="15.75" x14ac:dyDescent="0.25">
      <c r="A785" s="5"/>
      <c r="B785" s="5"/>
      <c r="C785" s="5"/>
      <c r="D785" s="5"/>
      <c r="E785" s="84"/>
      <c r="F785" s="84"/>
      <c r="G785" s="85"/>
      <c r="H785" s="5"/>
      <c r="I785" s="5"/>
      <c r="J785" s="102"/>
      <c r="K785" s="5"/>
      <c r="L785" s="5"/>
      <c r="P785" s="5"/>
      <c r="Q785" s="5"/>
      <c r="S785" s="5"/>
      <c r="T785" s="5"/>
      <c r="U785" s="5"/>
      <c r="V785" s="5"/>
      <c r="W785" s="5"/>
      <c r="X785" s="5"/>
      <c r="Y785" s="5"/>
      <c r="Z785" s="5"/>
    </row>
    <row r="786" spans="1:26" ht="15.75" x14ac:dyDescent="0.25">
      <c r="A786" s="5"/>
      <c r="B786" s="5"/>
      <c r="C786" s="5"/>
      <c r="D786" s="5"/>
      <c r="E786" s="84"/>
      <c r="F786" s="84"/>
      <c r="G786" s="85"/>
      <c r="H786" s="5"/>
      <c r="I786" s="5"/>
      <c r="J786" s="102"/>
      <c r="K786" s="5"/>
      <c r="L786" s="5"/>
      <c r="P786" s="5"/>
      <c r="Q786" s="5"/>
      <c r="S786" s="5"/>
      <c r="T786" s="5"/>
      <c r="U786" s="5"/>
      <c r="V786" s="5"/>
      <c r="W786" s="5"/>
      <c r="X786" s="5"/>
      <c r="Y786" s="5"/>
      <c r="Z786" s="5"/>
    </row>
    <row r="787" spans="1:26" ht="15.75" x14ac:dyDescent="0.25">
      <c r="A787" s="5"/>
      <c r="B787" s="5"/>
      <c r="C787" s="5"/>
      <c r="D787" s="5"/>
      <c r="E787" s="84"/>
      <c r="F787" s="84"/>
      <c r="G787" s="85"/>
      <c r="H787" s="5"/>
      <c r="I787" s="5"/>
      <c r="J787" s="102"/>
      <c r="K787" s="5"/>
      <c r="L787" s="5"/>
      <c r="P787" s="5"/>
      <c r="Q787" s="5"/>
      <c r="S787" s="5"/>
      <c r="T787" s="5"/>
      <c r="U787" s="5"/>
      <c r="V787" s="5"/>
      <c r="W787" s="5"/>
      <c r="X787" s="5"/>
      <c r="Y787" s="5"/>
      <c r="Z787" s="5"/>
    </row>
    <row r="788" spans="1:26" ht="15.75" x14ac:dyDescent="0.25">
      <c r="A788" s="5"/>
      <c r="B788" s="5"/>
      <c r="C788" s="5"/>
      <c r="D788" s="5"/>
      <c r="E788" s="84"/>
      <c r="F788" s="84"/>
      <c r="G788" s="85"/>
      <c r="H788" s="5"/>
      <c r="I788" s="5"/>
      <c r="J788" s="102"/>
      <c r="K788" s="5"/>
      <c r="L788" s="5"/>
      <c r="P788" s="5"/>
      <c r="Q788" s="5"/>
      <c r="S788" s="5"/>
      <c r="T788" s="5"/>
      <c r="U788" s="5"/>
      <c r="V788" s="5"/>
      <c r="W788" s="5"/>
      <c r="X788" s="5"/>
      <c r="Y788" s="5"/>
      <c r="Z788" s="5"/>
    </row>
    <row r="789" spans="1:26" ht="15.75" x14ac:dyDescent="0.25">
      <c r="A789" s="5"/>
      <c r="B789" s="5"/>
      <c r="C789" s="5"/>
      <c r="D789" s="5"/>
      <c r="E789" s="84"/>
      <c r="F789" s="84"/>
      <c r="G789" s="85"/>
      <c r="H789" s="5"/>
      <c r="I789" s="5"/>
      <c r="J789" s="102"/>
      <c r="K789" s="5"/>
      <c r="L789" s="5"/>
      <c r="P789" s="5"/>
      <c r="Q789" s="5"/>
      <c r="S789" s="5"/>
      <c r="T789" s="5"/>
      <c r="U789" s="5"/>
      <c r="V789" s="5"/>
      <c r="W789" s="5"/>
      <c r="X789" s="5"/>
      <c r="Y789" s="5"/>
      <c r="Z789" s="5"/>
    </row>
    <row r="790" spans="1:26" ht="15.75" x14ac:dyDescent="0.25">
      <c r="A790" s="5"/>
      <c r="B790" s="5"/>
      <c r="C790" s="5"/>
      <c r="D790" s="5"/>
      <c r="E790" s="84"/>
      <c r="F790" s="84"/>
      <c r="G790" s="85"/>
      <c r="H790" s="5"/>
      <c r="I790" s="5"/>
      <c r="J790" s="102"/>
      <c r="K790" s="5"/>
      <c r="L790" s="5"/>
      <c r="P790" s="5"/>
      <c r="Q790" s="5"/>
      <c r="S790" s="5"/>
      <c r="T790" s="5"/>
      <c r="U790" s="5"/>
      <c r="V790" s="5"/>
      <c r="W790" s="5"/>
      <c r="X790" s="5"/>
      <c r="Y790" s="5"/>
      <c r="Z790" s="5"/>
    </row>
    <row r="791" spans="1:26" ht="15.75" x14ac:dyDescent="0.25">
      <c r="A791" s="5"/>
      <c r="B791" s="5"/>
      <c r="C791" s="5"/>
      <c r="D791" s="5"/>
      <c r="E791" s="84"/>
      <c r="F791" s="84"/>
      <c r="G791" s="85"/>
      <c r="H791" s="5"/>
      <c r="I791" s="5"/>
      <c r="J791" s="102"/>
      <c r="K791" s="5"/>
      <c r="L791" s="5"/>
      <c r="P791" s="5"/>
      <c r="Q791" s="5"/>
      <c r="S791" s="5"/>
      <c r="T791" s="5"/>
      <c r="U791" s="5"/>
      <c r="V791" s="5"/>
      <c r="W791" s="5"/>
      <c r="X791" s="5"/>
      <c r="Y791" s="5"/>
      <c r="Z791" s="5"/>
    </row>
    <row r="792" spans="1:26" ht="15.75" x14ac:dyDescent="0.25">
      <c r="A792" s="5"/>
      <c r="B792" s="5"/>
      <c r="C792" s="5"/>
      <c r="D792" s="5"/>
      <c r="E792" s="84"/>
      <c r="F792" s="84"/>
      <c r="G792" s="85"/>
      <c r="H792" s="5"/>
      <c r="I792" s="5"/>
      <c r="J792" s="102"/>
      <c r="K792" s="5"/>
      <c r="L792" s="5"/>
      <c r="P792" s="5"/>
      <c r="Q792" s="5"/>
      <c r="S792" s="5"/>
      <c r="T792" s="5"/>
      <c r="U792" s="5"/>
      <c r="V792" s="5"/>
      <c r="W792" s="5"/>
      <c r="X792" s="5"/>
      <c r="Y792" s="5"/>
      <c r="Z792" s="5"/>
    </row>
    <row r="793" spans="1:26" ht="15.75" x14ac:dyDescent="0.25">
      <c r="A793" s="5"/>
      <c r="B793" s="5"/>
      <c r="C793" s="5"/>
      <c r="D793" s="5"/>
      <c r="E793" s="84"/>
      <c r="F793" s="84"/>
      <c r="G793" s="85"/>
      <c r="H793" s="5"/>
      <c r="I793" s="5"/>
      <c r="J793" s="102"/>
      <c r="K793" s="5"/>
      <c r="L793" s="5"/>
      <c r="P793" s="5"/>
      <c r="Q793" s="5"/>
      <c r="S793" s="5"/>
      <c r="T793" s="5"/>
      <c r="U793" s="5"/>
      <c r="V793" s="5"/>
      <c r="W793" s="5"/>
      <c r="X793" s="5"/>
      <c r="Y793" s="5"/>
      <c r="Z793" s="5"/>
    </row>
    <row r="794" spans="1:26" ht="15.75" x14ac:dyDescent="0.25">
      <c r="A794" s="5"/>
      <c r="B794" s="5"/>
      <c r="C794" s="5"/>
      <c r="D794" s="5"/>
      <c r="E794" s="84"/>
      <c r="F794" s="84"/>
      <c r="G794" s="85"/>
      <c r="H794" s="5"/>
      <c r="I794" s="5"/>
      <c r="J794" s="102"/>
      <c r="K794" s="5"/>
      <c r="L794" s="5"/>
      <c r="P794" s="5"/>
      <c r="Q794" s="5"/>
      <c r="S794" s="5"/>
      <c r="T794" s="5"/>
      <c r="U794" s="5"/>
      <c r="V794" s="5"/>
      <c r="W794" s="5"/>
      <c r="X794" s="5"/>
      <c r="Y794" s="5"/>
      <c r="Z794" s="5"/>
    </row>
    <row r="795" spans="1:26" ht="15.75" x14ac:dyDescent="0.25">
      <c r="A795" s="5"/>
      <c r="B795" s="5"/>
      <c r="C795" s="5"/>
      <c r="D795" s="5"/>
      <c r="E795" s="84"/>
      <c r="F795" s="84"/>
      <c r="G795" s="85"/>
      <c r="H795" s="5"/>
      <c r="I795" s="5"/>
      <c r="J795" s="102"/>
      <c r="K795" s="5"/>
      <c r="L795" s="5"/>
      <c r="P795" s="5"/>
      <c r="Q795" s="5"/>
      <c r="S795" s="5"/>
      <c r="T795" s="5"/>
      <c r="U795" s="5"/>
      <c r="V795" s="5"/>
      <c r="W795" s="5"/>
      <c r="X795" s="5"/>
      <c r="Y795" s="5"/>
      <c r="Z795" s="5"/>
    </row>
    <row r="796" spans="1:26" ht="15.75" x14ac:dyDescent="0.25">
      <c r="A796" s="5"/>
      <c r="B796" s="5"/>
      <c r="C796" s="5"/>
      <c r="D796" s="5"/>
      <c r="E796" s="84"/>
      <c r="F796" s="84"/>
      <c r="G796" s="85"/>
      <c r="H796" s="5"/>
      <c r="I796" s="5"/>
      <c r="J796" s="102"/>
      <c r="K796" s="5"/>
      <c r="L796" s="5"/>
      <c r="P796" s="5"/>
      <c r="Q796" s="5"/>
      <c r="S796" s="5"/>
      <c r="T796" s="5"/>
      <c r="U796" s="5"/>
      <c r="V796" s="5"/>
      <c r="W796" s="5"/>
      <c r="X796" s="5"/>
      <c r="Y796" s="5"/>
      <c r="Z796" s="5"/>
    </row>
    <row r="797" spans="1:26" ht="15.75" x14ac:dyDescent="0.25">
      <c r="A797" s="5"/>
      <c r="B797" s="5"/>
      <c r="C797" s="5"/>
      <c r="D797" s="5"/>
      <c r="E797" s="84"/>
      <c r="F797" s="84"/>
      <c r="G797" s="85"/>
      <c r="H797" s="5"/>
      <c r="I797" s="5"/>
      <c r="J797" s="102"/>
      <c r="K797" s="5"/>
      <c r="L797" s="5"/>
      <c r="P797" s="5"/>
      <c r="Q797" s="5"/>
      <c r="S797" s="5"/>
      <c r="T797" s="5"/>
      <c r="U797" s="5"/>
      <c r="V797" s="5"/>
      <c r="W797" s="5"/>
      <c r="X797" s="5"/>
      <c r="Y797" s="5"/>
      <c r="Z797" s="5"/>
    </row>
    <row r="798" spans="1:26" ht="15.75" x14ac:dyDescent="0.25">
      <c r="A798" s="5"/>
      <c r="B798" s="5"/>
      <c r="C798" s="5"/>
      <c r="D798" s="5"/>
      <c r="E798" s="84"/>
      <c r="F798" s="84"/>
      <c r="G798" s="85"/>
      <c r="H798" s="5"/>
      <c r="I798" s="5"/>
      <c r="J798" s="102"/>
      <c r="K798" s="5"/>
      <c r="L798" s="5"/>
      <c r="P798" s="5"/>
      <c r="Q798" s="5"/>
      <c r="S798" s="5"/>
      <c r="T798" s="5"/>
      <c r="U798" s="5"/>
      <c r="V798" s="5"/>
      <c r="W798" s="5"/>
      <c r="X798" s="5"/>
      <c r="Y798" s="5"/>
      <c r="Z798" s="5"/>
    </row>
    <row r="799" spans="1:26" ht="15.75" x14ac:dyDescent="0.25">
      <c r="A799" s="5"/>
      <c r="B799" s="5"/>
      <c r="C799" s="5"/>
      <c r="D799" s="5"/>
      <c r="E799" s="84"/>
      <c r="F799" s="84"/>
      <c r="G799" s="85"/>
      <c r="H799" s="5"/>
      <c r="I799" s="5"/>
      <c r="J799" s="102"/>
      <c r="K799" s="5"/>
      <c r="L799" s="5"/>
      <c r="P799" s="5"/>
      <c r="Q799" s="5"/>
      <c r="S799" s="5"/>
      <c r="T799" s="5"/>
      <c r="U799" s="5"/>
      <c r="V799" s="5"/>
      <c r="W799" s="5"/>
      <c r="X799" s="5"/>
      <c r="Y799" s="5"/>
      <c r="Z799" s="5"/>
    </row>
    <row r="800" spans="1:26" ht="15.75" x14ac:dyDescent="0.25">
      <c r="A800" s="5"/>
      <c r="B800" s="5"/>
      <c r="C800" s="5"/>
      <c r="D800" s="5"/>
      <c r="E800" s="84"/>
      <c r="F800" s="84"/>
      <c r="G800" s="85"/>
      <c r="H800" s="5"/>
      <c r="I800" s="5"/>
      <c r="J800" s="102"/>
      <c r="K800" s="5"/>
      <c r="L800" s="5"/>
      <c r="P800" s="5"/>
      <c r="Q800" s="5"/>
      <c r="S800" s="5"/>
      <c r="T800" s="5"/>
      <c r="U800" s="5"/>
      <c r="V800" s="5"/>
      <c r="W800" s="5"/>
      <c r="X800" s="5"/>
      <c r="Y800" s="5"/>
      <c r="Z800" s="5"/>
    </row>
    <row r="801" spans="1:26" ht="15.75" x14ac:dyDescent="0.25">
      <c r="A801" s="5"/>
      <c r="B801" s="5"/>
      <c r="C801" s="5"/>
      <c r="D801" s="5"/>
      <c r="E801" s="84"/>
      <c r="F801" s="84"/>
      <c r="G801" s="85"/>
      <c r="H801" s="5"/>
      <c r="I801" s="5"/>
      <c r="J801" s="102"/>
      <c r="K801" s="5"/>
      <c r="L801" s="5"/>
      <c r="P801" s="5"/>
      <c r="Q801" s="5"/>
      <c r="S801" s="5"/>
      <c r="T801" s="5"/>
      <c r="U801" s="5"/>
      <c r="V801" s="5"/>
      <c r="W801" s="5"/>
      <c r="X801" s="5"/>
      <c r="Y801" s="5"/>
      <c r="Z801" s="5"/>
    </row>
    <row r="802" spans="1:26" ht="15.75" x14ac:dyDescent="0.25">
      <c r="A802" s="5"/>
      <c r="B802" s="5"/>
      <c r="C802" s="5"/>
      <c r="D802" s="5"/>
      <c r="E802" s="84"/>
      <c r="F802" s="84"/>
      <c r="G802" s="85"/>
      <c r="H802" s="5"/>
      <c r="I802" s="5"/>
      <c r="J802" s="102"/>
      <c r="K802" s="5"/>
      <c r="L802" s="5"/>
      <c r="P802" s="5"/>
      <c r="Q802" s="5"/>
      <c r="S802" s="5"/>
      <c r="T802" s="5"/>
      <c r="U802" s="5"/>
      <c r="V802" s="5"/>
      <c r="W802" s="5"/>
      <c r="X802" s="5"/>
      <c r="Y802" s="5"/>
      <c r="Z802" s="5"/>
    </row>
    <row r="803" spans="1:26" ht="15.75" x14ac:dyDescent="0.25">
      <c r="A803" s="5"/>
      <c r="B803" s="5"/>
      <c r="C803" s="5"/>
      <c r="D803" s="5"/>
      <c r="E803" s="84"/>
      <c r="F803" s="84"/>
      <c r="G803" s="85"/>
      <c r="H803" s="5"/>
      <c r="I803" s="5"/>
      <c r="J803" s="102"/>
      <c r="K803" s="5"/>
      <c r="L803" s="5"/>
      <c r="P803" s="5"/>
      <c r="Q803" s="5"/>
      <c r="S803" s="5"/>
      <c r="T803" s="5"/>
      <c r="U803" s="5"/>
      <c r="V803" s="5"/>
      <c r="W803" s="5"/>
      <c r="X803" s="5"/>
      <c r="Y803" s="5"/>
      <c r="Z803" s="5"/>
    </row>
    <row r="804" spans="1:26" ht="15.75" x14ac:dyDescent="0.25">
      <c r="A804" s="5"/>
      <c r="B804" s="5"/>
      <c r="C804" s="5"/>
      <c r="D804" s="5"/>
      <c r="E804" s="84"/>
      <c r="F804" s="84"/>
      <c r="G804" s="85"/>
      <c r="H804" s="5"/>
      <c r="I804" s="5"/>
      <c r="J804" s="102"/>
      <c r="K804" s="5"/>
      <c r="L804" s="5"/>
      <c r="P804" s="5"/>
      <c r="Q804" s="5"/>
      <c r="S804" s="5"/>
      <c r="T804" s="5"/>
      <c r="U804" s="5"/>
      <c r="V804" s="5"/>
      <c r="W804" s="5"/>
      <c r="X804" s="5"/>
      <c r="Y804" s="5"/>
      <c r="Z804" s="5"/>
    </row>
    <row r="805" spans="1:26" ht="15.75" x14ac:dyDescent="0.25">
      <c r="A805" s="5"/>
      <c r="B805" s="5"/>
      <c r="C805" s="5"/>
      <c r="D805" s="5"/>
      <c r="E805" s="84"/>
      <c r="F805" s="84"/>
      <c r="G805" s="85"/>
      <c r="H805" s="5"/>
      <c r="I805" s="5"/>
      <c r="J805" s="102"/>
      <c r="K805" s="5"/>
      <c r="L805" s="5"/>
      <c r="P805" s="5"/>
      <c r="Q805" s="5"/>
      <c r="S805" s="5"/>
      <c r="T805" s="5"/>
      <c r="U805" s="5"/>
      <c r="V805" s="5"/>
      <c r="W805" s="5"/>
      <c r="X805" s="5"/>
      <c r="Y805" s="5"/>
      <c r="Z805" s="5"/>
    </row>
    <row r="806" spans="1:26" ht="15.75" x14ac:dyDescent="0.25">
      <c r="A806" s="5"/>
      <c r="B806" s="5"/>
      <c r="C806" s="5"/>
      <c r="D806" s="5"/>
      <c r="E806" s="84"/>
      <c r="F806" s="84"/>
      <c r="G806" s="85"/>
      <c r="H806" s="5"/>
      <c r="I806" s="5"/>
      <c r="J806" s="102"/>
      <c r="K806" s="5"/>
      <c r="L806" s="5"/>
      <c r="P806" s="5"/>
      <c r="Q806" s="5"/>
      <c r="S806" s="5"/>
      <c r="T806" s="5"/>
      <c r="U806" s="5"/>
      <c r="V806" s="5"/>
      <c r="W806" s="5"/>
      <c r="X806" s="5"/>
      <c r="Y806" s="5"/>
      <c r="Z806" s="5"/>
    </row>
    <row r="807" spans="1:26" ht="15.75" x14ac:dyDescent="0.25">
      <c r="A807" s="5"/>
      <c r="B807" s="5"/>
      <c r="C807" s="5"/>
      <c r="D807" s="5"/>
      <c r="E807" s="84"/>
      <c r="F807" s="84"/>
      <c r="G807" s="85"/>
      <c r="H807" s="5"/>
      <c r="I807" s="5"/>
      <c r="J807" s="102"/>
      <c r="K807" s="5"/>
      <c r="L807" s="5"/>
      <c r="P807" s="5"/>
      <c r="Q807" s="5"/>
      <c r="S807" s="5"/>
      <c r="T807" s="5"/>
      <c r="U807" s="5"/>
      <c r="V807" s="5"/>
      <c r="W807" s="5"/>
      <c r="X807" s="5"/>
      <c r="Y807" s="5"/>
      <c r="Z807" s="5"/>
    </row>
    <row r="808" spans="1:26" ht="15.75" x14ac:dyDescent="0.25">
      <c r="A808" s="5"/>
      <c r="B808" s="5"/>
      <c r="C808" s="5"/>
      <c r="D808" s="5"/>
      <c r="E808" s="84"/>
      <c r="F808" s="84"/>
      <c r="G808" s="85"/>
      <c r="H808" s="5"/>
      <c r="I808" s="5"/>
      <c r="J808" s="102"/>
      <c r="K808" s="5"/>
      <c r="L808" s="5"/>
      <c r="P808" s="5"/>
      <c r="Q808" s="5"/>
      <c r="S808" s="5"/>
      <c r="T808" s="5"/>
      <c r="U808" s="5"/>
      <c r="V808" s="5"/>
      <c r="W808" s="5"/>
      <c r="X808" s="5"/>
      <c r="Y808" s="5"/>
      <c r="Z808" s="5"/>
    </row>
    <row r="809" spans="1:26" ht="15.75" x14ac:dyDescent="0.25">
      <c r="A809" s="5"/>
      <c r="B809" s="5"/>
      <c r="C809" s="5"/>
      <c r="D809" s="5"/>
      <c r="E809" s="84"/>
      <c r="F809" s="84"/>
      <c r="G809" s="85"/>
      <c r="H809" s="5"/>
      <c r="I809" s="5"/>
      <c r="J809" s="102"/>
      <c r="K809" s="5"/>
      <c r="L809" s="5"/>
      <c r="P809" s="5"/>
      <c r="Q809" s="5"/>
      <c r="S809" s="5"/>
      <c r="T809" s="5"/>
      <c r="U809" s="5"/>
      <c r="V809" s="5"/>
      <c r="W809" s="5"/>
      <c r="X809" s="5"/>
      <c r="Y809" s="5"/>
      <c r="Z809" s="5"/>
    </row>
    <row r="810" spans="1:26" ht="15.75" x14ac:dyDescent="0.25">
      <c r="A810" s="5"/>
      <c r="B810" s="5"/>
      <c r="C810" s="5"/>
      <c r="D810" s="5"/>
      <c r="E810" s="84"/>
      <c r="F810" s="84"/>
      <c r="G810" s="85"/>
      <c r="H810" s="5"/>
      <c r="I810" s="5"/>
      <c r="J810" s="102"/>
      <c r="K810" s="5"/>
      <c r="L810" s="5"/>
      <c r="P810" s="5"/>
      <c r="Q810" s="5"/>
      <c r="S810" s="5"/>
      <c r="T810" s="5"/>
      <c r="U810" s="5"/>
      <c r="V810" s="5"/>
      <c r="W810" s="5"/>
      <c r="X810" s="5"/>
      <c r="Y810" s="5"/>
      <c r="Z810" s="5"/>
    </row>
    <row r="811" spans="1:26" ht="15.75" x14ac:dyDescent="0.25">
      <c r="A811" s="5"/>
      <c r="B811" s="5"/>
      <c r="C811" s="5"/>
      <c r="D811" s="5"/>
      <c r="E811" s="84"/>
      <c r="F811" s="84"/>
      <c r="G811" s="85"/>
      <c r="H811" s="5"/>
      <c r="I811" s="5"/>
      <c r="J811" s="102"/>
      <c r="K811" s="5"/>
      <c r="L811" s="5"/>
      <c r="P811" s="5"/>
      <c r="Q811" s="5"/>
      <c r="S811" s="5"/>
      <c r="T811" s="5"/>
      <c r="U811" s="5"/>
      <c r="V811" s="5"/>
      <c r="W811" s="5"/>
      <c r="X811" s="5"/>
      <c r="Y811" s="5"/>
      <c r="Z811" s="5"/>
    </row>
    <row r="812" spans="1:26" ht="15.75" x14ac:dyDescent="0.25">
      <c r="A812" s="5"/>
      <c r="B812" s="5"/>
      <c r="C812" s="5"/>
      <c r="D812" s="5"/>
      <c r="E812" s="84"/>
      <c r="F812" s="84"/>
      <c r="G812" s="85"/>
      <c r="H812" s="5"/>
      <c r="I812" s="5"/>
      <c r="J812" s="102"/>
      <c r="K812" s="5"/>
      <c r="L812" s="5"/>
      <c r="P812" s="5"/>
      <c r="Q812" s="5"/>
      <c r="S812" s="5"/>
      <c r="T812" s="5"/>
      <c r="U812" s="5"/>
      <c r="V812" s="5"/>
      <c r="W812" s="5"/>
      <c r="X812" s="5"/>
      <c r="Y812" s="5"/>
      <c r="Z812" s="5"/>
    </row>
    <row r="813" spans="1:26" ht="15.75" x14ac:dyDescent="0.25">
      <c r="A813" s="5"/>
      <c r="B813" s="5"/>
      <c r="C813" s="5"/>
      <c r="D813" s="5"/>
      <c r="E813" s="84"/>
      <c r="F813" s="84"/>
      <c r="G813" s="85"/>
      <c r="H813" s="5"/>
      <c r="I813" s="5"/>
      <c r="J813" s="102"/>
      <c r="K813" s="5"/>
      <c r="L813" s="5"/>
      <c r="P813" s="5"/>
      <c r="Q813" s="5"/>
      <c r="S813" s="5"/>
      <c r="T813" s="5"/>
      <c r="U813" s="5"/>
      <c r="V813" s="5"/>
      <c r="W813" s="5"/>
      <c r="X813" s="5"/>
      <c r="Y813" s="5"/>
      <c r="Z813" s="5"/>
    </row>
    <row r="814" spans="1:26" ht="15.75" x14ac:dyDescent="0.25">
      <c r="A814" s="5"/>
      <c r="B814" s="5"/>
      <c r="C814" s="5"/>
      <c r="D814" s="5"/>
      <c r="E814" s="84"/>
      <c r="F814" s="84"/>
      <c r="G814" s="85"/>
      <c r="H814" s="5"/>
      <c r="I814" s="5"/>
      <c r="J814" s="102"/>
      <c r="K814" s="5"/>
      <c r="L814" s="5"/>
      <c r="P814" s="5"/>
      <c r="Q814" s="5"/>
      <c r="S814" s="5"/>
      <c r="T814" s="5"/>
      <c r="U814" s="5"/>
      <c r="V814" s="5"/>
      <c r="W814" s="5"/>
      <c r="X814" s="5"/>
      <c r="Y814" s="5"/>
      <c r="Z814" s="5"/>
    </row>
    <row r="815" spans="1:26" ht="15.75" x14ac:dyDescent="0.25">
      <c r="A815" s="5"/>
      <c r="B815" s="5"/>
      <c r="C815" s="5"/>
      <c r="D815" s="5"/>
      <c r="E815" s="84"/>
      <c r="F815" s="84"/>
      <c r="G815" s="85"/>
      <c r="H815" s="5"/>
      <c r="I815" s="5"/>
      <c r="J815" s="102"/>
      <c r="K815" s="5"/>
      <c r="L815" s="5"/>
      <c r="P815" s="5"/>
      <c r="Q815" s="5"/>
      <c r="S815" s="5"/>
      <c r="T815" s="5"/>
      <c r="U815" s="5"/>
      <c r="V815" s="5"/>
      <c r="W815" s="5"/>
      <c r="X815" s="5"/>
      <c r="Y815" s="5"/>
      <c r="Z815" s="5"/>
    </row>
    <row r="816" spans="1:26" ht="15.75" x14ac:dyDescent="0.25">
      <c r="A816" s="5"/>
      <c r="B816" s="5"/>
      <c r="C816" s="5"/>
      <c r="D816" s="5"/>
      <c r="E816" s="84"/>
      <c r="F816" s="84"/>
      <c r="G816" s="85"/>
      <c r="H816" s="5"/>
      <c r="I816" s="5"/>
      <c r="J816" s="102"/>
      <c r="K816" s="5"/>
      <c r="L816" s="5"/>
      <c r="P816" s="5"/>
      <c r="Q816" s="5"/>
      <c r="S816" s="5"/>
      <c r="T816" s="5"/>
      <c r="U816" s="5"/>
      <c r="V816" s="5"/>
      <c r="W816" s="5"/>
      <c r="X816" s="5"/>
      <c r="Y816" s="5"/>
      <c r="Z816" s="5"/>
    </row>
    <row r="817" spans="1:26" ht="15.75" x14ac:dyDescent="0.25">
      <c r="A817" s="5"/>
      <c r="B817" s="5"/>
      <c r="C817" s="5"/>
      <c r="D817" s="5"/>
      <c r="E817" s="84"/>
      <c r="F817" s="84"/>
      <c r="G817" s="85"/>
      <c r="H817" s="5"/>
      <c r="I817" s="5"/>
      <c r="J817" s="102"/>
      <c r="K817" s="5"/>
      <c r="L817" s="5"/>
      <c r="P817" s="5"/>
      <c r="Q817" s="5"/>
      <c r="S817" s="5"/>
      <c r="T817" s="5"/>
      <c r="U817" s="5"/>
      <c r="V817" s="5"/>
      <c r="W817" s="5"/>
      <c r="X817" s="5"/>
      <c r="Y817" s="5"/>
      <c r="Z817" s="5"/>
    </row>
    <row r="818" spans="1:26" ht="15.75" x14ac:dyDescent="0.25">
      <c r="A818" s="5"/>
      <c r="B818" s="5"/>
      <c r="C818" s="5"/>
      <c r="D818" s="5"/>
      <c r="E818" s="84"/>
      <c r="F818" s="84"/>
      <c r="G818" s="85"/>
      <c r="H818" s="5"/>
      <c r="I818" s="5"/>
      <c r="J818" s="102"/>
      <c r="K818" s="5"/>
      <c r="L818" s="5"/>
      <c r="P818" s="5"/>
      <c r="Q818" s="5"/>
      <c r="S818" s="5"/>
      <c r="T818" s="5"/>
      <c r="U818" s="5"/>
      <c r="V818" s="5"/>
      <c r="W818" s="5"/>
      <c r="X818" s="5"/>
      <c r="Y818" s="5"/>
      <c r="Z818" s="5"/>
    </row>
    <row r="819" spans="1:26" ht="15.75" x14ac:dyDescent="0.25">
      <c r="A819" s="5"/>
      <c r="B819" s="5"/>
      <c r="C819" s="5"/>
      <c r="D819" s="5"/>
      <c r="E819" s="84"/>
      <c r="F819" s="84"/>
      <c r="G819" s="85"/>
      <c r="H819" s="5"/>
      <c r="I819" s="5"/>
      <c r="J819" s="102"/>
      <c r="K819" s="5"/>
      <c r="L819" s="5"/>
      <c r="P819" s="5"/>
      <c r="Q819" s="5"/>
      <c r="S819" s="5"/>
      <c r="T819" s="5"/>
      <c r="U819" s="5"/>
      <c r="V819" s="5"/>
      <c r="W819" s="5"/>
      <c r="X819" s="5"/>
      <c r="Y819" s="5"/>
      <c r="Z819" s="5"/>
    </row>
    <row r="820" spans="1:26" ht="15.75" x14ac:dyDescent="0.25">
      <c r="A820" s="5"/>
      <c r="B820" s="5"/>
      <c r="C820" s="5"/>
      <c r="D820" s="5"/>
      <c r="E820" s="84"/>
      <c r="F820" s="84"/>
      <c r="G820" s="85"/>
      <c r="H820" s="5"/>
      <c r="I820" s="5"/>
      <c r="J820" s="102"/>
      <c r="K820" s="5"/>
      <c r="L820" s="5"/>
      <c r="P820" s="5"/>
      <c r="Q820" s="5"/>
      <c r="S820" s="5"/>
      <c r="T820" s="5"/>
      <c r="U820" s="5"/>
      <c r="V820" s="5"/>
      <c r="W820" s="5"/>
      <c r="X820" s="5"/>
      <c r="Y820" s="5"/>
      <c r="Z820" s="5"/>
    </row>
    <row r="821" spans="1:26" ht="15.75" x14ac:dyDescent="0.25">
      <c r="A821" s="5"/>
      <c r="B821" s="5"/>
      <c r="C821" s="5"/>
      <c r="D821" s="5"/>
      <c r="E821" s="84"/>
      <c r="F821" s="84"/>
      <c r="G821" s="85"/>
      <c r="H821" s="5"/>
      <c r="I821" s="5"/>
      <c r="J821" s="102"/>
      <c r="K821" s="5"/>
      <c r="L821" s="5"/>
      <c r="P821" s="5"/>
      <c r="Q821" s="5"/>
      <c r="S821" s="5"/>
      <c r="T821" s="5"/>
      <c r="U821" s="5"/>
      <c r="V821" s="5"/>
      <c r="W821" s="5"/>
      <c r="X821" s="5"/>
      <c r="Y821" s="5"/>
      <c r="Z821" s="5"/>
    </row>
    <row r="822" spans="1:26" ht="15.75" x14ac:dyDescent="0.25">
      <c r="A822" s="5"/>
      <c r="B822" s="5"/>
      <c r="C822" s="5"/>
      <c r="D822" s="5"/>
      <c r="E822" s="84"/>
      <c r="F822" s="84"/>
      <c r="G822" s="85"/>
      <c r="H822" s="5"/>
      <c r="I822" s="5"/>
      <c r="J822" s="102"/>
      <c r="K822" s="5"/>
      <c r="L822" s="5"/>
      <c r="P822" s="5"/>
      <c r="Q822" s="5"/>
      <c r="S822" s="5"/>
      <c r="T822" s="5"/>
      <c r="U822" s="5"/>
      <c r="V822" s="5"/>
      <c r="W822" s="5"/>
      <c r="X822" s="5"/>
      <c r="Y822" s="5"/>
      <c r="Z822" s="5"/>
    </row>
    <row r="823" spans="1:26" ht="15.75" x14ac:dyDescent="0.25">
      <c r="A823" s="5"/>
      <c r="B823" s="5"/>
      <c r="C823" s="5"/>
      <c r="D823" s="5"/>
      <c r="E823" s="84"/>
      <c r="F823" s="84"/>
      <c r="G823" s="85"/>
      <c r="H823" s="5"/>
      <c r="I823" s="5"/>
      <c r="J823" s="102"/>
      <c r="K823" s="5"/>
      <c r="L823" s="5"/>
      <c r="P823" s="5"/>
      <c r="Q823" s="5"/>
      <c r="S823" s="5"/>
      <c r="T823" s="5"/>
      <c r="U823" s="5"/>
      <c r="V823" s="5"/>
      <c r="W823" s="5"/>
      <c r="X823" s="5"/>
      <c r="Y823" s="5"/>
      <c r="Z823" s="5"/>
    </row>
    <row r="824" spans="1:26" ht="15.75" x14ac:dyDescent="0.25">
      <c r="A824" s="5"/>
      <c r="B824" s="5"/>
      <c r="C824" s="5"/>
      <c r="D824" s="5"/>
      <c r="E824" s="84"/>
      <c r="F824" s="84"/>
      <c r="G824" s="85"/>
      <c r="H824" s="5"/>
      <c r="I824" s="5"/>
      <c r="J824" s="102"/>
      <c r="K824" s="5"/>
      <c r="L824" s="5"/>
      <c r="P824" s="5"/>
      <c r="Q824" s="5"/>
      <c r="S824" s="5"/>
      <c r="T824" s="5"/>
      <c r="U824" s="5"/>
      <c r="V824" s="5"/>
      <c r="W824" s="5"/>
      <c r="X824" s="5"/>
      <c r="Y824" s="5"/>
      <c r="Z824" s="5"/>
    </row>
    <row r="825" spans="1:26" ht="15.75" x14ac:dyDescent="0.25">
      <c r="A825" s="5"/>
      <c r="B825" s="5"/>
      <c r="C825" s="5"/>
      <c r="D825" s="5"/>
      <c r="E825" s="84"/>
      <c r="F825" s="84"/>
      <c r="G825" s="85"/>
      <c r="H825" s="5"/>
      <c r="I825" s="5"/>
      <c r="J825" s="102"/>
      <c r="K825" s="5"/>
      <c r="L825" s="5"/>
      <c r="P825" s="5"/>
      <c r="Q825" s="5"/>
      <c r="S825" s="5"/>
      <c r="T825" s="5"/>
      <c r="U825" s="5"/>
      <c r="V825" s="5"/>
      <c r="W825" s="5"/>
      <c r="X825" s="5"/>
      <c r="Y825" s="5"/>
      <c r="Z825" s="5"/>
    </row>
    <row r="826" spans="1:26" ht="15.75" x14ac:dyDescent="0.25">
      <c r="A826" s="5"/>
      <c r="B826" s="5"/>
      <c r="C826" s="5"/>
      <c r="D826" s="5"/>
      <c r="E826" s="84"/>
      <c r="F826" s="84"/>
      <c r="G826" s="85"/>
      <c r="H826" s="5"/>
      <c r="I826" s="5"/>
      <c r="J826" s="102"/>
      <c r="K826" s="5"/>
      <c r="L826" s="5"/>
      <c r="P826" s="5"/>
      <c r="Q826" s="5"/>
      <c r="S826" s="5"/>
      <c r="T826" s="5"/>
      <c r="U826" s="5"/>
      <c r="V826" s="5"/>
      <c r="W826" s="5"/>
      <c r="X826" s="5"/>
      <c r="Y826" s="5"/>
      <c r="Z826" s="5"/>
    </row>
    <row r="827" spans="1:26" ht="15.75" x14ac:dyDescent="0.25">
      <c r="A827" s="5"/>
      <c r="B827" s="5"/>
      <c r="C827" s="5"/>
      <c r="D827" s="5"/>
      <c r="E827" s="84"/>
      <c r="F827" s="84"/>
      <c r="G827" s="85"/>
      <c r="H827" s="5"/>
      <c r="I827" s="5"/>
      <c r="J827" s="102"/>
      <c r="K827" s="5"/>
      <c r="L827" s="5"/>
      <c r="P827" s="5"/>
      <c r="Q827" s="5"/>
      <c r="S827" s="5"/>
      <c r="T827" s="5"/>
      <c r="U827" s="5"/>
      <c r="V827" s="5"/>
      <c r="W827" s="5"/>
      <c r="X827" s="5"/>
      <c r="Y827" s="5"/>
      <c r="Z827" s="5"/>
    </row>
    <row r="828" spans="1:26" ht="15.75" x14ac:dyDescent="0.25">
      <c r="A828" s="5"/>
      <c r="B828" s="5"/>
      <c r="C828" s="5"/>
      <c r="D828" s="5"/>
      <c r="E828" s="84"/>
      <c r="F828" s="84"/>
      <c r="G828" s="85"/>
      <c r="H828" s="5"/>
      <c r="I828" s="5"/>
      <c r="J828" s="102"/>
      <c r="K828" s="5"/>
      <c r="L828" s="5"/>
      <c r="P828" s="5"/>
      <c r="Q828" s="5"/>
      <c r="S828" s="5"/>
      <c r="T828" s="5"/>
      <c r="U828" s="5"/>
      <c r="V828" s="5"/>
      <c r="W828" s="5"/>
      <c r="X828" s="5"/>
      <c r="Y828" s="5"/>
      <c r="Z828" s="5"/>
    </row>
    <row r="829" spans="1:26" ht="15.75" x14ac:dyDescent="0.25">
      <c r="A829" s="5"/>
      <c r="B829" s="5"/>
      <c r="C829" s="5"/>
      <c r="D829" s="5"/>
      <c r="E829" s="84"/>
      <c r="F829" s="84"/>
      <c r="G829" s="85"/>
      <c r="H829" s="5"/>
      <c r="I829" s="5"/>
      <c r="J829" s="102"/>
      <c r="K829" s="5"/>
      <c r="L829" s="5"/>
      <c r="P829" s="5"/>
      <c r="Q829" s="5"/>
      <c r="S829" s="5"/>
      <c r="T829" s="5"/>
      <c r="U829" s="5"/>
      <c r="V829" s="5"/>
      <c r="W829" s="5"/>
      <c r="X829" s="5"/>
      <c r="Y829" s="5"/>
      <c r="Z829" s="5"/>
    </row>
    <row r="830" spans="1:26" ht="15.75" x14ac:dyDescent="0.25">
      <c r="A830" s="5"/>
      <c r="B830" s="5"/>
      <c r="C830" s="5"/>
      <c r="D830" s="5"/>
      <c r="E830" s="84"/>
      <c r="F830" s="84"/>
      <c r="G830" s="85"/>
      <c r="H830" s="5"/>
      <c r="I830" s="5"/>
      <c r="J830" s="102"/>
      <c r="K830" s="5"/>
      <c r="L830" s="5"/>
      <c r="P830" s="5"/>
      <c r="Q830" s="5"/>
      <c r="S830" s="5"/>
      <c r="T830" s="5"/>
      <c r="U830" s="5"/>
      <c r="V830" s="5"/>
      <c r="W830" s="5"/>
      <c r="X830" s="5"/>
      <c r="Y830" s="5"/>
      <c r="Z830" s="5"/>
    </row>
    <row r="831" spans="1:26" ht="15.75" x14ac:dyDescent="0.25">
      <c r="A831" s="5"/>
      <c r="B831" s="5"/>
      <c r="C831" s="5"/>
      <c r="D831" s="5"/>
      <c r="E831" s="84"/>
      <c r="F831" s="84"/>
      <c r="G831" s="85"/>
      <c r="H831" s="5"/>
      <c r="I831" s="5"/>
      <c r="J831" s="102"/>
      <c r="K831" s="5"/>
      <c r="L831" s="5"/>
      <c r="P831" s="5"/>
      <c r="Q831" s="5"/>
      <c r="S831" s="5"/>
      <c r="T831" s="5"/>
      <c r="U831" s="5"/>
      <c r="V831" s="5"/>
      <c r="W831" s="5"/>
      <c r="X831" s="5"/>
      <c r="Y831" s="5"/>
      <c r="Z831" s="5"/>
    </row>
    <row r="832" spans="1:26" ht="15.75" x14ac:dyDescent="0.25">
      <c r="A832" s="5"/>
      <c r="B832" s="5"/>
      <c r="C832" s="5"/>
      <c r="D832" s="5"/>
      <c r="E832" s="84"/>
      <c r="F832" s="84"/>
      <c r="G832" s="85"/>
      <c r="H832" s="5"/>
      <c r="I832" s="5"/>
      <c r="J832" s="102"/>
      <c r="K832" s="5"/>
      <c r="L832" s="5"/>
      <c r="P832" s="5"/>
      <c r="Q832" s="5"/>
      <c r="S832" s="5"/>
      <c r="T832" s="5"/>
      <c r="U832" s="5"/>
      <c r="V832" s="5"/>
      <c r="W832" s="5"/>
      <c r="X832" s="5"/>
      <c r="Y832" s="5"/>
      <c r="Z832" s="5"/>
    </row>
    <row r="833" spans="1:26" ht="15.75" x14ac:dyDescent="0.25">
      <c r="A833" s="5"/>
      <c r="B833" s="5"/>
      <c r="C833" s="5"/>
      <c r="D833" s="5"/>
      <c r="E833" s="84"/>
      <c r="F833" s="84"/>
      <c r="G833" s="85"/>
      <c r="H833" s="5"/>
      <c r="I833" s="5"/>
      <c r="J833" s="102"/>
      <c r="K833" s="5"/>
      <c r="L833" s="5"/>
      <c r="P833" s="5"/>
      <c r="Q833" s="5"/>
      <c r="S833" s="5"/>
      <c r="T833" s="5"/>
      <c r="U833" s="5"/>
      <c r="V833" s="5"/>
      <c r="W833" s="5"/>
      <c r="X833" s="5"/>
      <c r="Y833" s="5"/>
      <c r="Z833" s="5"/>
    </row>
    <row r="834" spans="1:26" ht="15.75" x14ac:dyDescent="0.25">
      <c r="A834" s="5"/>
      <c r="B834" s="5"/>
      <c r="C834" s="5"/>
      <c r="D834" s="5"/>
      <c r="E834" s="84"/>
      <c r="F834" s="84"/>
      <c r="G834" s="85"/>
      <c r="H834" s="5"/>
      <c r="I834" s="5"/>
      <c r="J834" s="102"/>
      <c r="K834" s="5"/>
      <c r="L834" s="5"/>
      <c r="P834" s="5"/>
      <c r="Q834" s="5"/>
      <c r="S834" s="5"/>
      <c r="T834" s="5"/>
      <c r="U834" s="5"/>
      <c r="V834" s="5"/>
      <c r="W834" s="5"/>
      <c r="X834" s="5"/>
      <c r="Y834" s="5"/>
      <c r="Z834" s="5"/>
    </row>
    <row r="835" spans="1:26" ht="15.75" x14ac:dyDescent="0.25">
      <c r="A835" s="5"/>
      <c r="B835" s="5"/>
      <c r="C835" s="5"/>
      <c r="D835" s="5"/>
      <c r="E835" s="84"/>
      <c r="F835" s="84"/>
      <c r="G835" s="85"/>
      <c r="H835" s="5"/>
      <c r="I835" s="5"/>
      <c r="J835" s="102"/>
      <c r="K835" s="5"/>
      <c r="L835" s="5"/>
      <c r="P835" s="5"/>
      <c r="Q835" s="5"/>
      <c r="S835" s="5"/>
      <c r="T835" s="5"/>
      <c r="U835" s="5"/>
      <c r="V835" s="5"/>
      <c r="W835" s="5"/>
      <c r="X835" s="5"/>
      <c r="Y835" s="5"/>
      <c r="Z835" s="5"/>
    </row>
    <row r="836" spans="1:26" ht="15.75" x14ac:dyDescent="0.25">
      <c r="A836" s="5"/>
      <c r="B836" s="5"/>
      <c r="C836" s="5"/>
      <c r="D836" s="5"/>
      <c r="E836" s="84"/>
      <c r="F836" s="84"/>
      <c r="G836" s="85"/>
      <c r="H836" s="5"/>
      <c r="I836" s="5"/>
      <c r="J836" s="102"/>
      <c r="K836" s="5"/>
      <c r="L836" s="5"/>
      <c r="P836" s="5"/>
      <c r="Q836" s="5"/>
      <c r="S836" s="5"/>
      <c r="T836" s="5"/>
      <c r="U836" s="5"/>
      <c r="V836" s="5"/>
      <c r="W836" s="5"/>
      <c r="X836" s="5"/>
      <c r="Y836" s="5"/>
      <c r="Z836" s="5"/>
    </row>
    <row r="837" spans="1:26" ht="15.75" x14ac:dyDescent="0.25">
      <c r="A837" s="5"/>
      <c r="B837" s="5"/>
      <c r="C837" s="5"/>
      <c r="D837" s="5"/>
      <c r="E837" s="84"/>
      <c r="F837" s="84"/>
      <c r="G837" s="85"/>
      <c r="H837" s="5"/>
      <c r="I837" s="5"/>
      <c r="J837" s="102"/>
      <c r="K837" s="5"/>
      <c r="L837" s="5"/>
      <c r="P837" s="5"/>
      <c r="Q837" s="5"/>
      <c r="S837" s="5"/>
      <c r="T837" s="5"/>
      <c r="U837" s="5"/>
      <c r="V837" s="5"/>
      <c r="W837" s="5"/>
      <c r="X837" s="5"/>
      <c r="Y837" s="5"/>
      <c r="Z837" s="5"/>
    </row>
    <row r="838" spans="1:26" ht="15.75" x14ac:dyDescent="0.25">
      <c r="A838" s="5"/>
      <c r="B838" s="5"/>
      <c r="C838" s="5"/>
      <c r="D838" s="5"/>
      <c r="E838" s="84"/>
      <c r="F838" s="84"/>
      <c r="G838" s="85"/>
      <c r="H838" s="5"/>
      <c r="I838" s="5"/>
      <c r="J838" s="102"/>
      <c r="K838" s="5"/>
      <c r="L838" s="5"/>
      <c r="P838" s="5"/>
      <c r="Q838" s="5"/>
      <c r="S838" s="5"/>
      <c r="T838" s="5"/>
      <c r="U838" s="5"/>
      <c r="V838" s="5"/>
      <c r="W838" s="5"/>
      <c r="X838" s="5"/>
      <c r="Y838" s="5"/>
      <c r="Z838" s="5"/>
    </row>
    <row r="839" spans="1:26" ht="15.75" x14ac:dyDescent="0.25">
      <c r="A839" s="5"/>
      <c r="B839" s="5"/>
      <c r="C839" s="5"/>
      <c r="D839" s="5"/>
      <c r="E839" s="84"/>
      <c r="F839" s="84"/>
      <c r="G839" s="85"/>
      <c r="H839" s="5"/>
      <c r="I839" s="5"/>
      <c r="J839" s="102"/>
      <c r="K839" s="5"/>
      <c r="L839" s="5"/>
      <c r="P839" s="5"/>
      <c r="Q839" s="5"/>
      <c r="S839" s="5"/>
      <c r="T839" s="5"/>
      <c r="U839" s="5"/>
      <c r="V839" s="5"/>
      <c r="W839" s="5"/>
      <c r="X839" s="5"/>
      <c r="Y839" s="5"/>
      <c r="Z839" s="5"/>
    </row>
    <row r="840" spans="1:26" ht="15.75" x14ac:dyDescent="0.25">
      <c r="A840" s="5"/>
      <c r="B840" s="5"/>
      <c r="C840" s="5"/>
      <c r="D840" s="5"/>
      <c r="E840" s="84"/>
      <c r="F840" s="84"/>
      <c r="G840" s="85"/>
      <c r="H840" s="5"/>
      <c r="I840" s="5"/>
      <c r="J840" s="102"/>
      <c r="K840" s="5"/>
      <c r="L840" s="5"/>
      <c r="P840" s="5"/>
      <c r="Q840" s="5"/>
      <c r="S840" s="5"/>
      <c r="T840" s="5"/>
      <c r="U840" s="5"/>
      <c r="V840" s="5"/>
      <c r="W840" s="5"/>
      <c r="X840" s="5"/>
      <c r="Y840" s="5"/>
      <c r="Z840" s="5"/>
    </row>
    <row r="841" spans="1:26" ht="15.75" x14ac:dyDescent="0.25">
      <c r="A841" s="5"/>
      <c r="B841" s="5"/>
      <c r="C841" s="5"/>
      <c r="D841" s="5"/>
      <c r="E841" s="84"/>
      <c r="F841" s="84"/>
      <c r="G841" s="85"/>
      <c r="H841" s="5"/>
      <c r="I841" s="5"/>
      <c r="J841" s="102"/>
      <c r="K841" s="5"/>
      <c r="L841" s="5"/>
      <c r="P841" s="5"/>
      <c r="Q841" s="5"/>
      <c r="S841" s="5"/>
      <c r="T841" s="5"/>
      <c r="U841" s="5"/>
      <c r="V841" s="5"/>
      <c r="W841" s="5"/>
      <c r="X841" s="5"/>
      <c r="Y841" s="5"/>
      <c r="Z841" s="5"/>
    </row>
    <row r="842" spans="1:26" ht="15.75" x14ac:dyDescent="0.25">
      <c r="A842" s="5"/>
      <c r="B842" s="5"/>
      <c r="C842" s="5"/>
      <c r="D842" s="5"/>
      <c r="E842" s="84"/>
      <c r="F842" s="84"/>
      <c r="G842" s="85"/>
      <c r="H842" s="5"/>
      <c r="I842" s="5"/>
      <c r="J842" s="102"/>
      <c r="K842" s="5"/>
      <c r="L842" s="5"/>
      <c r="P842" s="5"/>
      <c r="Q842" s="5"/>
      <c r="S842" s="5"/>
      <c r="T842" s="5"/>
      <c r="U842" s="5"/>
      <c r="V842" s="5"/>
      <c r="W842" s="5"/>
      <c r="X842" s="5"/>
      <c r="Y842" s="5"/>
      <c r="Z842" s="5"/>
    </row>
    <row r="843" spans="1:26" ht="15.75" x14ac:dyDescent="0.25">
      <c r="A843" s="5"/>
      <c r="B843" s="5"/>
      <c r="C843" s="5"/>
      <c r="D843" s="5"/>
      <c r="E843" s="84"/>
      <c r="F843" s="84"/>
      <c r="G843" s="85"/>
      <c r="H843" s="5"/>
      <c r="I843" s="5"/>
      <c r="J843" s="102"/>
      <c r="K843" s="5"/>
      <c r="L843" s="5"/>
      <c r="P843" s="5"/>
      <c r="Q843" s="5"/>
      <c r="S843" s="5"/>
      <c r="T843" s="5"/>
      <c r="U843" s="5"/>
      <c r="V843" s="5"/>
      <c r="W843" s="5"/>
      <c r="X843" s="5"/>
      <c r="Y843" s="5"/>
      <c r="Z843" s="5"/>
    </row>
    <row r="844" spans="1:26" ht="15.75" x14ac:dyDescent="0.25">
      <c r="A844" s="5"/>
      <c r="B844" s="5"/>
      <c r="C844" s="5"/>
      <c r="D844" s="5"/>
      <c r="E844" s="84"/>
      <c r="F844" s="84"/>
      <c r="G844" s="85"/>
      <c r="H844" s="5"/>
      <c r="I844" s="5"/>
      <c r="J844" s="102"/>
      <c r="K844" s="5"/>
      <c r="L844" s="5"/>
      <c r="P844" s="5"/>
      <c r="Q844" s="5"/>
      <c r="S844" s="5"/>
      <c r="T844" s="5"/>
      <c r="U844" s="5"/>
      <c r="V844" s="5"/>
      <c r="W844" s="5"/>
      <c r="X844" s="5"/>
      <c r="Y844" s="5"/>
      <c r="Z844" s="5"/>
    </row>
    <row r="845" spans="1:26" ht="15.75" x14ac:dyDescent="0.25">
      <c r="A845" s="5"/>
      <c r="B845" s="5"/>
      <c r="C845" s="5"/>
      <c r="D845" s="5"/>
      <c r="E845" s="84"/>
      <c r="F845" s="84"/>
      <c r="G845" s="85"/>
      <c r="H845" s="5"/>
      <c r="I845" s="5"/>
      <c r="J845" s="102"/>
      <c r="K845" s="5"/>
      <c r="L845" s="5"/>
      <c r="P845" s="5"/>
      <c r="Q845" s="5"/>
      <c r="S845" s="5"/>
      <c r="T845" s="5"/>
      <c r="U845" s="5"/>
      <c r="V845" s="5"/>
      <c r="W845" s="5"/>
      <c r="X845" s="5"/>
      <c r="Y845" s="5"/>
      <c r="Z845" s="5"/>
    </row>
    <row r="846" spans="1:26" ht="15.75" x14ac:dyDescent="0.25">
      <c r="A846" s="5"/>
      <c r="B846" s="5"/>
      <c r="C846" s="5"/>
      <c r="D846" s="5"/>
      <c r="E846" s="84"/>
      <c r="F846" s="84"/>
      <c r="G846" s="85"/>
      <c r="H846" s="5"/>
      <c r="I846" s="5"/>
      <c r="J846" s="102"/>
      <c r="K846" s="5"/>
      <c r="L846" s="5"/>
      <c r="P846" s="5"/>
      <c r="Q846" s="5"/>
      <c r="S846" s="5"/>
      <c r="T846" s="5"/>
      <c r="U846" s="5"/>
      <c r="V846" s="5"/>
      <c r="W846" s="5"/>
      <c r="X846" s="5"/>
      <c r="Y846" s="5"/>
      <c r="Z846" s="5"/>
    </row>
    <row r="847" spans="1:26" ht="15.75" x14ac:dyDescent="0.25">
      <c r="A847" s="5"/>
      <c r="B847" s="5"/>
      <c r="C847" s="5"/>
      <c r="D847" s="5"/>
      <c r="E847" s="84"/>
      <c r="F847" s="84"/>
      <c r="G847" s="85"/>
      <c r="H847" s="5"/>
      <c r="I847" s="5"/>
      <c r="J847" s="102"/>
      <c r="K847" s="5"/>
      <c r="L847" s="5"/>
      <c r="P847" s="5"/>
      <c r="Q847" s="5"/>
      <c r="S847" s="5"/>
      <c r="T847" s="5"/>
      <c r="U847" s="5"/>
      <c r="V847" s="5"/>
      <c r="W847" s="5"/>
      <c r="X847" s="5"/>
      <c r="Y847" s="5"/>
      <c r="Z847" s="5"/>
    </row>
    <row r="848" spans="1:26" ht="15.75" x14ac:dyDescent="0.25">
      <c r="A848" s="5"/>
      <c r="B848" s="5"/>
      <c r="C848" s="5"/>
      <c r="D848" s="5"/>
      <c r="E848" s="84"/>
      <c r="F848" s="84"/>
      <c r="G848" s="85"/>
      <c r="H848" s="5"/>
      <c r="I848" s="5"/>
      <c r="J848" s="102"/>
      <c r="K848" s="5"/>
      <c r="L848" s="5"/>
      <c r="P848" s="5"/>
      <c r="Q848" s="5"/>
      <c r="S848" s="5"/>
      <c r="T848" s="5"/>
      <c r="U848" s="5"/>
      <c r="V848" s="5"/>
      <c r="W848" s="5"/>
      <c r="X848" s="5"/>
      <c r="Y848" s="5"/>
      <c r="Z848" s="5"/>
    </row>
    <row r="849" spans="1:26" ht="15.75" x14ac:dyDescent="0.25">
      <c r="A849" s="5"/>
      <c r="B849" s="5"/>
      <c r="C849" s="5"/>
      <c r="D849" s="5"/>
      <c r="E849" s="84"/>
      <c r="F849" s="84"/>
      <c r="G849" s="85"/>
      <c r="H849" s="5"/>
      <c r="I849" s="5"/>
      <c r="J849" s="102"/>
      <c r="K849" s="5"/>
      <c r="L849" s="5"/>
      <c r="P849" s="5"/>
      <c r="Q849" s="5"/>
      <c r="S849" s="5"/>
      <c r="T849" s="5"/>
      <c r="U849" s="5"/>
      <c r="V849" s="5"/>
      <c r="W849" s="5"/>
      <c r="X849" s="5"/>
      <c r="Y849" s="5"/>
      <c r="Z849" s="5"/>
    </row>
    <row r="850" spans="1:26" ht="15.75" x14ac:dyDescent="0.25">
      <c r="A850" s="5"/>
      <c r="B850" s="5"/>
      <c r="C850" s="5"/>
      <c r="D850" s="5"/>
      <c r="E850" s="84"/>
      <c r="F850" s="84"/>
      <c r="G850" s="85"/>
      <c r="H850" s="5"/>
      <c r="I850" s="5"/>
      <c r="J850" s="102"/>
      <c r="K850" s="5"/>
      <c r="L850" s="5"/>
      <c r="P850" s="5"/>
      <c r="Q850" s="5"/>
      <c r="S850" s="5"/>
      <c r="T850" s="5"/>
      <c r="U850" s="5"/>
      <c r="V850" s="5"/>
      <c r="W850" s="5"/>
      <c r="X850" s="5"/>
      <c r="Y850" s="5"/>
      <c r="Z850" s="5"/>
    </row>
    <row r="851" spans="1:26" ht="15.75" x14ac:dyDescent="0.25">
      <c r="A851" s="5"/>
      <c r="B851" s="5"/>
      <c r="C851" s="5"/>
      <c r="D851" s="5"/>
      <c r="E851" s="84"/>
      <c r="F851" s="84"/>
      <c r="G851" s="85"/>
      <c r="H851" s="5"/>
      <c r="I851" s="5"/>
      <c r="J851" s="102"/>
      <c r="K851" s="5"/>
      <c r="L851" s="5"/>
      <c r="P851" s="5"/>
      <c r="Q851" s="5"/>
      <c r="S851" s="5"/>
      <c r="T851" s="5"/>
      <c r="U851" s="5"/>
      <c r="V851" s="5"/>
      <c r="W851" s="5"/>
      <c r="X851" s="5"/>
      <c r="Y851" s="5"/>
      <c r="Z851" s="5"/>
    </row>
    <row r="852" spans="1:26" ht="15.75" x14ac:dyDescent="0.25">
      <c r="A852" s="5"/>
      <c r="B852" s="5"/>
      <c r="C852" s="5"/>
      <c r="D852" s="5"/>
      <c r="E852" s="84"/>
      <c r="F852" s="84"/>
      <c r="G852" s="85"/>
      <c r="H852" s="5"/>
      <c r="I852" s="5"/>
      <c r="J852" s="102"/>
      <c r="K852" s="5"/>
      <c r="L852" s="5"/>
      <c r="P852" s="5"/>
      <c r="Q852" s="5"/>
      <c r="S852" s="5"/>
      <c r="T852" s="5"/>
      <c r="U852" s="5"/>
      <c r="V852" s="5"/>
      <c r="W852" s="5"/>
      <c r="X852" s="5"/>
      <c r="Y852" s="5"/>
      <c r="Z852" s="5"/>
    </row>
    <row r="853" spans="1:26" ht="15.75" x14ac:dyDescent="0.25">
      <c r="A853" s="5"/>
      <c r="B853" s="5"/>
      <c r="C853" s="5"/>
      <c r="D853" s="5"/>
      <c r="E853" s="84"/>
      <c r="F853" s="84"/>
      <c r="G853" s="85"/>
      <c r="H853" s="5"/>
      <c r="I853" s="5"/>
      <c r="J853" s="102"/>
      <c r="K853" s="5"/>
      <c r="L853" s="5"/>
      <c r="P853" s="5"/>
      <c r="Q853" s="5"/>
      <c r="S853" s="5"/>
      <c r="T853" s="5"/>
      <c r="U853" s="5"/>
      <c r="V853" s="5"/>
      <c r="W853" s="5"/>
      <c r="X853" s="5"/>
      <c r="Y853" s="5"/>
      <c r="Z853" s="5"/>
    </row>
    <row r="854" spans="1:26" ht="15.75" x14ac:dyDescent="0.25">
      <c r="A854" s="5"/>
      <c r="B854" s="5"/>
      <c r="C854" s="5"/>
      <c r="D854" s="5"/>
      <c r="E854" s="84"/>
      <c r="F854" s="84"/>
      <c r="G854" s="85"/>
      <c r="H854" s="5"/>
      <c r="I854" s="5"/>
      <c r="J854" s="102"/>
      <c r="K854" s="5"/>
      <c r="L854" s="5"/>
      <c r="P854" s="5"/>
      <c r="Q854" s="5"/>
      <c r="S854" s="5"/>
      <c r="T854" s="5"/>
      <c r="U854" s="5"/>
      <c r="V854" s="5"/>
      <c r="W854" s="5"/>
      <c r="X854" s="5"/>
      <c r="Y854" s="5"/>
      <c r="Z854" s="5"/>
    </row>
    <row r="855" spans="1:26" ht="15.75" x14ac:dyDescent="0.25">
      <c r="A855" s="5"/>
      <c r="B855" s="5"/>
      <c r="C855" s="5"/>
      <c r="D855" s="5"/>
      <c r="E855" s="84"/>
      <c r="F855" s="84"/>
      <c r="G855" s="85"/>
      <c r="H855" s="5"/>
      <c r="I855" s="5"/>
      <c r="J855" s="102"/>
      <c r="K855" s="5"/>
      <c r="L855" s="5"/>
      <c r="P855" s="5"/>
      <c r="Q855" s="5"/>
      <c r="S855" s="5"/>
      <c r="T855" s="5"/>
      <c r="U855" s="5"/>
      <c r="V855" s="5"/>
      <c r="W855" s="5"/>
      <c r="X855" s="5"/>
      <c r="Y855" s="5"/>
      <c r="Z855" s="5"/>
    </row>
    <row r="856" spans="1:26" ht="15.75" x14ac:dyDescent="0.25">
      <c r="A856" s="5"/>
      <c r="B856" s="5"/>
      <c r="C856" s="5"/>
      <c r="D856" s="5"/>
      <c r="E856" s="84"/>
      <c r="F856" s="84"/>
      <c r="G856" s="85"/>
      <c r="H856" s="5"/>
      <c r="I856" s="5"/>
      <c r="J856" s="102"/>
      <c r="K856" s="5"/>
      <c r="L856" s="5"/>
      <c r="P856" s="5"/>
      <c r="Q856" s="5"/>
      <c r="S856" s="5"/>
      <c r="T856" s="5"/>
      <c r="U856" s="5"/>
      <c r="V856" s="5"/>
      <c r="W856" s="5"/>
      <c r="X856" s="5"/>
      <c r="Y856" s="5"/>
      <c r="Z856" s="5"/>
    </row>
    <row r="857" spans="1:26" ht="15.75" x14ac:dyDescent="0.25">
      <c r="A857" s="5"/>
      <c r="B857" s="5"/>
      <c r="C857" s="5"/>
      <c r="D857" s="5"/>
      <c r="E857" s="84"/>
      <c r="F857" s="84"/>
      <c r="G857" s="85"/>
      <c r="H857" s="5"/>
      <c r="I857" s="5"/>
      <c r="J857" s="102"/>
      <c r="K857" s="5"/>
      <c r="L857" s="5"/>
      <c r="P857" s="5"/>
      <c r="Q857" s="5"/>
      <c r="S857" s="5"/>
      <c r="T857" s="5"/>
      <c r="U857" s="5"/>
      <c r="V857" s="5"/>
      <c r="W857" s="5"/>
      <c r="X857" s="5"/>
      <c r="Y857" s="5"/>
      <c r="Z857" s="5"/>
    </row>
    <row r="858" spans="1:26" ht="15.75" x14ac:dyDescent="0.25">
      <c r="A858" s="5"/>
      <c r="B858" s="5"/>
      <c r="C858" s="5"/>
      <c r="D858" s="5"/>
      <c r="E858" s="84"/>
      <c r="F858" s="84"/>
      <c r="G858" s="85"/>
      <c r="H858" s="5"/>
      <c r="I858" s="5"/>
      <c r="J858" s="102"/>
      <c r="K858" s="5"/>
      <c r="L858" s="5"/>
      <c r="P858" s="5"/>
      <c r="Q858" s="5"/>
      <c r="S858" s="5"/>
      <c r="T858" s="5"/>
      <c r="U858" s="5"/>
      <c r="V858" s="5"/>
      <c r="W858" s="5"/>
      <c r="X858" s="5"/>
      <c r="Y858" s="5"/>
      <c r="Z858" s="5"/>
    </row>
    <row r="859" spans="1:26" ht="15.75" x14ac:dyDescent="0.25">
      <c r="A859" s="5"/>
      <c r="B859" s="5"/>
      <c r="C859" s="5"/>
      <c r="D859" s="5"/>
      <c r="E859" s="84"/>
      <c r="F859" s="84"/>
      <c r="G859" s="85"/>
      <c r="H859" s="5"/>
      <c r="I859" s="5"/>
      <c r="J859" s="102"/>
      <c r="K859" s="5"/>
      <c r="L859" s="5"/>
      <c r="P859" s="5"/>
      <c r="Q859" s="5"/>
      <c r="S859" s="5"/>
      <c r="T859" s="5"/>
      <c r="U859" s="5"/>
      <c r="V859" s="5"/>
      <c r="W859" s="5"/>
      <c r="X859" s="5"/>
      <c r="Y859" s="5"/>
      <c r="Z859" s="5"/>
    </row>
    <row r="860" spans="1:26" ht="15.75" x14ac:dyDescent="0.25">
      <c r="A860" s="5"/>
      <c r="B860" s="5"/>
      <c r="C860" s="5"/>
      <c r="D860" s="5"/>
      <c r="E860" s="84"/>
      <c r="F860" s="84"/>
      <c r="G860" s="85"/>
      <c r="H860" s="5"/>
      <c r="I860" s="5"/>
      <c r="J860" s="102"/>
      <c r="K860" s="5"/>
      <c r="L860" s="5"/>
      <c r="P860" s="5"/>
      <c r="Q860" s="5"/>
      <c r="S860" s="5"/>
      <c r="T860" s="5"/>
      <c r="U860" s="5"/>
      <c r="V860" s="5"/>
      <c r="W860" s="5"/>
      <c r="X860" s="5"/>
      <c r="Y860" s="5"/>
      <c r="Z860" s="5"/>
    </row>
    <row r="861" spans="1:26" ht="15.75" x14ac:dyDescent="0.25">
      <c r="A861" s="5"/>
      <c r="B861" s="5"/>
      <c r="C861" s="5"/>
      <c r="D861" s="5"/>
      <c r="E861" s="84"/>
      <c r="F861" s="84"/>
      <c r="G861" s="85"/>
      <c r="H861" s="5"/>
      <c r="I861" s="5"/>
      <c r="J861" s="102"/>
      <c r="K861" s="5"/>
      <c r="L861" s="5"/>
      <c r="P861" s="5"/>
      <c r="Q861" s="5"/>
      <c r="S861" s="5"/>
      <c r="T861" s="5"/>
      <c r="U861" s="5"/>
      <c r="V861" s="5"/>
      <c r="W861" s="5"/>
      <c r="X861" s="5"/>
      <c r="Y861" s="5"/>
      <c r="Z861" s="5"/>
    </row>
    <row r="862" spans="1:26" ht="15.75" x14ac:dyDescent="0.25">
      <c r="A862" s="5"/>
      <c r="B862" s="5"/>
      <c r="C862" s="5"/>
      <c r="D862" s="5"/>
      <c r="E862" s="84"/>
      <c r="F862" s="84"/>
      <c r="G862" s="85"/>
      <c r="H862" s="5"/>
      <c r="I862" s="5"/>
      <c r="J862" s="102"/>
      <c r="K862" s="5"/>
      <c r="L862" s="5"/>
      <c r="P862" s="5"/>
      <c r="Q862" s="5"/>
      <c r="S862" s="5"/>
      <c r="T862" s="5"/>
      <c r="U862" s="5"/>
      <c r="V862" s="5"/>
      <c r="W862" s="5"/>
      <c r="X862" s="5"/>
      <c r="Y862" s="5"/>
      <c r="Z862" s="5"/>
    </row>
    <row r="863" spans="1:26" ht="15.75" x14ac:dyDescent="0.25">
      <c r="A863" s="5"/>
      <c r="B863" s="5"/>
      <c r="C863" s="5"/>
      <c r="D863" s="5"/>
      <c r="E863" s="84"/>
      <c r="F863" s="84"/>
      <c r="G863" s="85"/>
      <c r="H863" s="5"/>
      <c r="I863" s="5"/>
      <c r="J863" s="102"/>
      <c r="K863" s="5"/>
      <c r="L863" s="5"/>
      <c r="P863" s="5"/>
      <c r="Q863" s="5"/>
      <c r="S863" s="5"/>
      <c r="T863" s="5"/>
      <c r="U863" s="5"/>
      <c r="V863" s="5"/>
      <c r="W863" s="5"/>
      <c r="X863" s="5"/>
      <c r="Y863" s="5"/>
      <c r="Z863" s="5"/>
    </row>
    <row r="864" spans="1:26" ht="15.75" x14ac:dyDescent="0.25">
      <c r="A864" s="5"/>
      <c r="B864" s="5"/>
      <c r="C864" s="5"/>
      <c r="D864" s="5"/>
      <c r="E864" s="84"/>
      <c r="F864" s="84"/>
      <c r="G864" s="85"/>
      <c r="H864" s="5"/>
      <c r="I864" s="5"/>
      <c r="J864" s="102"/>
      <c r="K864" s="5"/>
      <c r="L864" s="5"/>
      <c r="P864" s="5"/>
      <c r="Q864" s="5"/>
      <c r="S864" s="5"/>
      <c r="T864" s="5"/>
      <c r="U864" s="5"/>
      <c r="V864" s="5"/>
      <c r="W864" s="5"/>
      <c r="X864" s="5"/>
      <c r="Y864" s="5"/>
      <c r="Z864" s="5"/>
    </row>
    <row r="865" spans="1:26" ht="15.75" x14ac:dyDescent="0.25">
      <c r="A865" s="5"/>
      <c r="B865" s="5"/>
      <c r="C865" s="5"/>
      <c r="D865" s="5"/>
      <c r="E865" s="84"/>
      <c r="F865" s="84"/>
      <c r="G865" s="85"/>
      <c r="H865" s="5"/>
      <c r="I865" s="5"/>
      <c r="J865" s="102"/>
      <c r="K865" s="5"/>
      <c r="L865" s="5"/>
      <c r="P865" s="5"/>
      <c r="Q865" s="5"/>
      <c r="S865" s="5"/>
      <c r="T865" s="5"/>
      <c r="U865" s="5"/>
      <c r="V865" s="5"/>
      <c r="W865" s="5"/>
      <c r="X865" s="5"/>
      <c r="Y865" s="5"/>
      <c r="Z865" s="5"/>
    </row>
    <row r="866" spans="1:26" ht="15.75" x14ac:dyDescent="0.25">
      <c r="A866" s="5"/>
      <c r="B866" s="5"/>
      <c r="C866" s="5"/>
      <c r="D866" s="5"/>
      <c r="E866" s="84"/>
      <c r="F866" s="84"/>
      <c r="G866" s="85"/>
      <c r="H866" s="5"/>
      <c r="I866" s="5"/>
      <c r="J866" s="102"/>
      <c r="K866" s="5"/>
      <c r="L866" s="5"/>
      <c r="P866" s="5"/>
      <c r="Q866" s="5"/>
      <c r="S866" s="5"/>
      <c r="T866" s="5"/>
      <c r="U866" s="5"/>
      <c r="V866" s="5"/>
      <c r="W866" s="5"/>
      <c r="X866" s="5"/>
      <c r="Y866" s="5"/>
      <c r="Z866" s="5"/>
    </row>
    <row r="867" spans="1:26" ht="15.75" x14ac:dyDescent="0.25">
      <c r="A867" s="5"/>
      <c r="B867" s="5"/>
      <c r="C867" s="5"/>
      <c r="D867" s="5"/>
      <c r="E867" s="84"/>
      <c r="F867" s="84"/>
      <c r="G867" s="85"/>
      <c r="H867" s="5"/>
      <c r="I867" s="5"/>
      <c r="J867" s="102"/>
      <c r="K867" s="5"/>
      <c r="L867" s="5"/>
      <c r="P867" s="5"/>
      <c r="Q867" s="5"/>
      <c r="S867" s="5"/>
      <c r="T867" s="5"/>
      <c r="U867" s="5"/>
      <c r="V867" s="5"/>
      <c r="W867" s="5"/>
      <c r="X867" s="5"/>
      <c r="Y867" s="5"/>
      <c r="Z867" s="5"/>
    </row>
    <row r="868" spans="1:26" ht="15.75" x14ac:dyDescent="0.25">
      <c r="A868" s="5"/>
      <c r="B868" s="5"/>
      <c r="C868" s="5"/>
      <c r="D868" s="5"/>
      <c r="E868" s="84"/>
      <c r="F868" s="84"/>
      <c r="G868" s="85"/>
      <c r="H868" s="5"/>
      <c r="I868" s="5"/>
      <c r="J868" s="102"/>
      <c r="K868" s="5"/>
      <c r="L868" s="5"/>
      <c r="P868" s="5"/>
      <c r="Q868" s="5"/>
      <c r="S868" s="5"/>
      <c r="T868" s="5"/>
      <c r="U868" s="5"/>
      <c r="V868" s="5"/>
      <c r="W868" s="5"/>
      <c r="X868" s="5"/>
      <c r="Y868" s="5"/>
      <c r="Z868" s="5"/>
    </row>
    <row r="869" spans="1:26" ht="15.75" x14ac:dyDescent="0.25">
      <c r="A869" s="5"/>
      <c r="B869" s="5"/>
      <c r="C869" s="5"/>
      <c r="D869" s="5"/>
      <c r="E869" s="84"/>
      <c r="F869" s="84"/>
      <c r="G869" s="85"/>
      <c r="H869" s="5"/>
      <c r="I869" s="5"/>
      <c r="J869" s="102"/>
      <c r="K869" s="5"/>
      <c r="L869" s="5"/>
      <c r="P869" s="5"/>
      <c r="Q869" s="5"/>
      <c r="S869" s="5"/>
      <c r="T869" s="5"/>
      <c r="U869" s="5"/>
      <c r="V869" s="5"/>
      <c r="W869" s="5"/>
      <c r="X869" s="5"/>
      <c r="Y869" s="5"/>
      <c r="Z869" s="5"/>
    </row>
    <row r="870" spans="1:26" ht="15.75" x14ac:dyDescent="0.25">
      <c r="A870" s="5"/>
      <c r="B870" s="5"/>
      <c r="C870" s="5"/>
      <c r="D870" s="5"/>
      <c r="E870" s="84"/>
      <c r="F870" s="84"/>
      <c r="G870" s="85"/>
      <c r="H870" s="5"/>
      <c r="I870" s="5"/>
      <c r="J870" s="102"/>
      <c r="K870" s="5"/>
      <c r="L870" s="5"/>
      <c r="P870" s="5"/>
      <c r="Q870" s="5"/>
      <c r="S870" s="5"/>
      <c r="T870" s="5"/>
      <c r="U870" s="5"/>
      <c r="V870" s="5"/>
      <c r="W870" s="5"/>
      <c r="X870" s="5"/>
      <c r="Y870" s="5"/>
      <c r="Z870" s="5"/>
    </row>
    <row r="871" spans="1:26" ht="15.75" x14ac:dyDescent="0.25">
      <c r="A871" s="5"/>
      <c r="B871" s="5"/>
      <c r="C871" s="5"/>
      <c r="D871" s="5"/>
      <c r="E871" s="84"/>
      <c r="F871" s="84"/>
      <c r="G871" s="85"/>
      <c r="H871" s="5"/>
      <c r="I871" s="5"/>
      <c r="J871" s="102"/>
      <c r="K871" s="5"/>
      <c r="L871" s="5"/>
      <c r="P871" s="5"/>
      <c r="Q871" s="5"/>
      <c r="S871" s="5"/>
      <c r="T871" s="5"/>
      <c r="U871" s="5"/>
      <c r="V871" s="5"/>
      <c r="W871" s="5"/>
      <c r="X871" s="5"/>
      <c r="Y871" s="5"/>
      <c r="Z871" s="5"/>
    </row>
    <row r="872" spans="1:26" ht="15.75" x14ac:dyDescent="0.25">
      <c r="A872" s="5"/>
      <c r="B872" s="5"/>
      <c r="C872" s="5"/>
      <c r="D872" s="5"/>
      <c r="E872" s="84"/>
      <c r="F872" s="84"/>
      <c r="G872" s="85"/>
      <c r="H872" s="5"/>
      <c r="I872" s="5"/>
      <c r="J872" s="102"/>
      <c r="K872" s="5"/>
      <c r="L872" s="5"/>
      <c r="P872" s="5"/>
      <c r="Q872" s="5"/>
      <c r="S872" s="5"/>
      <c r="T872" s="5"/>
      <c r="U872" s="5"/>
      <c r="V872" s="5"/>
      <c r="W872" s="5"/>
      <c r="X872" s="5"/>
      <c r="Y872" s="5"/>
      <c r="Z872" s="5"/>
    </row>
    <row r="873" spans="1:26" ht="15.75" x14ac:dyDescent="0.25">
      <c r="A873" s="5"/>
      <c r="B873" s="5"/>
      <c r="C873" s="5"/>
      <c r="D873" s="5"/>
      <c r="E873" s="84"/>
      <c r="F873" s="84"/>
      <c r="G873" s="85"/>
      <c r="H873" s="5"/>
      <c r="I873" s="5"/>
      <c r="J873" s="102"/>
      <c r="K873" s="5"/>
      <c r="L873" s="5"/>
      <c r="P873" s="5"/>
      <c r="Q873" s="5"/>
      <c r="S873" s="5"/>
      <c r="T873" s="5"/>
      <c r="U873" s="5"/>
      <c r="V873" s="5"/>
      <c r="W873" s="5"/>
      <c r="X873" s="5"/>
      <c r="Y873" s="5"/>
      <c r="Z873" s="5"/>
    </row>
    <row r="874" spans="1:26" ht="15.75" x14ac:dyDescent="0.25">
      <c r="A874" s="5"/>
      <c r="B874" s="5"/>
      <c r="C874" s="5"/>
      <c r="D874" s="5"/>
      <c r="E874" s="84"/>
      <c r="F874" s="84"/>
      <c r="G874" s="85"/>
      <c r="H874" s="5"/>
      <c r="I874" s="5"/>
      <c r="J874" s="102"/>
      <c r="K874" s="5"/>
      <c r="L874" s="5"/>
      <c r="P874" s="5"/>
      <c r="Q874" s="5"/>
      <c r="S874" s="5"/>
      <c r="T874" s="5"/>
      <c r="U874" s="5"/>
      <c r="V874" s="5"/>
      <c r="W874" s="5"/>
      <c r="X874" s="5"/>
      <c r="Y874" s="5"/>
      <c r="Z874" s="5"/>
    </row>
    <row r="875" spans="1:26" ht="15.75" x14ac:dyDescent="0.25">
      <c r="A875" s="5"/>
      <c r="B875" s="5"/>
      <c r="C875" s="5"/>
      <c r="D875" s="5"/>
      <c r="E875" s="84"/>
      <c r="F875" s="84"/>
      <c r="G875" s="85"/>
      <c r="H875" s="5"/>
      <c r="I875" s="5"/>
      <c r="J875" s="102"/>
      <c r="K875" s="5"/>
      <c r="L875" s="5"/>
      <c r="P875" s="5"/>
      <c r="Q875" s="5"/>
      <c r="S875" s="5"/>
      <c r="T875" s="5"/>
      <c r="U875" s="5"/>
      <c r="V875" s="5"/>
      <c r="W875" s="5"/>
      <c r="X875" s="5"/>
      <c r="Y875" s="5"/>
      <c r="Z875" s="5"/>
    </row>
    <row r="876" spans="1:26" ht="15.75" x14ac:dyDescent="0.25">
      <c r="A876" s="5"/>
      <c r="B876" s="5"/>
      <c r="C876" s="5"/>
      <c r="D876" s="5"/>
      <c r="E876" s="84"/>
      <c r="F876" s="84"/>
      <c r="G876" s="85"/>
      <c r="H876" s="5"/>
      <c r="I876" s="5"/>
      <c r="J876" s="102"/>
      <c r="K876" s="5"/>
      <c r="L876" s="5"/>
      <c r="P876" s="5"/>
      <c r="Q876" s="5"/>
      <c r="S876" s="5"/>
      <c r="T876" s="5"/>
      <c r="U876" s="5"/>
      <c r="V876" s="5"/>
      <c r="W876" s="5"/>
      <c r="X876" s="5"/>
      <c r="Y876" s="5"/>
      <c r="Z876" s="5"/>
    </row>
    <row r="877" spans="1:26" ht="15.75" x14ac:dyDescent="0.25">
      <c r="A877" s="5"/>
      <c r="B877" s="5"/>
      <c r="C877" s="5"/>
      <c r="D877" s="5"/>
      <c r="E877" s="84"/>
      <c r="F877" s="84"/>
      <c r="G877" s="85"/>
      <c r="H877" s="5"/>
      <c r="I877" s="5"/>
      <c r="J877" s="102"/>
      <c r="K877" s="5"/>
      <c r="L877" s="5"/>
      <c r="P877" s="5"/>
      <c r="Q877" s="5"/>
      <c r="S877" s="5"/>
      <c r="T877" s="5"/>
      <c r="U877" s="5"/>
      <c r="V877" s="5"/>
      <c r="W877" s="5"/>
      <c r="X877" s="5"/>
      <c r="Y877" s="5"/>
      <c r="Z877" s="5"/>
    </row>
    <row r="878" spans="1:26" ht="15.75" x14ac:dyDescent="0.25">
      <c r="A878" s="5"/>
      <c r="B878" s="5"/>
      <c r="C878" s="5"/>
      <c r="D878" s="5"/>
      <c r="E878" s="84"/>
      <c r="F878" s="84"/>
      <c r="G878" s="85"/>
      <c r="H878" s="5"/>
      <c r="I878" s="5"/>
      <c r="J878" s="102"/>
      <c r="K878" s="5"/>
      <c r="L878" s="5"/>
      <c r="P878" s="5"/>
      <c r="Q878" s="5"/>
      <c r="S878" s="5"/>
      <c r="T878" s="5"/>
      <c r="U878" s="5"/>
      <c r="V878" s="5"/>
      <c r="W878" s="5"/>
      <c r="X878" s="5"/>
      <c r="Y878" s="5"/>
      <c r="Z878" s="5"/>
    </row>
    <row r="879" spans="1:26" ht="15.75" x14ac:dyDescent="0.25">
      <c r="A879" s="5"/>
      <c r="B879" s="5"/>
      <c r="C879" s="5"/>
      <c r="D879" s="5"/>
      <c r="E879" s="84"/>
      <c r="F879" s="84"/>
      <c r="G879" s="85"/>
      <c r="H879" s="5"/>
      <c r="I879" s="5"/>
      <c r="J879" s="102"/>
      <c r="K879" s="5"/>
      <c r="L879" s="5"/>
      <c r="P879" s="5"/>
      <c r="Q879" s="5"/>
      <c r="S879" s="5"/>
      <c r="T879" s="5"/>
      <c r="U879" s="5"/>
      <c r="V879" s="5"/>
      <c r="W879" s="5"/>
      <c r="X879" s="5"/>
      <c r="Y879" s="5"/>
      <c r="Z879" s="5"/>
    </row>
    <row r="880" spans="1:26" ht="15.75" x14ac:dyDescent="0.25">
      <c r="A880" s="5"/>
      <c r="B880" s="5"/>
      <c r="C880" s="5"/>
      <c r="D880" s="5"/>
      <c r="E880" s="84"/>
      <c r="F880" s="84"/>
      <c r="G880" s="85"/>
      <c r="H880" s="5"/>
      <c r="I880" s="5"/>
      <c r="J880" s="102"/>
      <c r="K880" s="5"/>
      <c r="L880" s="5"/>
      <c r="P880" s="5"/>
      <c r="Q880" s="5"/>
      <c r="S880" s="5"/>
      <c r="T880" s="5"/>
      <c r="U880" s="5"/>
      <c r="V880" s="5"/>
      <c r="W880" s="5"/>
      <c r="X880" s="5"/>
      <c r="Y880" s="5"/>
      <c r="Z880" s="5"/>
    </row>
    <row r="881" spans="1:26" ht="15.75" x14ac:dyDescent="0.25">
      <c r="A881" s="5"/>
      <c r="B881" s="5"/>
      <c r="C881" s="5"/>
      <c r="D881" s="5"/>
      <c r="E881" s="84"/>
      <c r="F881" s="84"/>
      <c r="G881" s="85"/>
      <c r="H881" s="5"/>
      <c r="I881" s="5"/>
      <c r="J881" s="102"/>
      <c r="K881" s="5"/>
      <c r="L881" s="5"/>
      <c r="P881" s="5"/>
      <c r="Q881" s="5"/>
      <c r="S881" s="5"/>
      <c r="T881" s="5"/>
      <c r="U881" s="5"/>
      <c r="V881" s="5"/>
      <c r="W881" s="5"/>
      <c r="X881" s="5"/>
      <c r="Y881" s="5"/>
      <c r="Z881" s="5"/>
    </row>
    <row r="882" spans="1:26" ht="15.75" x14ac:dyDescent="0.25">
      <c r="A882" s="5"/>
      <c r="B882" s="5"/>
      <c r="C882" s="5"/>
      <c r="D882" s="5"/>
      <c r="E882" s="84"/>
      <c r="F882" s="84"/>
      <c r="G882" s="85"/>
      <c r="H882" s="5"/>
      <c r="I882" s="5"/>
      <c r="J882" s="102"/>
      <c r="K882" s="5"/>
      <c r="L882" s="5"/>
      <c r="P882" s="5"/>
      <c r="Q882" s="5"/>
      <c r="S882" s="5"/>
      <c r="T882" s="5"/>
      <c r="U882" s="5"/>
      <c r="V882" s="5"/>
      <c r="W882" s="5"/>
      <c r="X882" s="5"/>
      <c r="Y882" s="5"/>
      <c r="Z882" s="5"/>
    </row>
    <row r="883" spans="1:26" ht="15.75" x14ac:dyDescent="0.25">
      <c r="A883" s="5"/>
      <c r="B883" s="5"/>
      <c r="C883" s="5"/>
      <c r="D883" s="5"/>
      <c r="E883" s="84"/>
      <c r="F883" s="84"/>
      <c r="G883" s="85"/>
      <c r="H883" s="5"/>
      <c r="I883" s="5"/>
      <c r="J883" s="102"/>
      <c r="K883" s="5"/>
      <c r="L883" s="5"/>
      <c r="P883" s="5"/>
      <c r="Q883" s="5"/>
      <c r="S883" s="5"/>
      <c r="T883" s="5"/>
      <c r="U883" s="5"/>
      <c r="V883" s="5"/>
      <c r="W883" s="5"/>
      <c r="X883" s="5"/>
      <c r="Y883" s="5"/>
      <c r="Z883" s="5"/>
    </row>
    <row r="884" spans="1:26" ht="15.75" x14ac:dyDescent="0.25">
      <c r="A884" s="5"/>
      <c r="B884" s="5"/>
      <c r="C884" s="5"/>
      <c r="D884" s="5"/>
      <c r="E884" s="84"/>
      <c r="F884" s="84"/>
      <c r="G884" s="85"/>
      <c r="H884" s="5"/>
      <c r="I884" s="5"/>
      <c r="J884" s="102"/>
      <c r="K884" s="5"/>
      <c r="L884" s="5"/>
      <c r="P884" s="5"/>
      <c r="Q884" s="5"/>
      <c r="S884" s="5"/>
      <c r="T884" s="5"/>
      <c r="U884" s="5"/>
      <c r="V884" s="5"/>
      <c r="W884" s="5"/>
      <c r="X884" s="5"/>
      <c r="Y884" s="5"/>
      <c r="Z884" s="5"/>
    </row>
    <row r="885" spans="1:26" ht="15.75" x14ac:dyDescent="0.25">
      <c r="A885" s="5"/>
      <c r="B885" s="5"/>
      <c r="C885" s="5"/>
      <c r="D885" s="5"/>
      <c r="E885" s="84"/>
      <c r="F885" s="84"/>
      <c r="G885" s="85"/>
      <c r="H885" s="5"/>
      <c r="I885" s="5"/>
      <c r="J885" s="102"/>
      <c r="K885" s="5"/>
      <c r="L885" s="5"/>
      <c r="P885" s="5"/>
      <c r="Q885" s="5"/>
      <c r="S885" s="5"/>
      <c r="T885" s="5"/>
      <c r="U885" s="5"/>
      <c r="V885" s="5"/>
      <c r="W885" s="5"/>
      <c r="X885" s="5"/>
      <c r="Y885" s="5"/>
      <c r="Z885" s="5"/>
    </row>
    <row r="886" spans="1:26" ht="15.75" x14ac:dyDescent="0.25">
      <c r="A886" s="5"/>
      <c r="B886" s="5"/>
      <c r="C886" s="5"/>
      <c r="D886" s="5"/>
      <c r="E886" s="84"/>
      <c r="F886" s="84"/>
      <c r="G886" s="85"/>
      <c r="H886" s="5"/>
      <c r="I886" s="5"/>
      <c r="J886" s="102"/>
      <c r="K886" s="5"/>
      <c r="L886" s="5"/>
      <c r="P886" s="5"/>
      <c r="Q886" s="5"/>
      <c r="S886" s="5"/>
      <c r="T886" s="5"/>
      <c r="U886" s="5"/>
      <c r="V886" s="5"/>
      <c r="W886" s="5"/>
      <c r="X886" s="5"/>
      <c r="Y886" s="5"/>
      <c r="Z886" s="5"/>
    </row>
    <row r="887" spans="1:26" ht="15.75" x14ac:dyDescent="0.25">
      <c r="A887" s="5"/>
      <c r="B887" s="5"/>
      <c r="C887" s="5"/>
      <c r="D887" s="5"/>
      <c r="E887" s="84"/>
      <c r="F887" s="84"/>
      <c r="G887" s="85"/>
      <c r="H887" s="5"/>
      <c r="I887" s="5"/>
      <c r="J887" s="102"/>
      <c r="K887" s="5"/>
      <c r="L887" s="5"/>
      <c r="P887" s="5"/>
      <c r="Q887" s="5"/>
      <c r="S887" s="5"/>
      <c r="T887" s="5"/>
      <c r="U887" s="5"/>
      <c r="V887" s="5"/>
      <c r="W887" s="5"/>
      <c r="X887" s="5"/>
      <c r="Y887" s="5"/>
      <c r="Z887" s="5"/>
    </row>
    <row r="888" spans="1:26" ht="15.75" x14ac:dyDescent="0.25">
      <c r="A888" s="5"/>
      <c r="B888" s="5"/>
      <c r="C888" s="5"/>
      <c r="D888" s="5"/>
      <c r="E888" s="84"/>
      <c r="F888" s="84"/>
      <c r="G888" s="85"/>
      <c r="H888" s="5"/>
      <c r="I888" s="5"/>
      <c r="J888" s="102"/>
      <c r="K888" s="5"/>
      <c r="L888" s="5"/>
      <c r="P888" s="5"/>
      <c r="Q888" s="5"/>
      <c r="S888" s="5"/>
      <c r="T888" s="5"/>
      <c r="U888" s="5"/>
      <c r="V888" s="5"/>
      <c r="W888" s="5"/>
      <c r="X888" s="5"/>
      <c r="Y888" s="5"/>
      <c r="Z888" s="5"/>
    </row>
    <row r="889" spans="1:26" ht="15.75" x14ac:dyDescent="0.25">
      <c r="A889" s="5"/>
      <c r="B889" s="5"/>
      <c r="C889" s="5"/>
      <c r="D889" s="5"/>
      <c r="E889" s="84"/>
      <c r="F889" s="84"/>
      <c r="G889" s="85"/>
      <c r="H889" s="5"/>
      <c r="I889" s="5"/>
      <c r="J889" s="102"/>
      <c r="K889" s="5"/>
      <c r="L889" s="5"/>
      <c r="P889" s="5"/>
      <c r="Q889" s="5"/>
      <c r="S889" s="5"/>
      <c r="T889" s="5"/>
      <c r="U889" s="5"/>
      <c r="V889" s="5"/>
      <c r="W889" s="5"/>
      <c r="X889" s="5"/>
      <c r="Y889" s="5"/>
      <c r="Z889" s="5"/>
    </row>
    <row r="890" spans="1:26" ht="15.75" x14ac:dyDescent="0.25">
      <c r="A890" s="5"/>
      <c r="B890" s="5"/>
      <c r="C890" s="5"/>
      <c r="D890" s="5"/>
      <c r="E890" s="84"/>
      <c r="F890" s="84"/>
      <c r="G890" s="85"/>
      <c r="H890" s="5"/>
      <c r="I890" s="5"/>
      <c r="J890" s="102"/>
      <c r="K890" s="5"/>
      <c r="L890" s="5"/>
      <c r="P890" s="5"/>
      <c r="Q890" s="5"/>
      <c r="S890" s="5"/>
      <c r="T890" s="5"/>
      <c r="U890" s="5"/>
      <c r="V890" s="5"/>
      <c r="W890" s="5"/>
      <c r="X890" s="5"/>
      <c r="Y890" s="5"/>
      <c r="Z890" s="5"/>
    </row>
    <row r="891" spans="1:26" ht="15.75" x14ac:dyDescent="0.25">
      <c r="A891" s="5"/>
      <c r="B891" s="5"/>
      <c r="C891" s="5"/>
      <c r="D891" s="5"/>
      <c r="E891" s="84"/>
      <c r="F891" s="84"/>
      <c r="G891" s="85"/>
      <c r="H891" s="5"/>
      <c r="I891" s="5"/>
      <c r="J891" s="102"/>
      <c r="K891" s="5"/>
      <c r="L891" s="5"/>
      <c r="P891" s="5"/>
      <c r="Q891" s="5"/>
      <c r="S891" s="5"/>
      <c r="T891" s="5"/>
      <c r="U891" s="5"/>
      <c r="V891" s="5"/>
      <c r="W891" s="5"/>
      <c r="X891" s="5"/>
      <c r="Y891" s="5"/>
      <c r="Z891" s="5"/>
    </row>
    <row r="892" spans="1:26" ht="15.75" x14ac:dyDescent="0.25">
      <c r="A892" s="5"/>
      <c r="B892" s="5"/>
      <c r="C892" s="5"/>
      <c r="D892" s="5"/>
      <c r="E892" s="84"/>
      <c r="F892" s="84"/>
      <c r="G892" s="85"/>
      <c r="H892" s="5"/>
      <c r="I892" s="5"/>
      <c r="J892" s="102"/>
      <c r="K892" s="5"/>
      <c r="L892" s="5"/>
      <c r="P892" s="5"/>
      <c r="Q892" s="5"/>
      <c r="S892" s="5"/>
      <c r="T892" s="5"/>
      <c r="U892" s="5"/>
      <c r="V892" s="5"/>
      <c r="W892" s="5"/>
      <c r="X892" s="5"/>
      <c r="Y892" s="5"/>
      <c r="Z892" s="5"/>
    </row>
    <row r="893" spans="1:26" ht="15.75" x14ac:dyDescent="0.25">
      <c r="A893" s="5"/>
      <c r="B893" s="5"/>
      <c r="C893" s="5"/>
      <c r="D893" s="5"/>
      <c r="E893" s="84"/>
      <c r="F893" s="84"/>
      <c r="G893" s="85"/>
      <c r="H893" s="5"/>
      <c r="I893" s="5"/>
      <c r="J893" s="102"/>
      <c r="K893" s="5"/>
      <c r="L893" s="5"/>
      <c r="P893" s="5"/>
      <c r="Q893" s="5"/>
      <c r="S893" s="5"/>
      <c r="T893" s="5"/>
      <c r="U893" s="5"/>
      <c r="V893" s="5"/>
      <c r="W893" s="5"/>
      <c r="X893" s="5"/>
      <c r="Y893" s="5"/>
      <c r="Z893" s="5"/>
    </row>
    <row r="894" spans="1:26" ht="15.75" x14ac:dyDescent="0.25">
      <c r="A894" s="5"/>
      <c r="B894" s="5"/>
      <c r="C894" s="5"/>
      <c r="D894" s="5"/>
      <c r="E894" s="84"/>
      <c r="F894" s="84"/>
      <c r="G894" s="85"/>
      <c r="H894" s="5"/>
      <c r="I894" s="5"/>
      <c r="J894" s="102"/>
      <c r="K894" s="5"/>
      <c r="L894" s="5"/>
      <c r="P894" s="5"/>
      <c r="Q894" s="5"/>
      <c r="S894" s="5"/>
      <c r="T894" s="5"/>
      <c r="U894" s="5"/>
      <c r="V894" s="5"/>
      <c r="W894" s="5"/>
      <c r="X894" s="5"/>
      <c r="Y894" s="5"/>
      <c r="Z894" s="5"/>
    </row>
    <row r="895" spans="1:26" ht="15.75" x14ac:dyDescent="0.25">
      <c r="A895" s="5"/>
      <c r="B895" s="5"/>
      <c r="C895" s="5"/>
      <c r="D895" s="5"/>
      <c r="E895" s="84"/>
      <c r="F895" s="84"/>
      <c r="G895" s="85"/>
      <c r="H895" s="5"/>
      <c r="I895" s="5"/>
      <c r="J895" s="102"/>
      <c r="K895" s="5"/>
      <c r="L895" s="5"/>
      <c r="P895" s="5"/>
      <c r="Q895" s="5"/>
      <c r="S895" s="5"/>
      <c r="T895" s="5"/>
      <c r="U895" s="5"/>
      <c r="V895" s="5"/>
      <c r="W895" s="5"/>
      <c r="X895" s="5"/>
      <c r="Y895" s="5"/>
      <c r="Z895" s="5"/>
    </row>
    <row r="896" spans="1:26" ht="15.75" x14ac:dyDescent="0.25">
      <c r="A896" s="5"/>
      <c r="B896" s="5"/>
      <c r="C896" s="5"/>
      <c r="D896" s="5"/>
      <c r="E896" s="84"/>
      <c r="F896" s="84"/>
      <c r="G896" s="85"/>
      <c r="H896" s="5"/>
      <c r="I896" s="5"/>
      <c r="J896" s="102"/>
      <c r="K896" s="5"/>
      <c r="L896" s="5"/>
      <c r="P896" s="5"/>
      <c r="Q896" s="5"/>
      <c r="S896" s="5"/>
      <c r="T896" s="5"/>
      <c r="U896" s="5"/>
      <c r="V896" s="5"/>
      <c r="W896" s="5"/>
      <c r="X896" s="5"/>
      <c r="Y896" s="5"/>
      <c r="Z896" s="5"/>
    </row>
    <row r="897" spans="1:26" ht="15.75" x14ac:dyDescent="0.25">
      <c r="A897" s="5"/>
      <c r="B897" s="5"/>
      <c r="C897" s="5"/>
      <c r="D897" s="5"/>
      <c r="E897" s="84"/>
      <c r="F897" s="84"/>
      <c r="G897" s="85"/>
      <c r="H897" s="5"/>
      <c r="I897" s="5"/>
      <c r="J897" s="102"/>
      <c r="K897" s="5"/>
      <c r="L897" s="5"/>
      <c r="P897" s="5"/>
      <c r="Q897" s="5"/>
      <c r="S897" s="5"/>
      <c r="T897" s="5"/>
      <c r="U897" s="5"/>
      <c r="V897" s="5"/>
      <c r="W897" s="5"/>
      <c r="X897" s="5"/>
      <c r="Y897" s="5"/>
      <c r="Z897" s="5"/>
    </row>
    <row r="898" spans="1:26" ht="15.75" x14ac:dyDescent="0.25">
      <c r="A898" s="5"/>
      <c r="B898" s="5"/>
      <c r="C898" s="5"/>
      <c r="D898" s="5"/>
      <c r="E898" s="84"/>
      <c r="F898" s="84"/>
      <c r="G898" s="85"/>
      <c r="H898" s="5"/>
      <c r="I898" s="5"/>
      <c r="J898" s="102"/>
      <c r="K898" s="5"/>
      <c r="L898" s="5"/>
      <c r="P898" s="5"/>
      <c r="Q898" s="5"/>
      <c r="S898" s="5"/>
      <c r="T898" s="5"/>
      <c r="U898" s="5"/>
      <c r="V898" s="5"/>
      <c r="W898" s="5"/>
      <c r="X898" s="5"/>
      <c r="Y898" s="5"/>
      <c r="Z898" s="5"/>
    </row>
    <row r="899" spans="1:26" ht="15.75" x14ac:dyDescent="0.25">
      <c r="A899" s="5"/>
      <c r="B899" s="5"/>
      <c r="C899" s="5"/>
      <c r="D899" s="5"/>
      <c r="E899" s="84"/>
      <c r="F899" s="84"/>
      <c r="G899" s="85"/>
      <c r="H899" s="5"/>
      <c r="I899" s="5"/>
      <c r="J899" s="102"/>
      <c r="K899" s="5"/>
      <c r="L899" s="5"/>
      <c r="P899" s="5"/>
      <c r="Q899" s="5"/>
      <c r="S899" s="5"/>
      <c r="T899" s="5"/>
      <c r="U899" s="5"/>
      <c r="V899" s="5"/>
      <c r="W899" s="5"/>
      <c r="X899" s="5"/>
      <c r="Y899" s="5"/>
      <c r="Z899" s="5"/>
    </row>
    <row r="900" spans="1:26" ht="15.75" x14ac:dyDescent="0.25">
      <c r="A900" s="5"/>
      <c r="B900" s="5"/>
      <c r="C900" s="5"/>
      <c r="D900" s="5"/>
      <c r="E900" s="84"/>
      <c r="F900" s="84"/>
      <c r="G900" s="85"/>
      <c r="H900" s="5"/>
      <c r="I900" s="5"/>
      <c r="J900" s="102"/>
      <c r="K900" s="5"/>
      <c r="L900" s="5"/>
      <c r="P900" s="5"/>
      <c r="Q900" s="5"/>
      <c r="S900" s="5"/>
      <c r="T900" s="5"/>
      <c r="U900" s="5"/>
      <c r="V900" s="5"/>
      <c r="W900" s="5"/>
      <c r="X900" s="5"/>
      <c r="Y900" s="5"/>
      <c r="Z900" s="5"/>
    </row>
    <row r="901" spans="1:26" ht="15.75" x14ac:dyDescent="0.25">
      <c r="A901" s="5"/>
      <c r="B901" s="5"/>
      <c r="C901" s="5"/>
      <c r="D901" s="5"/>
      <c r="E901" s="84"/>
      <c r="F901" s="84"/>
      <c r="G901" s="85"/>
      <c r="H901" s="5"/>
      <c r="I901" s="5"/>
      <c r="J901" s="102"/>
      <c r="K901" s="5"/>
      <c r="L901" s="5"/>
      <c r="P901" s="5"/>
      <c r="Q901" s="5"/>
      <c r="S901" s="5"/>
      <c r="T901" s="5"/>
      <c r="U901" s="5"/>
      <c r="V901" s="5"/>
      <c r="W901" s="5"/>
      <c r="X901" s="5"/>
      <c r="Y901" s="5"/>
      <c r="Z901" s="5"/>
    </row>
    <row r="902" spans="1:26" ht="15.75" x14ac:dyDescent="0.25">
      <c r="A902" s="5"/>
      <c r="B902" s="5"/>
      <c r="C902" s="5"/>
      <c r="D902" s="5"/>
      <c r="E902" s="84"/>
      <c r="F902" s="84"/>
      <c r="G902" s="85"/>
      <c r="H902" s="5"/>
      <c r="I902" s="5"/>
      <c r="J902" s="102"/>
      <c r="K902" s="5"/>
      <c r="L902" s="5"/>
      <c r="P902" s="5"/>
      <c r="Q902" s="5"/>
      <c r="S902" s="5"/>
      <c r="T902" s="5"/>
      <c r="U902" s="5"/>
      <c r="V902" s="5"/>
      <c r="W902" s="5"/>
      <c r="X902" s="5"/>
      <c r="Y902" s="5"/>
      <c r="Z902" s="5"/>
    </row>
    <row r="903" spans="1:26" ht="15.75" x14ac:dyDescent="0.25">
      <c r="A903" s="5"/>
      <c r="B903" s="5"/>
      <c r="C903" s="5"/>
      <c r="D903" s="5"/>
      <c r="E903" s="84"/>
      <c r="F903" s="84"/>
      <c r="G903" s="85"/>
      <c r="H903" s="5"/>
      <c r="I903" s="5"/>
      <c r="J903" s="102"/>
      <c r="K903" s="5"/>
      <c r="L903" s="5"/>
      <c r="P903" s="5"/>
      <c r="Q903" s="5"/>
      <c r="S903" s="5"/>
      <c r="T903" s="5"/>
      <c r="U903" s="5"/>
      <c r="V903" s="5"/>
      <c r="W903" s="5"/>
      <c r="X903" s="5"/>
      <c r="Y903" s="5"/>
      <c r="Z903" s="5"/>
    </row>
    <row r="904" spans="1:26" ht="15.75" x14ac:dyDescent="0.25">
      <c r="A904" s="5"/>
      <c r="B904" s="5"/>
      <c r="C904" s="5"/>
      <c r="D904" s="5"/>
      <c r="E904" s="84"/>
      <c r="F904" s="84"/>
      <c r="G904" s="85"/>
      <c r="H904" s="5"/>
      <c r="I904" s="5"/>
      <c r="J904" s="102"/>
      <c r="K904" s="5"/>
      <c r="L904" s="5"/>
      <c r="P904" s="5"/>
      <c r="Q904" s="5"/>
      <c r="S904" s="5"/>
      <c r="T904" s="5"/>
      <c r="U904" s="5"/>
      <c r="V904" s="5"/>
      <c r="W904" s="5"/>
      <c r="X904" s="5"/>
      <c r="Y904" s="5"/>
      <c r="Z904" s="5"/>
    </row>
    <row r="905" spans="1:26" ht="15.75" x14ac:dyDescent="0.25">
      <c r="A905" s="5"/>
      <c r="B905" s="5"/>
      <c r="C905" s="5"/>
      <c r="D905" s="5"/>
      <c r="E905" s="84"/>
      <c r="F905" s="84"/>
      <c r="G905" s="85"/>
      <c r="H905" s="5"/>
      <c r="I905" s="5"/>
      <c r="J905" s="102"/>
      <c r="K905" s="5"/>
      <c r="L905" s="5"/>
      <c r="P905" s="5"/>
      <c r="Q905" s="5"/>
      <c r="S905" s="5"/>
      <c r="T905" s="5"/>
      <c r="U905" s="5"/>
      <c r="V905" s="5"/>
      <c r="W905" s="5"/>
      <c r="X905" s="5"/>
      <c r="Y905" s="5"/>
      <c r="Z905" s="5"/>
    </row>
    <row r="906" spans="1:26" ht="15.75" x14ac:dyDescent="0.25">
      <c r="A906" s="5"/>
      <c r="B906" s="5"/>
      <c r="C906" s="5"/>
      <c r="D906" s="5"/>
      <c r="E906" s="84"/>
      <c r="F906" s="84"/>
      <c r="G906" s="85"/>
      <c r="H906" s="5"/>
      <c r="I906" s="5"/>
      <c r="J906" s="102"/>
      <c r="K906" s="5"/>
      <c r="L906" s="5"/>
      <c r="P906" s="5"/>
      <c r="Q906" s="5"/>
      <c r="S906" s="5"/>
      <c r="T906" s="5"/>
      <c r="U906" s="5"/>
      <c r="V906" s="5"/>
      <c r="W906" s="5"/>
      <c r="X906" s="5"/>
      <c r="Y906" s="5"/>
      <c r="Z906" s="5"/>
    </row>
    <row r="907" spans="1:26" ht="15.75" x14ac:dyDescent="0.25">
      <c r="A907" s="5"/>
      <c r="B907" s="5"/>
      <c r="C907" s="5"/>
      <c r="D907" s="5"/>
      <c r="E907" s="84"/>
      <c r="F907" s="84"/>
      <c r="G907" s="85"/>
      <c r="H907" s="5"/>
      <c r="I907" s="5"/>
      <c r="J907" s="102"/>
      <c r="K907" s="5"/>
      <c r="L907" s="5"/>
      <c r="P907" s="5"/>
      <c r="Q907" s="5"/>
      <c r="S907" s="5"/>
      <c r="T907" s="5"/>
      <c r="U907" s="5"/>
      <c r="V907" s="5"/>
      <c r="W907" s="5"/>
      <c r="X907" s="5"/>
      <c r="Y907" s="5"/>
      <c r="Z907" s="5"/>
    </row>
    <row r="908" spans="1:26" ht="15.75" x14ac:dyDescent="0.25">
      <c r="A908" s="5"/>
      <c r="B908" s="5"/>
      <c r="C908" s="5"/>
      <c r="D908" s="5"/>
      <c r="E908" s="84"/>
      <c r="F908" s="84"/>
      <c r="G908" s="85"/>
      <c r="H908" s="5"/>
      <c r="I908" s="5"/>
      <c r="J908" s="102"/>
      <c r="K908" s="5"/>
      <c r="L908" s="5"/>
      <c r="P908" s="5"/>
      <c r="Q908" s="5"/>
      <c r="S908" s="5"/>
      <c r="T908" s="5"/>
      <c r="U908" s="5"/>
      <c r="V908" s="5"/>
      <c r="W908" s="5"/>
      <c r="X908" s="5"/>
      <c r="Y908" s="5"/>
      <c r="Z908" s="5"/>
    </row>
    <row r="909" spans="1:26" ht="15.75" x14ac:dyDescent="0.25">
      <c r="A909" s="5"/>
      <c r="B909" s="5"/>
      <c r="C909" s="5"/>
      <c r="D909" s="5"/>
      <c r="E909" s="84"/>
      <c r="F909" s="84"/>
      <c r="G909" s="85"/>
      <c r="H909" s="5"/>
      <c r="I909" s="5"/>
      <c r="J909" s="102"/>
      <c r="K909" s="5"/>
      <c r="L909" s="5"/>
      <c r="P909" s="5"/>
      <c r="Q909" s="5"/>
      <c r="S909" s="5"/>
      <c r="T909" s="5"/>
      <c r="U909" s="5"/>
      <c r="V909" s="5"/>
      <c r="W909" s="5"/>
      <c r="X909" s="5"/>
      <c r="Y909" s="5"/>
      <c r="Z909" s="5"/>
    </row>
    <row r="910" spans="1:26" ht="15.75" x14ac:dyDescent="0.25">
      <c r="A910" s="5"/>
      <c r="B910" s="5"/>
      <c r="C910" s="5"/>
      <c r="D910" s="5"/>
      <c r="E910" s="84"/>
      <c r="F910" s="84"/>
      <c r="G910" s="85"/>
      <c r="H910" s="5"/>
      <c r="I910" s="5"/>
      <c r="J910" s="102"/>
      <c r="K910" s="5"/>
      <c r="L910" s="5"/>
      <c r="P910" s="5"/>
      <c r="Q910" s="5"/>
      <c r="S910" s="5"/>
      <c r="T910" s="5"/>
      <c r="U910" s="5"/>
      <c r="V910" s="5"/>
      <c r="W910" s="5"/>
      <c r="X910" s="5"/>
      <c r="Y910" s="5"/>
      <c r="Z910" s="5"/>
    </row>
    <row r="911" spans="1:26" ht="15.75" x14ac:dyDescent="0.25">
      <c r="A911" s="5"/>
      <c r="B911" s="5"/>
      <c r="C911" s="5"/>
      <c r="D911" s="5"/>
      <c r="E911" s="84"/>
      <c r="F911" s="84"/>
      <c r="G911" s="85"/>
      <c r="H911" s="5"/>
      <c r="I911" s="5"/>
      <c r="J911" s="102"/>
      <c r="K911" s="5"/>
      <c r="L911" s="5"/>
      <c r="P911" s="5"/>
      <c r="Q911" s="5"/>
      <c r="S911" s="5"/>
      <c r="T911" s="5"/>
      <c r="U911" s="5"/>
      <c r="V911" s="5"/>
      <c r="W911" s="5"/>
      <c r="X911" s="5"/>
      <c r="Y911" s="5"/>
      <c r="Z911" s="5"/>
    </row>
    <row r="912" spans="1:26" ht="15.75" x14ac:dyDescent="0.25">
      <c r="A912" s="5"/>
      <c r="B912" s="5"/>
      <c r="C912" s="5"/>
      <c r="D912" s="5"/>
      <c r="E912" s="84"/>
      <c r="F912" s="84"/>
      <c r="G912" s="85"/>
      <c r="H912" s="5"/>
      <c r="I912" s="5"/>
      <c r="J912" s="102"/>
      <c r="K912" s="5"/>
      <c r="L912" s="5"/>
      <c r="P912" s="5"/>
      <c r="Q912" s="5"/>
      <c r="S912" s="5"/>
      <c r="T912" s="5"/>
      <c r="U912" s="5"/>
      <c r="V912" s="5"/>
      <c r="W912" s="5"/>
      <c r="X912" s="5"/>
      <c r="Y912" s="5"/>
      <c r="Z912" s="5"/>
    </row>
    <row r="913" spans="1:26" ht="15.75" x14ac:dyDescent="0.25">
      <c r="A913" s="5"/>
      <c r="B913" s="5"/>
      <c r="C913" s="5"/>
      <c r="D913" s="5"/>
      <c r="E913" s="84"/>
      <c r="F913" s="84"/>
      <c r="G913" s="85"/>
      <c r="H913" s="5"/>
      <c r="I913" s="5"/>
      <c r="J913" s="102"/>
      <c r="K913" s="5"/>
      <c r="L913" s="5"/>
      <c r="P913" s="5"/>
      <c r="Q913" s="5"/>
      <c r="S913" s="5"/>
      <c r="T913" s="5"/>
      <c r="U913" s="5"/>
      <c r="V913" s="5"/>
      <c r="W913" s="5"/>
      <c r="X913" s="5"/>
      <c r="Y913" s="5"/>
      <c r="Z913" s="5"/>
    </row>
    <row r="914" spans="1:26" ht="15.75" x14ac:dyDescent="0.25">
      <c r="A914" s="5"/>
      <c r="B914" s="5"/>
      <c r="C914" s="5"/>
      <c r="D914" s="5"/>
      <c r="E914" s="84"/>
      <c r="F914" s="84"/>
      <c r="G914" s="85"/>
      <c r="H914" s="5"/>
      <c r="I914" s="5"/>
      <c r="J914" s="102"/>
      <c r="K914" s="5"/>
      <c r="L914" s="5"/>
      <c r="P914" s="5"/>
      <c r="Q914" s="5"/>
      <c r="S914" s="5"/>
      <c r="T914" s="5"/>
      <c r="U914" s="5"/>
      <c r="V914" s="5"/>
      <c r="W914" s="5"/>
      <c r="X914" s="5"/>
      <c r="Y914" s="5"/>
      <c r="Z914" s="5"/>
    </row>
    <row r="915" spans="1:26" ht="15.75" x14ac:dyDescent="0.25">
      <c r="A915" s="5"/>
      <c r="B915" s="5"/>
      <c r="C915" s="5"/>
      <c r="D915" s="5"/>
      <c r="E915" s="84"/>
      <c r="F915" s="84"/>
      <c r="G915" s="85"/>
      <c r="H915" s="5"/>
      <c r="I915" s="5"/>
      <c r="J915" s="102"/>
      <c r="K915" s="5"/>
      <c r="L915" s="5"/>
      <c r="P915" s="5"/>
      <c r="Q915" s="5"/>
      <c r="S915" s="5"/>
      <c r="T915" s="5"/>
      <c r="U915" s="5"/>
      <c r="V915" s="5"/>
      <c r="W915" s="5"/>
      <c r="X915" s="5"/>
      <c r="Y915" s="5"/>
      <c r="Z915" s="5"/>
    </row>
    <row r="916" spans="1:26" ht="15.75" x14ac:dyDescent="0.25">
      <c r="A916" s="5"/>
      <c r="B916" s="5"/>
      <c r="C916" s="5"/>
      <c r="D916" s="5"/>
      <c r="E916" s="84"/>
      <c r="F916" s="84"/>
      <c r="G916" s="85"/>
      <c r="H916" s="5"/>
      <c r="I916" s="5"/>
      <c r="J916" s="102"/>
      <c r="K916" s="5"/>
      <c r="L916" s="5"/>
      <c r="P916" s="5"/>
      <c r="Q916" s="5"/>
      <c r="S916" s="5"/>
      <c r="T916" s="5"/>
      <c r="U916" s="5"/>
      <c r="V916" s="5"/>
      <c r="W916" s="5"/>
      <c r="X916" s="5"/>
      <c r="Y916" s="5"/>
      <c r="Z916" s="5"/>
    </row>
    <row r="917" spans="1:26" ht="15.75" x14ac:dyDescent="0.25">
      <c r="A917" s="5"/>
      <c r="B917" s="5"/>
      <c r="C917" s="5"/>
      <c r="D917" s="5"/>
      <c r="E917" s="84"/>
      <c r="F917" s="84"/>
      <c r="G917" s="85"/>
      <c r="H917" s="5"/>
      <c r="I917" s="5"/>
      <c r="J917" s="102"/>
      <c r="K917" s="5"/>
      <c r="L917" s="5"/>
      <c r="P917" s="5"/>
      <c r="Q917" s="5"/>
      <c r="S917" s="5"/>
      <c r="T917" s="5"/>
      <c r="U917" s="5"/>
      <c r="V917" s="5"/>
      <c r="W917" s="5"/>
      <c r="X917" s="5"/>
      <c r="Y917" s="5"/>
      <c r="Z917" s="5"/>
    </row>
    <row r="918" spans="1:26" ht="15.75" x14ac:dyDescent="0.25">
      <c r="A918" s="5"/>
      <c r="B918" s="5"/>
      <c r="C918" s="5"/>
      <c r="D918" s="5"/>
      <c r="E918" s="84"/>
      <c r="F918" s="84"/>
      <c r="G918" s="85"/>
      <c r="H918" s="5"/>
      <c r="I918" s="5"/>
      <c r="J918" s="102"/>
      <c r="K918" s="5"/>
      <c r="L918" s="5"/>
      <c r="P918" s="5"/>
      <c r="Q918" s="5"/>
      <c r="S918" s="5"/>
      <c r="T918" s="5"/>
      <c r="U918" s="5"/>
      <c r="V918" s="5"/>
      <c r="W918" s="5"/>
      <c r="X918" s="5"/>
      <c r="Y918" s="5"/>
      <c r="Z918" s="5"/>
    </row>
    <row r="919" spans="1:26" ht="15.75" x14ac:dyDescent="0.25">
      <c r="A919" s="5"/>
      <c r="B919" s="5"/>
      <c r="C919" s="5"/>
      <c r="D919" s="5"/>
      <c r="E919" s="84"/>
      <c r="F919" s="84"/>
      <c r="G919" s="85"/>
      <c r="H919" s="5"/>
      <c r="I919" s="5"/>
      <c r="J919" s="102"/>
      <c r="K919" s="5"/>
      <c r="L919" s="5"/>
      <c r="P919" s="5"/>
      <c r="Q919" s="5"/>
      <c r="S919" s="5"/>
      <c r="T919" s="5"/>
      <c r="U919" s="5"/>
      <c r="V919" s="5"/>
      <c r="W919" s="5"/>
      <c r="X919" s="5"/>
      <c r="Y919" s="5"/>
      <c r="Z919" s="5"/>
    </row>
    <row r="920" spans="1:26" ht="15.75" x14ac:dyDescent="0.25">
      <c r="A920" s="5"/>
      <c r="B920" s="5"/>
      <c r="C920" s="5"/>
      <c r="D920" s="5"/>
      <c r="E920" s="84"/>
      <c r="F920" s="84"/>
      <c r="G920" s="85"/>
      <c r="H920" s="5"/>
      <c r="I920" s="5"/>
      <c r="J920" s="102"/>
      <c r="K920" s="5"/>
      <c r="L920" s="5"/>
      <c r="P920" s="5"/>
      <c r="Q920" s="5"/>
      <c r="S920" s="5"/>
      <c r="T920" s="5"/>
      <c r="U920" s="5"/>
      <c r="V920" s="5"/>
      <c r="W920" s="5"/>
      <c r="X920" s="5"/>
      <c r="Y920" s="5"/>
      <c r="Z920" s="5"/>
    </row>
    <row r="921" spans="1:26" ht="15.75" x14ac:dyDescent="0.25">
      <c r="A921" s="5"/>
      <c r="B921" s="5"/>
      <c r="C921" s="5"/>
      <c r="D921" s="5"/>
      <c r="E921" s="84"/>
      <c r="F921" s="84"/>
      <c r="G921" s="85"/>
      <c r="H921" s="5"/>
      <c r="I921" s="5"/>
      <c r="J921" s="102"/>
      <c r="K921" s="5"/>
      <c r="L921" s="5"/>
      <c r="P921" s="5"/>
      <c r="Q921" s="5"/>
      <c r="S921" s="5"/>
      <c r="T921" s="5"/>
      <c r="U921" s="5"/>
      <c r="V921" s="5"/>
      <c r="W921" s="5"/>
      <c r="X921" s="5"/>
      <c r="Y921" s="5"/>
      <c r="Z921" s="5"/>
    </row>
    <row r="922" spans="1:26" ht="15.75" x14ac:dyDescent="0.25">
      <c r="A922" s="5"/>
      <c r="B922" s="5"/>
      <c r="C922" s="5"/>
      <c r="D922" s="5"/>
      <c r="E922" s="84"/>
      <c r="F922" s="84"/>
      <c r="G922" s="85"/>
      <c r="H922" s="5"/>
      <c r="I922" s="5"/>
      <c r="J922" s="102"/>
      <c r="K922" s="5"/>
      <c r="L922" s="5"/>
      <c r="P922" s="5"/>
      <c r="Q922" s="5"/>
      <c r="S922" s="5"/>
      <c r="T922" s="5"/>
      <c r="U922" s="5"/>
      <c r="V922" s="5"/>
      <c r="W922" s="5"/>
      <c r="X922" s="5"/>
      <c r="Y922" s="5"/>
      <c r="Z922" s="5"/>
    </row>
    <row r="923" spans="1:26" ht="15.75" x14ac:dyDescent="0.25">
      <c r="A923" s="5"/>
      <c r="B923" s="5"/>
      <c r="C923" s="5"/>
      <c r="D923" s="5"/>
      <c r="E923" s="84"/>
      <c r="F923" s="84"/>
      <c r="G923" s="85"/>
      <c r="H923" s="5"/>
      <c r="I923" s="5"/>
      <c r="J923" s="102"/>
      <c r="K923" s="5"/>
      <c r="L923" s="5"/>
      <c r="P923" s="5"/>
      <c r="Q923" s="5"/>
      <c r="S923" s="5"/>
      <c r="T923" s="5"/>
      <c r="U923" s="5"/>
      <c r="V923" s="5"/>
      <c r="W923" s="5"/>
      <c r="X923" s="5"/>
      <c r="Y923" s="5"/>
      <c r="Z923" s="5"/>
    </row>
    <row r="924" spans="1:26" ht="15.75" x14ac:dyDescent="0.25">
      <c r="A924" s="5"/>
      <c r="B924" s="5"/>
      <c r="C924" s="5"/>
      <c r="D924" s="5"/>
      <c r="E924" s="84"/>
      <c r="F924" s="84"/>
      <c r="G924" s="85"/>
      <c r="H924" s="5"/>
      <c r="I924" s="5"/>
      <c r="J924" s="102"/>
      <c r="K924" s="5"/>
      <c r="L924" s="5"/>
      <c r="P924" s="5"/>
      <c r="Q924" s="5"/>
      <c r="S924" s="5"/>
      <c r="T924" s="5"/>
      <c r="U924" s="5"/>
      <c r="V924" s="5"/>
      <c r="W924" s="5"/>
      <c r="X924" s="5"/>
      <c r="Y924" s="5"/>
      <c r="Z924" s="5"/>
    </row>
    <row r="925" spans="1:26" ht="15.75" x14ac:dyDescent="0.25">
      <c r="A925" s="5"/>
      <c r="B925" s="5"/>
      <c r="C925" s="5"/>
      <c r="D925" s="5"/>
      <c r="E925" s="84"/>
      <c r="F925" s="84"/>
      <c r="G925" s="85"/>
      <c r="H925" s="5"/>
      <c r="I925" s="5"/>
      <c r="J925" s="102"/>
      <c r="K925" s="5"/>
      <c r="L925" s="5"/>
      <c r="P925" s="5"/>
      <c r="Q925" s="5"/>
      <c r="S925" s="5"/>
      <c r="T925" s="5"/>
      <c r="U925" s="5"/>
      <c r="V925" s="5"/>
      <c r="W925" s="5"/>
      <c r="X925" s="5"/>
      <c r="Y925" s="5"/>
      <c r="Z925" s="5"/>
    </row>
    <row r="926" spans="1:26" ht="15.75" x14ac:dyDescent="0.25">
      <c r="A926" s="5"/>
      <c r="B926" s="5"/>
      <c r="C926" s="5"/>
      <c r="D926" s="5"/>
      <c r="E926" s="84"/>
      <c r="F926" s="84"/>
      <c r="G926" s="85"/>
      <c r="H926" s="5"/>
      <c r="I926" s="5"/>
      <c r="J926" s="102"/>
      <c r="K926" s="5"/>
      <c r="L926" s="5"/>
      <c r="P926" s="5"/>
      <c r="Q926" s="5"/>
      <c r="S926" s="5"/>
      <c r="T926" s="5"/>
      <c r="U926" s="5"/>
      <c r="V926" s="5"/>
      <c r="W926" s="5"/>
      <c r="X926" s="5"/>
      <c r="Y926" s="5"/>
      <c r="Z926" s="5"/>
    </row>
    <row r="927" spans="1:26" ht="15.75" x14ac:dyDescent="0.25">
      <c r="A927" s="5"/>
      <c r="B927" s="5"/>
      <c r="C927" s="5"/>
      <c r="D927" s="5"/>
      <c r="E927" s="84"/>
      <c r="F927" s="84"/>
      <c r="G927" s="85"/>
      <c r="H927" s="5"/>
      <c r="I927" s="5"/>
      <c r="J927" s="102"/>
      <c r="K927" s="5"/>
      <c r="L927" s="5"/>
      <c r="P927" s="5"/>
      <c r="Q927" s="5"/>
      <c r="S927" s="5"/>
      <c r="T927" s="5"/>
      <c r="U927" s="5"/>
      <c r="V927" s="5"/>
      <c r="W927" s="5"/>
      <c r="X927" s="5"/>
      <c r="Y927" s="5"/>
      <c r="Z927" s="5"/>
    </row>
    <row r="928" spans="1:26" ht="15.75" x14ac:dyDescent="0.25">
      <c r="A928" s="5"/>
      <c r="B928" s="5"/>
      <c r="C928" s="5"/>
      <c r="D928" s="5"/>
      <c r="E928" s="84"/>
      <c r="F928" s="84"/>
      <c r="G928" s="85"/>
      <c r="H928" s="5"/>
      <c r="I928" s="5"/>
      <c r="J928" s="102"/>
      <c r="K928" s="5"/>
      <c r="L928" s="5"/>
      <c r="P928" s="5"/>
      <c r="Q928" s="5"/>
      <c r="S928" s="5"/>
      <c r="T928" s="5"/>
      <c r="U928" s="5"/>
      <c r="V928" s="5"/>
      <c r="W928" s="5"/>
      <c r="X928" s="5"/>
      <c r="Y928" s="5"/>
      <c r="Z928" s="5"/>
    </row>
    <row r="929" spans="1:26" ht="15.75" x14ac:dyDescent="0.25">
      <c r="A929" s="5"/>
      <c r="B929" s="5"/>
      <c r="C929" s="5"/>
      <c r="D929" s="5"/>
      <c r="E929" s="84"/>
      <c r="F929" s="84"/>
      <c r="G929" s="85"/>
      <c r="H929" s="5"/>
      <c r="I929" s="5"/>
      <c r="J929" s="102"/>
      <c r="K929" s="5"/>
      <c r="L929" s="5"/>
      <c r="P929" s="5"/>
      <c r="Q929" s="5"/>
      <c r="S929" s="5"/>
      <c r="T929" s="5"/>
      <c r="U929" s="5"/>
      <c r="V929" s="5"/>
      <c r="W929" s="5"/>
      <c r="X929" s="5"/>
      <c r="Y929" s="5"/>
      <c r="Z929" s="5"/>
    </row>
    <row r="930" spans="1:26" ht="15.75" x14ac:dyDescent="0.25">
      <c r="A930" s="5"/>
      <c r="B930" s="5"/>
      <c r="C930" s="5"/>
      <c r="D930" s="5"/>
      <c r="E930" s="84"/>
      <c r="F930" s="84"/>
      <c r="G930" s="85"/>
      <c r="H930" s="5"/>
      <c r="I930" s="5"/>
      <c r="J930" s="102"/>
      <c r="K930" s="5"/>
      <c r="L930" s="5"/>
      <c r="P930" s="5"/>
      <c r="Q930" s="5"/>
      <c r="S930" s="5"/>
      <c r="T930" s="5"/>
      <c r="U930" s="5"/>
      <c r="V930" s="5"/>
      <c r="W930" s="5"/>
      <c r="X930" s="5"/>
      <c r="Y930" s="5"/>
      <c r="Z930" s="5"/>
    </row>
    <row r="931" spans="1:26" ht="15.75" x14ac:dyDescent="0.25">
      <c r="A931" s="5"/>
      <c r="B931" s="5"/>
      <c r="C931" s="5"/>
      <c r="D931" s="5"/>
      <c r="E931" s="84"/>
      <c r="F931" s="84"/>
      <c r="G931" s="85"/>
      <c r="H931" s="5"/>
      <c r="I931" s="5"/>
      <c r="J931" s="102"/>
      <c r="K931" s="5"/>
      <c r="L931" s="5"/>
      <c r="P931" s="5"/>
      <c r="Q931" s="5"/>
      <c r="S931" s="5"/>
      <c r="T931" s="5"/>
      <c r="U931" s="5"/>
      <c r="V931" s="5"/>
      <c r="W931" s="5"/>
      <c r="X931" s="5"/>
      <c r="Y931" s="5"/>
      <c r="Z931" s="5"/>
    </row>
    <row r="932" spans="1:26" ht="15.75" x14ac:dyDescent="0.25">
      <c r="A932" s="5"/>
      <c r="B932" s="5"/>
      <c r="C932" s="5"/>
      <c r="D932" s="5"/>
      <c r="E932" s="84"/>
      <c r="F932" s="84"/>
      <c r="G932" s="85"/>
      <c r="H932" s="5"/>
      <c r="I932" s="5"/>
      <c r="J932" s="102"/>
      <c r="K932" s="5"/>
      <c r="L932" s="5"/>
      <c r="P932" s="5"/>
      <c r="Q932" s="5"/>
      <c r="S932" s="5"/>
      <c r="T932" s="5"/>
      <c r="U932" s="5"/>
      <c r="V932" s="5"/>
      <c r="W932" s="5"/>
      <c r="X932" s="5"/>
      <c r="Y932" s="5"/>
      <c r="Z932" s="5"/>
    </row>
    <row r="933" spans="1:26" ht="15.75" x14ac:dyDescent="0.25">
      <c r="A933" s="5"/>
      <c r="B933" s="5"/>
      <c r="C933" s="5"/>
      <c r="D933" s="5"/>
      <c r="E933" s="84"/>
      <c r="F933" s="84"/>
      <c r="G933" s="85"/>
      <c r="H933" s="5"/>
      <c r="I933" s="5"/>
      <c r="J933" s="102"/>
      <c r="K933" s="5"/>
      <c r="L933" s="5"/>
      <c r="P933" s="5"/>
      <c r="Q933" s="5"/>
      <c r="S933" s="5"/>
      <c r="T933" s="5"/>
      <c r="U933" s="5"/>
      <c r="V933" s="5"/>
      <c r="W933" s="5"/>
      <c r="X933" s="5"/>
      <c r="Y933" s="5"/>
      <c r="Z933" s="5"/>
    </row>
    <row r="934" spans="1:26" ht="15.75" x14ac:dyDescent="0.25">
      <c r="A934" s="5"/>
      <c r="B934" s="5"/>
      <c r="C934" s="5"/>
      <c r="D934" s="5"/>
      <c r="E934" s="84"/>
      <c r="F934" s="84"/>
      <c r="G934" s="85"/>
      <c r="H934" s="5"/>
      <c r="I934" s="5"/>
      <c r="J934" s="102"/>
      <c r="K934" s="5"/>
      <c r="L934" s="5"/>
      <c r="P934" s="5"/>
      <c r="Q934" s="5"/>
      <c r="S934" s="5"/>
      <c r="T934" s="5"/>
      <c r="U934" s="5"/>
      <c r="V934" s="5"/>
      <c r="W934" s="5"/>
      <c r="X934" s="5"/>
      <c r="Y934" s="5"/>
      <c r="Z934" s="5"/>
    </row>
    <row r="935" spans="1:26" ht="15.75" x14ac:dyDescent="0.25">
      <c r="A935" s="5"/>
      <c r="B935" s="5"/>
      <c r="C935" s="5"/>
      <c r="D935" s="5"/>
      <c r="E935" s="84"/>
      <c r="F935" s="84"/>
      <c r="G935" s="85"/>
      <c r="H935" s="5"/>
      <c r="I935" s="5"/>
      <c r="J935" s="102"/>
      <c r="K935" s="5"/>
      <c r="L935" s="5"/>
      <c r="P935" s="5"/>
      <c r="Q935" s="5"/>
      <c r="S935" s="5"/>
      <c r="T935" s="5"/>
      <c r="U935" s="5"/>
      <c r="V935" s="5"/>
      <c r="W935" s="5"/>
      <c r="X935" s="5"/>
      <c r="Y935" s="5"/>
      <c r="Z935" s="5"/>
    </row>
    <row r="936" spans="1:26" ht="15.75" x14ac:dyDescent="0.25">
      <c r="A936" s="5"/>
      <c r="B936" s="5"/>
      <c r="C936" s="5"/>
      <c r="D936" s="5"/>
      <c r="E936" s="84"/>
      <c r="F936" s="84"/>
      <c r="G936" s="85"/>
      <c r="H936" s="5"/>
      <c r="I936" s="5"/>
      <c r="J936" s="102"/>
      <c r="K936" s="5"/>
      <c r="L936" s="5"/>
      <c r="P936" s="5"/>
      <c r="Q936" s="5"/>
      <c r="S936" s="5"/>
      <c r="T936" s="5"/>
      <c r="U936" s="5"/>
      <c r="V936" s="5"/>
      <c r="W936" s="5"/>
      <c r="X936" s="5"/>
      <c r="Y936" s="5"/>
      <c r="Z936" s="5"/>
    </row>
    <row r="937" spans="1:26" ht="15.75" x14ac:dyDescent="0.25">
      <c r="A937" s="5"/>
      <c r="B937" s="5"/>
      <c r="C937" s="5"/>
      <c r="D937" s="5"/>
      <c r="E937" s="84"/>
      <c r="F937" s="84"/>
      <c r="G937" s="85"/>
      <c r="H937" s="5"/>
      <c r="I937" s="5"/>
      <c r="J937" s="102"/>
      <c r="K937" s="5"/>
      <c r="L937" s="5"/>
      <c r="P937" s="5"/>
      <c r="Q937" s="5"/>
      <c r="S937" s="5"/>
      <c r="T937" s="5"/>
      <c r="U937" s="5"/>
      <c r="V937" s="5"/>
      <c r="W937" s="5"/>
      <c r="X937" s="5"/>
      <c r="Y937" s="5"/>
      <c r="Z937" s="5"/>
    </row>
    <row r="938" spans="1:26" ht="15.75" x14ac:dyDescent="0.25">
      <c r="A938" s="5"/>
      <c r="B938" s="5"/>
      <c r="C938" s="5"/>
      <c r="D938" s="5"/>
      <c r="E938" s="84"/>
      <c r="F938" s="84"/>
      <c r="G938" s="85"/>
      <c r="H938" s="5"/>
      <c r="I938" s="5"/>
      <c r="J938" s="102"/>
      <c r="K938" s="5"/>
      <c r="L938" s="5"/>
      <c r="P938" s="5"/>
      <c r="Q938" s="5"/>
      <c r="S938" s="5"/>
      <c r="T938" s="5"/>
      <c r="U938" s="5"/>
      <c r="V938" s="5"/>
      <c r="W938" s="5"/>
      <c r="X938" s="5"/>
      <c r="Y938" s="5"/>
      <c r="Z938" s="5"/>
    </row>
    <row r="939" spans="1:26" ht="15.75" x14ac:dyDescent="0.25">
      <c r="A939" s="5"/>
      <c r="B939" s="5"/>
      <c r="C939" s="5"/>
      <c r="D939" s="5"/>
      <c r="E939" s="84"/>
      <c r="F939" s="84"/>
      <c r="G939" s="85"/>
      <c r="H939" s="5"/>
      <c r="I939" s="5"/>
      <c r="J939" s="102"/>
      <c r="K939" s="5"/>
      <c r="L939" s="5"/>
      <c r="P939" s="5"/>
      <c r="Q939" s="5"/>
      <c r="S939" s="5"/>
      <c r="T939" s="5"/>
      <c r="U939" s="5"/>
      <c r="V939" s="5"/>
      <c r="W939" s="5"/>
      <c r="X939" s="5"/>
      <c r="Y939" s="5"/>
      <c r="Z939" s="5"/>
    </row>
    <row r="940" spans="1:26" ht="15.75" x14ac:dyDescent="0.25">
      <c r="A940" s="5"/>
      <c r="B940" s="5"/>
      <c r="C940" s="5"/>
      <c r="D940" s="5"/>
      <c r="E940" s="84"/>
      <c r="F940" s="84"/>
      <c r="G940" s="85"/>
      <c r="H940" s="5"/>
      <c r="I940" s="5"/>
      <c r="J940" s="102"/>
      <c r="K940" s="5"/>
      <c r="L940" s="5"/>
      <c r="P940" s="5"/>
      <c r="Q940" s="5"/>
      <c r="S940" s="5"/>
      <c r="T940" s="5"/>
      <c r="U940" s="5"/>
      <c r="V940" s="5"/>
      <c r="W940" s="5"/>
      <c r="X940" s="5"/>
      <c r="Y940" s="5"/>
      <c r="Z940" s="5"/>
    </row>
    <row r="941" spans="1:26" ht="15.75" x14ac:dyDescent="0.25">
      <c r="A941" s="5"/>
      <c r="B941" s="5"/>
      <c r="C941" s="5"/>
      <c r="D941" s="5"/>
      <c r="E941" s="84"/>
      <c r="F941" s="84"/>
      <c r="G941" s="85"/>
      <c r="H941" s="5"/>
      <c r="I941" s="5"/>
      <c r="J941" s="102"/>
      <c r="K941" s="5"/>
      <c r="L941" s="5"/>
      <c r="P941" s="5"/>
      <c r="Q941" s="5"/>
      <c r="S941" s="5"/>
      <c r="T941" s="5"/>
      <c r="U941" s="5"/>
      <c r="V941" s="5"/>
      <c r="W941" s="5"/>
      <c r="X941" s="5"/>
      <c r="Y941" s="5"/>
      <c r="Z941" s="5"/>
    </row>
    <row r="942" spans="1:26" ht="15.75" x14ac:dyDescent="0.25">
      <c r="A942" s="5"/>
      <c r="B942" s="5"/>
      <c r="C942" s="5"/>
      <c r="D942" s="5"/>
      <c r="E942" s="84"/>
      <c r="F942" s="84"/>
      <c r="G942" s="85"/>
      <c r="H942" s="5"/>
      <c r="I942" s="5"/>
      <c r="J942" s="102"/>
      <c r="K942" s="5"/>
      <c r="L942" s="5"/>
      <c r="P942" s="5"/>
      <c r="Q942" s="5"/>
      <c r="S942" s="5"/>
      <c r="T942" s="5"/>
      <c r="U942" s="5"/>
      <c r="V942" s="5"/>
      <c r="W942" s="5"/>
      <c r="X942" s="5"/>
      <c r="Y942" s="5"/>
      <c r="Z942" s="5"/>
    </row>
    <row r="943" spans="1:26" ht="15.75" x14ac:dyDescent="0.25">
      <c r="A943" s="5"/>
      <c r="B943" s="5"/>
      <c r="C943" s="5"/>
      <c r="D943" s="5"/>
      <c r="E943" s="84"/>
      <c r="F943" s="84"/>
      <c r="G943" s="85"/>
      <c r="H943" s="5"/>
      <c r="I943" s="5"/>
      <c r="J943" s="102"/>
      <c r="K943" s="5"/>
      <c r="L943" s="5"/>
      <c r="P943" s="5"/>
      <c r="Q943" s="5"/>
      <c r="S943" s="5"/>
      <c r="T943" s="5"/>
      <c r="U943" s="5"/>
      <c r="V943" s="5"/>
      <c r="W943" s="5"/>
      <c r="X943" s="5"/>
      <c r="Y943" s="5"/>
      <c r="Z943" s="5"/>
    </row>
    <row r="944" spans="1:26" ht="15.75" x14ac:dyDescent="0.25">
      <c r="A944" s="5"/>
      <c r="B944" s="5"/>
      <c r="C944" s="5"/>
      <c r="D944" s="5"/>
      <c r="E944" s="84"/>
      <c r="F944" s="84"/>
      <c r="G944" s="85"/>
      <c r="H944" s="5"/>
      <c r="I944" s="5"/>
      <c r="J944" s="102"/>
      <c r="K944" s="5"/>
      <c r="L944" s="5"/>
      <c r="P944" s="5"/>
      <c r="Q944" s="5"/>
      <c r="S944" s="5"/>
      <c r="T944" s="5"/>
      <c r="U944" s="5"/>
      <c r="V944" s="5"/>
      <c r="W944" s="5"/>
      <c r="X944" s="5"/>
      <c r="Y944" s="5"/>
      <c r="Z944" s="5"/>
    </row>
    <row r="945" spans="1:26" ht="15.75" x14ac:dyDescent="0.25">
      <c r="A945" s="5"/>
      <c r="B945" s="5"/>
      <c r="C945" s="5"/>
      <c r="D945" s="5"/>
      <c r="E945" s="84"/>
      <c r="F945" s="84"/>
      <c r="G945" s="85"/>
      <c r="H945" s="5"/>
      <c r="I945" s="5"/>
      <c r="J945" s="102"/>
      <c r="K945" s="5"/>
      <c r="L945" s="5"/>
      <c r="P945" s="5"/>
      <c r="Q945" s="5"/>
      <c r="S945" s="5"/>
      <c r="T945" s="5"/>
      <c r="U945" s="5"/>
      <c r="V945" s="5"/>
      <c r="W945" s="5"/>
      <c r="X945" s="5"/>
      <c r="Y945" s="5"/>
      <c r="Z945" s="5"/>
    </row>
    <row r="946" spans="1:26" ht="15.75" x14ac:dyDescent="0.25">
      <c r="A946" s="5"/>
      <c r="B946" s="5"/>
      <c r="C946" s="5"/>
      <c r="D946" s="5"/>
      <c r="E946" s="84"/>
      <c r="F946" s="84"/>
      <c r="G946" s="85"/>
      <c r="H946" s="5"/>
      <c r="I946" s="5"/>
      <c r="J946" s="102"/>
      <c r="K946" s="5"/>
      <c r="L946" s="5"/>
      <c r="P946" s="5"/>
      <c r="Q946" s="5"/>
      <c r="S946" s="5"/>
      <c r="T946" s="5"/>
      <c r="U946" s="5"/>
      <c r="V946" s="5"/>
      <c r="W946" s="5"/>
      <c r="X946" s="5"/>
      <c r="Y946" s="5"/>
      <c r="Z946" s="5"/>
    </row>
    <row r="947" spans="1:26" ht="15.75" x14ac:dyDescent="0.25">
      <c r="A947" s="5"/>
      <c r="B947" s="5"/>
      <c r="C947" s="5"/>
      <c r="D947" s="5"/>
      <c r="E947" s="84"/>
      <c r="F947" s="84"/>
      <c r="G947" s="85"/>
      <c r="H947" s="5"/>
      <c r="I947" s="5"/>
      <c r="J947" s="102"/>
      <c r="K947" s="5"/>
      <c r="L947" s="5"/>
      <c r="P947" s="5"/>
      <c r="Q947" s="5"/>
      <c r="S947" s="5"/>
      <c r="T947" s="5"/>
      <c r="U947" s="5"/>
      <c r="V947" s="5"/>
      <c r="W947" s="5"/>
      <c r="X947" s="5"/>
      <c r="Y947" s="5"/>
      <c r="Z947" s="5"/>
    </row>
    <row r="948" spans="1:26" ht="15.75" x14ac:dyDescent="0.25">
      <c r="A948" s="5"/>
      <c r="B948" s="5"/>
      <c r="C948" s="5"/>
      <c r="D948" s="5"/>
      <c r="E948" s="84"/>
      <c r="F948" s="84"/>
      <c r="G948" s="85"/>
      <c r="H948" s="5"/>
      <c r="I948" s="5"/>
      <c r="J948" s="102"/>
      <c r="K948" s="5"/>
      <c r="L948" s="5"/>
      <c r="P948" s="5"/>
      <c r="Q948" s="5"/>
      <c r="S948" s="5"/>
      <c r="T948" s="5"/>
      <c r="U948" s="5"/>
      <c r="V948" s="5"/>
      <c r="W948" s="5"/>
      <c r="X948" s="5"/>
      <c r="Y948" s="5"/>
      <c r="Z948" s="5"/>
    </row>
    <row r="949" spans="1:26" ht="15.75" x14ac:dyDescent="0.25">
      <c r="A949" s="5"/>
      <c r="B949" s="5"/>
      <c r="C949" s="5"/>
      <c r="D949" s="5"/>
      <c r="E949" s="84"/>
      <c r="F949" s="84"/>
      <c r="G949" s="85"/>
      <c r="H949" s="5"/>
      <c r="I949" s="5"/>
      <c r="J949" s="102"/>
      <c r="K949" s="5"/>
      <c r="L949" s="5"/>
      <c r="P949" s="5"/>
      <c r="Q949" s="5"/>
      <c r="S949" s="5"/>
      <c r="T949" s="5"/>
      <c r="U949" s="5"/>
      <c r="V949" s="5"/>
      <c r="W949" s="5"/>
      <c r="X949" s="5"/>
      <c r="Y949" s="5"/>
      <c r="Z949" s="5"/>
    </row>
    <row r="950" spans="1:26" ht="15.75" x14ac:dyDescent="0.25">
      <c r="A950" s="5"/>
      <c r="B950" s="5"/>
      <c r="C950" s="5"/>
      <c r="D950" s="5"/>
      <c r="E950" s="84"/>
      <c r="F950" s="84"/>
      <c r="G950" s="85"/>
      <c r="H950" s="5"/>
      <c r="I950" s="5"/>
      <c r="J950" s="102"/>
      <c r="K950" s="5"/>
      <c r="L950" s="5"/>
      <c r="P950" s="5"/>
      <c r="Q950" s="5"/>
      <c r="S950" s="5"/>
      <c r="T950" s="5"/>
      <c r="U950" s="5"/>
      <c r="V950" s="5"/>
      <c r="W950" s="5"/>
      <c r="X950" s="5"/>
      <c r="Y950" s="5"/>
      <c r="Z950" s="5"/>
    </row>
    <row r="951" spans="1:26" ht="15.75" x14ac:dyDescent="0.25">
      <c r="A951" s="5"/>
      <c r="B951" s="5"/>
      <c r="C951" s="5"/>
      <c r="D951" s="5"/>
      <c r="E951" s="84"/>
      <c r="F951" s="84"/>
      <c r="G951" s="85"/>
      <c r="H951" s="5"/>
      <c r="I951" s="5"/>
      <c r="J951" s="102"/>
      <c r="K951" s="5"/>
      <c r="L951" s="5"/>
      <c r="P951" s="5"/>
      <c r="Q951" s="5"/>
      <c r="S951" s="5"/>
      <c r="T951" s="5"/>
      <c r="U951" s="5"/>
      <c r="V951" s="5"/>
      <c r="W951" s="5"/>
      <c r="X951" s="5"/>
      <c r="Y951" s="5"/>
      <c r="Z951" s="5"/>
    </row>
    <row r="952" spans="1:26" ht="15.75" x14ac:dyDescent="0.25">
      <c r="A952" s="5"/>
      <c r="B952" s="5"/>
      <c r="C952" s="5"/>
      <c r="D952" s="5"/>
      <c r="E952" s="84"/>
      <c r="F952" s="84"/>
      <c r="G952" s="85"/>
      <c r="H952" s="5"/>
      <c r="I952" s="5"/>
      <c r="J952" s="102"/>
      <c r="K952" s="5"/>
      <c r="L952" s="5"/>
      <c r="P952" s="5"/>
      <c r="Q952" s="5"/>
      <c r="S952" s="5"/>
      <c r="T952" s="5"/>
      <c r="U952" s="5"/>
      <c r="V952" s="5"/>
      <c r="W952" s="5"/>
      <c r="X952" s="5"/>
      <c r="Y952" s="5"/>
      <c r="Z952" s="5"/>
    </row>
    <row r="953" spans="1:26" ht="15.75" x14ac:dyDescent="0.25">
      <c r="A953" s="5"/>
      <c r="B953" s="5"/>
      <c r="C953" s="5"/>
      <c r="D953" s="5"/>
      <c r="E953" s="84"/>
      <c r="F953" s="84"/>
      <c r="G953" s="85"/>
      <c r="H953" s="5"/>
      <c r="I953" s="5"/>
      <c r="J953" s="102"/>
      <c r="K953" s="5"/>
      <c r="L953" s="5"/>
      <c r="P953" s="5"/>
      <c r="Q953" s="5"/>
      <c r="S953" s="5"/>
      <c r="T953" s="5"/>
      <c r="U953" s="5"/>
      <c r="V953" s="5"/>
      <c r="W953" s="5"/>
      <c r="X953" s="5"/>
      <c r="Y953" s="5"/>
      <c r="Z953" s="5"/>
    </row>
    <row r="954" spans="1:26" ht="15.75" x14ac:dyDescent="0.25">
      <c r="A954" s="5"/>
      <c r="B954" s="5"/>
      <c r="C954" s="5"/>
      <c r="D954" s="5"/>
      <c r="E954" s="84"/>
      <c r="F954" s="84"/>
      <c r="G954" s="85"/>
      <c r="H954" s="5"/>
      <c r="I954" s="5"/>
      <c r="J954" s="102"/>
      <c r="K954" s="5"/>
      <c r="L954" s="5"/>
      <c r="P954" s="5"/>
      <c r="Q954" s="5"/>
      <c r="S954" s="5"/>
      <c r="T954" s="5"/>
      <c r="U954" s="5"/>
      <c r="V954" s="5"/>
      <c r="W954" s="5"/>
      <c r="X954" s="5"/>
      <c r="Y954" s="5"/>
      <c r="Z954" s="5"/>
    </row>
    <row r="955" spans="1:26" ht="15.75" x14ac:dyDescent="0.25">
      <c r="A955" s="5"/>
      <c r="B955" s="5"/>
      <c r="C955" s="5"/>
      <c r="D955" s="5"/>
      <c r="E955" s="84"/>
      <c r="F955" s="84"/>
      <c r="G955" s="85"/>
      <c r="H955" s="5"/>
      <c r="I955" s="5"/>
      <c r="J955" s="102"/>
      <c r="K955" s="5"/>
      <c r="L955" s="5"/>
      <c r="P955" s="5"/>
      <c r="Q955" s="5"/>
      <c r="S955" s="5"/>
      <c r="T955" s="5"/>
      <c r="U955" s="5"/>
      <c r="V955" s="5"/>
      <c r="W955" s="5"/>
      <c r="X955" s="5"/>
      <c r="Y955" s="5"/>
      <c r="Z955" s="5"/>
    </row>
    <row r="956" spans="1:26" ht="15.75" x14ac:dyDescent="0.25">
      <c r="A956" s="5"/>
      <c r="B956" s="5"/>
      <c r="C956" s="5"/>
      <c r="D956" s="5"/>
      <c r="E956" s="84"/>
      <c r="F956" s="84"/>
      <c r="G956" s="85"/>
      <c r="H956" s="5"/>
      <c r="I956" s="5"/>
      <c r="J956" s="102"/>
      <c r="K956" s="5"/>
      <c r="L956" s="5"/>
      <c r="P956" s="5"/>
      <c r="Q956" s="5"/>
      <c r="S956" s="5"/>
      <c r="T956" s="5"/>
      <c r="U956" s="5"/>
      <c r="V956" s="5"/>
      <c r="W956" s="5"/>
      <c r="X956" s="5"/>
      <c r="Y956" s="5"/>
      <c r="Z956" s="5"/>
    </row>
    <row r="957" spans="1:26" ht="15.75" x14ac:dyDescent="0.25">
      <c r="A957" s="5"/>
      <c r="B957" s="5"/>
      <c r="C957" s="5"/>
      <c r="D957" s="5"/>
      <c r="E957" s="84"/>
      <c r="F957" s="84"/>
      <c r="G957" s="85"/>
      <c r="H957" s="5"/>
      <c r="I957" s="5"/>
      <c r="J957" s="102"/>
      <c r="K957" s="5"/>
      <c r="L957" s="5"/>
      <c r="P957" s="5"/>
      <c r="Q957" s="5"/>
      <c r="S957" s="5"/>
      <c r="T957" s="5"/>
      <c r="U957" s="5"/>
      <c r="V957" s="5"/>
      <c r="W957" s="5"/>
      <c r="X957" s="5"/>
      <c r="Y957" s="5"/>
      <c r="Z957" s="5"/>
    </row>
    <row r="958" spans="1:26" ht="15.75" x14ac:dyDescent="0.25">
      <c r="A958" s="5"/>
      <c r="B958" s="5"/>
      <c r="C958" s="5"/>
      <c r="D958" s="5"/>
      <c r="E958" s="84"/>
      <c r="F958" s="84"/>
      <c r="G958" s="85"/>
      <c r="H958" s="5"/>
      <c r="I958" s="5"/>
      <c r="J958" s="102"/>
      <c r="K958" s="5"/>
      <c r="L958" s="5"/>
      <c r="P958" s="5"/>
      <c r="Q958" s="5"/>
      <c r="S958" s="5"/>
      <c r="T958" s="5"/>
      <c r="U958" s="5"/>
      <c r="V958" s="5"/>
      <c r="W958" s="5"/>
      <c r="X958" s="5"/>
      <c r="Y958" s="5"/>
      <c r="Z958" s="5"/>
    </row>
    <row r="959" spans="1:26" ht="15.75" x14ac:dyDescent="0.25">
      <c r="A959" s="5"/>
      <c r="B959" s="5"/>
      <c r="C959" s="5"/>
      <c r="D959" s="5"/>
      <c r="E959" s="84"/>
      <c r="F959" s="84"/>
      <c r="G959" s="85"/>
      <c r="H959" s="5"/>
      <c r="I959" s="5"/>
      <c r="J959" s="102"/>
      <c r="K959" s="5"/>
      <c r="L959" s="5"/>
      <c r="P959" s="5"/>
      <c r="Q959" s="5"/>
      <c r="S959" s="5"/>
      <c r="T959" s="5"/>
      <c r="U959" s="5"/>
      <c r="V959" s="5"/>
      <c r="W959" s="5"/>
      <c r="X959" s="5"/>
      <c r="Y959" s="5"/>
      <c r="Z959" s="5"/>
    </row>
    <row r="960" spans="1:26" ht="15.75" x14ac:dyDescent="0.25">
      <c r="A960" s="5"/>
      <c r="B960" s="5"/>
      <c r="C960" s="5"/>
      <c r="D960" s="5"/>
      <c r="E960" s="84"/>
      <c r="F960" s="84"/>
      <c r="G960" s="85"/>
      <c r="H960" s="5"/>
      <c r="I960" s="5"/>
      <c r="J960" s="102"/>
      <c r="K960" s="5"/>
      <c r="L960" s="5"/>
      <c r="P960" s="5"/>
      <c r="Q960" s="5"/>
      <c r="S960" s="5"/>
      <c r="T960" s="5"/>
      <c r="U960" s="5"/>
      <c r="V960" s="5"/>
      <c r="W960" s="5"/>
      <c r="X960" s="5"/>
      <c r="Y960" s="5"/>
      <c r="Z960" s="5"/>
    </row>
    <row r="961" spans="1:26" ht="15.75" x14ac:dyDescent="0.25">
      <c r="A961" s="5"/>
      <c r="B961" s="5"/>
      <c r="C961" s="5"/>
      <c r="D961" s="5"/>
      <c r="E961" s="84"/>
      <c r="F961" s="84"/>
      <c r="G961" s="85"/>
      <c r="H961" s="5"/>
      <c r="I961" s="5"/>
      <c r="J961" s="102"/>
      <c r="K961" s="5"/>
      <c r="L961" s="5"/>
      <c r="P961" s="5"/>
      <c r="Q961" s="5"/>
      <c r="S961" s="5"/>
      <c r="T961" s="5"/>
      <c r="U961" s="5"/>
      <c r="V961" s="5"/>
      <c r="W961" s="5"/>
      <c r="X961" s="5"/>
      <c r="Y961" s="5"/>
      <c r="Z961" s="5"/>
    </row>
    <row r="962" spans="1:26" ht="15.75" x14ac:dyDescent="0.25">
      <c r="A962" s="5"/>
      <c r="B962" s="5"/>
      <c r="C962" s="5"/>
      <c r="D962" s="5"/>
      <c r="E962" s="84"/>
      <c r="F962" s="84"/>
      <c r="G962" s="85"/>
      <c r="H962" s="5"/>
      <c r="I962" s="5"/>
      <c r="J962" s="102"/>
      <c r="K962" s="5"/>
      <c r="L962" s="5"/>
      <c r="P962" s="5"/>
      <c r="Q962" s="5"/>
      <c r="S962" s="5"/>
      <c r="T962" s="5"/>
      <c r="U962" s="5"/>
      <c r="V962" s="5"/>
      <c r="W962" s="5"/>
      <c r="X962" s="5"/>
      <c r="Y962" s="5"/>
      <c r="Z962" s="5"/>
    </row>
    <row r="963" spans="1:26" ht="15.75" x14ac:dyDescent="0.25">
      <c r="A963" s="5"/>
      <c r="B963" s="5"/>
      <c r="C963" s="5"/>
      <c r="D963" s="5"/>
      <c r="E963" s="84"/>
      <c r="F963" s="84"/>
      <c r="G963" s="85"/>
      <c r="H963" s="5"/>
      <c r="I963" s="5"/>
      <c r="J963" s="102"/>
      <c r="K963" s="5"/>
      <c r="L963" s="5"/>
      <c r="P963" s="5"/>
      <c r="Q963" s="5"/>
      <c r="S963" s="5"/>
      <c r="T963" s="5"/>
      <c r="U963" s="5"/>
      <c r="V963" s="5"/>
      <c r="W963" s="5"/>
      <c r="X963" s="5"/>
      <c r="Y963" s="5"/>
      <c r="Z963" s="5"/>
    </row>
    <row r="964" spans="1:26" ht="15.75" x14ac:dyDescent="0.25">
      <c r="A964" s="5"/>
      <c r="B964" s="5"/>
      <c r="C964" s="5"/>
      <c r="D964" s="5"/>
      <c r="E964" s="84"/>
      <c r="F964" s="84"/>
      <c r="G964" s="85"/>
      <c r="H964" s="5"/>
      <c r="I964" s="5"/>
      <c r="J964" s="102"/>
      <c r="K964" s="5"/>
      <c r="L964" s="5"/>
      <c r="P964" s="5"/>
      <c r="Q964" s="5"/>
      <c r="S964" s="5"/>
      <c r="T964" s="5"/>
      <c r="U964" s="5"/>
      <c r="V964" s="5"/>
      <c r="W964" s="5"/>
      <c r="X964" s="5"/>
      <c r="Y964" s="5"/>
      <c r="Z964" s="5"/>
    </row>
    <row r="965" spans="1:26" ht="15.75" x14ac:dyDescent="0.25">
      <c r="A965" s="5"/>
      <c r="B965" s="5"/>
      <c r="C965" s="5"/>
      <c r="D965" s="5"/>
      <c r="E965" s="84"/>
      <c r="F965" s="84"/>
      <c r="G965" s="85"/>
      <c r="H965" s="5"/>
      <c r="I965" s="5"/>
      <c r="J965" s="102"/>
      <c r="K965" s="5"/>
      <c r="L965" s="5"/>
      <c r="P965" s="5"/>
      <c r="Q965" s="5"/>
      <c r="S965" s="5"/>
      <c r="T965" s="5"/>
      <c r="U965" s="5"/>
      <c r="V965" s="5"/>
      <c r="W965" s="5"/>
      <c r="X965" s="5"/>
      <c r="Y965" s="5"/>
      <c r="Z965" s="5"/>
    </row>
    <row r="966" spans="1:26" ht="15.75" x14ac:dyDescent="0.25">
      <c r="A966" s="5"/>
      <c r="B966" s="5"/>
      <c r="C966" s="5"/>
      <c r="D966" s="5"/>
      <c r="E966" s="84"/>
      <c r="F966" s="84"/>
      <c r="G966" s="85"/>
      <c r="H966" s="5"/>
      <c r="I966" s="5"/>
      <c r="J966" s="102"/>
      <c r="K966" s="5"/>
      <c r="L966" s="5"/>
      <c r="P966" s="5"/>
      <c r="Q966" s="5"/>
      <c r="S966" s="5"/>
      <c r="T966" s="5"/>
      <c r="U966" s="5"/>
      <c r="V966" s="5"/>
      <c r="W966" s="5"/>
      <c r="X966" s="5"/>
      <c r="Y966" s="5"/>
      <c r="Z966" s="5"/>
    </row>
    <row r="967" spans="1:26" ht="15.75" x14ac:dyDescent="0.25">
      <c r="A967" s="5"/>
      <c r="B967" s="5"/>
      <c r="C967" s="5"/>
      <c r="D967" s="5"/>
      <c r="E967" s="84"/>
      <c r="F967" s="84"/>
      <c r="G967" s="85"/>
      <c r="H967" s="5"/>
      <c r="I967" s="5"/>
      <c r="J967" s="102"/>
      <c r="K967" s="5"/>
      <c r="L967" s="5"/>
      <c r="P967" s="5"/>
      <c r="Q967" s="5"/>
      <c r="S967" s="5"/>
      <c r="T967" s="5"/>
      <c r="U967" s="5"/>
      <c r="V967" s="5"/>
      <c r="W967" s="5"/>
      <c r="X967" s="5"/>
      <c r="Y967" s="5"/>
      <c r="Z967" s="5"/>
    </row>
    <row r="968" spans="1:26" ht="15.75" x14ac:dyDescent="0.25">
      <c r="A968" s="5"/>
      <c r="B968" s="5"/>
      <c r="C968" s="5"/>
      <c r="D968" s="5"/>
      <c r="E968" s="84"/>
      <c r="F968" s="84"/>
      <c r="G968" s="85"/>
      <c r="H968" s="5"/>
      <c r="I968" s="5"/>
      <c r="J968" s="102"/>
      <c r="K968" s="5"/>
      <c r="L968" s="5"/>
      <c r="P968" s="5"/>
      <c r="Q968" s="5"/>
      <c r="S968" s="5"/>
      <c r="T968" s="5"/>
      <c r="U968" s="5"/>
      <c r="V968" s="5"/>
      <c r="W968" s="5"/>
      <c r="X968" s="5"/>
      <c r="Y968" s="5"/>
      <c r="Z968" s="5"/>
    </row>
    <row r="969" spans="1:26" ht="15.75" x14ac:dyDescent="0.25">
      <c r="A969" s="5"/>
      <c r="B969" s="5"/>
      <c r="C969" s="5"/>
      <c r="D969" s="5"/>
      <c r="E969" s="84"/>
      <c r="F969" s="84"/>
      <c r="G969" s="85"/>
      <c r="H969" s="5"/>
      <c r="I969" s="5"/>
      <c r="J969" s="102"/>
      <c r="K969" s="5"/>
      <c r="L969" s="5"/>
      <c r="P969" s="5"/>
      <c r="Q969" s="5"/>
      <c r="S969" s="5"/>
      <c r="T969" s="5"/>
      <c r="U969" s="5"/>
      <c r="V969" s="5"/>
      <c r="W969" s="5"/>
      <c r="X969" s="5"/>
      <c r="Y969" s="5"/>
      <c r="Z969" s="5"/>
    </row>
    <row r="970" spans="1:26" ht="15.75" x14ac:dyDescent="0.25">
      <c r="A970" s="5"/>
      <c r="B970" s="5"/>
      <c r="C970" s="5"/>
      <c r="D970" s="5"/>
      <c r="E970" s="84"/>
      <c r="F970" s="84"/>
      <c r="G970" s="85"/>
      <c r="H970" s="5"/>
      <c r="I970" s="5"/>
      <c r="J970" s="102"/>
      <c r="K970" s="5"/>
      <c r="L970" s="5"/>
      <c r="P970" s="5"/>
      <c r="Q970" s="5"/>
      <c r="S970" s="5"/>
      <c r="T970" s="5"/>
      <c r="U970" s="5"/>
      <c r="V970" s="5"/>
      <c r="W970" s="5"/>
      <c r="X970" s="5"/>
      <c r="Y970" s="5"/>
      <c r="Z970" s="5"/>
    </row>
    <row r="971" spans="1:26" ht="15.75" x14ac:dyDescent="0.25">
      <c r="A971" s="5"/>
      <c r="B971" s="5"/>
      <c r="C971" s="5"/>
      <c r="D971" s="5"/>
      <c r="E971" s="84"/>
      <c r="F971" s="84"/>
      <c r="G971" s="85"/>
      <c r="H971" s="5"/>
      <c r="I971" s="5"/>
      <c r="J971" s="102"/>
      <c r="K971" s="5"/>
      <c r="L971" s="5"/>
      <c r="P971" s="5"/>
      <c r="Q971" s="5"/>
      <c r="S971" s="5"/>
      <c r="T971" s="5"/>
      <c r="U971" s="5"/>
      <c r="V971" s="5"/>
      <c r="W971" s="5"/>
      <c r="X971" s="5"/>
      <c r="Y971" s="5"/>
      <c r="Z971" s="5"/>
    </row>
    <row r="972" spans="1:26" ht="15.75" x14ac:dyDescent="0.25">
      <c r="A972" s="5"/>
      <c r="B972" s="5"/>
      <c r="C972" s="5"/>
      <c r="D972" s="5"/>
      <c r="E972" s="84"/>
      <c r="F972" s="84"/>
      <c r="G972" s="85"/>
      <c r="H972" s="5"/>
      <c r="I972" s="5"/>
      <c r="J972" s="102"/>
      <c r="K972" s="5"/>
      <c r="L972" s="5"/>
      <c r="P972" s="5"/>
      <c r="Q972" s="5"/>
      <c r="S972" s="5"/>
      <c r="T972" s="5"/>
      <c r="U972" s="5"/>
      <c r="V972" s="5"/>
      <c r="W972" s="5"/>
      <c r="X972" s="5"/>
      <c r="Y972" s="5"/>
      <c r="Z972" s="5"/>
    </row>
    <row r="973" spans="1:26" ht="15.75" x14ac:dyDescent="0.25">
      <c r="A973" s="5"/>
      <c r="B973" s="5"/>
      <c r="C973" s="5"/>
      <c r="D973" s="5"/>
      <c r="E973" s="84"/>
      <c r="F973" s="84"/>
      <c r="G973" s="85"/>
      <c r="H973" s="5"/>
      <c r="I973" s="5"/>
      <c r="J973" s="102"/>
      <c r="K973" s="5"/>
      <c r="L973" s="5"/>
      <c r="P973" s="5"/>
      <c r="Q973" s="5"/>
      <c r="S973" s="5"/>
      <c r="T973" s="5"/>
      <c r="U973" s="5"/>
      <c r="V973" s="5"/>
      <c r="W973" s="5"/>
      <c r="X973" s="5"/>
      <c r="Y973" s="5"/>
      <c r="Z973" s="5"/>
    </row>
    <row r="974" spans="1:26" ht="15.75" x14ac:dyDescent="0.25">
      <c r="A974" s="5"/>
      <c r="B974" s="5"/>
      <c r="C974" s="5"/>
      <c r="D974" s="5"/>
      <c r="E974" s="84"/>
      <c r="F974" s="84"/>
      <c r="G974" s="85"/>
      <c r="H974" s="5"/>
      <c r="I974" s="5"/>
      <c r="J974" s="102"/>
      <c r="K974" s="5"/>
      <c r="L974" s="5"/>
      <c r="P974" s="5"/>
      <c r="Q974" s="5"/>
      <c r="S974" s="5"/>
      <c r="T974" s="5"/>
      <c r="U974" s="5"/>
      <c r="V974" s="5"/>
      <c r="W974" s="5"/>
      <c r="X974" s="5"/>
      <c r="Y974" s="5"/>
      <c r="Z974" s="5"/>
    </row>
    <row r="975" spans="1:26" ht="15.75" x14ac:dyDescent="0.25">
      <c r="A975" s="5"/>
      <c r="B975" s="5"/>
      <c r="C975" s="5"/>
      <c r="D975" s="5"/>
      <c r="E975" s="84"/>
      <c r="F975" s="84"/>
      <c r="G975" s="85"/>
      <c r="H975" s="5"/>
      <c r="I975" s="5"/>
      <c r="J975" s="102"/>
      <c r="K975" s="5"/>
      <c r="L975" s="5"/>
      <c r="P975" s="5"/>
      <c r="Q975" s="5"/>
      <c r="S975" s="5"/>
      <c r="T975" s="5"/>
      <c r="U975" s="5"/>
      <c r="V975" s="5"/>
      <c r="W975" s="5"/>
      <c r="X975" s="5"/>
      <c r="Y975" s="5"/>
      <c r="Z975" s="5"/>
    </row>
    <row r="976" spans="1:26" ht="15.75" x14ac:dyDescent="0.25">
      <c r="A976" s="5"/>
      <c r="B976" s="5"/>
      <c r="C976" s="5"/>
      <c r="D976" s="5"/>
      <c r="E976" s="84"/>
      <c r="F976" s="84"/>
      <c r="G976" s="85"/>
      <c r="H976" s="5"/>
      <c r="I976" s="5"/>
      <c r="J976" s="102"/>
      <c r="K976" s="5"/>
      <c r="L976" s="5"/>
      <c r="P976" s="5"/>
      <c r="Q976" s="5"/>
      <c r="S976" s="5"/>
      <c r="T976" s="5"/>
      <c r="U976" s="5"/>
      <c r="V976" s="5"/>
      <c r="W976" s="5"/>
      <c r="X976" s="5"/>
      <c r="Y976" s="5"/>
      <c r="Z976" s="5"/>
    </row>
    <row r="977" spans="1:26" ht="15.75" x14ac:dyDescent="0.25">
      <c r="A977" s="5"/>
      <c r="B977" s="5"/>
      <c r="C977" s="5"/>
      <c r="D977" s="5"/>
      <c r="E977" s="84"/>
      <c r="F977" s="84"/>
      <c r="G977" s="85"/>
      <c r="H977" s="5"/>
      <c r="I977" s="5"/>
      <c r="J977" s="102"/>
      <c r="K977" s="5"/>
      <c r="L977" s="5"/>
      <c r="P977" s="5"/>
      <c r="Q977" s="5"/>
      <c r="S977" s="5"/>
      <c r="T977" s="5"/>
      <c r="U977" s="5"/>
      <c r="V977" s="5"/>
      <c r="W977" s="5"/>
      <c r="X977" s="5"/>
      <c r="Y977" s="5"/>
      <c r="Z977" s="5"/>
    </row>
    <row r="978" spans="1:26" ht="15.75" x14ac:dyDescent="0.25">
      <c r="A978" s="5"/>
      <c r="B978" s="5"/>
      <c r="C978" s="5"/>
      <c r="D978" s="5"/>
      <c r="E978" s="84"/>
      <c r="F978" s="84"/>
      <c r="G978" s="85"/>
      <c r="H978" s="5"/>
      <c r="I978" s="5"/>
      <c r="J978" s="102"/>
      <c r="K978" s="5"/>
      <c r="L978" s="5"/>
      <c r="P978" s="5"/>
      <c r="Q978" s="5"/>
      <c r="S978" s="5"/>
      <c r="T978" s="5"/>
      <c r="U978" s="5"/>
      <c r="V978" s="5"/>
      <c r="W978" s="5"/>
      <c r="X978" s="5"/>
      <c r="Y978" s="5"/>
      <c r="Z978" s="5"/>
    </row>
    <row r="979" spans="1:26" ht="15.75" x14ac:dyDescent="0.25">
      <c r="A979" s="5"/>
      <c r="B979" s="5"/>
      <c r="C979" s="5"/>
      <c r="D979" s="5"/>
      <c r="E979" s="84"/>
      <c r="F979" s="84"/>
      <c r="G979" s="85"/>
      <c r="H979" s="5"/>
      <c r="I979" s="5"/>
      <c r="J979" s="102"/>
      <c r="K979" s="5"/>
      <c r="L979" s="5"/>
      <c r="P979" s="5"/>
      <c r="Q979" s="5"/>
      <c r="S979" s="5"/>
      <c r="T979" s="5"/>
      <c r="U979" s="5"/>
      <c r="V979" s="5"/>
      <c r="W979" s="5"/>
      <c r="X979" s="5"/>
      <c r="Y979" s="5"/>
      <c r="Z979" s="5"/>
    </row>
    <row r="980" spans="1:26" ht="15.75" x14ac:dyDescent="0.25">
      <c r="A980" s="5"/>
      <c r="B980" s="5"/>
      <c r="C980" s="5"/>
      <c r="D980" s="5"/>
      <c r="E980" s="84"/>
      <c r="F980" s="84"/>
      <c r="G980" s="85"/>
      <c r="H980" s="5"/>
      <c r="I980" s="5"/>
      <c r="J980" s="102"/>
      <c r="K980" s="5"/>
      <c r="L980" s="5"/>
      <c r="P980" s="5"/>
      <c r="Q980" s="5"/>
      <c r="S980" s="5"/>
      <c r="T980" s="5"/>
      <c r="U980" s="5"/>
      <c r="V980" s="5"/>
      <c r="W980" s="5"/>
      <c r="X980" s="5"/>
      <c r="Y980" s="5"/>
      <c r="Z980" s="5"/>
    </row>
    <row r="981" spans="1:26" ht="15.75" x14ac:dyDescent="0.25">
      <c r="A981" s="5"/>
      <c r="B981" s="5"/>
      <c r="C981" s="5"/>
      <c r="D981" s="5"/>
      <c r="E981" s="84"/>
      <c r="F981" s="84"/>
      <c r="G981" s="85"/>
      <c r="H981" s="5"/>
      <c r="I981" s="5"/>
      <c r="J981" s="102"/>
      <c r="K981" s="5"/>
      <c r="L981" s="5"/>
      <c r="P981" s="5"/>
      <c r="Q981" s="5"/>
      <c r="S981" s="5"/>
      <c r="T981" s="5"/>
      <c r="U981" s="5"/>
      <c r="V981" s="5"/>
      <c r="W981" s="5"/>
      <c r="X981" s="5"/>
      <c r="Y981" s="5"/>
      <c r="Z981" s="5"/>
    </row>
    <row r="982" spans="1:26" ht="15.75" x14ac:dyDescent="0.25">
      <c r="A982" s="5"/>
      <c r="B982" s="5"/>
      <c r="C982" s="5"/>
      <c r="D982" s="5"/>
      <c r="E982" s="84"/>
      <c r="F982" s="84"/>
      <c r="G982" s="85"/>
      <c r="H982" s="5"/>
      <c r="I982" s="5"/>
      <c r="J982" s="102"/>
      <c r="K982" s="5"/>
      <c r="L982" s="5"/>
      <c r="P982" s="5"/>
      <c r="Q982" s="5"/>
      <c r="S982" s="5"/>
      <c r="T982" s="5"/>
      <c r="U982" s="5"/>
      <c r="V982" s="5"/>
      <c r="W982" s="5"/>
      <c r="X982" s="5"/>
      <c r="Y982" s="5"/>
      <c r="Z982" s="5"/>
    </row>
    <row r="983" spans="1:26" ht="15.75" x14ac:dyDescent="0.25">
      <c r="A983" s="5"/>
      <c r="B983" s="5"/>
      <c r="C983" s="5"/>
      <c r="D983" s="5"/>
      <c r="E983" s="84"/>
      <c r="F983" s="84"/>
      <c r="G983" s="85"/>
      <c r="H983" s="5"/>
      <c r="I983" s="5"/>
      <c r="J983" s="102"/>
      <c r="K983" s="5"/>
      <c r="L983" s="5"/>
      <c r="P983" s="5"/>
      <c r="Q983" s="5"/>
      <c r="S983" s="5"/>
      <c r="T983" s="5"/>
      <c r="U983" s="5"/>
      <c r="V983" s="5"/>
      <c r="W983" s="5"/>
      <c r="X983" s="5"/>
      <c r="Y983" s="5"/>
      <c r="Z983" s="5"/>
    </row>
    <row r="984" spans="1:26" ht="15.75" x14ac:dyDescent="0.25">
      <c r="A984" s="5"/>
      <c r="B984" s="5"/>
      <c r="C984" s="5"/>
      <c r="D984" s="5"/>
      <c r="E984" s="84"/>
      <c r="F984" s="84"/>
      <c r="G984" s="85"/>
      <c r="H984" s="5"/>
      <c r="I984" s="5"/>
      <c r="J984" s="102"/>
      <c r="K984" s="5"/>
      <c r="L984" s="5"/>
      <c r="P984" s="5"/>
      <c r="Q984" s="5"/>
      <c r="S984" s="5"/>
      <c r="T984" s="5"/>
      <c r="U984" s="5"/>
      <c r="V984" s="5"/>
      <c r="W984" s="5"/>
      <c r="X984" s="5"/>
      <c r="Y984" s="5"/>
      <c r="Z984" s="5"/>
    </row>
    <row r="985" spans="1:26" ht="15.75" x14ac:dyDescent="0.25">
      <c r="A985" s="5"/>
      <c r="B985" s="5"/>
      <c r="C985" s="5"/>
      <c r="D985" s="5"/>
      <c r="E985" s="84"/>
      <c r="F985" s="84"/>
      <c r="G985" s="85"/>
      <c r="H985" s="5"/>
      <c r="I985" s="5"/>
      <c r="J985" s="102"/>
      <c r="K985" s="5"/>
      <c r="L985" s="5"/>
      <c r="P985" s="5"/>
      <c r="Q985" s="5"/>
      <c r="S985" s="5"/>
      <c r="T985" s="5"/>
      <c r="U985" s="5"/>
      <c r="V985" s="5"/>
      <c r="W985" s="5"/>
      <c r="X985" s="5"/>
      <c r="Y985" s="5"/>
      <c r="Z985" s="5"/>
    </row>
    <row r="986" spans="1:26" ht="15.75" x14ac:dyDescent="0.25">
      <c r="A986" s="5"/>
      <c r="B986" s="5"/>
      <c r="C986" s="5"/>
      <c r="D986" s="5"/>
      <c r="E986" s="84"/>
      <c r="F986" s="84"/>
      <c r="G986" s="85"/>
      <c r="H986" s="5"/>
      <c r="I986" s="5"/>
      <c r="J986" s="102"/>
      <c r="K986" s="5"/>
      <c r="L986" s="5"/>
      <c r="P986" s="5"/>
      <c r="Q986" s="5"/>
      <c r="S986" s="5"/>
      <c r="T986" s="5"/>
      <c r="U986" s="5"/>
      <c r="V986" s="5"/>
      <c r="W986" s="5"/>
      <c r="X986" s="5"/>
      <c r="Y986" s="5"/>
      <c r="Z986" s="5"/>
    </row>
    <row r="987" spans="1:26" ht="15.75" x14ac:dyDescent="0.25">
      <c r="A987" s="5"/>
      <c r="B987" s="5"/>
      <c r="C987" s="5"/>
      <c r="D987" s="5"/>
      <c r="E987" s="84"/>
      <c r="F987" s="84"/>
      <c r="G987" s="85"/>
      <c r="H987" s="5"/>
      <c r="I987" s="5"/>
      <c r="J987" s="102"/>
      <c r="K987" s="5"/>
      <c r="L987" s="5"/>
      <c r="P987" s="5"/>
      <c r="Q987" s="5"/>
      <c r="S987" s="5"/>
      <c r="T987" s="5"/>
      <c r="U987" s="5"/>
      <c r="V987" s="5"/>
      <c r="W987" s="5"/>
      <c r="X987" s="5"/>
      <c r="Y987" s="5"/>
      <c r="Z987" s="5"/>
    </row>
    <row r="988" spans="1:26" ht="15.75" x14ac:dyDescent="0.25">
      <c r="A988" s="5"/>
      <c r="B988" s="5"/>
      <c r="C988" s="5"/>
      <c r="D988" s="5"/>
      <c r="E988" s="84"/>
      <c r="F988" s="84"/>
      <c r="G988" s="85"/>
      <c r="H988" s="5"/>
      <c r="I988" s="5"/>
      <c r="J988" s="102"/>
      <c r="K988" s="5"/>
      <c r="L988" s="5"/>
      <c r="P988" s="5"/>
      <c r="Q988" s="5"/>
      <c r="S988" s="5"/>
      <c r="T988" s="5"/>
      <c r="U988" s="5"/>
      <c r="V988" s="5"/>
      <c r="W988" s="5"/>
      <c r="X988" s="5"/>
      <c r="Y988" s="5"/>
      <c r="Z988" s="5"/>
    </row>
    <row r="989" spans="1:26" ht="15.75" x14ac:dyDescent="0.25">
      <c r="A989" s="5"/>
      <c r="B989" s="5"/>
      <c r="C989" s="5"/>
      <c r="D989" s="5"/>
      <c r="E989" s="84"/>
      <c r="F989" s="84"/>
      <c r="G989" s="85"/>
      <c r="H989" s="5"/>
      <c r="I989" s="5"/>
      <c r="J989" s="102"/>
      <c r="K989" s="5"/>
      <c r="L989" s="5"/>
      <c r="P989" s="5"/>
      <c r="Q989" s="5"/>
      <c r="S989" s="5"/>
      <c r="T989" s="5"/>
      <c r="U989" s="5"/>
      <c r="V989" s="5"/>
      <c r="W989" s="5"/>
      <c r="X989" s="5"/>
      <c r="Y989" s="5"/>
      <c r="Z989" s="5"/>
    </row>
    <row r="990" spans="1:26" ht="15.75" x14ac:dyDescent="0.25">
      <c r="A990" s="5"/>
      <c r="B990" s="5"/>
      <c r="C990" s="5"/>
      <c r="D990" s="5"/>
      <c r="E990" s="84"/>
      <c r="F990" s="84"/>
      <c r="G990" s="85"/>
      <c r="H990" s="5"/>
      <c r="I990" s="5"/>
      <c r="J990" s="102"/>
      <c r="K990" s="5"/>
      <c r="L990" s="5"/>
      <c r="P990" s="5"/>
      <c r="Q990" s="5"/>
      <c r="S990" s="5"/>
      <c r="T990" s="5"/>
      <c r="U990" s="5"/>
      <c r="V990" s="5"/>
      <c r="W990" s="5"/>
      <c r="X990" s="5"/>
      <c r="Y990" s="5"/>
      <c r="Z990" s="5"/>
    </row>
    <row r="991" spans="1:26" ht="15.75" x14ac:dyDescent="0.25">
      <c r="A991" s="5"/>
      <c r="B991" s="5"/>
      <c r="C991" s="5"/>
      <c r="D991" s="5"/>
      <c r="E991" s="84"/>
      <c r="F991" s="84"/>
      <c r="G991" s="85"/>
      <c r="H991" s="5"/>
      <c r="I991" s="5"/>
      <c r="J991" s="102"/>
      <c r="K991" s="5"/>
      <c r="L991" s="5"/>
      <c r="P991" s="5"/>
      <c r="Q991" s="5"/>
      <c r="S991" s="5"/>
      <c r="T991" s="5"/>
      <c r="U991" s="5"/>
      <c r="V991" s="5"/>
      <c r="W991" s="5"/>
      <c r="X991" s="5"/>
      <c r="Y991" s="5"/>
      <c r="Z991" s="5"/>
    </row>
    <row r="992" spans="1:26" ht="15.75" x14ac:dyDescent="0.25">
      <c r="A992" s="5"/>
      <c r="B992" s="5"/>
      <c r="C992" s="5"/>
      <c r="D992" s="5"/>
      <c r="E992" s="84"/>
      <c r="F992" s="84"/>
      <c r="G992" s="85"/>
      <c r="H992" s="5"/>
      <c r="I992" s="5"/>
      <c r="J992" s="102"/>
      <c r="K992" s="5"/>
      <c r="L992" s="5"/>
      <c r="P992" s="5"/>
      <c r="Q992" s="5"/>
      <c r="S992" s="5"/>
      <c r="T992" s="5"/>
      <c r="U992" s="5"/>
      <c r="V992" s="5"/>
      <c r="W992" s="5"/>
      <c r="X992" s="5"/>
      <c r="Y992" s="5"/>
      <c r="Z992" s="5"/>
    </row>
    <row r="993" spans="1:26" ht="15.75" x14ac:dyDescent="0.25">
      <c r="A993" s="5"/>
      <c r="B993" s="5"/>
      <c r="C993" s="5"/>
      <c r="D993" s="5"/>
      <c r="E993" s="84"/>
      <c r="F993" s="84"/>
      <c r="G993" s="85"/>
      <c r="H993" s="5"/>
      <c r="I993" s="5"/>
      <c r="J993" s="102"/>
      <c r="K993" s="5"/>
      <c r="L993" s="5"/>
      <c r="P993" s="5"/>
      <c r="Q993" s="5"/>
      <c r="S993" s="5"/>
      <c r="T993" s="5"/>
      <c r="U993" s="5"/>
      <c r="V993" s="5"/>
      <c r="W993" s="5"/>
      <c r="X993" s="5"/>
      <c r="Y993" s="5"/>
      <c r="Z993" s="5"/>
    </row>
    <row r="994" spans="1:26" ht="15.75" x14ac:dyDescent="0.25">
      <c r="A994" s="5"/>
      <c r="B994" s="5"/>
      <c r="C994" s="5"/>
      <c r="D994" s="5"/>
      <c r="E994" s="84"/>
      <c r="F994" s="84"/>
      <c r="G994" s="85"/>
      <c r="H994" s="5"/>
      <c r="I994" s="5"/>
      <c r="J994" s="102"/>
      <c r="K994" s="5"/>
      <c r="L994" s="5"/>
      <c r="P994" s="5"/>
      <c r="Q994" s="5"/>
      <c r="S994" s="5"/>
      <c r="T994" s="5"/>
      <c r="U994" s="5"/>
      <c r="V994" s="5"/>
      <c r="W994" s="5"/>
      <c r="X994" s="5"/>
      <c r="Y994" s="5"/>
      <c r="Z994" s="5"/>
    </row>
    <row r="995" spans="1:26" ht="15.75" x14ac:dyDescent="0.25">
      <c r="A995" s="5"/>
      <c r="B995" s="5"/>
      <c r="C995" s="5"/>
      <c r="D995" s="5"/>
      <c r="E995" s="84"/>
      <c r="F995" s="84"/>
      <c r="G995" s="85"/>
      <c r="H995" s="5"/>
      <c r="I995" s="5"/>
      <c r="J995" s="102"/>
      <c r="K995" s="5"/>
      <c r="L995" s="5"/>
      <c r="P995" s="5"/>
      <c r="Q995" s="5"/>
      <c r="S995" s="5"/>
      <c r="T995" s="5"/>
      <c r="U995" s="5"/>
      <c r="V995" s="5"/>
      <c r="W995" s="5"/>
      <c r="X995" s="5"/>
      <c r="Y995" s="5"/>
      <c r="Z995" s="5"/>
    </row>
    <row r="996" spans="1:26" ht="15.75" x14ac:dyDescent="0.25">
      <c r="A996" s="5"/>
      <c r="B996" s="5"/>
      <c r="C996" s="5"/>
      <c r="D996" s="5"/>
      <c r="E996" s="84"/>
      <c r="F996" s="84"/>
      <c r="G996" s="85"/>
      <c r="H996" s="5"/>
      <c r="I996" s="5"/>
      <c r="J996" s="102"/>
      <c r="K996" s="5"/>
      <c r="L996" s="5"/>
      <c r="P996" s="5"/>
      <c r="Q996" s="5"/>
      <c r="S996" s="5"/>
      <c r="T996" s="5"/>
      <c r="U996" s="5"/>
      <c r="V996" s="5"/>
      <c r="W996" s="5"/>
      <c r="X996" s="5"/>
      <c r="Y996" s="5"/>
      <c r="Z996" s="5"/>
    </row>
    <row r="997" spans="1:26" ht="15.75" x14ac:dyDescent="0.25">
      <c r="A997" s="5"/>
      <c r="B997" s="5"/>
      <c r="C997" s="5"/>
      <c r="D997" s="5"/>
      <c r="E997" s="84"/>
      <c r="F997" s="84"/>
      <c r="G997" s="85"/>
      <c r="H997" s="5"/>
      <c r="I997" s="5"/>
      <c r="J997" s="102"/>
      <c r="K997" s="5"/>
      <c r="L997" s="5"/>
      <c r="P997" s="5"/>
      <c r="Q997" s="5"/>
      <c r="S997" s="5"/>
      <c r="T997" s="5"/>
      <c r="U997" s="5"/>
      <c r="V997" s="5"/>
      <c r="W997" s="5"/>
      <c r="X997" s="5"/>
      <c r="Y997" s="5"/>
      <c r="Z997" s="5"/>
    </row>
    <row r="998" spans="1:26" ht="15.75" x14ac:dyDescent="0.25">
      <c r="A998" s="5"/>
      <c r="B998" s="5"/>
      <c r="C998" s="5"/>
      <c r="D998" s="5"/>
      <c r="E998" s="84"/>
      <c r="F998" s="84"/>
      <c r="G998" s="85"/>
      <c r="H998" s="5"/>
      <c r="I998" s="5"/>
      <c r="J998" s="102"/>
      <c r="K998" s="5"/>
      <c r="L998" s="5"/>
      <c r="P998" s="5"/>
      <c r="Q998" s="5"/>
      <c r="S998" s="5"/>
      <c r="T998" s="5"/>
      <c r="U998" s="5"/>
      <c r="V998" s="5"/>
      <c r="W998" s="5"/>
      <c r="X998" s="5"/>
      <c r="Y998" s="5"/>
      <c r="Z998" s="5"/>
    </row>
    <row r="999" spans="1:26" ht="15.75" x14ac:dyDescent="0.25">
      <c r="A999" s="5"/>
      <c r="B999" s="5"/>
      <c r="C999" s="5"/>
      <c r="D999" s="5"/>
      <c r="E999" s="84"/>
      <c r="F999" s="84"/>
      <c r="G999" s="85"/>
      <c r="H999" s="5"/>
      <c r="I999" s="5"/>
      <c r="J999" s="102"/>
      <c r="K999" s="5"/>
      <c r="L999" s="5"/>
      <c r="P999" s="5"/>
      <c r="Q999" s="5"/>
      <c r="S999" s="5"/>
      <c r="T999" s="5"/>
      <c r="U999" s="5"/>
      <c r="V999" s="5"/>
      <c r="W999" s="5"/>
      <c r="X999" s="5"/>
      <c r="Y999" s="5"/>
      <c r="Z999" s="5"/>
    </row>
    <row r="1000" spans="1:26" ht="15.75" x14ac:dyDescent="0.25">
      <c r="A1000" s="5"/>
      <c r="B1000" s="5"/>
      <c r="C1000" s="5"/>
      <c r="D1000" s="5"/>
      <c r="E1000" s="84"/>
      <c r="F1000" s="84"/>
      <c r="G1000" s="85"/>
      <c r="H1000" s="5"/>
      <c r="I1000" s="5"/>
      <c r="J1000" s="102"/>
      <c r="K1000" s="5"/>
      <c r="L1000" s="5"/>
      <c r="P1000" s="5"/>
      <c r="Q1000" s="5"/>
      <c r="S1000" s="5"/>
      <c r="T1000" s="5"/>
      <c r="U1000" s="5"/>
      <c r="V1000" s="5"/>
      <c r="W1000" s="5"/>
      <c r="X1000" s="5"/>
      <c r="Y1000" s="5"/>
      <c r="Z1000" s="5"/>
    </row>
  </sheetData>
  <phoneticPr fontId="19" type="noConversion"/>
  <pageMargins left="0.75" right="0.75" top="1" bottom="1" header="0.5" footer="0.5"/>
  <pageSetup paperSize="9" scale="56" fitToHeight="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/>
    </sheetView>
  </sheetViews>
  <sheetFormatPr defaultColWidth="11.125" defaultRowHeight="15" customHeight="1" x14ac:dyDescent="0.25"/>
  <cols>
    <col min="1" max="1" width="4.875" customWidth="1"/>
    <col min="2" max="2" width="11.625" customWidth="1"/>
    <col min="3" max="3" width="5.875" customWidth="1"/>
    <col min="4" max="4" width="8.125" customWidth="1"/>
    <col min="5" max="5" width="4.875" customWidth="1"/>
    <col min="6" max="6" width="10.125" customWidth="1"/>
    <col min="7" max="7" width="11.625" customWidth="1"/>
    <col min="8" max="8" width="6.125" customWidth="1"/>
    <col min="9" max="9" width="11.625" customWidth="1"/>
    <col min="10" max="10" width="3" customWidth="1"/>
    <col min="11" max="11" width="23.5" customWidth="1"/>
    <col min="12" max="12" width="9.125" customWidth="1"/>
    <col min="13" max="13" width="6.125" customWidth="1"/>
    <col min="14" max="14" width="10.125" customWidth="1"/>
    <col min="15" max="15" width="11.625" customWidth="1"/>
    <col min="16" max="26" width="10.5" customWidth="1"/>
  </cols>
  <sheetData>
    <row r="1" spans="1:26" ht="15.75" x14ac:dyDescent="0.25">
      <c r="A1" s="1" t="s">
        <v>1076</v>
      </c>
      <c r="B1" s="16"/>
      <c r="C1" s="16"/>
      <c r="D1" s="16"/>
      <c r="E1" s="16"/>
      <c r="F1" s="103"/>
      <c r="G1" s="16"/>
      <c r="H1" s="16"/>
      <c r="I1" s="16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3" t="s">
        <v>1077</v>
      </c>
      <c r="B2" s="16"/>
      <c r="C2" s="16"/>
      <c r="D2" s="16"/>
      <c r="E2" s="16"/>
      <c r="F2" s="103"/>
      <c r="G2" s="16"/>
      <c r="H2" s="16"/>
      <c r="I2" s="1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6" x14ac:dyDescent="0.25">
      <c r="A3" s="86" t="s">
        <v>1078</v>
      </c>
      <c r="B3" s="86" t="s">
        <v>1079</v>
      </c>
      <c r="C3" s="86" t="s">
        <v>1080</v>
      </c>
      <c r="D3" s="86" t="s">
        <v>1081</v>
      </c>
      <c r="E3" s="86" t="s">
        <v>1082</v>
      </c>
      <c r="F3" s="86" t="s">
        <v>26</v>
      </c>
      <c r="G3" s="86" t="s">
        <v>1083</v>
      </c>
      <c r="H3" s="86" t="s">
        <v>1084</v>
      </c>
      <c r="I3" s="86" t="s">
        <v>1085</v>
      </c>
      <c r="J3" s="16"/>
      <c r="K3" s="9" t="s">
        <v>1086</v>
      </c>
      <c r="L3" s="104"/>
      <c r="M3" s="104"/>
      <c r="N3" s="104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9" t="s">
        <v>1087</v>
      </c>
      <c r="B4" s="19">
        <v>70153947</v>
      </c>
      <c r="C4" s="19">
        <v>8554</v>
      </c>
      <c r="D4" s="19">
        <v>22628</v>
      </c>
      <c r="E4" s="19">
        <v>30</v>
      </c>
      <c r="F4" s="45" t="s">
        <v>1088</v>
      </c>
      <c r="G4" s="19">
        <v>6221</v>
      </c>
      <c r="H4" s="19">
        <v>6</v>
      </c>
      <c r="I4" s="19">
        <v>6215</v>
      </c>
      <c r="J4" s="16"/>
      <c r="K4" s="105"/>
      <c r="L4" s="106"/>
      <c r="M4" s="106"/>
      <c r="N4" s="106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9" t="s">
        <v>1087</v>
      </c>
      <c r="B5" s="19">
        <v>70153947</v>
      </c>
      <c r="C5" s="19">
        <v>8554</v>
      </c>
      <c r="D5" s="19">
        <v>22628</v>
      </c>
      <c r="E5" s="19">
        <v>30</v>
      </c>
      <c r="F5" s="45" t="s">
        <v>1089</v>
      </c>
      <c r="G5" s="19">
        <v>14349</v>
      </c>
      <c r="H5" s="19">
        <v>23</v>
      </c>
      <c r="I5" s="19">
        <v>14326</v>
      </c>
      <c r="J5" s="16"/>
      <c r="K5" s="105"/>
      <c r="L5" s="106"/>
      <c r="M5" s="106" t="s">
        <v>1090</v>
      </c>
      <c r="N5" s="106" t="s">
        <v>1090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19" t="s">
        <v>1087</v>
      </c>
      <c r="B6" s="19">
        <v>70153947</v>
      </c>
      <c r="C6" s="19">
        <v>8554</v>
      </c>
      <c r="D6" s="19">
        <v>22628</v>
      </c>
      <c r="E6" s="19">
        <v>30</v>
      </c>
      <c r="F6" s="45" t="s">
        <v>1091</v>
      </c>
      <c r="G6" s="19">
        <v>2058</v>
      </c>
      <c r="H6" s="19">
        <v>1</v>
      </c>
      <c r="I6" s="19">
        <v>2057</v>
      </c>
      <c r="J6" s="16"/>
      <c r="K6" s="105"/>
      <c r="L6" s="106"/>
      <c r="M6" s="106" t="s">
        <v>1092</v>
      </c>
      <c r="N6" s="106" t="s">
        <v>768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19" t="s">
        <v>1087</v>
      </c>
      <c r="B7" s="19">
        <v>70153947</v>
      </c>
      <c r="C7" s="19">
        <v>8554</v>
      </c>
      <c r="D7" s="19">
        <v>22628</v>
      </c>
      <c r="E7" s="19">
        <v>30</v>
      </c>
      <c r="F7" s="107" t="s">
        <v>1093</v>
      </c>
      <c r="G7" s="19">
        <v>70131319</v>
      </c>
      <c r="H7" s="19">
        <v>8524</v>
      </c>
      <c r="I7" s="19">
        <v>70122795</v>
      </c>
      <c r="J7" s="16"/>
      <c r="K7" s="105" t="s">
        <v>1094</v>
      </c>
      <c r="L7" s="106" t="s">
        <v>1092</v>
      </c>
      <c r="M7" s="106">
        <f>E4+E8+E12+E16</f>
        <v>104</v>
      </c>
      <c r="N7" s="106">
        <f>D4+D8+D12+D16-M7</f>
        <v>105989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19" t="s">
        <v>1095</v>
      </c>
      <c r="B8" s="19">
        <v>91462242</v>
      </c>
      <c r="C8" s="19">
        <v>992</v>
      </c>
      <c r="D8" s="19">
        <v>26230</v>
      </c>
      <c r="E8" s="19">
        <v>7</v>
      </c>
      <c r="F8" s="45" t="s">
        <v>1096</v>
      </c>
      <c r="G8" s="19">
        <v>8400</v>
      </c>
      <c r="H8" s="19">
        <v>2</v>
      </c>
      <c r="I8" s="19">
        <v>8398</v>
      </c>
      <c r="J8" s="16"/>
      <c r="K8" s="105" t="s">
        <v>1094</v>
      </c>
      <c r="L8" s="106" t="s">
        <v>768</v>
      </c>
      <c r="M8" s="106">
        <f t="shared" ref="M8:N8" si="0">H7+H11+H15+H19</f>
        <v>21696</v>
      </c>
      <c r="N8" s="106">
        <f t="shared" si="0"/>
        <v>380639119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5">
      <c r="A9" s="19" t="s">
        <v>1095</v>
      </c>
      <c r="B9" s="19">
        <v>91462242</v>
      </c>
      <c r="C9" s="19">
        <v>992</v>
      </c>
      <c r="D9" s="19">
        <v>26230</v>
      </c>
      <c r="E9" s="19">
        <v>7</v>
      </c>
      <c r="F9" s="45" t="s">
        <v>1097</v>
      </c>
      <c r="G9" s="19">
        <v>14703</v>
      </c>
      <c r="H9" s="19">
        <v>5</v>
      </c>
      <c r="I9" s="19">
        <v>14698</v>
      </c>
      <c r="J9" s="16"/>
      <c r="K9" s="105"/>
      <c r="L9" s="106"/>
      <c r="M9" s="106"/>
      <c r="N9" s="106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19" t="s">
        <v>1095</v>
      </c>
      <c r="B10" s="19">
        <v>91462242</v>
      </c>
      <c r="C10" s="19">
        <v>992</v>
      </c>
      <c r="D10" s="19">
        <v>26230</v>
      </c>
      <c r="E10" s="19">
        <v>7</v>
      </c>
      <c r="F10" s="45" t="s">
        <v>1098</v>
      </c>
      <c r="G10" s="19">
        <v>3127</v>
      </c>
      <c r="H10" s="19">
        <v>0</v>
      </c>
      <c r="I10" s="19">
        <v>3127</v>
      </c>
      <c r="J10" s="16"/>
      <c r="K10" s="105" t="s">
        <v>1099</v>
      </c>
      <c r="L10" s="108">
        <v>5.5363500000000005E-88</v>
      </c>
      <c r="M10" s="108"/>
      <c r="N10" s="106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19" t="s">
        <v>1095</v>
      </c>
      <c r="B11" s="19">
        <v>91462242</v>
      </c>
      <c r="C11" s="19">
        <v>992</v>
      </c>
      <c r="D11" s="19">
        <v>26230</v>
      </c>
      <c r="E11" s="19">
        <v>7</v>
      </c>
      <c r="F11" s="107" t="s">
        <v>1093</v>
      </c>
      <c r="G11" s="19">
        <v>91436012</v>
      </c>
      <c r="H11" s="19">
        <v>985</v>
      </c>
      <c r="I11" s="19">
        <v>91435027</v>
      </c>
      <c r="J11" s="16"/>
      <c r="K11" s="105" t="s">
        <v>1100</v>
      </c>
      <c r="L11" s="106">
        <v>17.215520000000001</v>
      </c>
      <c r="M11" s="106"/>
      <c r="N11" s="106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19" t="s">
        <v>1101</v>
      </c>
      <c r="B12" s="19">
        <v>110077529</v>
      </c>
      <c r="C12" s="19">
        <v>8689</v>
      </c>
      <c r="D12" s="19">
        <v>25807</v>
      </c>
      <c r="E12" s="19">
        <v>42</v>
      </c>
      <c r="F12" s="45" t="s">
        <v>1102</v>
      </c>
      <c r="G12" s="19">
        <v>9085</v>
      </c>
      <c r="H12" s="19">
        <v>10</v>
      </c>
      <c r="I12" s="19">
        <v>9075</v>
      </c>
      <c r="J12" s="16"/>
      <c r="K12" s="16"/>
      <c r="L12" s="16"/>
      <c r="M12" s="16"/>
      <c r="N12" s="16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x14ac:dyDescent="0.25">
      <c r="A13" s="19" t="s">
        <v>1101</v>
      </c>
      <c r="B13" s="19">
        <v>110077529</v>
      </c>
      <c r="C13" s="19">
        <v>8689</v>
      </c>
      <c r="D13" s="19">
        <v>25807</v>
      </c>
      <c r="E13" s="19">
        <v>42</v>
      </c>
      <c r="F13" s="45" t="s">
        <v>1103</v>
      </c>
      <c r="G13" s="19">
        <v>13429</v>
      </c>
      <c r="H13" s="19">
        <v>26</v>
      </c>
      <c r="I13" s="19">
        <v>13403</v>
      </c>
      <c r="J13" s="16"/>
      <c r="K13" s="7" t="s">
        <v>1104</v>
      </c>
      <c r="L13" s="16"/>
      <c r="M13" s="16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19" t="s">
        <v>1101</v>
      </c>
      <c r="B14" s="19">
        <v>110077529</v>
      </c>
      <c r="C14" s="19">
        <v>8689</v>
      </c>
      <c r="D14" s="19">
        <v>25807</v>
      </c>
      <c r="E14" s="19">
        <v>42</v>
      </c>
      <c r="F14" s="45" t="s">
        <v>1105</v>
      </c>
      <c r="G14" s="19">
        <v>3293</v>
      </c>
      <c r="H14" s="19">
        <v>6</v>
      </c>
      <c r="I14" s="19">
        <v>3287</v>
      </c>
      <c r="J14" s="16"/>
      <c r="K14" s="16" t="s">
        <v>1106</v>
      </c>
      <c r="L14" s="7"/>
      <c r="M14" s="7"/>
      <c r="N14" s="7">
        <f>SUM(E4,E8,E12,E16)</f>
        <v>104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19" t="s">
        <v>1101</v>
      </c>
      <c r="B15" s="19">
        <v>110077529</v>
      </c>
      <c r="C15" s="19">
        <v>8689</v>
      </c>
      <c r="D15" s="19">
        <v>25807</v>
      </c>
      <c r="E15" s="19">
        <v>42</v>
      </c>
      <c r="F15" s="107" t="s">
        <v>1093</v>
      </c>
      <c r="G15" s="19">
        <v>110051722</v>
      </c>
      <c r="H15" s="19">
        <v>8647</v>
      </c>
      <c r="I15" s="19">
        <v>110043075</v>
      </c>
      <c r="J15" s="16"/>
      <c r="K15" s="16" t="s">
        <v>1107</v>
      </c>
      <c r="L15" s="16"/>
      <c r="M15" s="16"/>
      <c r="N15" s="16">
        <f>SUM(D4,D8,D12,D16)</f>
        <v>106093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19" t="s">
        <v>1108</v>
      </c>
      <c r="B16" s="19">
        <v>109073190</v>
      </c>
      <c r="C16" s="19">
        <v>3565</v>
      </c>
      <c r="D16" s="19">
        <v>31428</v>
      </c>
      <c r="E16" s="19">
        <v>25</v>
      </c>
      <c r="F16" s="45" t="s">
        <v>1109</v>
      </c>
      <c r="G16" s="19">
        <v>9107</v>
      </c>
      <c r="H16" s="19">
        <v>3</v>
      </c>
      <c r="I16" s="19">
        <v>9104</v>
      </c>
      <c r="J16" s="16"/>
      <c r="K16" s="16" t="s">
        <v>1110</v>
      </c>
      <c r="L16" s="7"/>
      <c r="M16" s="7"/>
      <c r="N16" s="7">
        <f>N15-N14</f>
        <v>105989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19" t="s">
        <v>1108</v>
      </c>
      <c r="B17" s="19">
        <v>109073190</v>
      </c>
      <c r="C17" s="19">
        <v>3565</v>
      </c>
      <c r="D17" s="19">
        <v>31428</v>
      </c>
      <c r="E17" s="19">
        <v>25</v>
      </c>
      <c r="F17" s="45" t="s">
        <v>1111</v>
      </c>
      <c r="G17" s="19">
        <v>15567</v>
      </c>
      <c r="H17" s="19">
        <v>9</v>
      </c>
      <c r="I17" s="19">
        <v>15558</v>
      </c>
      <c r="J17" s="16"/>
      <c r="K17" s="16" t="s">
        <v>1112</v>
      </c>
      <c r="L17" s="16"/>
      <c r="M17" s="16"/>
      <c r="N17" s="7">
        <f>SUM(H7,H11,H15,H19)</f>
        <v>21696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19" t="s">
        <v>1108</v>
      </c>
      <c r="B18" s="19">
        <v>109073190</v>
      </c>
      <c r="C18" s="19">
        <v>3565</v>
      </c>
      <c r="D18" s="19">
        <v>31428</v>
      </c>
      <c r="E18" s="19">
        <v>25</v>
      </c>
      <c r="F18" s="45" t="s">
        <v>1113</v>
      </c>
      <c r="G18" s="19">
        <v>6754</v>
      </c>
      <c r="H18" s="19">
        <v>13</v>
      </c>
      <c r="I18" s="19">
        <v>6741</v>
      </c>
      <c r="J18" s="16"/>
      <c r="K18" s="16" t="s">
        <v>1114</v>
      </c>
      <c r="L18" s="7"/>
      <c r="M18" s="7"/>
      <c r="N18" s="7">
        <f>SUM(I7,I11,I15,I19)</f>
        <v>380639119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19" t="s">
        <v>1108</v>
      </c>
      <c r="B19" s="19">
        <v>109073190</v>
      </c>
      <c r="C19" s="19">
        <v>3565</v>
      </c>
      <c r="D19" s="19">
        <v>31428</v>
      </c>
      <c r="E19" s="19">
        <v>25</v>
      </c>
      <c r="F19" s="107" t="s">
        <v>1093</v>
      </c>
      <c r="G19" s="19">
        <v>109041762</v>
      </c>
      <c r="H19" s="19">
        <v>3540</v>
      </c>
      <c r="I19" s="19">
        <v>109038222</v>
      </c>
      <c r="J19" s="16"/>
      <c r="K19" s="16"/>
      <c r="L19" s="16"/>
      <c r="M19" s="16"/>
      <c r="N19" s="16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16"/>
      <c r="B20" s="16"/>
      <c r="C20" s="16"/>
      <c r="D20" s="16"/>
      <c r="E20" s="16"/>
      <c r="F20" s="103"/>
      <c r="G20" s="16"/>
      <c r="H20" s="16"/>
      <c r="I20" s="16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x14ac:dyDescent="0.25">
      <c r="A21" s="3"/>
      <c r="B21" s="3"/>
      <c r="C21" s="3"/>
      <c r="D21" s="16"/>
      <c r="E21" s="3"/>
      <c r="F21" s="1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A22" s="3"/>
      <c r="B22" s="3"/>
      <c r="C22" s="3"/>
      <c r="D22" s="3"/>
      <c r="E22" s="3"/>
      <c r="F22" s="15"/>
      <c r="G22" s="3"/>
      <c r="H22" s="3"/>
      <c r="I22" s="3"/>
      <c r="J22" s="3"/>
      <c r="K22" s="16"/>
      <c r="L22" s="16"/>
      <c r="M22" s="16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15"/>
      <c r="G23" s="3"/>
      <c r="H23" s="3"/>
      <c r="I23" s="3"/>
      <c r="J23" s="3"/>
      <c r="K23" s="16"/>
      <c r="L23" s="16"/>
      <c r="M23" s="16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15"/>
      <c r="G24" s="3"/>
      <c r="H24" s="3"/>
      <c r="I24" s="3"/>
      <c r="J24" s="3"/>
      <c r="K24" s="16"/>
      <c r="L24" s="16"/>
      <c r="M24" s="1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15"/>
      <c r="G25" s="3"/>
      <c r="H25" s="3"/>
      <c r="I25" s="3"/>
      <c r="J25" s="3"/>
      <c r="K25" s="16"/>
      <c r="L25" s="16"/>
      <c r="M25" s="1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15"/>
      <c r="G26" s="3"/>
      <c r="H26" s="3"/>
      <c r="I26" s="3"/>
      <c r="J26" s="3"/>
      <c r="K26" s="16"/>
      <c r="L26" s="16"/>
      <c r="M26" s="1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1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1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15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15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1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15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15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15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1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1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15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1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15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1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15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15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1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15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15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15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1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15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15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1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15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15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15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15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15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15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15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15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15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15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15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15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15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15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15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1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15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15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15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15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15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15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15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15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15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15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15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15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15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15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15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1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15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15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15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15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15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15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15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15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15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15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15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15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15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15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15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15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1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1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1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15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1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15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15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15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15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15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15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1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15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15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15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15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15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1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15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1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15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15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1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15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1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1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1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15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1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15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15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15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15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15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15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15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15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15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15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15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15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15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15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15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15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15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15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15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15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15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15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15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15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15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15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15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15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15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15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15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15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15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15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15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15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15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15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15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15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15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15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15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15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15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15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15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15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15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15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15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15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15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15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15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15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15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15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15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15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15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15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15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15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15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15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15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15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15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15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15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15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15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15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15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15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15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15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15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15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15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15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15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15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15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15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15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15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15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15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15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15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15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15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15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15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15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15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15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15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15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15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15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15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15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15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15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15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15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15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15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15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15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15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15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15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15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15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15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15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15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15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15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15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15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15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15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15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15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15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15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15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1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15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15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15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15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15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15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15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15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15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15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15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15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15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15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15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15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15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15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15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15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15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15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15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15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15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15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15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15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15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15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15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15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15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15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15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15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15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15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15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15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15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15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15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15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15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15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15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15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15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15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15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15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15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15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15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15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15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15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15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15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15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15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15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15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15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15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15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15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15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15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15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15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15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15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15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15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15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15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15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15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15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15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15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15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15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15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15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15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15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15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15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15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15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15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15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15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15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15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15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15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15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15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15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15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15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15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15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15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15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15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15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15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15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15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15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15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15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15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15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15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15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15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15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15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15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15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15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15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15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15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15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15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15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15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15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15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15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15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15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15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15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15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15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15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15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15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15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15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15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15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15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15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15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15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15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15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15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15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15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15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15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15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15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15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15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15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15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15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15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15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15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15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15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15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15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15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15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15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15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15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15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15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15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15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15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15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15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15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15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15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15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15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15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15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15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15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15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15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15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15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15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15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15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15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15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15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15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15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15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15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15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15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15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15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15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15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15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15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15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15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15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15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15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15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15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15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15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15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15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15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15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15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15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15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15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15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15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15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15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15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15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15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15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15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15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15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15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15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15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15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15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15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15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15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15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15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15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15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15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15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15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15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15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15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15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15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15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15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15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15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15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15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15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15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15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15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15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15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15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15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15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15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15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15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15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15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15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15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15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15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15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15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15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15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15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15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15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15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15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15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15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15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15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15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15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15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15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15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15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15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15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15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15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15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15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15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15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15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15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15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15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15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15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15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15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15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15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15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15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15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15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15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15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15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15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15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15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15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15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15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15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15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15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15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15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15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15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15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15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15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15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15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15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15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15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15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15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15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15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15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15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15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15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15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15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15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15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15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15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15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15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15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15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15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15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15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15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15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15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15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15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15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15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15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15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15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15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15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15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15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15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15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15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15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15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15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15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15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15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15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15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15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15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15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15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15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15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15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15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15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15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15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15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15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15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15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15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15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15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15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15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15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15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15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15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15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15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15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15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15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15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15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15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15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15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15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15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15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15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15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15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15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15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15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15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15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15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15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15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15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15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15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15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15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15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15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15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15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15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15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15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15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15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15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15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15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15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15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15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15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15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15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15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15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15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15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15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15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15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15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15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15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15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15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15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15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15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15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15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15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15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15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15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15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15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15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15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15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15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15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15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15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15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15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15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15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15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15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15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15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15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15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15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15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15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15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15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15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15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15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15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15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15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15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15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15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15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15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15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15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15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15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15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15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15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15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15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15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15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15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15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15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15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15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15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15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15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15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15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15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15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15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15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15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15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15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15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15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15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15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15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15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15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15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15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15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15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15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15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15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15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15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15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15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15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15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15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15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15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15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15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15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15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15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15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15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15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15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15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15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15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15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15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15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15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15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15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15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15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15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15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15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15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15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15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15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15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15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15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15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15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15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15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15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15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15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15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15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15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15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15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15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15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15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15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15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15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15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15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15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15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15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15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15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15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15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15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15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15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15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15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15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15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15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15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15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15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15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15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15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15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15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15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15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15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15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15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15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15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15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15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15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15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15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15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15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15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15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15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15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15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15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15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15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15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15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15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15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15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15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15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15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15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15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15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15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15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15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15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15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15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15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15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15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15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15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15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15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15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15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15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15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15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15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15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15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15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15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15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15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15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15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15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15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15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15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15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15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15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15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15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15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15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15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15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15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15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15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15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15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15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15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15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15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15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15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15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15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15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15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honeticPr fontId="19" type="noConversion"/>
  <pageMargins left="0.75" right="0.75" top="1" bottom="1" header="0.5" footer="0.5"/>
  <pageSetup paperSize="9" scale="6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6" topLeftCell="A7" activePane="bottomLeft" state="frozen"/>
      <selection pane="bottomLeft" activeCell="A2" sqref="A2"/>
    </sheetView>
  </sheetViews>
  <sheetFormatPr defaultColWidth="11.125" defaultRowHeight="15" customHeight="1" x14ac:dyDescent="0.25"/>
  <cols>
    <col min="1" max="15" width="7.625" customWidth="1"/>
    <col min="16" max="16" width="12.875" customWidth="1"/>
    <col min="17" max="26" width="10.5" customWidth="1"/>
  </cols>
  <sheetData>
    <row r="1" spans="1:26" ht="15.75" x14ac:dyDescent="0.25">
      <c r="A1" s="1" t="s">
        <v>1115</v>
      </c>
      <c r="B1" s="34"/>
      <c r="C1" s="85"/>
      <c r="D1" s="34"/>
      <c r="E1" s="85"/>
      <c r="F1" s="85"/>
      <c r="G1" s="84"/>
      <c r="H1" s="84"/>
      <c r="I1" s="34"/>
      <c r="J1" s="34"/>
      <c r="K1" s="34"/>
      <c r="L1" s="34"/>
      <c r="M1" s="34"/>
      <c r="N1" s="34"/>
      <c r="O1" s="5"/>
      <c r="P1" s="5"/>
    </row>
    <row r="2" spans="1:26" ht="15.75" x14ac:dyDescent="0.25">
      <c r="A2" s="109" t="s">
        <v>1116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5"/>
      <c r="P2" s="5"/>
    </row>
    <row r="3" spans="1:26" ht="15.75" x14ac:dyDescent="0.25">
      <c r="A3" s="3" t="s">
        <v>1117</v>
      </c>
      <c r="B3" s="34"/>
      <c r="C3" s="85"/>
      <c r="D3" s="34"/>
      <c r="E3" s="85"/>
      <c r="F3" s="85"/>
      <c r="G3" s="84"/>
      <c r="H3" s="84"/>
      <c r="I3" s="34"/>
      <c r="J3" s="34"/>
      <c r="K3" s="34"/>
      <c r="L3" s="34"/>
      <c r="M3" s="34"/>
      <c r="N3" s="34"/>
      <c r="O3" s="5"/>
      <c r="P3" s="5"/>
    </row>
    <row r="4" spans="1:26" ht="15.75" x14ac:dyDescent="0.25">
      <c r="A4" s="3" t="s">
        <v>1118</v>
      </c>
      <c r="B4" s="34"/>
      <c r="C4" s="85"/>
      <c r="D4" s="34"/>
      <c r="E4" s="85"/>
      <c r="F4" s="85"/>
      <c r="G4" s="84"/>
      <c r="H4" s="84"/>
      <c r="I4" s="34"/>
      <c r="J4" s="34"/>
      <c r="K4" s="34"/>
      <c r="L4" s="34"/>
      <c r="M4" s="34"/>
      <c r="N4" s="34"/>
      <c r="O4" s="5"/>
      <c r="P4" s="5"/>
    </row>
    <row r="5" spans="1:26" ht="15.75" x14ac:dyDescent="0.25">
      <c r="A5" s="34"/>
      <c r="B5" s="111" t="s">
        <v>1119</v>
      </c>
      <c r="C5" s="85"/>
      <c r="D5" s="34"/>
      <c r="E5" s="85"/>
      <c r="F5" s="85"/>
      <c r="G5" s="84"/>
      <c r="H5" s="84"/>
      <c r="I5" s="111" t="s">
        <v>1120</v>
      </c>
      <c r="J5" s="112"/>
      <c r="K5" s="34"/>
      <c r="L5" s="34"/>
      <c r="M5" s="34"/>
      <c r="N5" s="34"/>
      <c r="O5" s="113"/>
      <c r="P5" s="5"/>
    </row>
    <row r="6" spans="1:26" ht="265.5" x14ac:dyDescent="0.25">
      <c r="A6" s="114" t="s">
        <v>1121</v>
      </c>
      <c r="B6" s="114" t="s">
        <v>1122</v>
      </c>
      <c r="C6" s="99" t="s">
        <v>1123</v>
      </c>
      <c r="D6" s="114" t="s">
        <v>1124</v>
      </c>
      <c r="E6" s="99" t="s">
        <v>1125</v>
      </c>
      <c r="F6" s="99" t="s">
        <v>1126</v>
      </c>
      <c r="G6" s="88" t="s">
        <v>1127</v>
      </c>
      <c r="H6" s="88" t="s">
        <v>1128</v>
      </c>
      <c r="I6" s="115" t="s">
        <v>1129</v>
      </c>
      <c r="J6" s="99" t="s">
        <v>1130</v>
      </c>
      <c r="K6" s="114" t="s">
        <v>1131</v>
      </c>
      <c r="L6" s="99" t="s">
        <v>1132</v>
      </c>
      <c r="M6" s="99" t="s">
        <v>1126</v>
      </c>
      <c r="N6" s="88" t="s">
        <v>1127</v>
      </c>
      <c r="O6" s="88" t="s">
        <v>1128</v>
      </c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ht="15.75" x14ac:dyDescent="0.25">
      <c r="A7" s="117">
        <v>-30</v>
      </c>
      <c r="B7" s="19">
        <v>28</v>
      </c>
      <c r="C7" s="49">
        <v>1.16530796428571</v>
      </c>
      <c r="D7" s="19">
        <v>2854</v>
      </c>
      <c r="E7" s="49">
        <v>1.0833639383454801</v>
      </c>
      <c r="F7" s="49">
        <v>1.07563850248272</v>
      </c>
      <c r="G7" s="47">
        <v>0.29566894122637599</v>
      </c>
      <c r="H7" s="47">
        <v>0.96399999999999997</v>
      </c>
      <c r="I7" s="19">
        <v>28</v>
      </c>
      <c r="J7" s="49">
        <v>-0.14071428571428601</v>
      </c>
      <c r="K7" s="19">
        <v>2854</v>
      </c>
      <c r="L7" s="49">
        <v>0.26889278206026601</v>
      </c>
      <c r="M7" s="49">
        <v>-0.523310014631586</v>
      </c>
      <c r="N7" s="47">
        <v>0.87989314520952699</v>
      </c>
      <c r="O7" s="47">
        <v>1</v>
      </c>
      <c r="P7" s="5"/>
    </row>
    <row r="8" spans="1:26" ht="15.75" x14ac:dyDescent="0.25">
      <c r="A8" s="117">
        <v>-29</v>
      </c>
      <c r="B8" s="19">
        <v>17</v>
      </c>
      <c r="C8" s="49">
        <v>1.4217118235294099</v>
      </c>
      <c r="D8" s="19">
        <v>2865</v>
      </c>
      <c r="E8" s="49">
        <v>1.0821571385822</v>
      </c>
      <c r="F8" s="49">
        <v>1.3137757658671301</v>
      </c>
      <c r="G8" s="47">
        <v>0.15916699731981501</v>
      </c>
      <c r="H8" s="47">
        <v>0.82899999999999996</v>
      </c>
      <c r="I8" s="19">
        <v>17</v>
      </c>
      <c r="J8" s="49">
        <v>-0.183529411764706</v>
      </c>
      <c r="K8" s="19">
        <v>2865</v>
      </c>
      <c r="L8" s="49">
        <v>0.26757417102966802</v>
      </c>
      <c r="M8" s="49">
        <v>-0.68590107579687198</v>
      </c>
      <c r="N8" s="47">
        <v>0.81522882701428101</v>
      </c>
      <c r="O8" s="47">
        <v>1</v>
      </c>
      <c r="P8" s="5"/>
    </row>
    <row r="9" spans="1:26" ht="15.75" x14ac:dyDescent="0.25">
      <c r="A9" s="117">
        <v>-28</v>
      </c>
      <c r="B9" s="19">
        <v>22</v>
      </c>
      <c r="C9" s="49">
        <v>0.73646679090909095</v>
      </c>
      <c r="D9" s="19">
        <v>2860</v>
      </c>
      <c r="E9" s="49">
        <v>1.08683462714615</v>
      </c>
      <c r="F9" s="49">
        <v>0.67762543860322999</v>
      </c>
      <c r="G9" s="47">
        <v>0.94514944990036298</v>
      </c>
      <c r="H9" s="47">
        <v>0.97899999999999998</v>
      </c>
      <c r="I9" s="19">
        <v>22</v>
      </c>
      <c r="J9" s="49">
        <v>-0.21636363636363601</v>
      </c>
      <c r="K9" s="19">
        <v>2860</v>
      </c>
      <c r="L9" s="49">
        <v>0.26861538461538498</v>
      </c>
      <c r="M9" s="49">
        <v>-0.80547745496199097</v>
      </c>
      <c r="N9" s="47">
        <v>0.95590317666940705</v>
      </c>
      <c r="O9" s="47">
        <v>1</v>
      </c>
      <c r="P9" s="5"/>
    </row>
    <row r="10" spans="1:26" ht="15.75" x14ac:dyDescent="0.25">
      <c r="A10" s="117">
        <v>-27</v>
      </c>
      <c r="B10" s="19">
        <v>31</v>
      </c>
      <c r="C10" s="49">
        <v>0.82889984193548405</v>
      </c>
      <c r="D10" s="19">
        <v>2851</v>
      </c>
      <c r="E10" s="49">
        <v>1.0869356043275999</v>
      </c>
      <c r="F10" s="49">
        <v>0.76260253011792201</v>
      </c>
      <c r="G10" s="47">
        <v>0.91459082713198203</v>
      </c>
      <c r="H10" s="47">
        <v>0.97899999999999998</v>
      </c>
      <c r="I10" s="19">
        <v>31</v>
      </c>
      <c r="J10" s="49">
        <v>-3.8709677419354799E-2</v>
      </c>
      <c r="K10" s="19">
        <v>2851</v>
      </c>
      <c r="L10" s="49">
        <v>0.26821466152227302</v>
      </c>
      <c r="M10" s="49">
        <v>-0.14432349521705901</v>
      </c>
      <c r="N10" s="47">
        <v>0.72467780098241497</v>
      </c>
      <c r="O10" s="47">
        <v>1</v>
      </c>
      <c r="P10" s="5"/>
    </row>
    <row r="11" spans="1:26" ht="15.75" x14ac:dyDescent="0.25">
      <c r="A11" s="117">
        <v>-26</v>
      </c>
      <c r="B11" s="19">
        <v>24</v>
      </c>
      <c r="C11" s="49">
        <v>1.3405498333333301</v>
      </c>
      <c r="D11" s="19">
        <v>2858</v>
      </c>
      <c r="E11" s="49">
        <v>1.08200703535269</v>
      </c>
      <c r="F11" s="49">
        <v>1.2389474278199699</v>
      </c>
      <c r="G11" s="47">
        <v>9.9327602647076393E-2</v>
      </c>
      <c r="H11" s="47">
        <v>0.82899999999999996</v>
      </c>
      <c r="I11" s="19">
        <v>24</v>
      </c>
      <c r="J11" s="49">
        <v>-2.2916666666666599E-2</v>
      </c>
      <c r="K11" s="19">
        <v>2858</v>
      </c>
      <c r="L11" s="49">
        <v>0.26733030090972698</v>
      </c>
      <c r="M11" s="49">
        <v>-8.5724164408901807E-2</v>
      </c>
      <c r="N11" s="47">
        <v>0.60133708855405799</v>
      </c>
      <c r="O11" s="47">
        <v>1</v>
      </c>
      <c r="P11" s="5"/>
    </row>
    <row r="12" spans="1:26" ht="15.75" x14ac:dyDescent="0.25">
      <c r="A12" s="117">
        <v>-25</v>
      </c>
      <c r="B12" s="19">
        <v>21</v>
      </c>
      <c r="C12" s="49">
        <v>1.26948078571429</v>
      </c>
      <c r="D12" s="19">
        <v>2861</v>
      </c>
      <c r="E12" s="49">
        <v>1.0827997925683299</v>
      </c>
      <c r="F12" s="49">
        <v>1.1724058264761601</v>
      </c>
      <c r="G12" s="47">
        <v>0.16168457170515599</v>
      </c>
      <c r="H12" s="47">
        <v>0.82899999999999996</v>
      </c>
      <c r="I12" s="19">
        <v>21</v>
      </c>
      <c r="J12" s="49">
        <v>-0.20333333333333301</v>
      </c>
      <c r="K12" s="19">
        <v>2861</v>
      </c>
      <c r="L12" s="49">
        <v>0.26835022719328899</v>
      </c>
      <c r="M12" s="49">
        <v>-0.75771627048735501</v>
      </c>
      <c r="N12" s="47">
        <v>0.93891192242532895</v>
      </c>
      <c r="O12" s="47">
        <v>1</v>
      </c>
      <c r="P12" s="5"/>
    </row>
    <row r="13" spans="1:26" ht="15.75" x14ac:dyDescent="0.25">
      <c r="A13" s="117">
        <v>-24</v>
      </c>
      <c r="B13" s="19">
        <v>39</v>
      </c>
      <c r="C13" s="49">
        <v>0.95206312307692298</v>
      </c>
      <c r="D13" s="19">
        <v>2843</v>
      </c>
      <c r="E13" s="49">
        <v>1.0859721566085101</v>
      </c>
      <c r="F13" s="49">
        <v>0.87669201948069597</v>
      </c>
      <c r="G13" s="47">
        <v>0.73100085751674104</v>
      </c>
      <c r="H13" s="47">
        <v>0.97899999999999998</v>
      </c>
      <c r="I13" s="19">
        <v>39</v>
      </c>
      <c r="J13" s="49">
        <v>-0.80025641025641003</v>
      </c>
      <c r="K13" s="19">
        <v>2843</v>
      </c>
      <c r="L13" s="49">
        <v>0.27952514948997498</v>
      </c>
      <c r="M13" s="49">
        <v>-2.8629138083516499</v>
      </c>
      <c r="N13" s="47">
        <v>0.999933785714895</v>
      </c>
      <c r="O13" s="47">
        <v>1</v>
      </c>
      <c r="P13" s="5"/>
    </row>
    <row r="14" spans="1:26" ht="15.75" x14ac:dyDescent="0.25">
      <c r="A14" s="117">
        <v>-23</v>
      </c>
      <c r="B14" s="19">
        <v>26</v>
      </c>
      <c r="C14" s="49">
        <v>1.2838466807692299</v>
      </c>
      <c r="D14" s="19">
        <v>2856</v>
      </c>
      <c r="E14" s="49">
        <v>1.08234218814356</v>
      </c>
      <c r="F14" s="49">
        <v>1.1861744786750801</v>
      </c>
      <c r="G14" s="47">
        <v>0.19115910894990501</v>
      </c>
      <c r="H14" s="47">
        <v>0.871</v>
      </c>
      <c r="I14" s="19">
        <v>26</v>
      </c>
      <c r="J14" s="49">
        <v>1.6923076923076898E-2</v>
      </c>
      <c r="K14" s="19">
        <v>2856</v>
      </c>
      <c r="L14" s="49">
        <v>0.267170868347339</v>
      </c>
      <c r="M14" s="49">
        <v>6.33417746019969E-2</v>
      </c>
      <c r="N14" s="47">
        <v>0.95219751604287695</v>
      </c>
      <c r="O14" s="47">
        <v>1</v>
      </c>
      <c r="P14" s="5"/>
    </row>
    <row r="15" spans="1:26" ht="15.75" x14ac:dyDescent="0.25">
      <c r="A15" s="117">
        <v>-22</v>
      </c>
      <c r="B15" s="19">
        <v>41</v>
      </c>
      <c r="C15" s="49">
        <v>0.88301578048780505</v>
      </c>
      <c r="D15" s="19">
        <v>2841</v>
      </c>
      <c r="E15" s="49">
        <v>1.0870628849130599</v>
      </c>
      <c r="F15" s="49">
        <v>0.81229503163326799</v>
      </c>
      <c r="G15" s="47">
        <v>0.89517469764503899</v>
      </c>
      <c r="H15" s="47">
        <v>0.97899999999999998</v>
      </c>
      <c r="I15" s="19">
        <v>41</v>
      </c>
      <c r="J15" s="49">
        <v>-0.19146341463414601</v>
      </c>
      <c r="K15" s="19">
        <v>2841</v>
      </c>
      <c r="L15" s="49">
        <v>0.271499472016895</v>
      </c>
      <c r="M15" s="49">
        <v>-0.70520731849611695</v>
      </c>
      <c r="N15" s="47">
        <v>0.99889268388159203</v>
      </c>
      <c r="O15" s="47">
        <v>1</v>
      </c>
      <c r="P15" s="5"/>
    </row>
    <row r="16" spans="1:26" ht="15.75" x14ac:dyDescent="0.25">
      <c r="A16" s="117">
        <v>-21</v>
      </c>
      <c r="B16" s="19">
        <v>36</v>
      </c>
      <c r="C16" s="49">
        <v>1.1530684555555599</v>
      </c>
      <c r="D16" s="19">
        <v>2846</v>
      </c>
      <c r="E16" s="49">
        <v>1.0832884183548801</v>
      </c>
      <c r="F16" s="49">
        <v>1.0644150126765299</v>
      </c>
      <c r="G16" s="47">
        <v>0.445691103553429</v>
      </c>
      <c r="H16" s="47">
        <v>0.97899999999999998</v>
      </c>
      <c r="I16" s="19">
        <v>36</v>
      </c>
      <c r="J16" s="49">
        <v>-0.18472222222222201</v>
      </c>
      <c r="K16" s="19">
        <v>2846</v>
      </c>
      <c r="L16" s="49">
        <v>0.270600843288826</v>
      </c>
      <c r="M16" s="49">
        <v>-0.68263727480353198</v>
      </c>
      <c r="N16" s="47">
        <v>0.97756756955790802</v>
      </c>
      <c r="O16" s="47">
        <v>1</v>
      </c>
      <c r="P16" s="5"/>
    </row>
    <row r="17" spans="1:16" ht="15.75" x14ac:dyDescent="0.25">
      <c r="A17" s="117">
        <v>-20</v>
      </c>
      <c r="B17" s="19">
        <v>27</v>
      </c>
      <c r="C17" s="49">
        <v>1.30619522222222</v>
      </c>
      <c r="D17" s="19">
        <v>2855</v>
      </c>
      <c r="E17" s="49">
        <v>1.0820602564056001</v>
      </c>
      <c r="F17" s="49">
        <v>1.20713723148945</v>
      </c>
      <c r="G17" s="47">
        <v>8.0628950836407906E-2</v>
      </c>
      <c r="H17" s="47">
        <v>0.82899999999999996</v>
      </c>
      <c r="I17" s="19">
        <v>27</v>
      </c>
      <c r="J17" s="49">
        <v>-0.20111111111111099</v>
      </c>
      <c r="K17" s="19">
        <v>2855</v>
      </c>
      <c r="L17" s="49">
        <v>0.269320490367776</v>
      </c>
      <c r="M17" s="49">
        <v>-0.746735277499606</v>
      </c>
      <c r="N17" s="47">
        <v>0.94384837406209598</v>
      </c>
      <c r="O17" s="47">
        <v>1</v>
      </c>
      <c r="P17" s="5"/>
    </row>
    <row r="18" spans="1:16" ht="15.75" x14ac:dyDescent="0.25">
      <c r="A18" s="117">
        <v>-19</v>
      </c>
      <c r="B18" s="19">
        <v>35</v>
      </c>
      <c r="C18" s="49">
        <v>1.30109127714286</v>
      </c>
      <c r="D18" s="19">
        <v>2847</v>
      </c>
      <c r="E18" s="49">
        <v>1.0814931887383199</v>
      </c>
      <c r="F18" s="49">
        <v>1.20305082888291</v>
      </c>
      <c r="G18" s="47">
        <v>9.7808396488831301E-2</v>
      </c>
      <c r="H18" s="47">
        <v>0.82899999999999996</v>
      </c>
      <c r="I18" s="19">
        <v>35</v>
      </c>
      <c r="J18" s="49">
        <v>-0.23628571428571399</v>
      </c>
      <c r="K18" s="19">
        <v>2847</v>
      </c>
      <c r="L18" s="49">
        <v>0.271074815595364</v>
      </c>
      <c r="M18" s="49">
        <v>-0.87166236290434496</v>
      </c>
      <c r="N18" s="47">
        <v>0.995579496563188</v>
      </c>
      <c r="O18" s="47">
        <v>1</v>
      </c>
      <c r="P18" s="5"/>
    </row>
    <row r="19" spans="1:16" ht="15.75" x14ac:dyDescent="0.25">
      <c r="A19" s="117">
        <v>-18</v>
      </c>
      <c r="B19" s="19">
        <v>17</v>
      </c>
      <c r="C19" s="49">
        <v>0.83716658235294095</v>
      </c>
      <c r="D19" s="19">
        <v>2865</v>
      </c>
      <c r="E19" s="49">
        <v>1.08562564437627</v>
      </c>
      <c r="F19" s="49">
        <v>0.77113744198068002</v>
      </c>
      <c r="G19" s="47">
        <v>0.81998358863738996</v>
      </c>
      <c r="H19" s="47">
        <v>0.97899999999999998</v>
      </c>
      <c r="I19" s="19">
        <v>17</v>
      </c>
      <c r="J19" s="49">
        <v>4.1764705882352898E-2</v>
      </c>
      <c r="K19" s="19">
        <v>2865</v>
      </c>
      <c r="L19" s="49">
        <v>0.26623734729493898</v>
      </c>
      <c r="M19" s="49">
        <v>0.156870199867511</v>
      </c>
      <c r="N19" s="47">
        <v>0.74997890211323304</v>
      </c>
      <c r="O19" s="47">
        <v>1</v>
      </c>
      <c r="P19" s="5"/>
    </row>
    <row r="20" spans="1:16" ht="15.75" x14ac:dyDescent="0.25">
      <c r="A20" s="117">
        <v>-17</v>
      </c>
      <c r="B20" s="19">
        <v>26</v>
      </c>
      <c r="C20" s="49">
        <v>0.86314686538461505</v>
      </c>
      <c r="D20" s="19">
        <v>2856</v>
      </c>
      <c r="E20" s="49">
        <v>1.0861720884236701</v>
      </c>
      <c r="F20" s="49">
        <v>0.79466861152478696</v>
      </c>
      <c r="G20" s="47">
        <v>0.82362560229343096</v>
      </c>
      <c r="H20" s="47">
        <v>0.97899999999999998</v>
      </c>
      <c r="I20" s="19">
        <v>26</v>
      </c>
      <c r="J20" s="49">
        <v>-2.73076923076923E-2</v>
      </c>
      <c r="K20" s="19">
        <v>2856</v>
      </c>
      <c r="L20" s="49">
        <v>0.26757352941176499</v>
      </c>
      <c r="M20" s="49">
        <v>-0.102056778066671</v>
      </c>
      <c r="N20" s="47">
        <v>0.790743747558044</v>
      </c>
      <c r="O20" s="47">
        <v>1</v>
      </c>
      <c r="P20" s="5"/>
    </row>
    <row r="21" spans="1:16" ht="15.75" x14ac:dyDescent="0.25">
      <c r="A21" s="117">
        <v>-16</v>
      </c>
      <c r="B21" s="19">
        <v>32</v>
      </c>
      <c r="C21" s="49">
        <v>0.90913335656250005</v>
      </c>
      <c r="D21" s="19">
        <v>2850</v>
      </c>
      <c r="E21" s="49">
        <v>1.0861252756589499</v>
      </c>
      <c r="F21" s="49">
        <v>0.83704281351056198</v>
      </c>
      <c r="G21" s="47">
        <v>0.90949816116161797</v>
      </c>
      <c r="H21" s="47">
        <v>0.97899999999999998</v>
      </c>
      <c r="I21" s="19">
        <v>32</v>
      </c>
      <c r="J21" s="49">
        <v>8.1875000000000003E-2</v>
      </c>
      <c r="K21" s="19">
        <v>2850</v>
      </c>
      <c r="L21" s="49">
        <v>0.26696842105263202</v>
      </c>
      <c r="M21" s="49">
        <v>0.30668421260153</v>
      </c>
      <c r="N21" s="47">
        <v>0.85895967489604497</v>
      </c>
      <c r="O21" s="47">
        <v>1</v>
      </c>
      <c r="P21" s="5"/>
    </row>
    <row r="22" spans="1:16" ht="15.75" x14ac:dyDescent="0.25">
      <c r="A22" s="117">
        <v>-15</v>
      </c>
      <c r="B22" s="19">
        <v>34</v>
      </c>
      <c r="C22" s="49">
        <v>1.03969264823529</v>
      </c>
      <c r="D22" s="19">
        <v>2848</v>
      </c>
      <c r="E22" s="49">
        <v>1.0846909245077201</v>
      </c>
      <c r="F22" s="49">
        <v>0.95851511683583701</v>
      </c>
      <c r="G22" s="47">
        <v>0.54744703907813796</v>
      </c>
      <c r="H22" s="47">
        <v>0.97899999999999998</v>
      </c>
      <c r="I22" s="19">
        <v>34</v>
      </c>
      <c r="J22" s="49">
        <v>0.11676470588235301</v>
      </c>
      <c r="K22" s="19">
        <v>2848</v>
      </c>
      <c r="L22" s="49">
        <v>0.26668188202247201</v>
      </c>
      <c r="M22" s="49">
        <v>0.43784266481407902</v>
      </c>
      <c r="N22" s="47">
        <v>0.68356404298956397</v>
      </c>
      <c r="O22" s="47">
        <v>1</v>
      </c>
      <c r="P22" s="5"/>
    </row>
    <row r="23" spans="1:16" ht="15.75" x14ac:dyDescent="0.25">
      <c r="A23" s="117">
        <v>-14</v>
      </c>
      <c r="B23" s="19">
        <v>26</v>
      </c>
      <c r="C23" s="49">
        <v>1.22697535</v>
      </c>
      <c r="D23" s="19">
        <v>2856</v>
      </c>
      <c r="E23" s="49">
        <v>1.0828599243480399</v>
      </c>
      <c r="F23" s="49">
        <v>1.13308778209585</v>
      </c>
      <c r="G23" s="47">
        <v>0.32164761728657498</v>
      </c>
      <c r="H23" s="47">
        <v>0.96399999999999997</v>
      </c>
      <c r="I23" s="19">
        <v>26</v>
      </c>
      <c r="J23" s="49">
        <v>-0.19153846153846199</v>
      </c>
      <c r="K23" s="19">
        <v>2856</v>
      </c>
      <c r="L23" s="49">
        <v>0.26906862745097998</v>
      </c>
      <c r="M23" s="49">
        <v>-0.71185728099555801</v>
      </c>
      <c r="N23" s="47">
        <v>0.96230284246401099</v>
      </c>
      <c r="O23" s="47">
        <v>1</v>
      </c>
      <c r="P23" s="5"/>
    </row>
    <row r="24" spans="1:16" ht="15.75" x14ac:dyDescent="0.25">
      <c r="A24" s="117">
        <v>-13</v>
      </c>
      <c r="B24" s="19">
        <v>31</v>
      </c>
      <c r="C24" s="49">
        <v>0.97000009677419397</v>
      </c>
      <c r="D24" s="19">
        <v>2851</v>
      </c>
      <c r="E24" s="49">
        <v>1.0854013679543999</v>
      </c>
      <c r="F24" s="49">
        <v>0.89367871223739204</v>
      </c>
      <c r="G24" s="47">
        <v>0.81226870518782501</v>
      </c>
      <c r="H24" s="47">
        <v>0.97899999999999998</v>
      </c>
      <c r="I24" s="19">
        <v>31</v>
      </c>
      <c r="J24" s="49">
        <v>-0.348064516129032</v>
      </c>
      <c r="K24" s="19">
        <v>2851</v>
      </c>
      <c r="L24" s="49">
        <v>0.27157839354612401</v>
      </c>
      <c r="M24" s="49">
        <v>-1.28163552182555</v>
      </c>
      <c r="N24" s="47">
        <v>0.99890859465283</v>
      </c>
      <c r="O24" s="47">
        <v>1</v>
      </c>
      <c r="P24" s="5"/>
    </row>
    <row r="25" spans="1:16" ht="15.75" x14ac:dyDescent="0.25">
      <c r="A25" s="117">
        <v>-12</v>
      </c>
      <c r="B25" s="19">
        <v>33</v>
      </c>
      <c r="C25" s="49">
        <v>0.854765672727273</v>
      </c>
      <c r="D25" s="19">
        <v>2849</v>
      </c>
      <c r="E25" s="49">
        <v>1.0868171413962799</v>
      </c>
      <c r="F25" s="49">
        <v>0.78648526984872502</v>
      </c>
      <c r="G25" s="47">
        <v>0.93453236983460497</v>
      </c>
      <c r="H25" s="47">
        <v>0.97899999999999998</v>
      </c>
      <c r="I25" s="19">
        <v>33</v>
      </c>
      <c r="J25" s="49">
        <v>-0.27151515151515099</v>
      </c>
      <c r="K25" s="19">
        <v>2849</v>
      </c>
      <c r="L25" s="49">
        <v>0.271126711126711</v>
      </c>
      <c r="M25" s="49">
        <v>-1.0014326894861301</v>
      </c>
      <c r="N25" s="47">
        <v>0.98021145518129704</v>
      </c>
      <c r="O25" s="47">
        <v>1</v>
      </c>
      <c r="P25" s="5"/>
    </row>
    <row r="26" spans="1:16" ht="15.75" x14ac:dyDescent="0.25">
      <c r="A26" s="117">
        <v>-11</v>
      </c>
      <c r="B26" s="19">
        <v>37</v>
      </c>
      <c r="C26" s="49">
        <v>1.18493911837838</v>
      </c>
      <c r="D26" s="19">
        <v>2845</v>
      </c>
      <c r="E26" s="49">
        <v>1.0828494044492101</v>
      </c>
      <c r="F26" s="49">
        <v>1.0942787736777599</v>
      </c>
      <c r="G26" s="47">
        <v>0.398008415230515</v>
      </c>
      <c r="H26" s="47">
        <v>0.97899999999999998</v>
      </c>
      <c r="I26" s="19">
        <v>37</v>
      </c>
      <c r="J26" s="49">
        <v>0.16486486486486501</v>
      </c>
      <c r="K26" s="19">
        <v>2845</v>
      </c>
      <c r="L26" s="49">
        <v>0.26621441124780298</v>
      </c>
      <c r="M26" s="49">
        <v>0.61929353896398198</v>
      </c>
      <c r="N26" s="47">
        <v>0.64006383838065395</v>
      </c>
      <c r="O26" s="47">
        <v>1</v>
      </c>
      <c r="P26" s="5"/>
    </row>
    <row r="27" spans="1:16" ht="15.75" x14ac:dyDescent="0.25">
      <c r="A27" s="117">
        <v>-10</v>
      </c>
      <c r="B27" s="19">
        <v>38</v>
      </c>
      <c r="C27" s="49">
        <v>1.2751908394736799</v>
      </c>
      <c r="D27" s="19">
        <v>2844</v>
      </c>
      <c r="E27" s="49">
        <v>1.0816076129177199</v>
      </c>
      <c r="F27" s="49">
        <v>1.17897731510391</v>
      </c>
      <c r="G27" s="47">
        <v>0.190284255642827</v>
      </c>
      <c r="H27" s="47">
        <v>0.871</v>
      </c>
      <c r="I27" s="19">
        <v>38</v>
      </c>
      <c r="J27" s="49">
        <v>-0.11394736842105301</v>
      </c>
      <c r="K27" s="19">
        <v>2844</v>
      </c>
      <c r="L27" s="49">
        <v>0.26997538677918398</v>
      </c>
      <c r="M27" s="49">
        <v>-0.42206576599611101</v>
      </c>
      <c r="N27" s="47">
        <v>0.96883269319660703</v>
      </c>
      <c r="O27" s="47">
        <v>1</v>
      </c>
      <c r="P27" s="5"/>
    </row>
    <row r="28" spans="1:16" ht="15.75" x14ac:dyDescent="0.25">
      <c r="A28" s="117">
        <v>-9</v>
      </c>
      <c r="B28" s="19">
        <v>38</v>
      </c>
      <c r="C28" s="49">
        <v>0.94447359868421099</v>
      </c>
      <c r="D28" s="19">
        <v>2844</v>
      </c>
      <c r="E28" s="49">
        <v>1.08602647900422</v>
      </c>
      <c r="F28" s="49">
        <v>0.86965982592818603</v>
      </c>
      <c r="G28" s="47">
        <v>0.78100260998285997</v>
      </c>
      <c r="H28" s="47">
        <v>0.97899999999999998</v>
      </c>
      <c r="I28" s="19">
        <v>38</v>
      </c>
      <c r="J28" s="49">
        <v>5.1842105263157898E-2</v>
      </c>
      <c r="K28" s="19">
        <v>2844</v>
      </c>
      <c r="L28" s="49">
        <v>0.26776019690576702</v>
      </c>
      <c r="M28" s="49">
        <v>0.19361393464093801</v>
      </c>
      <c r="N28" s="47">
        <v>0.80784633183795795</v>
      </c>
      <c r="O28" s="47">
        <v>1</v>
      </c>
      <c r="P28" s="5"/>
    </row>
    <row r="29" spans="1:16" ht="15.75" x14ac:dyDescent="0.25">
      <c r="A29" s="117">
        <v>-8</v>
      </c>
      <c r="B29" s="19">
        <v>29</v>
      </c>
      <c r="C29" s="49">
        <v>1.23327677586207</v>
      </c>
      <c r="D29" s="19">
        <v>2853</v>
      </c>
      <c r="E29" s="49">
        <v>1.08264433106835</v>
      </c>
      <c r="F29" s="49">
        <v>1.1391338230581001</v>
      </c>
      <c r="G29" s="47">
        <v>0.216184965562502</v>
      </c>
      <c r="H29" s="47">
        <v>0.93300000000000005</v>
      </c>
      <c r="I29" s="19">
        <v>29</v>
      </c>
      <c r="J29" s="49">
        <v>0.635862068965517</v>
      </c>
      <c r="K29" s="19">
        <v>2853</v>
      </c>
      <c r="L29" s="49">
        <v>0.26114265685243598</v>
      </c>
      <c r="M29" s="49">
        <v>2.4349222629102099</v>
      </c>
      <c r="N29" s="47">
        <v>1.14048719679517E-2</v>
      </c>
      <c r="O29" s="47">
        <v>6.6799999999999998E-2</v>
      </c>
      <c r="P29" s="5"/>
    </row>
    <row r="30" spans="1:16" ht="15.75" x14ac:dyDescent="0.25">
      <c r="A30" s="117">
        <v>-7</v>
      </c>
      <c r="B30" s="19">
        <v>29</v>
      </c>
      <c r="C30" s="49">
        <v>0.75495272413793102</v>
      </c>
      <c r="D30" s="19">
        <v>2853</v>
      </c>
      <c r="E30" s="49">
        <v>1.0875063701500201</v>
      </c>
      <c r="F30" s="49">
        <v>0.69420533512257798</v>
      </c>
      <c r="G30" s="47">
        <v>0.96695911301857695</v>
      </c>
      <c r="H30" s="47">
        <v>0.97899999999999998</v>
      </c>
      <c r="I30" s="19">
        <v>29</v>
      </c>
      <c r="J30" s="49">
        <v>0.13103448275862101</v>
      </c>
      <c r="K30" s="19">
        <v>2853</v>
      </c>
      <c r="L30" s="49">
        <v>0.26627409744128999</v>
      </c>
      <c r="M30" s="49">
        <v>0.49210375330447698</v>
      </c>
      <c r="N30" s="47">
        <v>0.61581241171338197</v>
      </c>
      <c r="O30" s="47">
        <v>1</v>
      </c>
      <c r="P30" s="5"/>
    </row>
    <row r="31" spans="1:16" ht="15.75" x14ac:dyDescent="0.25">
      <c r="A31" s="117">
        <v>-6</v>
      </c>
      <c r="B31" s="19">
        <v>29</v>
      </c>
      <c r="C31" s="49">
        <v>0.94302454896551702</v>
      </c>
      <c r="D31" s="19">
        <v>2853</v>
      </c>
      <c r="E31" s="49">
        <v>1.0855946691615801</v>
      </c>
      <c r="F31" s="49">
        <v>0.86867094667462297</v>
      </c>
      <c r="G31" s="47">
        <v>0.78903754697299</v>
      </c>
      <c r="H31" s="47">
        <v>0.97899999999999998</v>
      </c>
      <c r="I31" s="19">
        <v>29</v>
      </c>
      <c r="J31" s="49">
        <v>-8.3103448275862093E-2</v>
      </c>
      <c r="K31" s="19">
        <v>2853</v>
      </c>
      <c r="L31" s="49">
        <v>0.26845075359270898</v>
      </c>
      <c r="M31" s="49">
        <v>-0.309566828044542</v>
      </c>
      <c r="N31" s="47">
        <v>0.92273623971806096</v>
      </c>
      <c r="O31" s="47">
        <v>1</v>
      </c>
      <c r="P31" s="5"/>
    </row>
    <row r="32" spans="1:16" ht="15.75" x14ac:dyDescent="0.25">
      <c r="A32" s="117">
        <v>-5</v>
      </c>
      <c r="B32" s="19">
        <v>37</v>
      </c>
      <c r="C32" s="49">
        <v>0.81574957567567596</v>
      </c>
      <c r="D32" s="19">
        <v>2845</v>
      </c>
      <c r="E32" s="49">
        <v>1.08765081502214</v>
      </c>
      <c r="F32" s="49">
        <v>0.75001054052358496</v>
      </c>
      <c r="G32" s="47">
        <v>0.94863560965737204</v>
      </c>
      <c r="H32" s="47">
        <v>0.97899999999999998</v>
      </c>
      <c r="I32" s="19">
        <v>37</v>
      </c>
      <c r="J32" s="49">
        <v>0.16027027027026999</v>
      </c>
      <c r="K32" s="19">
        <v>2845</v>
      </c>
      <c r="L32" s="49">
        <v>0.266274165202109</v>
      </c>
      <c r="M32" s="49">
        <v>0.60189943755385</v>
      </c>
      <c r="N32" s="47">
        <v>0.56006241367437304</v>
      </c>
      <c r="O32" s="47">
        <v>1</v>
      </c>
      <c r="P32" s="5"/>
    </row>
    <row r="33" spans="1:16" ht="15.75" x14ac:dyDescent="0.25">
      <c r="A33" s="117">
        <v>-4</v>
      </c>
      <c r="B33" s="19">
        <v>23</v>
      </c>
      <c r="C33" s="49">
        <v>0.99511951778260899</v>
      </c>
      <c r="D33" s="19">
        <v>2859</v>
      </c>
      <c r="E33" s="49">
        <v>1.0848763743018499</v>
      </c>
      <c r="F33" s="49">
        <v>0.91726535977243895</v>
      </c>
      <c r="G33" s="47">
        <v>0.89403487164330997</v>
      </c>
      <c r="H33" s="47">
        <v>0.97899999999999998</v>
      </c>
      <c r="I33" s="19">
        <v>23</v>
      </c>
      <c r="J33" s="49">
        <v>0.48826086956521703</v>
      </c>
      <c r="K33" s="19">
        <v>2859</v>
      </c>
      <c r="L33" s="49">
        <v>0.26311647429170998</v>
      </c>
      <c r="M33" s="49">
        <v>1.85568338462872</v>
      </c>
      <c r="N33" s="47">
        <v>0.361813423171648</v>
      </c>
      <c r="O33" s="47">
        <v>1</v>
      </c>
      <c r="P33" s="5"/>
    </row>
    <row r="34" spans="1:16" ht="15.75" x14ac:dyDescent="0.25">
      <c r="A34" s="117">
        <v>-3</v>
      </c>
      <c r="B34" s="19">
        <v>18</v>
      </c>
      <c r="C34" s="49">
        <v>1.0443436666666699</v>
      </c>
      <c r="D34" s="19">
        <v>2864</v>
      </c>
      <c r="E34" s="49">
        <v>1.0844103062283501</v>
      </c>
      <c r="F34" s="49">
        <v>0.963052140567495</v>
      </c>
      <c r="G34" s="47">
        <v>0.46264630539122298</v>
      </c>
      <c r="H34" s="47">
        <v>0.97899999999999998</v>
      </c>
      <c r="I34" s="19">
        <v>18</v>
      </c>
      <c r="J34" s="49">
        <v>0.85444444444444401</v>
      </c>
      <c r="K34" s="19">
        <v>2864</v>
      </c>
      <c r="L34" s="49">
        <v>0.26120810055865901</v>
      </c>
      <c r="M34" s="49">
        <v>3.2711253694544702</v>
      </c>
      <c r="N34" s="47">
        <v>5.4290920948008699E-2</v>
      </c>
      <c r="O34" s="47">
        <v>0.28999999999999998</v>
      </c>
      <c r="P34" s="5"/>
    </row>
    <row r="35" spans="1:16" ht="15.75" x14ac:dyDescent="0.25">
      <c r="A35" s="117">
        <v>-2</v>
      </c>
      <c r="B35" s="19">
        <v>41</v>
      </c>
      <c r="C35" s="49">
        <v>0.94597538048780505</v>
      </c>
      <c r="D35" s="19">
        <v>2841</v>
      </c>
      <c r="E35" s="49">
        <v>1.0861542810411799</v>
      </c>
      <c r="F35" s="49">
        <v>0.87094015739734199</v>
      </c>
      <c r="G35" s="47">
        <v>0.861072817879733</v>
      </c>
      <c r="H35" s="47">
        <v>0.97899999999999998</v>
      </c>
      <c r="I35" s="19">
        <v>41</v>
      </c>
      <c r="J35" s="49">
        <v>0.17024390243902399</v>
      </c>
      <c r="K35" s="19">
        <v>2841</v>
      </c>
      <c r="L35" s="49">
        <v>0.26627947905666999</v>
      </c>
      <c r="M35" s="49">
        <v>0.63934293037576795</v>
      </c>
      <c r="N35" s="47">
        <v>0.54777339084743604</v>
      </c>
      <c r="O35" s="47">
        <v>1</v>
      </c>
      <c r="P35" s="5"/>
    </row>
    <row r="36" spans="1:16" ht="15.75" x14ac:dyDescent="0.25">
      <c r="A36" s="117">
        <v>-1</v>
      </c>
      <c r="B36" s="19">
        <v>28</v>
      </c>
      <c r="C36" s="49">
        <v>0.75456140714285702</v>
      </c>
      <c r="D36" s="19">
        <v>2854</v>
      </c>
      <c r="E36" s="49">
        <v>1.0873936873293599</v>
      </c>
      <c r="F36" s="49">
        <v>0.69391740630392895</v>
      </c>
      <c r="G36" s="47">
        <v>0.96341677555506799</v>
      </c>
      <c r="H36" s="47">
        <v>0.97899999999999998</v>
      </c>
      <c r="I36" s="19">
        <v>28</v>
      </c>
      <c r="J36" s="49">
        <v>0.112857142857143</v>
      </c>
      <c r="K36" s="19">
        <v>2854</v>
      </c>
      <c r="L36" s="49">
        <v>0.26640504555010502</v>
      </c>
      <c r="M36" s="49">
        <v>0.42362990019239999</v>
      </c>
      <c r="N36" s="47">
        <v>0.356643770546207</v>
      </c>
      <c r="O36" s="47">
        <v>1</v>
      </c>
      <c r="P36" s="5"/>
    </row>
    <row r="37" spans="1:16" ht="15.75" x14ac:dyDescent="0.25">
      <c r="A37" s="117">
        <v>1</v>
      </c>
      <c r="B37" s="19">
        <v>35</v>
      </c>
      <c r="C37" s="49">
        <v>0.98690923714285705</v>
      </c>
      <c r="D37" s="19">
        <v>2847</v>
      </c>
      <c r="E37" s="49">
        <v>1.08535563039621</v>
      </c>
      <c r="F37" s="49">
        <v>0.90929572713654105</v>
      </c>
      <c r="G37" s="47">
        <v>0.75270967808729605</v>
      </c>
      <c r="H37" s="47">
        <v>0.97899999999999998</v>
      </c>
      <c r="I37" s="19">
        <v>35</v>
      </c>
      <c r="J37" s="49">
        <v>0.746285714285714</v>
      </c>
      <c r="K37" s="19">
        <v>2847</v>
      </c>
      <c r="L37" s="49">
        <v>0.25899543378995399</v>
      </c>
      <c r="M37" s="49">
        <v>2.8814628249042902</v>
      </c>
      <c r="N37" s="47">
        <v>2.5840624128014998E-3</v>
      </c>
      <c r="O37" s="47">
        <v>1.9300000000000001E-2</v>
      </c>
      <c r="P37" s="5"/>
    </row>
    <row r="38" spans="1:16" ht="15.75" x14ac:dyDescent="0.25">
      <c r="A38" s="117">
        <v>2</v>
      </c>
      <c r="B38" s="19">
        <v>20</v>
      </c>
      <c r="C38" s="49">
        <v>1.099295965</v>
      </c>
      <c r="D38" s="19">
        <v>2862</v>
      </c>
      <c r="E38" s="49">
        <v>1.0840542920118801</v>
      </c>
      <c r="F38" s="49">
        <v>1.01405987974996</v>
      </c>
      <c r="G38" s="47">
        <v>0.53256028831678504</v>
      </c>
      <c r="H38" s="47">
        <v>0.97899999999999998</v>
      </c>
      <c r="I38" s="19">
        <v>20</v>
      </c>
      <c r="J38" s="49">
        <v>0.60150000000000003</v>
      </c>
      <c r="K38" s="19">
        <v>2862</v>
      </c>
      <c r="L38" s="49">
        <v>0.26256114605171199</v>
      </c>
      <c r="M38" s="49">
        <v>2.2908949364561799</v>
      </c>
      <c r="N38" s="47">
        <v>6.0309292397066699E-2</v>
      </c>
      <c r="O38" s="47">
        <v>0.28999999999999998</v>
      </c>
      <c r="P38" s="5"/>
    </row>
    <row r="39" spans="1:16" ht="15.75" x14ac:dyDescent="0.25">
      <c r="A39" s="117">
        <v>3</v>
      </c>
      <c r="B39" s="19">
        <v>33</v>
      </c>
      <c r="C39" s="49">
        <v>0.95373245454545497</v>
      </c>
      <c r="D39" s="19">
        <v>2849</v>
      </c>
      <c r="E39" s="49">
        <v>1.0856708080161499</v>
      </c>
      <c r="F39" s="49">
        <v>0.87847296574936595</v>
      </c>
      <c r="G39" s="47">
        <v>0.66462986023889403</v>
      </c>
      <c r="H39" s="47">
        <v>0.97899999999999998</v>
      </c>
      <c r="I39" s="19">
        <v>33</v>
      </c>
      <c r="J39" s="49">
        <v>0.33</v>
      </c>
      <c r="K39" s="19">
        <v>2849</v>
      </c>
      <c r="L39" s="49">
        <v>0.26415935415935399</v>
      </c>
      <c r="M39" s="49">
        <v>1.2492459373629701</v>
      </c>
      <c r="N39" s="47">
        <v>6.3569675269420506E-2</v>
      </c>
      <c r="O39" s="47">
        <v>0.28999999999999998</v>
      </c>
      <c r="P39" s="5"/>
    </row>
    <row r="40" spans="1:16" ht="15.75" x14ac:dyDescent="0.25">
      <c r="A40" s="117">
        <v>4</v>
      </c>
      <c r="B40" s="19">
        <v>31</v>
      </c>
      <c r="C40" s="49">
        <v>1.0417157206451599</v>
      </c>
      <c r="D40" s="19">
        <v>2851</v>
      </c>
      <c r="E40" s="49">
        <v>1.0846215768845999</v>
      </c>
      <c r="F40" s="49">
        <v>0.96044163498694102</v>
      </c>
      <c r="G40" s="47">
        <v>0.61389963657445301</v>
      </c>
      <c r="H40" s="47">
        <v>0.97899999999999998</v>
      </c>
      <c r="I40" s="19">
        <v>31</v>
      </c>
      <c r="J40" s="49">
        <v>1.1845161290322599</v>
      </c>
      <c r="K40" s="19">
        <v>2851</v>
      </c>
      <c r="L40" s="49">
        <v>0.254914065240267</v>
      </c>
      <c r="M40" s="49">
        <v>4.6467272330218599</v>
      </c>
      <c r="N40" s="47">
        <v>6.4749949885619407E-5</v>
      </c>
      <c r="O40" s="47">
        <v>8.8500000000000004E-4</v>
      </c>
      <c r="P40" s="5"/>
    </row>
    <row r="41" spans="1:16" ht="15.75" x14ac:dyDescent="0.25">
      <c r="A41" s="117">
        <v>5</v>
      </c>
      <c r="B41" s="19">
        <v>41</v>
      </c>
      <c r="C41" s="49">
        <v>0.839301131219512</v>
      </c>
      <c r="D41" s="19">
        <v>2841</v>
      </c>
      <c r="E41" s="49">
        <v>1.0876937545434699</v>
      </c>
      <c r="F41" s="49">
        <v>0.77163367695513296</v>
      </c>
      <c r="G41" s="47">
        <v>0.92337635410257102</v>
      </c>
      <c r="H41" s="47">
        <v>0.97899999999999998</v>
      </c>
      <c r="I41" s="19">
        <v>41</v>
      </c>
      <c r="J41" s="49">
        <v>0.125121951219512</v>
      </c>
      <c r="K41" s="19">
        <v>2841</v>
      </c>
      <c r="L41" s="49">
        <v>0.26693065821893702</v>
      </c>
      <c r="M41" s="49">
        <v>0.468743276079164</v>
      </c>
      <c r="N41" s="47">
        <v>0.45878420840078499</v>
      </c>
      <c r="O41" s="47">
        <v>1</v>
      </c>
      <c r="P41" s="5"/>
    </row>
    <row r="42" spans="1:16" ht="15.75" x14ac:dyDescent="0.25">
      <c r="A42" s="117">
        <v>6</v>
      </c>
      <c r="B42" s="19">
        <v>57</v>
      </c>
      <c r="C42" s="49">
        <v>1.29893153333333</v>
      </c>
      <c r="D42" s="19">
        <v>2825</v>
      </c>
      <c r="E42" s="49">
        <v>1.07982662146478</v>
      </c>
      <c r="F42" s="49">
        <v>1.20290749228922</v>
      </c>
      <c r="G42" s="47">
        <v>5.6272069386506203E-2</v>
      </c>
      <c r="H42" s="47">
        <v>0.82899999999999996</v>
      </c>
      <c r="I42" s="19">
        <v>57</v>
      </c>
      <c r="J42" s="49">
        <v>1.10210526315789</v>
      </c>
      <c r="K42" s="19">
        <v>2825</v>
      </c>
      <c r="L42" s="49">
        <v>0.248021238938053</v>
      </c>
      <c r="M42" s="49">
        <v>4.4435922821640403</v>
      </c>
      <c r="N42" s="47">
        <v>2.3882431936069298E-5</v>
      </c>
      <c r="O42" s="47">
        <v>4.8999999999999998E-4</v>
      </c>
      <c r="P42" s="5"/>
    </row>
    <row r="43" spans="1:16" ht="15.75" x14ac:dyDescent="0.25">
      <c r="A43" s="117">
        <v>7</v>
      </c>
      <c r="B43" s="19">
        <v>32</v>
      </c>
      <c r="C43" s="49">
        <v>0.89134945718750003</v>
      </c>
      <c r="D43" s="19">
        <v>2850</v>
      </c>
      <c r="E43" s="49">
        <v>1.08632495452912</v>
      </c>
      <c r="F43" s="49">
        <v>0.82051825604417195</v>
      </c>
      <c r="G43" s="47">
        <v>0.81756643162703801</v>
      </c>
      <c r="H43" s="47">
        <v>0.97899999999999998</v>
      </c>
      <c r="I43" s="19">
        <v>32</v>
      </c>
      <c r="J43" s="49">
        <v>0.37906250000000002</v>
      </c>
      <c r="K43" s="19">
        <v>2850</v>
      </c>
      <c r="L43" s="49">
        <v>0.26363157894736799</v>
      </c>
      <c r="M43" s="49">
        <v>1.43784937113196</v>
      </c>
      <c r="N43" s="47">
        <v>0.31609333095814801</v>
      </c>
      <c r="O43" s="47">
        <v>0.96</v>
      </c>
      <c r="P43" s="5"/>
    </row>
    <row r="44" spans="1:16" ht="15.75" x14ac:dyDescent="0.25">
      <c r="A44" s="117">
        <v>8</v>
      </c>
      <c r="B44" s="19">
        <v>58</v>
      </c>
      <c r="C44" s="49">
        <v>1.0648428396551699</v>
      </c>
      <c r="D44" s="19">
        <v>2824</v>
      </c>
      <c r="E44" s="49">
        <v>1.0845568053604799</v>
      </c>
      <c r="F44" s="49">
        <v>0.98182302152559298</v>
      </c>
      <c r="G44" s="47">
        <v>0.73596475864723598</v>
      </c>
      <c r="H44" s="47">
        <v>0.97899999999999998</v>
      </c>
      <c r="I44" s="19">
        <v>58</v>
      </c>
      <c r="J44" s="49">
        <v>0.82741379310344798</v>
      </c>
      <c r="K44" s="19">
        <v>2824</v>
      </c>
      <c r="L44" s="49">
        <v>0.25336048158640201</v>
      </c>
      <c r="M44" s="49">
        <v>3.26575710593319</v>
      </c>
      <c r="N44" s="47">
        <v>1.86170813784358E-3</v>
      </c>
      <c r="O44" s="47">
        <v>1.9099999999999999E-2</v>
      </c>
      <c r="P44" s="5"/>
    </row>
    <row r="45" spans="1:16" ht="15.75" x14ac:dyDescent="0.25">
      <c r="A45" s="117">
        <v>9</v>
      </c>
      <c r="B45" s="19">
        <v>42</v>
      </c>
      <c r="C45" s="49">
        <v>1.14703477619048</v>
      </c>
      <c r="D45" s="19">
        <v>2840</v>
      </c>
      <c r="E45" s="49">
        <v>1.08323022621056</v>
      </c>
      <c r="F45" s="49">
        <v>1.05890211372989</v>
      </c>
      <c r="G45" s="47">
        <v>0.227777588815785</v>
      </c>
      <c r="H45" s="47">
        <v>0.93400000000000005</v>
      </c>
      <c r="I45" s="19">
        <v>42</v>
      </c>
      <c r="J45" s="49">
        <v>0.83928571428571397</v>
      </c>
      <c r="K45" s="19">
        <v>2840</v>
      </c>
      <c r="L45" s="49">
        <v>0.25641901408450701</v>
      </c>
      <c r="M45" s="49">
        <v>3.2731024931291302</v>
      </c>
      <c r="N45" s="47">
        <v>3.8681258166991701E-3</v>
      </c>
      <c r="O45" s="47">
        <v>2.64E-2</v>
      </c>
      <c r="P45" s="5"/>
    </row>
    <row r="46" spans="1:16" ht="15.75" x14ac:dyDescent="0.25">
      <c r="A46" s="117">
        <v>10</v>
      </c>
      <c r="B46" s="19">
        <v>35</v>
      </c>
      <c r="C46" s="49">
        <v>1.00823381657143</v>
      </c>
      <c r="D46" s="19">
        <v>2847</v>
      </c>
      <c r="E46" s="49">
        <v>1.0850934736417299</v>
      </c>
      <c r="F46" s="49">
        <v>0.92916770864693599</v>
      </c>
      <c r="G46" s="47">
        <v>0.78041106852230602</v>
      </c>
      <c r="H46" s="47">
        <v>0.97899999999999998</v>
      </c>
      <c r="I46" s="19">
        <v>35</v>
      </c>
      <c r="J46" s="49">
        <v>0.89485714285714302</v>
      </c>
      <c r="K46" s="19">
        <v>2847</v>
      </c>
      <c r="L46" s="49">
        <v>0.25716894977168903</v>
      </c>
      <c r="M46" s="49">
        <v>3.4796469155844201</v>
      </c>
      <c r="N46" s="47">
        <v>0.190047492779369</v>
      </c>
      <c r="O46" s="47">
        <v>0.67800000000000005</v>
      </c>
      <c r="P46" s="5"/>
    </row>
    <row r="47" spans="1:16" ht="15.75" x14ac:dyDescent="0.25">
      <c r="A47" s="117">
        <v>11</v>
      </c>
      <c r="B47" s="19">
        <v>42</v>
      </c>
      <c r="C47" s="49">
        <v>1.2073810942857099</v>
      </c>
      <c r="D47" s="19">
        <v>2840</v>
      </c>
      <c r="E47" s="49">
        <v>1.08233778066127</v>
      </c>
      <c r="F47" s="49">
        <v>1.1155307666965599</v>
      </c>
      <c r="G47" s="47">
        <v>0.25131936761314599</v>
      </c>
      <c r="H47" s="47">
        <v>0.93700000000000006</v>
      </c>
      <c r="I47" s="19">
        <v>42</v>
      </c>
      <c r="J47" s="49">
        <v>1.11071428571429</v>
      </c>
      <c r="K47" s="19">
        <v>2840</v>
      </c>
      <c r="L47" s="49">
        <v>0.25240492957746502</v>
      </c>
      <c r="M47" s="49">
        <v>4.4005253287788904</v>
      </c>
      <c r="N47" s="47">
        <v>2.2242249164304401E-3</v>
      </c>
      <c r="O47" s="47">
        <v>1.9300000000000001E-2</v>
      </c>
      <c r="P47" s="5"/>
    </row>
    <row r="48" spans="1:16" ht="15.75" x14ac:dyDescent="0.25">
      <c r="A48" s="117">
        <v>12</v>
      </c>
      <c r="B48" s="19">
        <v>29</v>
      </c>
      <c r="C48" s="49">
        <v>0.88233595172413803</v>
      </c>
      <c r="D48" s="19">
        <v>2853</v>
      </c>
      <c r="E48" s="49">
        <v>1.08621155290501</v>
      </c>
      <c r="F48" s="49">
        <v>0.81230580669518704</v>
      </c>
      <c r="G48" s="47">
        <v>0.94872754584111796</v>
      </c>
      <c r="H48" s="47">
        <v>0.97899999999999998</v>
      </c>
      <c r="I48" s="19">
        <v>29</v>
      </c>
      <c r="J48" s="49">
        <v>1.42655172413793</v>
      </c>
      <c r="K48" s="19">
        <v>2853</v>
      </c>
      <c r="L48" s="49">
        <v>0.25310550297932</v>
      </c>
      <c r="M48" s="49">
        <v>5.6361940271780204</v>
      </c>
      <c r="N48" s="47">
        <v>5.0050384245087197E-3</v>
      </c>
      <c r="O48" s="47">
        <v>3.1600000000000003E-2</v>
      </c>
      <c r="P48" s="5"/>
    </row>
    <row r="49" spans="1:16" ht="15.75" x14ac:dyDescent="0.25">
      <c r="A49" s="117">
        <v>13</v>
      </c>
      <c r="B49" s="19">
        <v>33</v>
      </c>
      <c r="C49" s="49">
        <v>1.1193811242424201</v>
      </c>
      <c r="D49" s="19">
        <v>2849</v>
      </c>
      <c r="E49" s="49">
        <v>1.0837520975563399</v>
      </c>
      <c r="F49" s="49">
        <v>1.0328756242007999</v>
      </c>
      <c r="G49" s="47">
        <v>0.31511016497155597</v>
      </c>
      <c r="H49" s="47">
        <v>0.96399999999999997</v>
      </c>
      <c r="I49" s="19">
        <v>33</v>
      </c>
      <c r="J49" s="49">
        <v>1.25</v>
      </c>
      <c r="K49" s="19">
        <v>2849</v>
      </c>
      <c r="L49" s="49">
        <v>0.253502983502984</v>
      </c>
      <c r="M49" s="49">
        <v>4.9309084363706797</v>
      </c>
      <c r="N49" s="47">
        <v>6.1807265651110796E-5</v>
      </c>
      <c r="O49" s="47">
        <v>8.8500000000000004E-4</v>
      </c>
      <c r="P49" s="5"/>
    </row>
    <row r="50" spans="1:16" ht="15.75" x14ac:dyDescent="0.25">
      <c r="A50" s="117">
        <v>14</v>
      </c>
      <c r="B50" s="19">
        <v>45</v>
      </c>
      <c r="C50" s="49">
        <v>1.20889919111111</v>
      </c>
      <c r="D50" s="19">
        <v>2837</v>
      </c>
      <c r="E50" s="49">
        <v>1.08218147318928</v>
      </c>
      <c r="F50" s="49">
        <v>1.1170947027473901</v>
      </c>
      <c r="G50" s="47">
        <v>0.15590479884849001</v>
      </c>
      <c r="H50" s="47">
        <v>0.82899999999999996</v>
      </c>
      <c r="I50" s="19">
        <v>45</v>
      </c>
      <c r="J50" s="49">
        <v>1.09822222222222</v>
      </c>
      <c r="K50" s="19">
        <v>2837</v>
      </c>
      <c r="L50" s="49">
        <v>0.25169545294325002</v>
      </c>
      <c r="M50" s="49">
        <v>4.36329782433471</v>
      </c>
      <c r="N50" s="47">
        <v>1.6798945028552501E-5</v>
      </c>
      <c r="O50" s="47">
        <v>4.5899999999999999E-4</v>
      </c>
      <c r="P50" s="5"/>
    </row>
    <row r="51" spans="1:16" ht="15.75" x14ac:dyDescent="0.25">
      <c r="A51" s="117">
        <v>15</v>
      </c>
      <c r="B51" s="19">
        <v>23</v>
      </c>
      <c r="C51" s="49">
        <v>1.0172327869565201</v>
      </c>
      <c r="D51" s="19">
        <v>2859</v>
      </c>
      <c r="E51" s="49">
        <v>1.08469847811752</v>
      </c>
      <c r="F51" s="49">
        <v>0.93780235473540297</v>
      </c>
      <c r="G51" s="47">
        <v>0.78710471142618998</v>
      </c>
      <c r="H51" s="47">
        <v>0.97899999999999998</v>
      </c>
      <c r="I51" s="19">
        <v>23</v>
      </c>
      <c r="J51" s="49">
        <v>1.78173913043478</v>
      </c>
      <c r="K51" s="19">
        <v>2859</v>
      </c>
      <c r="L51" s="49">
        <v>0.25271073802028698</v>
      </c>
      <c r="M51" s="49">
        <v>7.0505081991876004</v>
      </c>
      <c r="N51" s="47">
        <v>1.71968128188346E-6</v>
      </c>
      <c r="O51" s="47">
        <v>7.0500000000000006E-5</v>
      </c>
      <c r="P51" s="5"/>
    </row>
    <row r="52" spans="1:16" ht="15.75" x14ac:dyDescent="0.25">
      <c r="A52" s="117">
        <v>16</v>
      </c>
      <c r="B52" s="19">
        <v>149</v>
      </c>
      <c r="C52" s="49">
        <v>1.3435968424832201</v>
      </c>
      <c r="D52" s="19">
        <v>2733</v>
      </c>
      <c r="E52" s="49">
        <v>1.07001587029199</v>
      </c>
      <c r="F52" s="49">
        <v>1.25567935933191</v>
      </c>
      <c r="G52" s="47">
        <v>3.2637436019144902E-5</v>
      </c>
      <c r="H52" s="47">
        <v>2.6800000000000001E-3</v>
      </c>
      <c r="I52" s="19">
        <v>149</v>
      </c>
      <c r="J52" s="49">
        <v>2.0500671140939599</v>
      </c>
      <c r="K52" s="19">
        <v>2733</v>
      </c>
      <c r="L52" s="49">
        <v>0.16758873033296701</v>
      </c>
      <c r="M52" s="49">
        <v>12.2327265683132</v>
      </c>
      <c r="N52" s="47">
        <v>2.5607445040081202E-49</v>
      </c>
      <c r="O52" s="47">
        <v>2.1000000000000001E-47</v>
      </c>
      <c r="P52" s="5"/>
    </row>
    <row r="53" spans="1:16" ht="15.75" x14ac:dyDescent="0.25">
      <c r="A53" s="117">
        <v>17</v>
      </c>
      <c r="B53" s="19">
        <v>42</v>
      </c>
      <c r="C53" s="49">
        <v>0.98136363809523797</v>
      </c>
      <c r="D53" s="19">
        <v>2840</v>
      </c>
      <c r="E53" s="49">
        <v>1.0856802923373201</v>
      </c>
      <c r="F53" s="49">
        <v>0.90391586272833002</v>
      </c>
      <c r="G53" s="47">
        <v>0.84621156022544597</v>
      </c>
      <c r="H53" s="47">
        <v>0.97899999999999998</v>
      </c>
      <c r="I53" s="19">
        <v>42</v>
      </c>
      <c r="J53" s="49">
        <v>0.222142857142857</v>
      </c>
      <c r="K53" s="19">
        <v>2840</v>
      </c>
      <c r="L53" s="49">
        <v>0.26554577464788698</v>
      </c>
      <c r="M53" s="49">
        <v>0.83655203114196697</v>
      </c>
      <c r="N53" s="47">
        <v>0.50216119476939802</v>
      </c>
      <c r="O53" s="47">
        <v>1</v>
      </c>
      <c r="P53" s="5"/>
    </row>
    <row r="54" spans="1:16" ht="15.75" x14ac:dyDescent="0.25">
      <c r="A54" s="117">
        <v>18</v>
      </c>
      <c r="B54" s="19">
        <v>36</v>
      </c>
      <c r="C54" s="49">
        <v>0.95116124166666705</v>
      </c>
      <c r="D54" s="19">
        <v>2846</v>
      </c>
      <c r="E54" s="49">
        <v>1.08584240981658</v>
      </c>
      <c r="F54" s="49">
        <v>0.87596619276210796</v>
      </c>
      <c r="G54" s="47">
        <v>0.65797590452242005</v>
      </c>
      <c r="H54" s="47">
        <v>0.97899999999999998</v>
      </c>
      <c r="I54" s="19">
        <v>36</v>
      </c>
      <c r="J54" s="49">
        <v>0.43194444444444402</v>
      </c>
      <c r="K54" s="19">
        <v>2846</v>
      </c>
      <c r="L54" s="49">
        <v>0.26280042164441297</v>
      </c>
      <c r="M54" s="49">
        <v>1.6436215807480501</v>
      </c>
      <c r="N54" s="47">
        <v>9.2443398382540995E-2</v>
      </c>
      <c r="O54" s="47">
        <v>0.379</v>
      </c>
      <c r="P54" s="5"/>
    </row>
    <row r="55" spans="1:16" ht="15.75" x14ac:dyDescent="0.25">
      <c r="A55" s="117">
        <v>19</v>
      </c>
      <c r="B55" s="19">
        <v>24</v>
      </c>
      <c r="C55" s="49">
        <v>1.57242454166667</v>
      </c>
      <c r="D55" s="19">
        <v>2858</v>
      </c>
      <c r="E55" s="49">
        <v>1.08005987195171</v>
      </c>
      <c r="F55" s="49">
        <v>1.4558679407515001</v>
      </c>
      <c r="G55" s="47">
        <v>1.9517351802422599E-2</v>
      </c>
      <c r="H55" s="47">
        <v>0.4</v>
      </c>
      <c r="I55" s="19">
        <v>24</v>
      </c>
      <c r="J55" s="49">
        <v>1.30833333333333</v>
      </c>
      <c r="K55" s="19">
        <v>2858</v>
      </c>
      <c r="L55" s="49">
        <v>0.256151154653604</v>
      </c>
      <c r="M55" s="49">
        <v>5.1076612756347197</v>
      </c>
      <c r="N55" s="47">
        <v>2.4078078667538198E-3</v>
      </c>
      <c r="O55" s="47">
        <v>1.9300000000000001E-2</v>
      </c>
      <c r="P55" s="5"/>
    </row>
    <row r="56" spans="1:16" ht="15.75" x14ac:dyDescent="0.25">
      <c r="A56" s="117">
        <v>20</v>
      </c>
      <c r="B56" s="19">
        <v>22</v>
      </c>
      <c r="C56" s="49">
        <v>1.1232850536363601</v>
      </c>
      <c r="D56" s="19">
        <v>2860</v>
      </c>
      <c r="E56" s="49">
        <v>1.08385910204825</v>
      </c>
      <c r="F56" s="49">
        <v>1.03637553212738</v>
      </c>
      <c r="G56" s="47">
        <v>0.43594213366131901</v>
      </c>
      <c r="H56" s="47">
        <v>0.97899999999999998</v>
      </c>
      <c r="I56" s="19">
        <v>22</v>
      </c>
      <c r="J56" s="49">
        <v>1.5940909090909099</v>
      </c>
      <c r="K56" s="19">
        <v>2860</v>
      </c>
      <c r="L56" s="49">
        <v>0.25468881118881098</v>
      </c>
      <c r="M56" s="49">
        <v>6.2589750278002798</v>
      </c>
      <c r="N56" s="47">
        <v>4.9633714006476904E-4</v>
      </c>
      <c r="O56" s="47">
        <v>5.8100000000000001E-3</v>
      </c>
      <c r="P56" s="5"/>
    </row>
    <row r="57" spans="1:16" ht="15.75" x14ac:dyDescent="0.25">
      <c r="A57" s="117">
        <v>21</v>
      </c>
      <c r="B57" s="19">
        <v>32</v>
      </c>
      <c r="C57" s="49">
        <v>0.967585425</v>
      </c>
      <c r="D57" s="19">
        <v>2850</v>
      </c>
      <c r="E57" s="49">
        <v>1.08546897173263</v>
      </c>
      <c r="F57" s="49">
        <v>0.89139851087178901</v>
      </c>
      <c r="G57" s="47">
        <v>0.84757435433510198</v>
      </c>
      <c r="H57" s="47">
        <v>0.97899999999999998</v>
      </c>
      <c r="I57" s="19">
        <v>32</v>
      </c>
      <c r="J57" s="49">
        <v>0.6746875</v>
      </c>
      <c r="K57" s="19">
        <v>2850</v>
      </c>
      <c r="L57" s="49">
        <v>0.260312280701754</v>
      </c>
      <c r="M57" s="49">
        <v>2.59183891816846</v>
      </c>
      <c r="N57" s="47">
        <v>7.3150123369414399E-2</v>
      </c>
      <c r="O57" s="47">
        <v>0.316</v>
      </c>
      <c r="P57" s="5"/>
    </row>
    <row r="58" spans="1:16" ht="15.75" x14ac:dyDescent="0.25">
      <c r="A58" s="117">
        <v>22</v>
      </c>
      <c r="B58" s="19">
        <v>32</v>
      </c>
      <c r="C58" s="49">
        <v>1.1755105593749999</v>
      </c>
      <c r="D58" s="19">
        <v>2850</v>
      </c>
      <c r="E58" s="49">
        <v>1.08313437373263</v>
      </c>
      <c r="F58" s="49">
        <v>1.08528598840791</v>
      </c>
      <c r="G58" s="47">
        <v>0.27675299077849602</v>
      </c>
      <c r="H58" s="47">
        <v>0.94599999999999995</v>
      </c>
      <c r="I58" s="19">
        <v>32</v>
      </c>
      <c r="J58" s="49">
        <v>0.59281249999999996</v>
      </c>
      <c r="K58" s="19">
        <v>2850</v>
      </c>
      <c r="L58" s="49">
        <v>0.26123157894736798</v>
      </c>
      <c r="M58" s="49">
        <v>2.2692987669742499</v>
      </c>
      <c r="N58" s="47">
        <v>5.64992552995797E-2</v>
      </c>
      <c r="O58" s="47">
        <v>0.28999999999999998</v>
      </c>
      <c r="P58" s="5"/>
    </row>
    <row r="59" spans="1:16" ht="15.75" x14ac:dyDescent="0.25">
      <c r="A59" s="117" t="s">
        <v>1133</v>
      </c>
      <c r="B59" s="19">
        <v>49</v>
      </c>
      <c r="C59" s="49">
        <v>1.2319856775510201</v>
      </c>
      <c r="D59" s="19">
        <v>2833</v>
      </c>
      <c r="E59" s="49">
        <v>1.0816032491486101</v>
      </c>
      <c r="F59" s="49">
        <v>1.13903659083938</v>
      </c>
      <c r="G59" s="47">
        <v>0.13362133440962501</v>
      </c>
      <c r="H59" s="47">
        <v>0.82899999999999996</v>
      </c>
      <c r="I59" s="19">
        <v>49</v>
      </c>
      <c r="J59" s="49">
        <v>-0.23897959183673501</v>
      </c>
      <c r="K59" s="19">
        <v>2833</v>
      </c>
      <c r="L59" s="49">
        <v>0.27362866219555199</v>
      </c>
      <c r="M59" s="49">
        <v>-0.87337192646121498</v>
      </c>
      <c r="N59" s="47">
        <v>0.98631661647604196</v>
      </c>
      <c r="O59" s="47">
        <v>1</v>
      </c>
      <c r="P59" s="5"/>
    </row>
    <row r="60" spans="1:16" ht="15.75" x14ac:dyDescent="0.25">
      <c r="A60" s="117" t="s">
        <v>1134</v>
      </c>
      <c r="B60" s="19">
        <v>86</v>
      </c>
      <c r="C60" s="49">
        <v>1.3275792593023299</v>
      </c>
      <c r="D60" s="19">
        <v>2796</v>
      </c>
      <c r="E60" s="49">
        <v>1.07667292086481</v>
      </c>
      <c r="F60" s="49">
        <v>1.23303858913437</v>
      </c>
      <c r="G60" s="47">
        <v>8.3610180964390195E-3</v>
      </c>
      <c r="H60" s="47">
        <v>0.22900000000000001</v>
      </c>
      <c r="I60" s="19">
        <v>86</v>
      </c>
      <c r="J60" s="49">
        <v>-0.52069767441860504</v>
      </c>
      <c r="K60" s="19">
        <v>2796</v>
      </c>
      <c r="L60" s="49">
        <v>0.289077253218884</v>
      </c>
      <c r="M60" s="49">
        <v>-1.80124056327719</v>
      </c>
      <c r="N60" s="47">
        <v>0.99998959406876398</v>
      </c>
      <c r="O60" s="47">
        <v>1</v>
      </c>
      <c r="P60" s="5"/>
    </row>
    <row r="61" spans="1:16" ht="15.75" x14ac:dyDescent="0.25">
      <c r="A61" s="117" t="s">
        <v>1135</v>
      </c>
      <c r="B61" s="19">
        <v>97</v>
      </c>
      <c r="C61" s="49">
        <v>0.99979387505154604</v>
      </c>
      <c r="D61" s="19">
        <v>2785</v>
      </c>
      <c r="E61" s="49">
        <v>1.0870984909005399</v>
      </c>
      <c r="F61" s="49">
        <v>0.91969024280709799</v>
      </c>
      <c r="G61" s="47">
        <v>0.73587988102528201</v>
      </c>
      <c r="H61" s="47">
        <v>0.97899999999999998</v>
      </c>
      <c r="I61" s="19">
        <v>97</v>
      </c>
      <c r="J61" s="49">
        <v>-0.58731958762886605</v>
      </c>
      <c r="K61" s="19">
        <v>2785</v>
      </c>
      <c r="L61" s="49">
        <v>0.29459605026930002</v>
      </c>
      <c r="M61" s="49">
        <v>-1.9936437949252099</v>
      </c>
      <c r="N61" s="47">
        <v>0.99999999414352703</v>
      </c>
      <c r="O61" s="47">
        <v>1</v>
      </c>
      <c r="P61" s="5"/>
    </row>
    <row r="62" spans="1:16" ht="15.75" x14ac:dyDescent="0.25">
      <c r="A62" s="117" t="s">
        <v>1136</v>
      </c>
      <c r="B62" s="19">
        <v>85</v>
      </c>
      <c r="C62" s="49">
        <v>1.21509064470588</v>
      </c>
      <c r="D62" s="19">
        <v>2797</v>
      </c>
      <c r="E62" s="49">
        <v>1.0801811220014299</v>
      </c>
      <c r="F62" s="49">
        <v>1.1248952790940101</v>
      </c>
      <c r="G62" s="47">
        <v>7.1099639820888696E-2</v>
      </c>
      <c r="H62" s="47">
        <v>0.82899999999999996</v>
      </c>
      <c r="I62" s="19">
        <v>85</v>
      </c>
      <c r="J62" s="49">
        <v>4.7058823529411799E-2</v>
      </c>
      <c r="K62" s="19">
        <v>2797</v>
      </c>
      <c r="L62" s="49">
        <v>0.27153378619949903</v>
      </c>
      <c r="M62" s="49">
        <v>0.17330743325928899</v>
      </c>
      <c r="N62" s="47">
        <v>0.95752288488359105</v>
      </c>
      <c r="O62" s="47">
        <v>1</v>
      </c>
      <c r="P62" s="5"/>
    </row>
    <row r="63" spans="1:16" ht="15.75" x14ac:dyDescent="0.25">
      <c r="A63" s="117" t="s">
        <v>1137</v>
      </c>
      <c r="B63" s="19">
        <v>75</v>
      </c>
      <c r="C63" s="49">
        <v>1.3348548866666701</v>
      </c>
      <c r="D63" s="19">
        <v>2807</v>
      </c>
      <c r="E63" s="49">
        <v>1.07746176934022</v>
      </c>
      <c r="F63" s="49">
        <v>1.238888399246</v>
      </c>
      <c r="G63" s="47">
        <v>2.84344776551695E-3</v>
      </c>
      <c r="H63" s="47">
        <v>0.11700000000000001</v>
      </c>
      <c r="I63" s="19">
        <v>75</v>
      </c>
      <c r="J63" s="49">
        <v>-0.38533333333333297</v>
      </c>
      <c r="K63" s="19">
        <v>2807</v>
      </c>
      <c r="L63" s="49">
        <v>0.28228713929462101</v>
      </c>
      <c r="M63" s="49">
        <v>-1.36504034259657</v>
      </c>
      <c r="N63" s="47">
        <v>0.99993880462851803</v>
      </c>
      <c r="O63" s="47">
        <v>1</v>
      </c>
      <c r="P63" s="5"/>
    </row>
    <row r="64" spans="1:16" ht="15.75" x14ac:dyDescent="0.25">
      <c r="A64" s="117" t="s">
        <v>1138</v>
      </c>
      <c r="B64" s="19">
        <v>56</v>
      </c>
      <c r="C64" s="49">
        <v>1.079220775</v>
      </c>
      <c r="D64" s="19">
        <v>2826</v>
      </c>
      <c r="E64" s="49">
        <v>1.0842579404239201</v>
      </c>
      <c r="F64" s="49">
        <v>0.99535427388989095</v>
      </c>
      <c r="G64" s="47">
        <v>0.329152098035561</v>
      </c>
      <c r="H64" s="47">
        <v>0.96399999999999997</v>
      </c>
      <c r="I64" s="19">
        <v>56</v>
      </c>
      <c r="J64" s="49">
        <v>-0.2175</v>
      </c>
      <c r="K64" s="19">
        <v>2826</v>
      </c>
      <c r="L64" s="49">
        <v>0.27447275300778501</v>
      </c>
      <c r="M64" s="49">
        <v>-0.79242838357012102</v>
      </c>
      <c r="N64" s="47">
        <v>0.97755342126256095</v>
      </c>
      <c r="O64" s="47">
        <v>1</v>
      </c>
      <c r="P64" s="5"/>
    </row>
    <row r="65" spans="1:16" ht="15.75" x14ac:dyDescent="0.25">
      <c r="A65" s="117" t="s">
        <v>1139</v>
      </c>
      <c r="B65" s="19">
        <v>33</v>
      </c>
      <c r="C65" s="49">
        <v>1.1534987909090899</v>
      </c>
      <c r="D65" s="19">
        <v>2849</v>
      </c>
      <c r="E65" s="49">
        <v>1.0833569122281499</v>
      </c>
      <c r="F65" s="49">
        <v>1.0647449403693601</v>
      </c>
      <c r="G65" s="47">
        <v>0.57142578063634997</v>
      </c>
      <c r="H65" s="47">
        <v>0.97899999999999998</v>
      </c>
      <c r="I65" s="19">
        <v>33</v>
      </c>
      <c r="J65" s="49">
        <v>-0.339090909090909</v>
      </c>
      <c r="K65" s="19">
        <v>2849</v>
      </c>
      <c r="L65" s="49">
        <v>0.271909441909442</v>
      </c>
      <c r="M65" s="49">
        <v>-1.2470729471904201</v>
      </c>
      <c r="N65" s="47">
        <v>0.97254452709400496</v>
      </c>
      <c r="O65" s="47">
        <v>1</v>
      </c>
      <c r="P65" s="5"/>
    </row>
    <row r="66" spans="1:16" ht="15.75" x14ac:dyDescent="0.25">
      <c r="A66" s="117" t="s">
        <v>1140</v>
      </c>
      <c r="B66" s="19">
        <v>27</v>
      </c>
      <c r="C66" s="49">
        <v>1.11548805925926</v>
      </c>
      <c r="D66" s="19">
        <v>2855</v>
      </c>
      <c r="E66" s="49">
        <v>1.0838637917471099</v>
      </c>
      <c r="F66" s="49">
        <v>1.02917734474843</v>
      </c>
      <c r="G66" s="47">
        <v>0.67585745305049205</v>
      </c>
      <c r="H66" s="47">
        <v>0.97899999999999998</v>
      </c>
      <c r="I66" s="19">
        <v>27</v>
      </c>
      <c r="J66" s="49">
        <v>0.43851851851851897</v>
      </c>
      <c r="K66" s="19">
        <v>2855</v>
      </c>
      <c r="L66" s="49">
        <v>0.26327145359019299</v>
      </c>
      <c r="M66" s="49">
        <v>1.66565160232341</v>
      </c>
      <c r="N66" s="47">
        <v>0.242137102130798</v>
      </c>
      <c r="O66" s="47">
        <v>0.82499999999999996</v>
      </c>
      <c r="P66" s="5"/>
    </row>
    <row r="67" spans="1:16" ht="15.75" x14ac:dyDescent="0.25">
      <c r="A67" s="117" t="s">
        <v>1141</v>
      </c>
      <c r="B67" s="19">
        <v>23</v>
      </c>
      <c r="C67" s="49">
        <v>1.3149017043478299</v>
      </c>
      <c r="D67" s="19">
        <v>2859</v>
      </c>
      <c r="E67" s="49">
        <v>1.08230379987338</v>
      </c>
      <c r="F67" s="49">
        <v>1.21490999523577</v>
      </c>
      <c r="G67" s="47">
        <v>0.117834766533126</v>
      </c>
      <c r="H67" s="47">
        <v>0.82899999999999996</v>
      </c>
      <c r="I67" s="19">
        <v>23</v>
      </c>
      <c r="J67" s="49">
        <v>0.53086956521739104</v>
      </c>
      <c r="K67" s="19">
        <v>2859</v>
      </c>
      <c r="L67" s="49">
        <v>0.26277369709688703</v>
      </c>
      <c r="M67" s="49">
        <v>2.02025381947439</v>
      </c>
      <c r="N67" s="47">
        <v>0.10189940968465599</v>
      </c>
      <c r="O67" s="47">
        <v>0.39800000000000002</v>
      </c>
      <c r="P67" s="5"/>
    </row>
    <row r="68" spans="1:16" ht="15.75" x14ac:dyDescent="0.25">
      <c r="A68" s="117" t="s">
        <v>1142</v>
      </c>
      <c r="B68" s="19">
        <v>15</v>
      </c>
      <c r="C68" s="49">
        <v>0.71018222666666697</v>
      </c>
      <c r="D68" s="19">
        <v>2867</v>
      </c>
      <c r="E68" s="49">
        <v>1.08611669676945</v>
      </c>
      <c r="F68" s="49">
        <v>0.65387285618482704</v>
      </c>
      <c r="G68" s="47">
        <v>0.94468339093412601</v>
      </c>
      <c r="H68" s="47">
        <v>0.97899999999999998</v>
      </c>
      <c r="I68" s="19">
        <v>15</v>
      </c>
      <c r="J68" s="49">
        <v>-3.6666666666666702E-2</v>
      </c>
      <c r="K68" s="19">
        <v>2867</v>
      </c>
      <c r="L68" s="49">
        <v>0.26649110568538498</v>
      </c>
      <c r="M68" s="49">
        <v>-0.13759058326679999</v>
      </c>
      <c r="N68" s="47">
        <v>0.71495845438966898</v>
      </c>
      <c r="O68" s="47">
        <v>1</v>
      </c>
      <c r="P68" s="5"/>
    </row>
    <row r="69" spans="1:16" ht="15.75" x14ac:dyDescent="0.25">
      <c r="A69" s="117" t="s">
        <v>1143</v>
      </c>
      <c r="B69" s="19">
        <v>22</v>
      </c>
      <c r="C69" s="49">
        <v>1.0172109090909101</v>
      </c>
      <c r="D69" s="19">
        <v>2860</v>
      </c>
      <c r="E69" s="49">
        <v>1.08467505700629</v>
      </c>
      <c r="F69" s="49">
        <v>0.93780243448984102</v>
      </c>
      <c r="G69" s="47">
        <v>0.59068034088473498</v>
      </c>
      <c r="H69" s="47">
        <v>0.97899999999999998</v>
      </c>
      <c r="I69" s="19">
        <v>22</v>
      </c>
      <c r="J69" s="49">
        <v>-0.29863636363636398</v>
      </c>
      <c r="K69" s="19">
        <v>2860</v>
      </c>
      <c r="L69" s="49">
        <v>0.26924825174825201</v>
      </c>
      <c r="M69" s="49">
        <v>-1.1091487565742499</v>
      </c>
      <c r="N69" s="47">
        <v>0.97001813419696103</v>
      </c>
      <c r="O69" s="47">
        <v>1</v>
      </c>
      <c r="P69" s="5"/>
    </row>
    <row r="70" spans="1:16" ht="15.75" x14ac:dyDescent="0.25">
      <c r="A70" s="117" t="s">
        <v>1144</v>
      </c>
      <c r="B70" s="19">
        <v>27</v>
      </c>
      <c r="C70" s="49">
        <v>1.2841422222222201</v>
      </c>
      <c r="D70" s="19">
        <v>2855</v>
      </c>
      <c r="E70" s="49">
        <v>1.0822688136735601</v>
      </c>
      <c r="F70" s="49">
        <v>1.1865279734555501</v>
      </c>
      <c r="G70" s="47">
        <v>0.14263359311400101</v>
      </c>
      <c r="H70" s="47">
        <v>0.82899999999999996</v>
      </c>
      <c r="I70" s="19">
        <v>27</v>
      </c>
      <c r="J70" s="49">
        <v>0.32407407407407401</v>
      </c>
      <c r="K70" s="19">
        <v>2855</v>
      </c>
      <c r="L70" s="49">
        <v>0.26435376532399302</v>
      </c>
      <c r="M70" s="49">
        <v>1.2259105660056999</v>
      </c>
      <c r="N70" s="47">
        <v>0.31488198217463897</v>
      </c>
      <c r="O70" s="47">
        <v>0.96</v>
      </c>
      <c r="P70" s="5"/>
    </row>
    <row r="71" spans="1:16" ht="15.75" x14ac:dyDescent="0.25">
      <c r="A71" s="117" t="s">
        <v>1145</v>
      </c>
      <c r="B71" s="19">
        <v>24</v>
      </c>
      <c r="C71" s="49">
        <v>0.98575849166666696</v>
      </c>
      <c r="D71" s="19">
        <v>2858</v>
      </c>
      <c r="E71" s="49">
        <v>1.08498638881666</v>
      </c>
      <c r="F71" s="49">
        <v>0.90854456961601904</v>
      </c>
      <c r="G71" s="47">
        <v>0.62041381896530201</v>
      </c>
      <c r="H71" s="47">
        <v>0.97899999999999998</v>
      </c>
      <c r="I71" s="19">
        <v>24</v>
      </c>
      <c r="J71" s="49">
        <v>-0.13</v>
      </c>
      <c r="K71" s="19">
        <v>2858</v>
      </c>
      <c r="L71" s="49">
        <v>0.26822953114065801</v>
      </c>
      <c r="M71" s="49">
        <v>-0.48465953561179198</v>
      </c>
      <c r="N71" s="47">
        <v>0.93357025696784002</v>
      </c>
      <c r="O71" s="47">
        <v>1</v>
      </c>
      <c r="P71" s="5"/>
    </row>
    <row r="72" spans="1:16" ht="15.75" x14ac:dyDescent="0.25">
      <c r="A72" s="117" t="s">
        <v>1146</v>
      </c>
      <c r="B72" s="19">
        <v>24</v>
      </c>
      <c r="C72" s="49">
        <v>0.77765192083333301</v>
      </c>
      <c r="D72" s="19">
        <v>2858</v>
      </c>
      <c r="E72" s="49">
        <v>1.08673395974038</v>
      </c>
      <c r="F72" s="49">
        <v>0.71558628849614303</v>
      </c>
      <c r="G72" s="47">
        <v>0.91185602882171801</v>
      </c>
      <c r="H72" s="47">
        <v>0.97899999999999998</v>
      </c>
      <c r="I72" s="19">
        <v>24</v>
      </c>
      <c r="J72" s="49">
        <v>0.53374999999999995</v>
      </c>
      <c r="K72" s="19">
        <v>2858</v>
      </c>
      <c r="L72" s="49">
        <v>0.262655703289013</v>
      </c>
      <c r="M72" s="49">
        <v>2.0321279656839901</v>
      </c>
      <c r="N72" s="47">
        <v>0.25157161678614598</v>
      </c>
      <c r="O72" s="47">
        <v>0.82499999999999996</v>
      </c>
      <c r="P72" s="5"/>
    </row>
    <row r="73" spans="1:16" ht="15.75" x14ac:dyDescent="0.25">
      <c r="A73" s="117" t="s">
        <v>1147</v>
      </c>
      <c r="B73" s="19">
        <v>28</v>
      </c>
      <c r="C73" s="49">
        <v>0.738992989285714</v>
      </c>
      <c r="D73" s="19">
        <v>2854</v>
      </c>
      <c r="E73" s="49">
        <v>1.08754642583672</v>
      </c>
      <c r="F73" s="49">
        <v>0.67950477490389305</v>
      </c>
      <c r="G73" s="47">
        <v>0.980211127609114</v>
      </c>
      <c r="H73" s="47">
        <v>0.98</v>
      </c>
      <c r="I73" s="19">
        <v>28</v>
      </c>
      <c r="J73" s="49">
        <v>2.03571428571429E-2</v>
      </c>
      <c r="K73" s="19">
        <v>2854</v>
      </c>
      <c r="L73" s="49">
        <v>0.26731254379817798</v>
      </c>
      <c r="M73" s="49">
        <v>7.6154835713630395E-2</v>
      </c>
      <c r="N73" s="47">
        <v>0.90100699632393999</v>
      </c>
      <c r="O73" s="47">
        <v>1</v>
      </c>
      <c r="P73" s="5"/>
    </row>
    <row r="74" spans="1:16" ht="15.75" x14ac:dyDescent="0.25">
      <c r="A74" s="117" t="s">
        <v>1148</v>
      </c>
      <c r="B74" s="19">
        <v>34</v>
      </c>
      <c r="C74" s="49">
        <v>0.73326214705882398</v>
      </c>
      <c r="D74" s="19">
        <v>2848</v>
      </c>
      <c r="E74" s="49">
        <v>1.0883491538054799</v>
      </c>
      <c r="F74" s="49">
        <v>0.67373796772380301</v>
      </c>
      <c r="G74" s="47">
        <v>0.964616615842953</v>
      </c>
      <c r="H74" s="47">
        <v>0.97899999999999998</v>
      </c>
      <c r="I74" s="19">
        <v>34</v>
      </c>
      <c r="J74" s="49">
        <v>0.126764705882353</v>
      </c>
      <c r="K74" s="19">
        <v>2848</v>
      </c>
      <c r="L74" s="49">
        <v>0.26656249999999998</v>
      </c>
      <c r="M74" s="49">
        <v>0.47555341010964802</v>
      </c>
      <c r="N74" s="47">
        <v>0.81942747243262404</v>
      </c>
      <c r="O74" s="47">
        <v>1</v>
      </c>
      <c r="P74" s="5"/>
    </row>
    <row r="75" spans="1:16" ht="15.75" x14ac:dyDescent="0.25">
      <c r="A75" s="117" t="s">
        <v>1149</v>
      </c>
      <c r="B75" s="19">
        <v>30</v>
      </c>
      <c r="C75" s="49">
        <v>0.78118166</v>
      </c>
      <c r="D75" s="19">
        <v>2852</v>
      </c>
      <c r="E75" s="49">
        <v>1.0873470733653601</v>
      </c>
      <c r="F75" s="49">
        <v>0.71842899027835705</v>
      </c>
      <c r="G75" s="47">
        <v>0.94937090810286195</v>
      </c>
      <c r="H75" s="47">
        <v>0.97899999999999998</v>
      </c>
      <c r="I75" s="19">
        <v>30</v>
      </c>
      <c r="J75" s="49">
        <v>-7.36666666666667E-2</v>
      </c>
      <c r="K75" s="19">
        <v>2852</v>
      </c>
      <c r="L75" s="49">
        <v>0.26847475455820502</v>
      </c>
      <c r="M75" s="49">
        <v>-0.27438954842473201</v>
      </c>
      <c r="N75" s="47">
        <v>0.84811534472491601</v>
      </c>
      <c r="O75" s="47">
        <v>1</v>
      </c>
      <c r="P75" s="5"/>
    </row>
    <row r="76" spans="1:16" ht="15.75" x14ac:dyDescent="0.25">
      <c r="A76" s="117" t="s">
        <v>1150</v>
      </c>
      <c r="B76" s="19">
        <v>18</v>
      </c>
      <c r="C76" s="49">
        <v>1.36893863333333</v>
      </c>
      <c r="D76" s="19">
        <v>2864</v>
      </c>
      <c r="E76" s="49">
        <v>1.08237025406355</v>
      </c>
      <c r="F76" s="49">
        <v>1.26476002845969</v>
      </c>
      <c r="G76" s="47">
        <v>0.11370384088433599</v>
      </c>
      <c r="H76" s="47">
        <v>0.82899999999999996</v>
      </c>
      <c r="I76" s="19">
        <v>18</v>
      </c>
      <c r="J76" s="49">
        <v>0.59333333333333305</v>
      </c>
      <c r="K76" s="19">
        <v>2864</v>
      </c>
      <c r="L76" s="49">
        <v>0.26284916201117298</v>
      </c>
      <c r="M76" s="49">
        <v>2.2573149132128898</v>
      </c>
      <c r="N76" s="47">
        <v>0.13169427386483901</v>
      </c>
      <c r="O76" s="47">
        <v>0.49099999999999999</v>
      </c>
      <c r="P76" s="5"/>
    </row>
    <row r="77" spans="1:16" ht="15.75" x14ac:dyDescent="0.25">
      <c r="A77" s="117" t="s">
        <v>1151</v>
      </c>
      <c r="B77" s="19">
        <v>29</v>
      </c>
      <c r="C77" s="49">
        <v>1.03197508275862</v>
      </c>
      <c r="D77" s="19">
        <v>2853</v>
      </c>
      <c r="E77" s="49">
        <v>1.0846905102131099</v>
      </c>
      <c r="F77" s="49">
        <v>0.951400489855737</v>
      </c>
      <c r="G77" s="47">
        <v>0.64132817432011202</v>
      </c>
      <c r="H77" s="47">
        <v>0.97899999999999998</v>
      </c>
      <c r="I77" s="19">
        <v>29</v>
      </c>
      <c r="J77" s="49">
        <v>-0.141724137931034</v>
      </c>
      <c r="K77" s="19">
        <v>2853</v>
      </c>
      <c r="L77" s="49">
        <v>0.26904661759551401</v>
      </c>
      <c r="M77" s="49">
        <v>-0.52676424330338001</v>
      </c>
      <c r="N77" s="47">
        <v>0.98074368481225405</v>
      </c>
      <c r="O77" s="47">
        <v>1</v>
      </c>
      <c r="P77" s="5"/>
    </row>
    <row r="78" spans="1:16" ht="15.75" x14ac:dyDescent="0.25">
      <c r="A78" s="117" t="s">
        <v>1152</v>
      </c>
      <c r="B78" s="19">
        <v>23</v>
      </c>
      <c r="C78" s="49">
        <v>1.1445056608695701</v>
      </c>
      <c r="D78" s="19">
        <v>2859</v>
      </c>
      <c r="E78" s="49">
        <v>1.0836745970052499</v>
      </c>
      <c r="F78" s="49">
        <v>1.05613406831943</v>
      </c>
      <c r="G78" s="47">
        <v>0.54970481089658896</v>
      </c>
      <c r="H78" s="47">
        <v>0.97899999999999998</v>
      </c>
      <c r="I78" s="19">
        <v>23</v>
      </c>
      <c r="J78" s="49">
        <v>3.6521739130434799E-2</v>
      </c>
      <c r="K78" s="19">
        <v>2859</v>
      </c>
      <c r="L78" s="49">
        <v>0.26675061210213402</v>
      </c>
      <c r="M78" s="49">
        <v>0.13691342202600601</v>
      </c>
      <c r="N78" s="47">
        <v>0.77227334356264099</v>
      </c>
      <c r="O78" s="47">
        <v>1</v>
      </c>
      <c r="P78" s="5"/>
    </row>
    <row r="79" spans="1:16" ht="15.75" x14ac:dyDescent="0.25">
      <c r="A79" s="117" t="s">
        <v>1153</v>
      </c>
      <c r="B79" s="19">
        <v>30</v>
      </c>
      <c r="C79" s="49">
        <v>0.98124214333333304</v>
      </c>
      <c r="D79" s="19">
        <v>2852</v>
      </c>
      <c r="E79" s="49">
        <v>1.0852426503288899</v>
      </c>
      <c r="F79" s="49">
        <v>0.90416843001513003</v>
      </c>
      <c r="G79" s="47">
        <v>0.66828089119685896</v>
      </c>
      <c r="H79" s="47">
        <v>0.97899999999999998</v>
      </c>
      <c r="I79" s="19">
        <v>30</v>
      </c>
      <c r="J79" s="49">
        <v>3.9666666666666697E-2</v>
      </c>
      <c r="K79" s="19">
        <v>2852</v>
      </c>
      <c r="L79" s="49">
        <v>0.26728260869565201</v>
      </c>
      <c r="M79" s="49">
        <v>0.14840721160363299</v>
      </c>
      <c r="N79" s="47">
        <v>0.65679952607122605</v>
      </c>
      <c r="O79" s="47">
        <v>1</v>
      </c>
      <c r="P79" s="5"/>
    </row>
    <row r="80" spans="1:16" ht="15.75" x14ac:dyDescent="0.25">
      <c r="A80" s="117" t="s">
        <v>1154</v>
      </c>
      <c r="B80" s="19">
        <v>30</v>
      </c>
      <c r="C80" s="49">
        <v>1.14284803696667</v>
      </c>
      <c r="D80" s="19">
        <v>2852</v>
      </c>
      <c r="E80" s="49">
        <v>1.0835427285866099</v>
      </c>
      <c r="F80" s="49">
        <v>1.0547327823956001</v>
      </c>
      <c r="G80" s="47">
        <v>0.274018648793034</v>
      </c>
      <c r="H80" s="47">
        <v>0.94599999999999995</v>
      </c>
      <c r="I80" s="19">
        <v>30</v>
      </c>
      <c r="J80" s="49">
        <v>2.5333333333333301E-2</v>
      </c>
      <c r="K80" s="19">
        <v>2852</v>
      </c>
      <c r="L80" s="49">
        <v>0.26743338008415102</v>
      </c>
      <c r="M80" s="49">
        <v>9.4727641423676706E-2</v>
      </c>
      <c r="N80" s="47">
        <v>0.78309087077444395</v>
      </c>
      <c r="O80" s="47">
        <v>1</v>
      </c>
      <c r="P80" s="5"/>
    </row>
    <row r="81" spans="1:16" ht="15.75" x14ac:dyDescent="0.25">
      <c r="A81" s="117" t="s">
        <v>1155</v>
      </c>
      <c r="B81" s="19">
        <v>27</v>
      </c>
      <c r="C81" s="49">
        <v>1.0676262703703701</v>
      </c>
      <c r="D81" s="19">
        <v>2855</v>
      </c>
      <c r="E81" s="49">
        <v>1.08431642512715</v>
      </c>
      <c r="F81" s="49">
        <v>0.98460767136786898</v>
      </c>
      <c r="G81" s="47">
        <v>0.46098809567037402</v>
      </c>
      <c r="H81" s="47">
        <v>0.97899999999999998</v>
      </c>
      <c r="I81" s="19">
        <v>27</v>
      </c>
      <c r="J81" s="49">
        <v>-0.17777777777777801</v>
      </c>
      <c r="K81" s="19">
        <v>2855</v>
      </c>
      <c r="L81" s="49">
        <v>0.26909982486865103</v>
      </c>
      <c r="M81" s="49">
        <v>-0.66063877174409802</v>
      </c>
      <c r="N81" s="47">
        <v>0.89245927644072298</v>
      </c>
      <c r="O81" s="47">
        <v>1</v>
      </c>
      <c r="P81" s="5"/>
    </row>
    <row r="82" spans="1:16" ht="15.75" x14ac:dyDescent="0.25">
      <c r="A82" s="117" t="s">
        <v>1156</v>
      </c>
      <c r="B82" s="19">
        <v>30</v>
      </c>
      <c r="C82" s="49">
        <v>1.0237582166666701</v>
      </c>
      <c r="D82" s="19">
        <v>2852</v>
      </c>
      <c r="E82" s="49">
        <v>1.0847954265561</v>
      </c>
      <c r="F82" s="49">
        <v>0.94373389821230202</v>
      </c>
      <c r="G82" s="47">
        <v>0.62364744926128202</v>
      </c>
      <c r="H82" s="47">
        <v>0.97899999999999998</v>
      </c>
      <c r="I82" s="19">
        <v>30</v>
      </c>
      <c r="J82" s="49">
        <v>-0.30199999999999999</v>
      </c>
      <c r="K82" s="19">
        <v>2852</v>
      </c>
      <c r="L82" s="49">
        <v>0.27087657784011199</v>
      </c>
      <c r="M82" s="49">
        <v>-1.11489890491107</v>
      </c>
      <c r="N82" s="47">
        <v>0.98952163354427303</v>
      </c>
      <c r="O82" s="47">
        <v>1</v>
      </c>
      <c r="P82" s="5"/>
    </row>
    <row r="83" spans="1:16" ht="15.75" x14ac:dyDescent="0.25">
      <c r="A83" s="117" t="s">
        <v>1157</v>
      </c>
      <c r="B83" s="19">
        <v>37</v>
      </c>
      <c r="C83" s="49">
        <v>1.01712556216216</v>
      </c>
      <c r="D83" s="19">
        <v>2845</v>
      </c>
      <c r="E83" s="49">
        <v>1.0850318654615101</v>
      </c>
      <c r="F83" s="49">
        <v>0.93741538339939401</v>
      </c>
      <c r="G83" s="47">
        <v>0.58889401999653801</v>
      </c>
      <c r="H83" s="47">
        <v>0.97899999999999998</v>
      </c>
      <c r="I83" s="19">
        <v>37</v>
      </c>
      <c r="J83" s="49">
        <v>-0.26216216216216198</v>
      </c>
      <c r="K83" s="19">
        <v>2845</v>
      </c>
      <c r="L83" s="49">
        <v>0.27176801405975398</v>
      </c>
      <c r="M83" s="49">
        <v>-0.96465422198110595</v>
      </c>
      <c r="N83" s="47">
        <v>0.99951631424976395</v>
      </c>
      <c r="O83" s="47">
        <v>1</v>
      </c>
      <c r="P83" s="5"/>
    </row>
    <row r="84" spans="1:16" ht="15.75" x14ac:dyDescent="0.25">
      <c r="A84" s="117" t="s">
        <v>1158</v>
      </c>
      <c r="B84" s="19">
        <v>33</v>
      </c>
      <c r="C84" s="49">
        <v>1.1352341969697</v>
      </c>
      <c r="D84" s="19">
        <v>2849</v>
      </c>
      <c r="E84" s="49">
        <v>1.0835684712313101</v>
      </c>
      <c r="F84" s="49">
        <v>1.0476810899450399</v>
      </c>
      <c r="G84" s="47">
        <v>0.38854783847781199</v>
      </c>
      <c r="H84" s="47">
        <v>0.97899999999999998</v>
      </c>
      <c r="I84" s="19">
        <v>33</v>
      </c>
      <c r="J84" s="49">
        <v>-7.8787878787878796E-2</v>
      </c>
      <c r="K84" s="19">
        <v>2849</v>
      </c>
      <c r="L84" s="49">
        <v>0.26889434889434899</v>
      </c>
      <c r="M84" s="49">
        <v>-0.29300682261208599</v>
      </c>
      <c r="N84" s="47">
        <v>0.93481509638860805</v>
      </c>
      <c r="O84" s="47">
        <v>1</v>
      </c>
      <c r="P84" s="5"/>
    </row>
    <row r="85" spans="1:16" ht="15.75" x14ac:dyDescent="0.25">
      <c r="A85" s="117" t="s">
        <v>1159</v>
      </c>
      <c r="B85" s="19">
        <v>31</v>
      </c>
      <c r="C85" s="49">
        <v>1.16483864516129</v>
      </c>
      <c r="D85" s="19">
        <v>2851</v>
      </c>
      <c r="E85" s="49">
        <v>1.0832828148151501</v>
      </c>
      <c r="F85" s="49">
        <v>1.0752858156990699</v>
      </c>
      <c r="G85" s="47">
        <v>0.24708090716436301</v>
      </c>
      <c r="H85" s="47">
        <v>0.93700000000000006</v>
      </c>
      <c r="I85" s="19">
        <v>31</v>
      </c>
      <c r="J85" s="49">
        <v>-3.06451612903226E-2</v>
      </c>
      <c r="K85" s="19">
        <v>2851</v>
      </c>
      <c r="L85" s="49">
        <v>0.268126972991933</v>
      </c>
      <c r="M85" s="49">
        <v>-0.114293466816726</v>
      </c>
      <c r="N85" s="47">
        <v>0.85646548743464501</v>
      </c>
      <c r="O85" s="47">
        <v>1</v>
      </c>
      <c r="P85" s="5"/>
    </row>
    <row r="86" spans="1:16" ht="15.75" x14ac:dyDescent="0.25">
      <c r="A86" s="117" t="s">
        <v>1160</v>
      </c>
      <c r="B86" s="19">
        <v>24</v>
      </c>
      <c r="C86" s="49">
        <v>0.92107986416666698</v>
      </c>
      <c r="D86" s="19">
        <v>2858</v>
      </c>
      <c r="E86" s="49">
        <v>1.0855295263464</v>
      </c>
      <c r="F86" s="49">
        <v>0.84850742592583095</v>
      </c>
      <c r="G86" s="47">
        <v>0.90204205130251103</v>
      </c>
      <c r="H86" s="47">
        <v>0.97899999999999998</v>
      </c>
      <c r="I86" s="19">
        <v>24</v>
      </c>
      <c r="J86" s="49">
        <v>-0.15458333333333299</v>
      </c>
      <c r="K86" s="19">
        <v>2858</v>
      </c>
      <c r="L86" s="49">
        <v>0.26843596920923701</v>
      </c>
      <c r="M86" s="49">
        <v>-0.57586669099788401</v>
      </c>
      <c r="N86" s="47">
        <v>0.93973564741848403</v>
      </c>
      <c r="O86" s="47">
        <v>1</v>
      </c>
      <c r="P86" s="5"/>
    </row>
    <row r="87" spans="1:16" ht="15.75" x14ac:dyDescent="0.25">
      <c r="A87" s="117" t="s">
        <v>1161</v>
      </c>
      <c r="B87" s="19">
        <v>25</v>
      </c>
      <c r="C87" s="49">
        <v>0.98732793200000002</v>
      </c>
      <c r="D87" s="19">
        <v>2857</v>
      </c>
      <c r="E87" s="49">
        <v>1.08500738702765</v>
      </c>
      <c r="F87" s="49">
        <v>0.90997346543857005</v>
      </c>
      <c r="G87" s="47">
        <v>0.67472323288846803</v>
      </c>
      <c r="H87" s="47">
        <v>0.97899999999999998</v>
      </c>
      <c r="I87" s="19">
        <v>25</v>
      </c>
      <c r="J87" s="49">
        <v>-6.1199999999999997E-2</v>
      </c>
      <c r="K87" s="19">
        <v>2857</v>
      </c>
      <c r="L87" s="49">
        <v>0.26776688834441698</v>
      </c>
      <c r="M87" s="49">
        <v>-0.228557012326636</v>
      </c>
      <c r="N87" s="47">
        <v>0.87374224185500304</v>
      </c>
      <c r="O87" s="47">
        <v>1</v>
      </c>
      <c r="P87" s="5"/>
    </row>
    <row r="88" spans="1:16" ht="15.75" x14ac:dyDescent="0.25">
      <c r="A88" s="117" t="s">
        <v>1162</v>
      </c>
      <c r="B88" s="19">
        <v>24</v>
      </c>
      <c r="C88" s="49">
        <v>1.1040719999999999</v>
      </c>
      <c r="D88" s="19">
        <v>2858</v>
      </c>
      <c r="E88" s="49">
        <v>1.08399285340728</v>
      </c>
      <c r="F88" s="49">
        <v>1.01852332008427</v>
      </c>
      <c r="G88" s="47">
        <v>0.51144743072809495</v>
      </c>
      <c r="H88" s="47">
        <v>0.97899999999999998</v>
      </c>
      <c r="I88" s="19">
        <v>24</v>
      </c>
      <c r="J88" s="49">
        <v>5.9166666666666701E-2</v>
      </c>
      <c r="K88" s="19">
        <v>2858</v>
      </c>
      <c r="L88" s="49">
        <v>0.266641007697691</v>
      </c>
      <c r="M88" s="49">
        <v>0.22189635111846001</v>
      </c>
      <c r="N88" s="47">
        <v>0.45069364272874102</v>
      </c>
      <c r="O88" s="47">
        <v>1</v>
      </c>
      <c r="P88" s="5"/>
    </row>
    <row r="89" spans="1:16" ht="15.75" x14ac:dyDescent="0.25">
      <c r="A89" s="5"/>
      <c r="B89" s="5"/>
      <c r="C89" s="5"/>
      <c r="D89" s="85"/>
      <c r="E89" s="5"/>
      <c r="F89" s="85"/>
      <c r="G89" s="85"/>
      <c r="H89" s="84"/>
      <c r="I89" s="5"/>
      <c r="J89" s="84"/>
      <c r="K89" s="85"/>
      <c r="L89" s="5"/>
      <c r="M89" s="5"/>
      <c r="N89" s="5"/>
      <c r="O89" s="5"/>
      <c r="P89" s="5"/>
    </row>
    <row r="90" spans="1:16" ht="15.75" x14ac:dyDescent="0.25">
      <c r="A90" s="5"/>
      <c r="B90" s="5"/>
      <c r="C90" s="5"/>
      <c r="D90" s="85"/>
      <c r="E90" s="5"/>
      <c r="F90" s="85"/>
      <c r="G90" s="85"/>
      <c r="H90" s="84"/>
      <c r="I90" s="5"/>
      <c r="J90" s="84"/>
      <c r="K90" s="85"/>
      <c r="L90" s="5"/>
      <c r="M90" s="5"/>
      <c r="N90" s="5"/>
      <c r="O90" s="5"/>
      <c r="P90" s="5"/>
    </row>
    <row r="91" spans="1:16" ht="15.75" x14ac:dyDescent="0.25">
      <c r="A91" s="5"/>
      <c r="B91" s="5"/>
      <c r="C91" s="5"/>
      <c r="D91" s="85"/>
      <c r="E91" s="5"/>
      <c r="F91" s="85"/>
      <c r="G91" s="85"/>
      <c r="H91" s="84"/>
      <c r="I91" s="5"/>
      <c r="J91" s="84"/>
      <c r="K91" s="85"/>
      <c r="L91" s="5"/>
      <c r="M91" s="5"/>
      <c r="N91" s="5"/>
      <c r="O91" s="5"/>
      <c r="P91" s="5"/>
    </row>
    <row r="92" spans="1:16" ht="15.75" x14ac:dyDescent="0.25">
      <c r="A92" s="5"/>
      <c r="B92" s="5"/>
      <c r="C92" s="5"/>
      <c r="D92" s="85"/>
      <c r="E92" s="5"/>
      <c r="F92" s="85"/>
      <c r="G92" s="85"/>
      <c r="H92" s="84"/>
      <c r="I92" s="5"/>
      <c r="J92" s="84"/>
      <c r="K92" s="85"/>
      <c r="L92" s="5"/>
      <c r="M92" s="5"/>
      <c r="N92" s="5"/>
      <c r="O92" s="5"/>
      <c r="P92" s="5"/>
    </row>
    <row r="93" spans="1:16" ht="15.75" x14ac:dyDescent="0.25">
      <c r="A93" s="5"/>
      <c r="B93" s="5"/>
      <c r="C93" s="5"/>
      <c r="D93" s="85"/>
      <c r="E93" s="5"/>
      <c r="F93" s="85"/>
      <c r="G93" s="85"/>
      <c r="H93" s="84"/>
      <c r="I93" s="5"/>
      <c r="J93" s="84"/>
      <c r="K93" s="85"/>
      <c r="L93" s="5"/>
      <c r="M93" s="5"/>
      <c r="N93" s="5"/>
      <c r="O93" s="5"/>
      <c r="P93" s="5"/>
    </row>
    <row r="94" spans="1:16" ht="15.75" x14ac:dyDescent="0.25">
      <c r="A94" s="5"/>
      <c r="B94" s="5"/>
      <c r="C94" s="5"/>
      <c r="D94" s="85"/>
      <c r="E94" s="5"/>
      <c r="F94" s="85"/>
      <c r="G94" s="85"/>
      <c r="H94" s="84"/>
      <c r="I94" s="5"/>
      <c r="J94" s="84"/>
      <c r="K94" s="85"/>
      <c r="L94" s="5"/>
      <c r="M94" s="5"/>
      <c r="N94" s="5"/>
      <c r="O94" s="5"/>
      <c r="P94" s="5"/>
    </row>
    <row r="95" spans="1:16" ht="15.75" x14ac:dyDescent="0.25">
      <c r="A95" s="5"/>
      <c r="B95" s="5"/>
      <c r="C95" s="5"/>
      <c r="D95" s="85"/>
      <c r="E95" s="5"/>
      <c r="F95" s="85"/>
      <c r="G95" s="85"/>
      <c r="H95" s="84"/>
      <c r="I95" s="5"/>
      <c r="J95" s="84"/>
      <c r="K95" s="85"/>
      <c r="L95" s="5"/>
      <c r="M95" s="5"/>
      <c r="N95" s="5"/>
      <c r="O95" s="5"/>
      <c r="P95" s="5"/>
    </row>
    <row r="96" spans="1:16" ht="15.75" x14ac:dyDescent="0.25">
      <c r="A96" s="5"/>
      <c r="B96" s="5"/>
      <c r="C96" s="5"/>
      <c r="D96" s="85"/>
      <c r="E96" s="5"/>
      <c r="F96" s="85"/>
      <c r="G96" s="85"/>
      <c r="H96" s="84"/>
      <c r="I96" s="5"/>
      <c r="J96" s="84"/>
      <c r="K96" s="85"/>
      <c r="L96" s="5"/>
      <c r="M96" s="5"/>
      <c r="N96" s="5"/>
      <c r="O96" s="5"/>
      <c r="P96" s="5"/>
    </row>
    <row r="97" spans="1:16" ht="15.75" x14ac:dyDescent="0.25">
      <c r="A97" s="5"/>
      <c r="B97" s="5"/>
      <c r="C97" s="5"/>
      <c r="D97" s="85"/>
      <c r="E97" s="5"/>
      <c r="F97" s="85"/>
      <c r="G97" s="85"/>
      <c r="H97" s="84"/>
      <c r="I97" s="5"/>
      <c r="J97" s="84"/>
      <c r="K97" s="85"/>
      <c r="L97" s="5"/>
      <c r="M97" s="5"/>
      <c r="N97" s="5"/>
      <c r="O97" s="5"/>
      <c r="P97" s="5"/>
    </row>
    <row r="98" spans="1:16" ht="15.75" x14ac:dyDescent="0.25">
      <c r="A98" s="5"/>
      <c r="B98" s="5"/>
      <c r="C98" s="5"/>
      <c r="D98" s="85"/>
      <c r="E98" s="5"/>
      <c r="F98" s="85"/>
      <c r="G98" s="85"/>
      <c r="H98" s="84"/>
      <c r="I98" s="5"/>
      <c r="J98" s="84"/>
      <c r="K98" s="85"/>
      <c r="L98" s="5"/>
      <c r="M98" s="5"/>
      <c r="N98" s="5"/>
      <c r="O98" s="5"/>
      <c r="P98" s="5"/>
    </row>
    <row r="99" spans="1:16" ht="15.75" x14ac:dyDescent="0.25">
      <c r="A99" s="5"/>
      <c r="B99" s="5"/>
      <c r="C99" s="5"/>
      <c r="D99" s="85"/>
      <c r="E99" s="5"/>
      <c r="F99" s="85"/>
      <c r="G99" s="85"/>
      <c r="H99" s="84"/>
      <c r="I99" s="5"/>
      <c r="J99" s="84"/>
      <c r="K99" s="85"/>
      <c r="L99" s="5"/>
      <c r="M99" s="5"/>
      <c r="N99" s="5"/>
      <c r="O99" s="5"/>
      <c r="P99" s="5"/>
    </row>
    <row r="100" spans="1:16" ht="15.75" x14ac:dyDescent="0.25">
      <c r="A100" s="5"/>
      <c r="B100" s="5"/>
      <c r="C100" s="5"/>
      <c r="D100" s="85"/>
      <c r="E100" s="5"/>
      <c r="F100" s="85"/>
      <c r="G100" s="85"/>
      <c r="H100" s="84"/>
      <c r="I100" s="5"/>
      <c r="J100" s="84"/>
      <c r="K100" s="85"/>
      <c r="L100" s="5"/>
      <c r="M100" s="5"/>
      <c r="N100" s="5"/>
      <c r="O100" s="5"/>
      <c r="P100" s="5"/>
    </row>
    <row r="101" spans="1:16" ht="15.75" x14ac:dyDescent="0.25">
      <c r="A101" s="5"/>
      <c r="B101" s="5"/>
      <c r="C101" s="5"/>
      <c r="D101" s="85"/>
      <c r="E101" s="5"/>
      <c r="F101" s="85"/>
      <c r="G101" s="85"/>
      <c r="H101" s="84"/>
      <c r="I101" s="5"/>
      <c r="J101" s="84"/>
      <c r="K101" s="85"/>
      <c r="L101" s="5"/>
      <c r="M101" s="5"/>
      <c r="N101" s="5"/>
      <c r="O101" s="5"/>
      <c r="P101" s="5"/>
    </row>
    <row r="102" spans="1:16" ht="15.75" x14ac:dyDescent="0.25">
      <c r="A102" s="5"/>
      <c r="B102" s="5"/>
      <c r="C102" s="5"/>
      <c r="D102" s="85"/>
      <c r="E102" s="5"/>
      <c r="F102" s="85"/>
      <c r="G102" s="85"/>
      <c r="H102" s="84"/>
      <c r="I102" s="5"/>
      <c r="J102" s="84"/>
      <c r="K102" s="85"/>
      <c r="L102" s="5"/>
      <c r="M102" s="5"/>
      <c r="N102" s="5"/>
      <c r="O102" s="5"/>
      <c r="P102" s="5"/>
    </row>
    <row r="103" spans="1:16" ht="15.75" x14ac:dyDescent="0.25">
      <c r="A103" s="5"/>
      <c r="B103" s="5"/>
      <c r="C103" s="5"/>
      <c r="D103" s="85"/>
      <c r="E103" s="5"/>
      <c r="F103" s="85"/>
      <c r="G103" s="85"/>
      <c r="H103" s="84"/>
      <c r="I103" s="5"/>
      <c r="J103" s="84"/>
      <c r="K103" s="85"/>
      <c r="L103" s="5"/>
      <c r="M103" s="5"/>
      <c r="N103" s="5"/>
      <c r="O103" s="5"/>
      <c r="P103" s="5"/>
    </row>
    <row r="104" spans="1:16" ht="15.75" x14ac:dyDescent="0.25">
      <c r="A104" s="5"/>
      <c r="B104" s="5"/>
      <c r="C104" s="5"/>
      <c r="D104" s="85"/>
      <c r="E104" s="5"/>
      <c r="F104" s="85"/>
      <c r="G104" s="85"/>
      <c r="H104" s="84"/>
      <c r="I104" s="5"/>
      <c r="J104" s="84"/>
      <c r="K104" s="85"/>
      <c r="L104" s="5"/>
      <c r="M104" s="5"/>
      <c r="N104" s="5"/>
      <c r="O104" s="5"/>
      <c r="P104" s="5"/>
    </row>
    <row r="105" spans="1:16" ht="15.75" x14ac:dyDescent="0.25">
      <c r="A105" s="5"/>
      <c r="B105" s="5"/>
      <c r="C105" s="5"/>
      <c r="D105" s="85"/>
      <c r="E105" s="5"/>
      <c r="F105" s="85"/>
      <c r="G105" s="85"/>
      <c r="H105" s="84"/>
      <c r="I105" s="5"/>
      <c r="J105" s="84"/>
      <c r="K105" s="85"/>
      <c r="L105" s="5"/>
      <c r="M105" s="5"/>
      <c r="N105" s="5"/>
      <c r="O105" s="5"/>
      <c r="P105" s="5"/>
    </row>
    <row r="106" spans="1:16" ht="15.75" x14ac:dyDescent="0.25">
      <c r="A106" s="5"/>
      <c r="B106" s="5"/>
      <c r="C106" s="5"/>
      <c r="D106" s="85"/>
      <c r="E106" s="5"/>
      <c r="F106" s="85"/>
      <c r="G106" s="85"/>
      <c r="H106" s="84"/>
      <c r="I106" s="5"/>
      <c r="J106" s="84"/>
      <c r="K106" s="85"/>
      <c r="L106" s="5"/>
      <c r="M106" s="5"/>
      <c r="N106" s="5"/>
      <c r="O106" s="5"/>
      <c r="P106" s="5"/>
    </row>
    <row r="107" spans="1:16" ht="15.75" x14ac:dyDescent="0.25">
      <c r="A107" s="5"/>
      <c r="B107" s="5"/>
      <c r="C107" s="5"/>
      <c r="D107" s="85"/>
      <c r="E107" s="5"/>
      <c r="F107" s="85"/>
      <c r="G107" s="85"/>
      <c r="H107" s="84"/>
      <c r="I107" s="5"/>
      <c r="J107" s="84"/>
      <c r="K107" s="85"/>
      <c r="L107" s="5"/>
      <c r="M107" s="5"/>
      <c r="N107" s="5"/>
      <c r="O107" s="5"/>
      <c r="P107" s="5"/>
    </row>
    <row r="108" spans="1:16" ht="15.75" x14ac:dyDescent="0.25">
      <c r="A108" s="5"/>
      <c r="B108" s="5"/>
      <c r="C108" s="5"/>
      <c r="D108" s="85"/>
      <c r="E108" s="5"/>
      <c r="F108" s="85"/>
      <c r="G108" s="85"/>
      <c r="H108" s="84"/>
      <c r="I108" s="5"/>
      <c r="J108" s="84"/>
      <c r="K108" s="85"/>
      <c r="L108" s="5"/>
      <c r="M108" s="5"/>
      <c r="N108" s="5"/>
      <c r="O108" s="5"/>
      <c r="P108" s="5"/>
    </row>
    <row r="109" spans="1:16" ht="15.75" x14ac:dyDescent="0.25">
      <c r="A109" s="5"/>
      <c r="B109" s="5"/>
      <c r="C109" s="5"/>
      <c r="D109" s="85"/>
      <c r="E109" s="5"/>
      <c r="F109" s="85"/>
      <c r="G109" s="85"/>
      <c r="H109" s="84"/>
      <c r="I109" s="5"/>
      <c r="J109" s="84"/>
      <c r="K109" s="85"/>
      <c r="L109" s="5"/>
      <c r="M109" s="5"/>
      <c r="N109" s="5"/>
      <c r="O109" s="5"/>
      <c r="P109" s="5"/>
    </row>
    <row r="110" spans="1:16" ht="15.75" x14ac:dyDescent="0.25">
      <c r="A110" s="5"/>
      <c r="B110" s="5"/>
      <c r="C110" s="5"/>
      <c r="D110" s="85"/>
      <c r="E110" s="5"/>
      <c r="F110" s="85"/>
      <c r="G110" s="85"/>
      <c r="H110" s="84"/>
      <c r="I110" s="5"/>
      <c r="J110" s="84"/>
      <c r="K110" s="85"/>
      <c r="L110" s="5"/>
      <c r="M110" s="5"/>
      <c r="N110" s="5"/>
      <c r="O110" s="5"/>
      <c r="P110" s="5"/>
    </row>
    <row r="111" spans="1:16" ht="15.75" x14ac:dyDescent="0.25">
      <c r="A111" s="5"/>
      <c r="B111" s="5"/>
      <c r="C111" s="5"/>
      <c r="D111" s="85"/>
      <c r="E111" s="5"/>
      <c r="F111" s="85"/>
      <c r="G111" s="85"/>
      <c r="H111" s="84"/>
      <c r="I111" s="5"/>
      <c r="J111" s="84"/>
      <c r="K111" s="85"/>
      <c r="L111" s="5"/>
      <c r="M111" s="5"/>
      <c r="N111" s="5"/>
      <c r="O111" s="5"/>
      <c r="P111" s="5"/>
    </row>
    <row r="112" spans="1:16" ht="15.75" x14ac:dyDescent="0.25">
      <c r="A112" s="5"/>
      <c r="B112" s="5"/>
      <c r="C112" s="5"/>
      <c r="D112" s="85"/>
      <c r="E112" s="5"/>
      <c r="F112" s="85"/>
      <c r="G112" s="85"/>
      <c r="H112" s="84"/>
      <c r="I112" s="5"/>
      <c r="J112" s="84"/>
      <c r="K112" s="85"/>
      <c r="L112" s="5"/>
      <c r="M112" s="5"/>
      <c r="N112" s="5"/>
      <c r="O112" s="5"/>
      <c r="P112" s="5"/>
    </row>
    <row r="113" spans="1:16" ht="15.75" x14ac:dyDescent="0.25">
      <c r="A113" s="5"/>
      <c r="B113" s="5"/>
      <c r="C113" s="5"/>
      <c r="D113" s="85"/>
      <c r="E113" s="5"/>
      <c r="F113" s="85"/>
      <c r="G113" s="85"/>
      <c r="H113" s="84"/>
      <c r="I113" s="5"/>
      <c r="J113" s="84"/>
      <c r="K113" s="85"/>
      <c r="L113" s="5"/>
      <c r="M113" s="5"/>
      <c r="N113" s="5"/>
      <c r="O113" s="5"/>
      <c r="P113" s="5"/>
    </row>
    <row r="114" spans="1:16" ht="15.75" x14ac:dyDescent="0.25">
      <c r="A114" s="5"/>
      <c r="B114" s="5"/>
      <c r="C114" s="5"/>
      <c r="D114" s="85"/>
      <c r="E114" s="5"/>
      <c r="F114" s="85"/>
      <c r="G114" s="85"/>
      <c r="H114" s="84"/>
      <c r="I114" s="5"/>
      <c r="J114" s="84"/>
      <c r="K114" s="85"/>
      <c r="L114" s="5"/>
      <c r="M114" s="5"/>
      <c r="N114" s="5"/>
      <c r="O114" s="5"/>
      <c r="P114" s="5"/>
    </row>
    <row r="115" spans="1:16" ht="15.75" x14ac:dyDescent="0.25">
      <c r="A115" s="5"/>
      <c r="B115" s="5"/>
      <c r="C115" s="5"/>
      <c r="D115" s="85"/>
      <c r="E115" s="5"/>
      <c r="F115" s="85"/>
      <c r="G115" s="85"/>
      <c r="H115" s="84"/>
      <c r="I115" s="5"/>
      <c r="J115" s="84"/>
      <c r="K115" s="85"/>
      <c r="L115" s="5"/>
      <c r="M115" s="5"/>
      <c r="N115" s="5"/>
      <c r="O115" s="5"/>
      <c r="P115" s="5"/>
    </row>
    <row r="116" spans="1:16" ht="15.75" x14ac:dyDescent="0.25">
      <c r="A116" s="5"/>
      <c r="B116" s="5"/>
      <c r="C116" s="5"/>
      <c r="D116" s="85"/>
      <c r="E116" s="5"/>
      <c r="F116" s="85"/>
      <c r="G116" s="85"/>
      <c r="H116" s="84"/>
      <c r="I116" s="5"/>
      <c r="J116" s="84"/>
      <c r="K116" s="85"/>
      <c r="L116" s="5"/>
      <c r="M116" s="5"/>
      <c r="N116" s="5"/>
      <c r="O116" s="5"/>
      <c r="P116" s="5"/>
    </row>
    <row r="117" spans="1:16" ht="15.75" x14ac:dyDescent="0.25">
      <c r="A117" s="5"/>
      <c r="B117" s="5"/>
      <c r="C117" s="5"/>
      <c r="D117" s="85"/>
      <c r="E117" s="5"/>
      <c r="F117" s="85"/>
      <c r="G117" s="85"/>
      <c r="H117" s="84"/>
      <c r="I117" s="5"/>
      <c r="J117" s="84"/>
      <c r="K117" s="85"/>
      <c r="L117" s="5"/>
      <c r="M117" s="5"/>
      <c r="N117" s="5"/>
      <c r="O117" s="5"/>
      <c r="P117" s="5"/>
    </row>
    <row r="118" spans="1:16" ht="15.75" x14ac:dyDescent="0.25">
      <c r="A118" s="5"/>
      <c r="B118" s="5"/>
      <c r="C118" s="5"/>
      <c r="D118" s="85"/>
      <c r="E118" s="5"/>
      <c r="F118" s="85"/>
      <c r="G118" s="85"/>
      <c r="H118" s="84"/>
      <c r="I118" s="5"/>
      <c r="J118" s="84"/>
      <c r="K118" s="85"/>
      <c r="L118" s="5"/>
      <c r="M118" s="5"/>
      <c r="N118" s="5"/>
      <c r="O118" s="5"/>
      <c r="P118" s="5"/>
    </row>
    <row r="119" spans="1:16" ht="15.75" x14ac:dyDescent="0.25">
      <c r="A119" s="5"/>
      <c r="B119" s="5"/>
      <c r="C119" s="5"/>
      <c r="D119" s="85"/>
      <c r="E119" s="5"/>
      <c r="F119" s="85"/>
      <c r="G119" s="85"/>
      <c r="H119" s="84"/>
      <c r="I119" s="5"/>
      <c r="J119" s="84"/>
      <c r="K119" s="85"/>
      <c r="L119" s="5"/>
      <c r="M119" s="5"/>
      <c r="N119" s="5"/>
      <c r="O119" s="5"/>
      <c r="P119" s="5"/>
    </row>
    <row r="120" spans="1:16" ht="15.75" x14ac:dyDescent="0.25">
      <c r="A120" s="5"/>
      <c r="B120" s="5"/>
      <c r="C120" s="5"/>
      <c r="D120" s="85"/>
      <c r="E120" s="5"/>
      <c r="F120" s="85"/>
      <c r="G120" s="85"/>
      <c r="H120" s="84"/>
      <c r="I120" s="5"/>
      <c r="J120" s="84"/>
      <c r="K120" s="85"/>
      <c r="L120" s="5"/>
      <c r="M120" s="5"/>
      <c r="N120" s="5"/>
      <c r="O120" s="5"/>
      <c r="P120" s="5"/>
    </row>
    <row r="121" spans="1:16" ht="15.75" x14ac:dyDescent="0.25">
      <c r="A121" s="5"/>
      <c r="B121" s="5"/>
      <c r="C121" s="5"/>
      <c r="D121" s="85"/>
      <c r="E121" s="5"/>
      <c r="F121" s="85"/>
      <c r="G121" s="85"/>
      <c r="H121" s="84"/>
      <c r="I121" s="5"/>
      <c r="J121" s="84"/>
      <c r="K121" s="85"/>
      <c r="L121" s="5"/>
      <c r="M121" s="5"/>
      <c r="N121" s="5"/>
      <c r="O121" s="5"/>
      <c r="P121" s="5"/>
    </row>
    <row r="122" spans="1:16" ht="15.75" x14ac:dyDescent="0.25">
      <c r="A122" s="5"/>
      <c r="B122" s="5"/>
      <c r="C122" s="5"/>
      <c r="D122" s="85"/>
      <c r="E122" s="5"/>
      <c r="F122" s="85"/>
      <c r="G122" s="85"/>
      <c r="H122" s="84"/>
      <c r="I122" s="5"/>
      <c r="J122" s="84"/>
      <c r="K122" s="85"/>
      <c r="L122" s="5"/>
      <c r="M122" s="5"/>
      <c r="N122" s="5"/>
      <c r="O122" s="5"/>
      <c r="P122" s="5"/>
    </row>
    <row r="123" spans="1:16" ht="15.75" x14ac:dyDescent="0.25">
      <c r="A123" s="5"/>
      <c r="B123" s="5"/>
      <c r="C123" s="5"/>
      <c r="D123" s="85"/>
      <c r="E123" s="5"/>
      <c r="F123" s="85"/>
      <c r="G123" s="85"/>
      <c r="H123" s="84"/>
      <c r="I123" s="5"/>
      <c r="J123" s="84"/>
      <c r="K123" s="85"/>
      <c r="L123" s="5"/>
      <c r="M123" s="5"/>
      <c r="N123" s="5"/>
      <c r="O123" s="5"/>
      <c r="P123" s="5"/>
    </row>
    <row r="124" spans="1:16" ht="15.75" x14ac:dyDescent="0.25">
      <c r="A124" s="5"/>
      <c r="B124" s="5"/>
      <c r="C124" s="5"/>
      <c r="D124" s="85"/>
      <c r="E124" s="5"/>
      <c r="F124" s="85"/>
      <c r="G124" s="85"/>
      <c r="H124" s="84"/>
      <c r="I124" s="5"/>
      <c r="J124" s="84"/>
      <c r="K124" s="85"/>
      <c r="L124" s="5"/>
      <c r="M124" s="5"/>
      <c r="N124" s="5"/>
      <c r="O124" s="5"/>
      <c r="P124" s="5"/>
    </row>
    <row r="125" spans="1:16" ht="15.75" x14ac:dyDescent="0.25">
      <c r="A125" s="5"/>
      <c r="B125" s="5"/>
      <c r="C125" s="5"/>
      <c r="D125" s="85"/>
      <c r="E125" s="5"/>
      <c r="F125" s="85"/>
      <c r="G125" s="85"/>
      <c r="H125" s="84"/>
      <c r="I125" s="5"/>
      <c r="J125" s="84"/>
      <c r="K125" s="85"/>
      <c r="L125" s="5"/>
      <c r="M125" s="5"/>
      <c r="N125" s="5"/>
      <c r="O125" s="5"/>
      <c r="P125" s="5"/>
    </row>
    <row r="126" spans="1:16" ht="15.75" x14ac:dyDescent="0.25">
      <c r="A126" s="5"/>
      <c r="B126" s="5"/>
      <c r="C126" s="5"/>
      <c r="D126" s="85"/>
      <c r="E126" s="5"/>
      <c r="F126" s="85"/>
      <c r="G126" s="85"/>
      <c r="H126" s="84"/>
      <c r="I126" s="5"/>
      <c r="J126" s="84"/>
      <c r="K126" s="85"/>
      <c r="L126" s="5"/>
      <c r="M126" s="5"/>
      <c r="N126" s="5"/>
      <c r="O126" s="5"/>
      <c r="P126" s="5"/>
    </row>
    <row r="127" spans="1:16" ht="15.75" x14ac:dyDescent="0.25">
      <c r="A127" s="5"/>
      <c r="B127" s="5"/>
      <c r="C127" s="5"/>
      <c r="D127" s="85"/>
      <c r="E127" s="5"/>
      <c r="F127" s="85"/>
      <c r="G127" s="85"/>
      <c r="H127" s="84"/>
      <c r="I127" s="5"/>
      <c r="J127" s="84"/>
      <c r="K127" s="85"/>
      <c r="L127" s="5"/>
      <c r="M127" s="5"/>
      <c r="N127" s="5"/>
      <c r="O127" s="5"/>
      <c r="P127" s="5"/>
    </row>
    <row r="128" spans="1:16" ht="15.75" x14ac:dyDescent="0.25">
      <c r="A128" s="5"/>
      <c r="B128" s="5"/>
      <c r="C128" s="5"/>
      <c r="D128" s="85"/>
      <c r="E128" s="5"/>
      <c r="F128" s="85"/>
      <c r="G128" s="85"/>
      <c r="H128" s="84"/>
      <c r="I128" s="5"/>
      <c r="J128" s="84"/>
      <c r="K128" s="85"/>
      <c r="L128" s="5"/>
      <c r="M128" s="5"/>
      <c r="N128" s="5"/>
      <c r="O128" s="5"/>
      <c r="P128" s="5"/>
    </row>
    <row r="129" spans="1:16" ht="15.75" x14ac:dyDescent="0.25">
      <c r="A129" s="5"/>
      <c r="B129" s="5"/>
      <c r="C129" s="5"/>
      <c r="D129" s="85"/>
      <c r="E129" s="5"/>
      <c r="F129" s="85"/>
      <c r="G129" s="85"/>
      <c r="H129" s="84"/>
      <c r="I129" s="5"/>
      <c r="J129" s="84"/>
      <c r="K129" s="85"/>
      <c r="L129" s="5"/>
      <c r="M129" s="5"/>
      <c r="N129" s="5"/>
      <c r="O129" s="5"/>
      <c r="P129" s="5"/>
    </row>
    <row r="130" spans="1:16" ht="15.75" x14ac:dyDescent="0.25">
      <c r="A130" s="5"/>
      <c r="B130" s="5"/>
      <c r="C130" s="5"/>
      <c r="D130" s="85"/>
      <c r="E130" s="5"/>
      <c r="F130" s="85"/>
      <c r="G130" s="85"/>
      <c r="H130" s="84"/>
      <c r="I130" s="5"/>
      <c r="J130" s="84"/>
      <c r="K130" s="85"/>
      <c r="L130" s="5"/>
      <c r="M130" s="5"/>
      <c r="N130" s="5"/>
      <c r="O130" s="5"/>
      <c r="P130" s="5"/>
    </row>
    <row r="131" spans="1:16" ht="15.75" x14ac:dyDescent="0.25">
      <c r="A131" s="5"/>
      <c r="B131" s="5"/>
      <c r="C131" s="5"/>
      <c r="D131" s="85"/>
      <c r="E131" s="5"/>
      <c r="F131" s="85"/>
      <c r="G131" s="85"/>
      <c r="H131" s="84"/>
      <c r="I131" s="5"/>
      <c r="J131" s="84"/>
      <c r="K131" s="85"/>
      <c r="L131" s="5"/>
      <c r="M131" s="5"/>
      <c r="N131" s="5"/>
      <c r="O131" s="5"/>
      <c r="P131" s="5"/>
    </row>
    <row r="132" spans="1:16" ht="15.75" x14ac:dyDescent="0.25">
      <c r="A132" s="5"/>
      <c r="B132" s="5"/>
      <c r="C132" s="5"/>
      <c r="D132" s="85"/>
      <c r="E132" s="5"/>
      <c r="F132" s="85"/>
      <c r="G132" s="85"/>
      <c r="H132" s="84"/>
      <c r="I132" s="5"/>
      <c r="J132" s="84"/>
      <c r="K132" s="85"/>
      <c r="L132" s="5"/>
      <c r="M132" s="5"/>
      <c r="N132" s="5"/>
      <c r="O132" s="5"/>
      <c r="P132" s="5"/>
    </row>
    <row r="133" spans="1:16" ht="15.75" x14ac:dyDescent="0.25">
      <c r="A133" s="5"/>
      <c r="B133" s="5"/>
      <c r="C133" s="5"/>
      <c r="D133" s="85"/>
      <c r="E133" s="5"/>
      <c r="F133" s="85"/>
      <c r="G133" s="85"/>
      <c r="H133" s="84"/>
      <c r="I133" s="5"/>
      <c r="J133" s="84"/>
      <c r="K133" s="85"/>
      <c r="L133" s="5"/>
      <c r="M133" s="5"/>
      <c r="N133" s="5"/>
      <c r="O133" s="5"/>
      <c r="P133" s="5"/>
    </row>
    <row r="134" spans="1:16" ht="15.75" x14ac:dyDescent="0.25">
      <c r="A134" s="5"/>
      <c r="B134" s="5"/>
      <c r="C134" s="5"/>
      <c r="D134" s="85"/>
      <c r="E134" s="5"/>
      <c r="F134" s="85"/>
      <c r="G134" s="85"/>
      <c r="H134" s="84"/>
      <c r="I134" s="5"/>
      <c r="J134" s="84"/>
      <c r="K134" s="85"/>
      <c r="L134" s="5"/>
      <c r="M134" s="5"/>
      <c r="N134" s="5"/>
      <c r="O134" s="5"/>
      <c r="P134" s="5"/>
    </row>
    <row r="135" spans="1:16" ht="15.75" x14ac:dyDescent="0.25">
      <c r="A135" s="5"/>
      <c r="B135" s="5"/>
      <c r="C135" s="5"/>
      <c r="D135" s="85"/>
      <c r="E135" s="5"/>
      <c r="F135" s="85"/>
      <c r="G135" s="85"/>
      <c r="H135" s="84"/>
      <c r="I135" s="5"/>
      <c r="J135" s="84"/>
      <c r="K135" s="85"/>
      <c r="L135" s="5"/>
      <c r="M135" s="5"/>
      <c r="N135" s="5"/>
      <c r="O135" s="5"/>
      <c r="P135" s="5"/>
    </row>
    <row r="136" spans="1:16" ht="15.75" x14ac:dyDescent="0.25">
      <c r="A136" s="5"/>
      <c r="B136" s="5"/>
      <c r="C136" s="5"/>
      <c r="D136" s="85"/>
      <c r="E136" s="5"/>
      <c r="F136" s="85"/>
      <c r="G136" s="85"/>
      <c r="H136" s="84"/>
      <c r="I136" s="5"/>
      <c r="J136" s="84"/>
      <c r="K136" s="85"/>
      <c r="L136" s="5"/>
      <c r="M136" s="5"/>
      <c r="N136" s="5"/>
      <c r="O136" s="5"/>
      <c r="P136" s="5"/>
    </row>
    <row r="137" spans="1:16" ht="15.75" x14ac:dyDescent="0.25">
      <c r="A137" s="5"/>
      <c r="B137" s="5"/>
      <c r="C137" s="5"/>
      <c r="D137" s="85"/>
      <c r="E137" s="5"/>
      <c r="F137" s="85"/>
      <c r="G137" s="85"/>
      <c r="H137" s="84"/>
      <c r="I137" s="5"/>
      <c r="J137" s="84"/>
      <c r="K137" s="85"/>
      <c r="L137" s="5"/>
      <c r="M137" s="5"/>
      <c r="N137" s="5"/>
      <c r="O137" s="5"/>
      <c r="P137" s="5"/>
    </row>
    <row r="138" spans="1:16" ht="15.75" x14ac:dyDescent="0.25">
      <c r="A138" s="5"/>
      <c r="B138" s="5"/>
      <c r="C138" s="5"/>
      <c r="D138" s="85"/>
      <c r="E138" s="5"/>
      <c r="F138" s="85"/>
      <c r="G138" s="85"/>
      <c r="H138" s="84"/>
      <c r="I138" s="5"/>
      <c r="J138" s="84"/>
      <c r="K138" s="85"/>
      <c r="L138" s="5"/>
      <c r="M138" s="5"/>
      <c r="N138" s="5"/>
      <c r="O138" s="5"/>
      <c r="P138" s="5"/>
    </row>
    <row r="139" spans="1:16" ht="15.75" x14ac:dyDescent="0.25">
      <c r="A139" s="5"/>
      <c r="B139" s="5"/>
      <c r="C139" s="5"/>
      <c r="D139" s="85"/>
      <c r="E139" s="5"/>
      <c r="F139" s="85"/>
      <c r="G139" s="85"/>
      <c r="H139" s="84"/>
      <c r="I139" s="5"/>
      <c r="J139" s="84"/>
      <c r="K139" s="85"/>
      <c r="L139" s="5"/>
      <c r="M139" s="5"/>
      <c r="N139" s="5"/>
      <c r="O139" s="5"/>
      <c r="P139" s="5"/>
    </row>
    <row r="140" spans="1:16" ht="15.75" x14ac:dyDescent="0.25">
      <c r="A140" s="5"/>
      <c r="B140" s="5"/>
      <c r="C140" s="5"/>
      <c r="D140" s="85"/>
      <c r="E140" s="5"/>
      <c r="F140" s="85"/>
      <c r="G140" s="85"/>
      <c r="H140" s="84"/>
      <c r="I140" s="5"/>
      <c r="J140" s="84"/>
      <c r="K140" s="85"/>
      <c r="L140" s="5"/>
      <c r="M140" s="5"/>
      <c r="N140" s="5"/>
      <c r="O140" s="5"/>
      <c r="P140" s="5"/>
    </row>
    <row r="141" spans="1:16" ht="15.75" x14ac:dyDescent="0.25">
      <c r="A141" s="5"/>
      <c r="B141" s="5"/>
      <c r="C141" s="5"/>
      <c r="D141" s="85"/>
      <c r="E141" s="5"/>
      <c r="F141" s="85"/>
      <c r="G141" s="85"/>
      <c r="H141" s="84"/>
      <c r="I141" s="5"/>
      <c r="J141" s="84"/>
      <c r="K141" s="85"/>
      <c r="L141" s="5"/>
      <c r="M141" s="5"/>
      <c r="N141" s="5"/>
      <c r="O141" s="5"/>
      <c r="P141" s="5"/>
    </row>
    <row r="142" spans="1:16" ht="15.75" x14ac:dyDescent="0.25">
      <c r="A142" s="5"/>
      <c r="B142" s="5"/>
      <c r="C142" s="5"/>
      <c r="D142" s="85"/>
      <c r="E142" s="5"/>
      <c r="F142" s="85"/>
      <c r="G142" s="85"/>
      <c r="H142" s="84"/>
      <c r="I142" s="5"/>
      <c r="J142" s="84"/>
      <c r="K142" s="85"/>
      <c r="L142" s="5"/>
      <c r="M142" s="5"/>
      <c r="N142" s="5"/>
      <c r="O142" s="5"/>
      <c r="P142" s="5"/>
    </row>
    <row r="143" spans="1:16" ht="15.75" x14ac:dyDescent="0.25">
      <c r="A143" s="5"/>
      <c r="B143" s="5"/>
      <c r="C143" s="5"/>
      <c r="D143" s="85"/>
      <c r="E143" s="5"/>
      <c r="F143" s="85"/>
      <c r="G143" s="85"/>
      <c r="H143" s="84"/>
      <c r="I143" s="5"/>
      <c r="J143" s="84"/>
      <c r="K143" s="85"/>
      <c r="L143" s="5"/>
      <c r="M143" s="5"/>
      <c r="N143" s="5"/>
      <c r="O143" s="5"/>
      <c r="P143" s="5"/>
    </row>
    <row r="144" spans="1:16" ht="15.75" x14ac:dyDescent="0.25">
      <c r="A144" s="5"/>
      <c r="B144" s="5"/>
      <c r="C144" s="5"/>
      <c r="D144" s="85"/>
      <c r="E144" s="5"/>
      <c r="F144" s="85"/>
      <c r="G144" s="85"/>
      <c r="H144" s="84"/>
      <c r="I144" s="5"/>
      <c r="J144" s="84"/>
      <c r="K144" s="85"/>
      <c r="L144" s="5"/>
      <c r="M144" s="5"/>
      <c r="N144" s="5"/>
      <c r="O144" s="5"/>
      <c r="P144" s="5"/>
    </row>
    <row r="145" spans="1:16" ht="15.75" x14ac:dyDescent="0.25">
      <c r="A145" s="5"/>
      <c r="B145" s="5"/>
      <c r="C145" s="5"/>
      <c r="D145" s="85"/>
      <c r="E145" s="5"/>
      <c r="F145" s="85"/>
      <c r="G145" s="85"/>
      <c r="H145" s="84"/>
      <c r="I145" s="5"/>
      <c r="J145" s="84"/>
      <c r="K145" s="85"/>
      <c r="L145" s="5"/>
      <c r="M145" s="5"/>
      <c r="N145" s="5"/>
      <c r="O145" s="5"/>
      <c r="P145" s="5"/>
    </row>
    <row r="146" spans="1:16" ht="15.75" x14ac:dyDescent="0.25">
      <c r="A146" s="5"/>
      <c r="B146" s="5"/>
      <c r="C146" s="5"/>
      <c r="D146" s="85"/>
      <c r="E146" s="5"/>
      <c r="F146" s="85"/>
      <c r="G146" s="85"/>
      <c r="H146" s="84"/>
      <c r="I146" s="5"/>
      <c r="J146" s="84"/>
      <c r="K146" s="85"/>
      <c r="L146" s="5"/>
      <c r="M146" s="5"/>
      <c r="N146" s="5"/>
      <c r="O146" s="5"/>
      <c r="P146" s="5"/>
    </row>
    <row r="147" spans="1:16" ht="15.75" x14ac:dyDescent="0.25">
      <c r="A147" s="5"/>
      <c r="B147" s="5"/>
      <c r="C147" s="5"/>
      <c r="D147" s="85"/>
      <c r="E147" s="5"/>
      <c r="F147" s="85"/>
      <c r="G147" s="85"/>
      <c r="H147" s="84"/>
      <c r="I147" s="5"/>
      <c r="J147" s="84"/>
      <c r="K147" s="85"/>
      <c r="L147" s="5"/>
      <c r="M147" s="5"/>
      <c r="N147" s="5"/>
      <c r="O147" s="5"/>
      <c r="P147" s="5"/>
    </row>
    <row r="148" spans="1:16" ht="15.75" x14ac:dyDescent="0.25">
      <c r="A148" s="5"/>
      <c r="B148" s="5"/>
      <c r="C148" s="5"/>
      <c r="D148" s="85"/>
      <c r="E148" s="5"/>
      <c r="F148" s="85"/>
      <c r="G148" s="85"/>
      <c r="H148" s="84"/>
      <c r="I148" s="5"/>
      <c r="J148" s="84"/>
      <c r="K148" s="85"/>
      <c r="L148" s="5"/>
      <c r="M148" s="5"/>
      <c r="N148" s="5"/>
      <c r="O148" s="5"/>
      <c r="P148" s="5"/>
    </row>
    <row r="149" spans="1:16" ht="15.75" x14ac:dyDescent="0.25">
      <c r="A149" s="5"/>
      <c r="B149" s="5"/>
      <c r="C149" s="5"/>
      <c r="D149" s="85"/>
      <c r="E149" s="5"/>
      <c r="F149" s="85"/>
      <c r="G149" s="85"/>
      <c r="H149" s="84"/>
      <c r="I149" s="5"/>
      <c r="J149" s="84"/>
      <c r="K149" s="85"/>
      <c r="L149" s="5"/>
      <c r="M149" s="5"/>
      <c r="N149" s="5"/>
      <c r="O149" s="5"/>
      <c r="P149" s="5"/>
    </row>
    <row r="150" spans="1:16" ht="15.75" x14ac:dyDescent="0.25">
      <c r="A150" s="5"/>
      <c r="B150" s="5"/>
      <c r="C150" s="5"/>
      <c r="D150" s="85"/>
      <c r="E150" s="5"/>
      <c r="F150" s="85"/>
      <c r="G150" s="85"/>
      <c r="H150" s="84"/>
      <c r="I150" s="5"/>
      <c r="J150" s="84"/>
      <c r="K150" s="85"/>
      <c r="L150" s="5"/>
      <c r="M150" s="5"/>
      <c r="N150" s="5"/>
      <c r="O150" s="5"/>
      <c r="P150" s="5"/>
    </row>
    <row r="151" spans="1:16" ht="15.75" x14ac:dyDescent="0.25">
      <c r="A151" s="5"/>
      <c r="B151" s="5"/>
      <c r="C151" s="5"/>
      <c r="D151" s="85"/>
      <c r="E151" s="5"/>
      <c r="F151" s="85"/>
      <c r="G151" s="85"/>
      <c r="H151" s="84"/>
      <c r="I151" s="5"/>
      <c r="J151" s="84"/>
      <c r="K151" s="85"/>
      <c r="L151" s="5"/>
      <c r="M151" s="5"/>
      <c r="N151" s="5"/>
      <c r="O151" s="5"/>
      <c r="P151" s="5"/>
    </row>
    <row r="152" spans="1:16" ht="15.75" x14ac:dyDescent="0.25">
      <c r="A152" s="5"/>
      <c r="B152" s="5"/>
      <c r="C152" s="5"/>
      <c r="D152" s="85"/>
      <c r="E152" s="5"/>
      <c r="F152" s="85"/>
      <c r="G152" s="85"/>
      <c r="H152" s="84"/>
      <c r="I152" s="5"/>
      <c r="J152" s="84"/>
      <c r="K152" s="85"/>
      <c r="L152" s="5"/>
      <c r="M152" s="5"/>
      <c r="N152" s="5"/>
      <c r="O152" s="5"/>
      <c r="P152" s="5"/>
    </row>
    <row r="153" spans="1:16" ht="15.75" x14ac:dyDescent="0.25">
      <c r="A153" s="5"/>
      <c r="B153" s="5"/>
      <c r="C153" s="5"/>
      <c r="D153" s="85"/>
      <c r="E153" s="5"/>
      <c r="F153" s="85"/>
      <c r="G153" s="85"/>
      <c r="H153" s="84"/>
      <c r="I153" s="5"/>
      <c r="J153" s="84"/>
      <c r="K153" s="85"/>
      <c r="L153" s="5"/>
      <c r="M153" s="5"/>
      <c r="N153" s="5"/>
      <c r="O153" s="5"/>
      <c r="P153" s="5"/>
    </row>
    <row r="154" spans="1:16" ht="15.75" x14ac:dyDescent="0.25">
      <c r="A154" s="5"/>
      <c r="B154" s="5"/>
      <c r="C154" s="5"/>
      <c r="D154" s="85"/>
      <c r="E154" s="5"/>
      <c r="F154" s="85"/>
      <c r="G154" s="85"/>
      <c r="H154" s="84"/>
      <c r="I154" s="5"/>
      <c r="J154" s="84"/>
      <c r="K154" s="85"/>
      <c r="L154" s="5"/>
      <c r="M154" s="5"/>
      <c r="N154" s="5"/>
      <c r="O154" s="5"/>
      <c r="P154" s="5"/>
    </row>
    <row r="155" spans="1:16" ht="15.75" x14ac:dyDescent="0.25">
      <c r="A155" s="5"/>
      <c r="B155" s="5"/>
      <c r="C155" s="5"/>
      <c r="D155" s="85"/>
      <c r="E155" s="5"/>
      <c r="F155" s="85"/>
      <c r="G155" s="85"/>
      <c r="H155" s="84"/>
      <c r="I155" s="5"/>
      <c r="J155" s="84"/>
      <c r="K155" s="85"/>
      <c r="L155" s="5"/>
      <c r="M155" s="5"/>
      <c r="N155" s="5"/>
      <c r="O155" s="5"/>
      <c r="P155" s="5"/>
    </row>
    <row r="156" spans="1:16" ht="15.75" x14ac:dyDescent="0.25">
      <c r="A156" s="5"/>
      <c r="B156" s="5"/>
      <c r="C156" s="5"/>
      <c r="D156" s="85"/>
      <c r="E156" s="5"/>
      <c r="F156" s="85"/>
      <c r="G156" s="85"/>
      <c r="H156" s="84"/>
      <c r="I156" s="5"/>
      <c r="J156" s="84"/>
      <c r="K156" s="85"/>
      <c r="L156" s="5"/>
      <c r="M156" s="5"/>
      <c r="N156" s="5"/>
      <c r="O156" s="5"/>
      <c r="P156" s="5"/>
    </row>
    <row r="157" spans="1:16" ht="15.75" x14ac:dyDescent="0.25">
      <c r="A157" s="5"/>
      <c r="B157" s="5"/>
      <c r="C157" s="5"/>
      <c r="D157" s="85"/>
      <c r="E157" s="5"/>
      <c r="F157" s="85"/>
      <c r="G157" s="85"/>
      <c r="H157" s="84"/>
      <c r="I157" s="5"/>
      <c r="J157" s="84"/>
      <c r="K157" s="85"/>
      <c r="L157" s="5"/>
      <c r="M157" s="5"/>
      <c r="N157" s="5"/>
      <c r="O157" s="5"/>
      <c r="P157" s="5"/>
    </row>
    <row r="158" spans="1:16" ht="15.75" x14ac:dyDescent="0.25">
      <c r="A158" s="5"/>
      <c r="B158" s="5"/>
      <c r="C158" s="5"/>
      <c r="D158" s="85"/>
      <c r="E158" s="5"/>
      <c r="F158" s="85"/>
      <c r="G158" s="85"/>
      <c r="H158" s="84"/>
      <c r="I158" s="5"/>
      <c r="J158" s="84"/>
      <c r="K158" s="85"/>
      <c r="L158" s="5"/>
      <c r="M158" s="5"/>
      <c r="N158" s="5"/>
      <c r="O158" s="5"/>
      <c r="P158" s="5"/>
    </row>
    <row r="159" spans="1:16" ht="15.75" x14ac:dyDescent="0.25">
      <c r="A159" s="5"/>
      <c r="B159" s="5"/>
      <c r="C159" s="5"/>
      <c r="D159" s="85"/>
      <c r="E159" s="5"/>
      <c r="F159" s="85"/>
      <c r="G159" s="85"/>
      <c r="H159" s="84"/>
      <c r="I159" s="5"/>
      <c r="J159" s="84"/>
      <c r="K159" s="85"/>
      <c r="L159" s="5"/>
      <c r="M159" s="5"/>
      <c r="N159" s="5"/>
      <c r="O159" s="5"/>
      <c r="P159" s="5"/>
    </row>
    <row r="160" spans="1:16" ht="15.75" x14ac:dyDescent="0.25">
      <c r="A160" s="5"/>
      <c r="B160" s="5"/>
      <c r="C160" s="5"/>
      <c r="D160" s="85"/>
      <c r="E160" s="5"/>
      <c r="F160" s="85"/>
      <c r="G160" s="85"/>
      <c r="H160" s="84"/>
      <c r="I160" s="5"/>
      <c r="J160" s="84"/>
      <c r="K160" s="85"/>
      <c r="L160" s="5"/>
      <c r="M160" s="5"/>
      <c r="N160" s="5"/>
      <c r="O160" s="5"/>
      <c r="P160" s="5"/>
    </row>
    <row r="161" spans="1:16" ht="15.75" x14ac:dyDescent="0.25">
      <c r="A161" s="5"/>
      <c r="B161" s="5"/>
      <c r="C161" s="5"/>
      <c r="D161" s="85"/>
      <c r="E161" s="5"/>
      <c r="F161" s="85"/>
      <c r="G161" s="85"/>
      <c r="H161" s="84"/>
      <c r="I161" s="5"/>
      <c r="J161" s="84"/>
      <c r="K161" s="85"/>
      <c r="L161" s="5"/>
      <c r="M161" s="5"/>
      <c r="N161" s="5"/>
      <c r="O161" s="5"/>
      <c r="P161" s="5"/>
    </row>
    <row r="162" spans="1:16" ht="15.75" x14ac:dyDescent="0.25">
      <c r="A162" s="5"/>
      <c r="B162" s="5"/>
      <c r="C162" s="5"/>
      <c r="D162" s="85"/>
      <c r="E162" s="5"/>
      <c r="F162" s="85"/>
      <c r="G162" s="85"/>
      <c r="H162" s="84"/>
      <c r="I162" s="5"/>
      <c r="J162" s="84"/>
      <c r="K162" s="85"/>
      <c r="L162" s="5"/>
      <c r="M162" s="5"/>
      <c r="N162" s="5"/>
      <c r="O162" s="5"/>
      <c r="P162" s="5"/>
    </row>
    <row r="163" spans="1:16" ht="15.75" x14ac:dyDescent="0.25">
      <c r="A163" s="5"/>
      <c r="B163" s="5"/>
      <c r="C163" s="5"/>
      <c r="D163" s="85"/>
      <c r="E163" s="5"/>
      <c r="F163" s="85"/>
      <c r="G163" s="85"/>
      <c r="H163" s="84"/>
      <c r="I163" s="5"/>
      <c r="J163" s="84"/>
      <c r="K163" s="85"/>
      <c r="L163" s="5"/>
      <c r="M163" s="5"/>
      <c r="N163" s="5"/>
      <c r="O163" s="5"/>
      <c r="P163" s="5"/>
    </row>
    <row r="164" spans="1:16" ht="15.75" x14ac:dyDescent="0.25">
      <c r="A164" s="5"/>
      <c r="B164" s="5"/>
      <c r="C164" s="5"/>
      <c r="D164" s="85"/>
      <c r="E164" s="5"/>
      <c r="F164" s="85"/>
      <c r="G164" s="85"/>
      <c r="H164" s="84"/>
      <c r="I164" s="5"/>
      <c r="J164" s="84"/>
      <c r="K164" s="85"/>
      <c r="L164" s="5"/>
      <c r="M164" s="5"/>
      <c r="N164" s="5"/>
      <c r="O164" s="5"/>
      <c r="P164" s="5"/>
    </row>
    <row r="165" spans="1:16" ht="15.75" x14ac:dyDescent="0.25">
      <c r="A165" s="5"/>
      <c r="B165" s="5"/>
      <c r="C165" s="5"/>
      <c r="D165" s="85"/>
      <c r="E165" s="5"/>
      <c r="F165" s="85"/>
      <c r="G165" s="85"/>
      <c r="H165" s="84"/>
      <c r="I165" s="5"/>
      <c r="J165" s="84"/>
      <c r="K165" s="85"/>
      <c r="L165" s="5"/>
      <c r="M165" s="5"/>
      <c r="N165" s="5"/>
      <c r="O165" s="5"/>
      <c r="P165" s="5"/>
    </row>
    <row r="166" spans="1:16" ht="15.75" x14ac:dyDescent="0.25">
      <c r="A166" s="5"/>
      <c r="B166" s="5"/>
      <c r="C166" s="5"/>
      <c r="D166" s="85"/>
      <c r="E166" s="5"/>
      <c r="F166" s="85"/>
      <c r="G166" s="85"/>
      <c r="H166" s="84"/>
      <c r="I166" s="5"/>
      <c r="J166" s="84"/>
      <c r="K166" s="85"/>
      <c r="L166" s="5"/>
      <c r="M166" s="5"/>
      <c r="N166" s="5"/>
      <c r="O166" s="5"/>
      <c r="P166" s="5"/>
    </row>
    <row r="167" spans="1:16" ht="15.75" x14ac:dyDescent="0.25">
      <c r="A167" s="5"/>
      <c r="B167" s="5"/>
      <c r="C167" s="5"/>
      <c r="D167" s="85"/>
      <c r="E167" s="5"/>
      <c r="F167" s="85"/>
      <c r="G167" s="85"/>
      <c r="H167" s="84"/>
      <c r="I167" s="5"/>
      <c r="J167" s="84"/>
      <c r="K167" s="85"/>
      <c r="L167" s="5"/>
      <c r="M167" s="5"/>
      <c r="N167" s="5"/>
      <c r="O167" s="5"/>
      <c r="P167" s="5"/>
    </row>
    <row r="168" spans="1:16" ht="15.75" x14ac:dyDescent="0.25">
      <c r="A168" s="5"/>
      <c r="B168" s="5"/>
      <c r="C168" s="5"/>
      <c r="D168" s="85"/>
      <c r="E168" s="5"/>
      <c r="F168" s="85"/>
      <c r="G168" s="85"/>
      <c r="H168" s="84"/>
      <c r="I168" s="5"/>
      <c r="J168" s="84"/>
      <c r="K168" s="85"/>
      <c r="L168" s="5"/>
      <c r="M168" s="5"/>
      <c r="N168" s="5"/>
      <c r="O168" s="5"/>
      <c r="P168" s="5"/>
    </row>
    <row r="169" spans="1:16" ht="15.75" x14ac:dyDescent="0.25">
      <c r="A169" s="5"/>
      <c r="B169" s="5"/>
      <c r="C169" s="5"/>
      <c r="D169" s="85"/>
      <c r="E169" s="5"/>
      <c r="F169" s="85"/>
      <c r="G169" s="85"/>
      <c r="H169" s="84"/>
      <c r="I169" s="5"/>
      <c r="J169" s="84"/>
      <c r="K169" s="85"/>
      <c r="L169" s="5"/>
      <c r="M169" s="5"/>
      <c r="N169" s="5"/>
      <c r="O169" s="5"/>
      <c r="P169" s="5"/>
    </row>
    <row r="170" spans="1:16" ht="15.75" x14ac:dyDescent="0.25">
      <c r="A170" s="5"/>
      <c r="B170" s="5"/>
      <c r="C170" s="5"/>
      <c r="D170" s="85"/>
      <c r="E170" s="5"/>
      <c r="F170" s="85"/>
      <c r="G170" s="85"/>
      <c r="H170" s="84"/>
      <c r="I170" s="5"/>
      <c r="J170" s="84"/>
      <c r="K170" s="85"/>
      <c r="L170" s="5"/>
      <c r="M170" s="5"/>
      <c r="N170" s="5"/>
      <c r="O170" s="5"/>
      <c r="P170" s="5"/>
    </row>
    <row r="171" spans="1:16" ht="15.75" x14ac:dyDescent="0.25">
      <c r="A171" s="5"/>
      <c r="B171" s="5"/>
      <c r="C171" s="5"/>
      <c r="D171" s="85"/>
      <c r="E171" s="5"/>
      <c r="F171" s="85"/>
      <c r="G171" s="85"/>
      <c r="H171" s="84"/>
      <c r="I171" s="5"/>
      <c r="J171" s="84"/>
      <c r="K171" s="85"/>
      <c r="L171" s="5"/>
      <c r="M171" s="5"/>
      <c r="N171" s="5"/>
      <c r="O171" s="5"/>
      <c r="P171" s="5"/>
    </row>
    <row r="172" spans="1:16" ht="15.75" x14ac:dyDescent="0.25">
      <c r="A172" s="5"/>
      <c r="B172" s="5"/>
      <c r="C172" s="5"/>
      <c r="D172" s="85"/>
      <c r="E172" s="5"/>
      <c r="F172" s="85"/>
      <c r="G172" s="85"/>
      <c r="H172" s="84"/>
      <c r="I172" s="5"/>
      <c r="J172" s="84"/>
      <c r="K172" s="85"/>
      <c r="L172" s="5"/>
      <c r="M172" s="5"/>
      <c r="N172" s="5"/>
      <c r="O172" s="5"/>
      <c r="P172" s="5"/>
    </row>
    <row r="173" spans="1:16" ht="15.75" x14ac:dyDescent="0.25">
      <c r="A173" s="5"/>
      <c r="B173" s="5"/>
      <c r="C173" s="5"/>
      <c r="D173" s="85"/>
      <c r="E173" s="5"/>
      <c r="F173" s="85"/>
      <c r="G173" s="85"/>
      <c r="H173" s="84"/>
      <c r="I173" s="5"/>
      <c r="J173" s="84"/>
      <c r="K173" s="85"/>
      <c r="L173" s="5"/>
      <c r="M173" s="5"/>
      <c r="N173" s="5"/>
      <c r="O173" s="5"/>
      <c r="P173" s="5"/>
    </row>
    <row r="174" spans="1:16" ht="15.75" x14ac:dyDescent="0.25">
      <c r="A174" s="5"/>
      <c r="B174" s="5"/>
      <c r="C174" s="5"/>
      <c r="D174" s="85"/>
      <c r="E174" s="5"/>
      <c r="F174" s="85"/>
      <c r="G174" s="85"/>
      <c r="H174" s="84"/>
      <c r="I174" s="5"/>
      <c r="J174" s="84"/>
      <c r="K174" s="85"/>
      <c r="L174" s="5"/>
      <c r="M174" s="5"/>
      <c r="N174" s="5"/>
      <c r="O174" s="5"/>
      <c r="P174" s="5"/>
    </row>
    <row r="175" spans="1:16" ht="15.75" x14ac:dyDescent="0.25">
      <c r="A175" s="5"/>
      <c r="B175" s="5"/>
      <c r="C175" s="5"/>
      <c r="D175" s="85"/>
      <c r="E175" s="5"/>
      <c r="F175" s="85"/>
      <c r="G175" s="85"/>
      <c r="H175" s="84"/>
      <c r="I175" s="5"/>
      <c r="J175" s="84"/>
      <c r="K175" s="85"/>
      <c r="L175" s="5"/>
      <c r="M175" s="5"/>
      <c r="N175" s="5"/>
      <c r="O175" s="5"/>
      <c r="P175" s="5"/>
    </row>
    <row r="176" spans="1:16" ht="15.75" x14ac:dyDescent="0.25">
      <c r="A176" s="5"/>
      <c r="B176" s="5"/>
      <c r="C176" s="5"/>
      <c r="D176" s="85"/>
      <c r="E176" s="5"/>
      <c r="F176" s="85"/>
      <c r="G176" s="85"/>
      <c r="H176" s="84"/>
      <c r="I176" s="5"/>
      <c r="J176" s="84"/>
      <c r="K176" s="85"/>
      <c r="L176" s="5"/>
      <c r="M176" s="5"/>
      <c r="N176" s="5"/>
      <c r="O176" s="5"/>
      <c r="P176" s="5"/>
    </row>
    <row r="177" spans="1:16" ht="15.75" x14ac:dyDescent="0.25">
      <c r="A177" s="5"/>
      <c r="B177" s="5"/>
      <c r="C177" s="5"/>
      <c r="D177" s="85"/>
      <c r="E177" s="5"/>
      <c r="F177" s="85"/>
      <c r="G177" s="85"/>
      <c r="H177" s="84"/>
      <c r="I177" s="5"/>
      <c r="J177" s="84"/>
      <c r="K177" s="85"/>
      <c r="L177" s="5"/>
      <c r="M177" s="5"/>
      <c r="N177" s="5"/>
      <c r="O177" s="5"/>
      <c r="P177" s="5"/>
    </row>
    <row r="178" spans="1:16" ht="15.75" x14ac:dyDescent="0.25">
      <c r="A178" s="5"/>
      <c r="B178" s="5"/>
      <c r="C178" s="5"/>
      <c r="D178" s="85"/>
      <c r="E178" s="5"/>
      <c r="F178" s="85"/>
      <c r="G178" s="85"/>
      <c r="H178" s="84"/>
      <c r="I178" s="5"/>
      <c r="J178" s="84"/>
      <c r="K178" s="85"/>
      <c r="L178" s="5"/>
      <c r="M178" s="5"/>
      <c r="N178" s="5"/>
      <c r="O178" s="5"/>
      <c r="P178" s="5"/>
    </row>
    <row r="179" spans="1:16" ht="15.75" x14ac:dyDescent="0.25">
      <c r="A179" s="5"/>
      <c r="B179" s="5"/>
      <c r="C179" s="5"/>
      <c r="D179" s="85"/>
      <c r="E179" s="5"/>
      <c r="F179" s="85"/>
      <c r="G179" s="85"/>
      <c r="H179" s="84"/>
      <c r="I179" s="5"/>
      <c r="J179" s="84"/>
      <c r="K179" s="85"/>
      <c r="L179" s="5"/>
      <c r="M179" s="5"/>
      <c r="N179" s="5"/>
      <c r="O179" s="5"/>
      <c r="P179" s="5"/>
    </row>
    <row r="180" spans="1:16" ht="15.75" x14ac:dyDescent="0.25">
      <c r="A180" s="5"/>
      <c r="B180" s="5"/>
      <c r="C180" s="5"/>
      <c r="D180" s="85"/>
      <c r="E180" s="5"/>
      <c r="F180" s="85"/>
      <c r="G180" s="85"/>
      <c r="H180" s="84"/>
      <c r="I180" s="5"/>
      <c r="J180" s="84"/>
      <c r="K180" s="85"/>
      <c r="L180" s="5"/>
      <c r="M180" s="5"/>
      <c r="N180" s="5"/>
      <c r="O180" s="5"/>
      <c r="P180" s="5"/>
    </row>
    <row r="181" spans="1:16" ht="15.75" x14ac:dyDescent="0.25">
      <c r="A181" s="5"/>
      <c r="B181" s="5"/>
      <c r="C181" s="5"/>
      <c r="D181" s="85"/>
      <c r="E181" s="5"/>
      <c r="F181" s="85"/>
      <c r="G181" s="85"/>
      <c r="H181" s="84"/>
      <c r="I181" s="5"/>
      <c r="J181" s="84"/>
      <c r="K181" s="85"/>
      <c r="L181" s="5"/>
      <c r="M181" s="5"/>
      <c r="N181" s="5"/>
      <c r="O181" s="5"/>
      <c r="P181" s="5"/>
    </row>
    <row r="182" spans="1:16" ht="15.75" x14ac:dyDescent="0.25">
      <c r="A182" s="5"/>
      <c r="B182" s="5"/>
      <c r="C182" s="5"/>
      <c r="D182" s="85"/>
      <c r="E182" s="5"/>
      <c r="F182" s="85"/>
      <c r="G182" s="85"/>
      <c r="H182" s="84"/>
      <c r="I182" s="5"/>
      <c r="J182" s="84"/>
      <c r="K182" s="85"/>
      <c r="L182" s="5"/>
      <c r="M182" s="5"/>
      <c r="N182" s="5"/>
      <c r="O182" s="5"/>
      <c r="P182" s="5"/>
    </row>
    <row r="183" spans="1:16" ht="15.75" x14ac:dyDescent="0.25">
      <c r="A183" s="5"/>
      <c r="B183" s="5"/>
      <c r="C183" s="5"/>
      <c r="D183" s="85"/>
      <c r="E183" s="5"/>
      <c r="F183" s="85"/>
      <c r="G183" s="85"/>
      <c r="H183" s="84"/>
      <c r="I183" s="5"/>
      <c r="J183" s="84"/>
      <c r="K183" s="85"/>
      <c r="L183" s="5"/>
      <c r="M183" s="5"/>
      <c r="N183" s="5"/>
      <c r="O183" s="5"/>
      <c r="P183" s="5"/>
    </row>
    <row r="184" spans="1:16" ht="15.75" x14ac:dyDescent="0.25">
      <c r="A184" s="5"/>
      <c r="B184" s="5"/>
      <c r="C184" s="5"/>
      <c r="D184" s="85"/>
      <c r="E184" s="5"/>
      <c r="F184" s="85"/>
      <c r="G184" s="85"/>
      <c r="H184" s="84"/>
      <c r="I184" s="5"/>
      <c r="J184" s="84"/>
      <c r="K184" s="85"/>
      <c r="L184" s="5"/>
      <c r="M184" s="5"/>
      <c r="N184" s="5"/>
      <c r="O184" s="5"/>
      <c r="P184" s="5"/>
    </row>
    <row r="185" spans="1:16" ht="15.75" x14ac:dyDescent="0.25">
      <c r="A185" s="5"/>
      <c r="B185" s="5"/>
      <c r="C185" s="5"/>
      <c r="D185" s="85"/>
      <c r="E185" s="5"/>
      <c r="F185" s="85"/>
      <c r="G185" s="85"/>
      <c r="H185" s="84"/>
      <c r="I185" s="5"/>
      <c r="J185" s="84"/>
      <c r="K185" s="85"/>
      <c r="L185" s="5"/>
      <c r="M185" s="5"/>
      <c r="N185" s="5"/>
      <c r="O185" s="5"/>
      <c r="P185" s="5"/>
    </row>
    <row r="186" spans="1:16" ht="15.75" x14ac:dyDescent="0.25">
      <c r="A186" s="5"/>
      <c r="B186" s="5"/>
      <c r="C186" s="5"/>
      <c r="D186" s="85"/>
      <c r="E186" s="5"/>
      <c r="F186" s="85"/>
      <c r="G186" s="85"/>
      <c r="H186" s="84"/>
      <c r="I186" s="5"/>
      <c r="J186" s="84"/>
      <c r="K186" s="85"/>
      <c r="L186" s="5"/>
      <c r="M186" s="5"/>
      <c r="N186" s="5"/>
      <c r="O186" s="5"/>
      <c r="P186" s="5"/>
    </row>
    <row r="187" spans="1:16" ht="15.75" x14ac:dyDescent="0.25">
      <c r="A187" s="5"/>
      <c r="B187" s="5"/>
      <c r="C187" s="5"/>
      <c r="D187" s="85"/>
      <c r="E187" s="5"/>
      <c r="F187" s="85"/>
      <c r="G187" s="85"/>
      <c r="H187" s="84"/>
      <c r="I187" s="5"/>
      <c r="J187" s="84"/>
      <c r="K187" s="85"/>
      <c r="L187" s="5"/>
      <c r="M187" s="5"/>
      <c r="N187" s="5"/>
      <c r="O187" s="5"/>
      <c r="P187" s="5"/>
    </row>
    <row r="188" spans="1:16" ht="15.75" x14ac:dyDescent="0.25">
      <c r="A188" s="5"/>
      <c r="B188" s="5"/>
      <c r="C188" s="5"/>
      <c r="D188" s="85"/>
      <c r="E188" s="5"/>
      <c r="F188" s="85"/>
      <c r="G188" s="85"/>
      <c r="H188" s="84"/>
      <c r="I188" s="5"/>
      <c r="J188" s="84"/>
      <c r="K188" s="85"/>
      <c r="L188" s="5"/>
      <c r="M188" s="5"/>
      <c r="N188" s="5"/>
      <c r="O188" s="5"/>
      <c r="P188" s="5"/>
    </row>
    <row r="189" spans="1:16" ht="15.75" x14ac:dyDescent="0.25">
      <c r="A189" s="5"/>
      <c r="B189" s="5"/>
      <c r="C189" s="5"/>
      <c r="D189" s="85"/>
      <c r="E189" s="5"/>
      <c r="F189" s="85"/>
      <c r="G189" s="85"/>
      <c r="H189" s="84"/>
      <c r="I189" s="5"/>
      <c r="J189" s="84"/>
      <c r="K189" s="85"/>
      <c r="L189" s="5"/>
      <c r="M189" s="5"/>
      <c r="N189" s="5"/>
      <c r="O189" s="5"/>
      <c r="P189" s="5"/>
    </row>
    <row r="190" spans="1:16" ht="15.75" x14ac:dyDescent="0.25">
      <c r="A190" s="5"/>
      <c r="B190" s="5"/>
      <c r="C190" s="5"/>
      <c r="D190" s="85"/>
      <c r="E190" s="5"/>
      <c r="F190" s="85"/>
      <c r="G190" s="85"/>
      <c r="H190" s="84"/>
      <c r="I190" s="5"/>
      <c r="J190" s="84"/>
      <c r="K190" s="85"/>
      <c r="L190" s="5"/>
      <c r="M190" s="5"/>
      <c r="N190" s="5"/>
      <c r="O190" s="5"/>
      <c r="P190" s="5"/>
    </row>
    <row r="191" spans="1:16" ht="15.75" x14ac:dyDescent="0.25">
      <c r="A191" s="5"/>
      <c r="B191" s="5"/>
      <c r="C191" s="5"/>
      <c r="D191" s="85"/>
      <c r="E191" s="5"/>
      <c r="F191" s="85"/>
      <c r="G191" s="85"/>
      <c r="H191" s="84"/>
      <c r="I191" s="5"/>
      <c r="J191" s="84"/>
      <c r="K191" s="85"/>
      <c r="L191" s="5"/>
      <c r="M191" s="5"/>
      <c r="N191" s="5"/>
      <c r="O191" s="5"/>
      <c r="P191" s="5"/>
    </row>
    <row r="192" spans="1:16" ht="15.75" x14ac:dyDescent="0.25">
      <c r="A192" s="5"/>
      <c r="B192" s="5"/>
      <c r="C192" s="5"/>
      <c r="D192" s="85"/>
      <c r="E192" s="5"/>
      <c r="F192" s="85"/>
      <c r="G192" s="85"/>
      <c r="H192" s="84"/>
      <c r="I192" s="5"/>
      <c r="J192" s="84"/>
      <c r="K192" s="85"/>
      <c r="L192" s="5"/>
      <c r="M192" s="5"/>
      <c r="N192" s="5"/>
      <c r="O192" s="5"/>
      <c r="P192" s="5"/>
    </row>
    <row r="193" spans="1:16" ht="15.75" x14ac:dyDescent="0.25">
      <c r="A193" s="5"/>
      <c r="B193" s="5"/>
      <c r="C193" s="5"/>
      <c r="D193" s="85"/>
      <c r="E193" s="5"/>
      <c r="F193" s="85"/>
      <c r="G193" s="85"/>
      <c r="H193" s="84"/>
      <c r="I193" s="5"/>
      <c r="J193" s="84"/>
      <c r="K193" s="85"/>
      <c r="L193" s="5"/>
      <c r="M193" s="5"/>
      <c r="N193" s="5"/>
      <c r="O193" s="5"/>
      <c r="P193" s="5"/>
    </row>
    <row r="194" spans="1:16" ht="15.75" x14ac:dyDescent="0.25">
      <c r="A194" s="5"/>
      <c r="B194" s="5"/>
      <c r="C194" s="5"/>
      <c r="D194" s="85"/>
      <c r="E194" s="5"/>
      <c r="F194" s="85"/>
      <c r="G194" s="85"/>
      <c r="H194" s="84"/>
      <c r="I194" s="5"/>
      <c r="J194" s="84"/>
      <c r="K194" s="85"/>
      <c r="L194" s="5"/>
      <c r="M194" s="5"/>
      <c r="N194" s="5"/>
      <c r="O194" s="5"/>
      <c r="P194" s="5"/>
    </row>
    <row r="195" spans="1:16" ht="15.75" x14ac:dyDescent="0.25">
      <c r="A195" s="5"/>
      <c r="B195" s="5"/>
      <c r="C195" s="5"/>
      <c r="D195" s="85"/>
      <c r="E195" s="5"/>
      <c r="F195" s="85"/>
      <c r="G195" s="85"/>
      <c r="H195" s="84"/>
      <c r="I195" s="5"/>
      <c r="J195" s="84"/>
      <c r="K195" s="85"/>
      <c r="L195" s="5"/>
      <c r="M195" s="5"/>
      <c r="N195" s="5"/>
      <c r="O195" s="5"/>
      <c r="P195" s="5"/>
    </row>
    <row r="196" spans="1:16" ht="15.75" x14ac:dyDescent="0.25">
      <c r="A196" s="5"/>
      <c r="B196" s="5"/>
      <c r="C196" s="5"/>
      <c r="D196" s="85"/>
      <c r="E196" s="5"/>
      <c r="F196" s="85"/>
      <c r="G196" s="85"/>
      <c r="H196" s="84"/>
      <c r="I196" s="5"/>
      <c r="J196" s="84"/>
      <c r="K196" s="85"/>
      <c r="L196" s="5"/>
      <c r="M196" s="5"/>
      <c r="N196" s="5"/>
      <c r="O196" s="5"/>
      <c r="P196" s="5"/>
    </row>
    <row r="197" spans="1:16" ht="15.75" x14ac:dyDescent="0.25">
      <c r="A197" s="5"/>
      <c r="B197" s="5"/>
      <c r="C197" s="5"/>
      <c r="D197" s="85"/>
      <c r="E197" s="5"/>
      <c r="F197" s="85"/>
      <c r="G197" s="85"/>
      <c r="H197" s="84"/>
      <c r="I197" s="5"/>
      <c r="J197" s="84"/>
      <c r="K197" s="85"/>
      <c r="L197" s="5"/>
      <c r="M197" s="5"/>
      <c r="N197" s="5"/>
      <c r="O197" s="5"/>
      <c r="P197" s="5"/>
    </row>
    <row r="198" spans="1:16" ht="15.75" x14ac:dyDescent="0.25">
      <c r="A198" s="5"/>
      <c r="B198" s="5"/>
      <c r="C198" s="5"/>
      <c r="D198" s="85"/>
      <c r="E198" s="5"/>
      <c r="F198" s="85"/>
      <c r="G198" s="85"/>
      <c r="H198" s="84"/>
      <c r="I198" s="5"/>
      <c r="J198" s="84"/>
      <c r="K198" s="85"/>
      <c r="L198" s="5"/>
      <c r="M198" s="5"/>
      <c r="N198" s="5"/>
      <c r="O198" s="5"/>
      <c r="P198" s="5"/>
    </row>
    <row r="199" spans="1:16" ht="15.75" x14ac:dyDescent="0.25">
      <c r="A199" s="5"/>
      <c r="B199" s="5"/>
      <c r="C199" s="5"/>
      <c r="D199" s="85"/>
      <c r="E199" s="5"/>
      <c r="F199" s="85"/>
      <c r="G199" s="85"/>
      <c r="H199" s="84"/>
      <c r="I199" s="5"/>
      <c r="J199" s="84"/>
      <c r="K199" s="85"/>
      <c r="L199" s="5"/>
      <c r="M199" s="5"/>
      <c r="N199" s="5"/>
      <c r="O199" s="5"/>
      <c r="P199" s="5"/>
    </row>
    <row r="200" spans="1:16" ht="15.75" x14ac:dyDescent="0.25">
      <c r="A200" s="5"/>
      <c r="B200" s="5"/>
      <c r="C200" s="5"/>
      <c r="D200" s="85"/>
      <c r="E200" s="5"/>
      <c r="F200" s="85"/>
      <c r="G200" s="85"/>
      <c r="H200" s="84"/>
      <c r="I200" s="5"/>
      <c r="J200" s="84"/>
      <c r="K200" s="85"/>
      <c r="L200" s="5"/>
      <c r="M200" s="5"/>
      <c r="N200" s="5"/>
      <c r="O200" s="5"/>
      <c r="P200" s="5"/>
    </row>
    <row r="201" spans="1:16" ht="15.75" x14ac:dyDescent="0.25">
      <c r="A201" s="5"/>
      <c r="B201" s="5"/>
      <c r="C201" s="5"/>
      <c r="D201" s="85"/>
      <c r="E201" s="5"/>
      <c r="F201" s="85"/>
      <c r="G201" s="85"/>
      <c r="H201" s="84"/>
      <c r="I201" s="5"/>
      <c r="J201" s="84"/>
      <c r="K201" s="85"/>
      <c r="L201" s="5"/>
      <c r="M201" s="5"/>
      <c r="N201" s="5"/>
      <c r="O201" s="5"/>
      <c r="P201" s="5"/>
    </row>
    <row r="202" spans="1:16" ht="15.75" x14ac:dyDescent="0.25">
      <c r="A202" s="5"/>
      <c r="B202" s="5"/>
      <c r="C202" s="5"/>
      <c r="D202" s="85"/>
      <c r="E202" s="5"/>
      <c r="F202" s="85"/>
      <c r="G202" s="85"/>
      <c r="H202" s="84"/>
      <c r="I202" s="5"/>
      <c r="J202" s="84"/>
      <c r="K202" s="85"/>
      <c r="L202" s="5"/>
      <c r="M202" s="5"/>
      <c r="N202" s="5"/>
      <c r="O202" s="5"/>
      <c r="P202" s="5"/>
    </row>
    <row r="203" spans="1:16" ht="15.75" x14ac:dyDescent="0.25">
      <c r="A203" s="5"/>
      <c r="B203" s="5"/>
      <c r="C203" s="5"/>
      <c r="D203" s="85"/>
      <c r="E203" s="5"/>
      <c r="F203" s="85"/>
      <c r="G203" s="85"/>
      <c r="H203" s="84"/>
      <c r="I203" s="5"/>
      <c r="J203" s="84"/>
      <c r="K203" s="85"/>
      <c r="L203" s="5"/>
      <c r="M203" s="5"/>
      <c r="N203" s="5"/>
      <c r="O203" s="5"/>
      <c r="P203" s="5"/>
    </row>
    <row r="204" spans="1:16" ht="15.75" x14ac:dyDescent="0.25">
      <c r="A204" s="5"/>
      <c r="B204" s="5"/>
      <c r="C204" s="5"/>
      <c r="D204" s="85"/>
      <c r="E204" s="5"/>
      <c r="F204" s="85"/>
      <c r="G204" s="85"/>
      <c r="H204" s="84"/>
      <c r="I204" s="5"/>
      <c r="J204" s="84"/>
      <c r="K204" s="85"/>
      <c r="L204" s="5"/>
      <c r="M204" s="5"/>
      <c r="N204" s="5"/>
      <c r="O204" s="5"/>
      <c r="P204" s="5"/>
    </row>
    <row r="205" spans="1:16" ht="15.75" x14ac:dyDescent="0.25">
      <c r="A205" s="5"/>
      <c r="B205" s="5"/>
      <c r="C205" s="5"/>
      <c r="D205" s="85"/>
      <c r="E205" s="5"/>
      <c r="F205" s="85"/>
      <c r="G205" s="85"/>
      <c r="H205" s="84"/>
      <c r="I205" s="5"/>
      <c r="J205" s="84"/>
      <c r="K205" s="85"/>
      <c r="L205" s="5"/>
      <c r="M205" s="5"/>
      <c r="N205" s="5"/>
      <c r="O205" s="5"/>
      <c r="P205" s="5"/>
    </row>
    <row r="206" spans="1:16" ht="15.75" x14ac:dyDescent="0.25">
      <c r="A206" s="5"/>
      <c r="B206" s="5"/>
      <c r="C206" s="5"/>
      <c r="D206" s="85"/>
      <c r="E206" s="5"/>
      <c r="F206" s="85"/>
      <c r="G206" s="85"/>
      <c r="H206" s="84"/>
      <c r="I206" s="5"/>
      <c r="J206" s="84"/>
      <c r="K206" s="85"/>
      <c r="L206" s="5"/>
      <c r="M206" s="5"/>
      <c r="N206" s="5"/>
      <c r="O206" s="5"/>
      <c r="P206" s="5"/>
    </row>
    <row r="207" spans="1:16" ht="15.75" x14ac:dyDescent="0.25">
      <c r="A207" s="5"/>
      <c r="B207" s="5"/>
      <c r="C207" s="5"/>
      <c r="D207" s="85"/>
      <c r="E207" s="5"/>
      <c r="F207" s="85"/>
      <c r="G207" s="85"/>
      <c r="H207" s="84"/>
      <c r="I207" s="5"/>
      <c r="J207" s="84"/>
      <c r="K207" s="85"/>
      <c r="L207" s="5"/>
      <c r="M207" s="5"/>
      <c r="N207" s="5"/>
      <c r="O207" s="5"/>
      <c r="P207" s="5"/>
    </row>
    <row r="208" spans="1:16" ht="15.75" x14ac:dyDescent="0.25">
      <c r="A208" s="5"/>
      <c r="B208" s="5"/>
      <c r="C208" s="5"/>
      <c r="D208" s="85"/>
      <c r="E208" s="5"/>
      <c r="F208" s="85"/>
      <c r="G208" s="85"/>
      <c r="H208" s="84"/>
      <c r="I208" s="5"/>
      <c r="J208" s="84"/>
      <c r="K208" s="85"/>
      <c r="L208" s="5"/>
      <c r="M208" s="5"/>
      <c r="N208" s="5"/>
      <c r="O208" s="5"/>
      <c r="P208" s="5"/>
    </row>
    <row r="209" spans="1:16" ht="15.75" x14ac:dyDescent="0.25">
      <c r="A209" s="5"/>
      <c r="B209" s="5"/>
      <c r="C209" s="5"/>
      <c r="D209" s="85"/>
      <c r="E209" s="5"/>
      <c r="F209" s="85"/>
      <c r="G209" s="85"/>
      <c r="H209" s="84"/>
      <c r="I209" s="5"/>
      <c r="J209" s="84"/>
      <c r="K209" s="85"/>
      <c r="L209" s="5"/>
      <c r="M209" s="5"/>
      <c r="N209" s="5"/>
      <c r="O209" s="5"/>
      <c r="P209" s="5"/>
    </row>
    <row r="210" spans="1:16" ht="15.75" x14ac:dyDescent="0.25">
      <c r="A210" s="5"/>
      <c r="B210" s="5"/>
      <c r="C210" s="5"/>
      <c r="D210" s="85"/>
      <c r="E210" s="5"/>
      <c r="F210" s="85"/>
      <c r="G210" s="85"/>
      <c r="H210" s="84"/>
      <c r="I210" s="5"/>
      <c r="J210" s="84"/>
      <c r="K210" s="85"/>
      <c r="L210" s="5"/>
      <c r="M210" s="5"/>
      <c r="N210" s="5"/>
      <c r="O210" s="5"/>
      <c r="P210" s="5"/>
    </row>
    <row r="211" spans="1:16" ht="15.75" x14ac:dyDescent="0.25">
      <c r="A211" s="5"/>
      <c r="B211" s="5"/>
      <c r="C211" s="5"/>
      <c r="D211" s="85"/>
      <c r="E211" s="5"/>
      <c r="F211" s="85"/>
      <c r="G211" s="85"/>
      <c r="H211" s="84"/>
      <c r="I211" s="5"/>
      <c r="J211" s="84"/>
      <c r="K211" s="85"/>
      <c r="L211" s="5"/>
      <c r="M211" s="5"/>
      <c r="N211" s="5"/>
      <c r="O211" s="5"/>
      <c r="P211" s="5"/>
    </row>
    <row r="212" spans="1:16" ht="15.75" x14ac:dyDescent="0.25">
      <c r="A212" s="5"/>
      <c r="B212" s="5"/>
      <c r="C212" s="5"/>
      <c r="D212" s="85"/>
      <c r="E212" s="5"/>
      <c r="F212" s="85"/>
      <c r="G212" s="85"/>
      <c r="H212" s="84"/>
      <c r="I212" s="5"/>
      <c r="J212" s="84"/>
      <c r="K212" s="85"/>
      <c r="L212" s="5"/>
      <c r="M212" s="5"/>
      <c r="N212" s="5"/>
      <c r="O212" s="5"/>
      <c r="P212" s="5"/>
    </row>
    <row r="213" spans="1:16" ht="15.75" x14ac:dyDescent="0.25">
      <c r="A213" s="5"/>
      <c r="B213" s="5"/>
      <c r="C213" s="5"/>
      <c r="D213" s="85"/>
      <c r="E213" s="5"/>
      <c r="F213" s="85"/>
      <c r="G213" s="85"/>
      <c r="H213" s="84"/>
      <c r="I213" s="5"/>
      <c r="J213" s="84"/>
      <c r="K213" s="85"/>
      <c r="L213" s="5"/>
      <c r="M213" s="5"/>
      <c r="N213" s="5"/>
      <c r="O213" s="5"/>
      <c r="P213" s="5"/>
    </row>
    <row r="214" spans="1:16" ht="15.75" x14ac:dyDescent="0.25">
      <c r="A214" s="5"/>
      <c r="B214" s="5"/>
      <c r="C214" s="5"/>
      <c r="D214" s="85"/>
      <c r="E214" s="5"/>
      <c r="F214" s="85"/>
      <c r="G214" s="85"/>
      <c r="H214" s="84"/>
      <c r="I214" s="5"/>
      <c r="J214" s="84"/>
      <c r="K214" s="85"/>
      <c r="L214" s="5"/>
      <c r="M214" s="5"/>
      <c r="N214" s="5"/>
      <c r="O214" s="5"/>
      <c r="P214" s="5"/>
    </row>
    <row r="215" spans="1:16" ht="15.75" x14ac:dyDescent="0.25">
      <c r="A215" s="5"/>
      <c r="B215" s="5"/>
      <c r="C215" s="5"/>
      <c r="D215" s="85"/>
      <c r="E215" s="5"/>
      <c r="F215" s="85"/>
      <c r="G215" s="85"/>
      <c r="H215" s="84"/>
      <c r="I215" s="5"/>
      <c r="J215" s="84"/>
      <c r="K215" s="85"/>
      <c r="L215" s="5"/>
      <c r="M215" s="5"/>
      <c r="N215" s="5"/>
      <c r="O215" s="5"/>
      <c r="P215" s="5"/>
    </row>
    <row r="216" spans="1:16" ht="15.75" x14ac:dyDescent="0.25">
      <c r="A216" s="5"/>
      <c r="B216" s="5"/>
      <c r="C216" s="5"/>
      <c r="D216" s="85"/>
      <c r="E216" s="5"/>
      <c r="F216" s="85"/>
      <c r="G216" s="85"/>
      <c r="H216" s="84"/>
      <c r="I216" s="5"/>
      <c r="J216" s="84"/>
      <c r="K216" s="85"/>
      <c r="L216" s="5"/>
      <c r="M216" s="5"/>
      <c r="N216" s="5"/>
      <c r="O216" s="5"/>
      <c r="P216" s="5"/>
    </row>
    <row r="217" spans="1:16" ht="15.75" x14ac:dyDescent="0.25">
      <c r="A217" s="5"/>
      <c r="B217" s="5"/>
      <c r="C217" s="5"/>
      <c r="D217" s="85"/>
      <c r="E217" s="5"/>
      <c r="F217" s="85"/>
      <c r="G217" s="85"/>
      <c r="H217" s="84"/>
      <c r="I217" s="5"/>
      <c r="J217" s="84"/>
      <c r="K217" s="85"/>
      <c r="L217" s="5"/>
      <c r="M217" s="5"/>
      <c r="N217" s="5"/>
      <c r="O217" s="5"/>
      <c r="P217" s="5"/>
    </row>
    <row r="218" spans="1:16" ht="15.75" x14ac:dyDescent="0.25">
      <c r="A218" s="5"/>
      <c r="B218" s="5"/>
      <c r="C218" s="5"/>
      <c r="D218" s="85"/>
      <c r="E218" s="5"/>
      <c r="F218" s="85"/>
      <c r="G218" s="85"/>
      <c r="H218" s="84"/>
      <c r="I218" s="5"/>
      <c r="J218" s="84"/>
      <c r="K218" s="85"/>
      <c r="L218" s="5"/>
      <c r="M218" s="5"/>
      <c r="N218" s="5"/>
      <c r="O218" s="5"/>
      <c r="P218" s="5"/>
    </row>
    <row r="219" spans="1:16" ht="15.75" x14ac:dyDescent="0.25">
      <c r="A219" s="5"/>
      <c r="B219" s="5"/>
      <c r="C219" s="5"/>
      <c r="D219" s="85"/>
      <c r="E219" s="5"/>
      <c r="F219" s="85"/>
      <c r="G219" s="85"/>
      <c r="H219" s="84"/>
      <c r="I219" s="5"/>
      <c r="J219" s="84"/>
      <c r="K219" s="85"/>
      <c r="L219" s="5"/>
      <c r="M219" s="5"/>
      <c r="N219" s="5"/>
      <c r="O219" s="5"/>
      <c r="P219" s="5"/>
    </row>
    <row r="220" spans="1:16" ht="15.75" x14ac:dyDescent="0.25">
      <c r="A220" s="5"/>
      <c r="B220" s="5"/>
      <c r="C220" s="5"/>
      <c r="D220" s="85"/>
      <c r="E220" s="5"/>
      <c r="F220" s="85"/>
      <c r="G220" s="85"/>
      <c r="H220" s="84"/>
      <c r="I220" s="5"/>
      <c r="J220" s="84"/>
      <c r="K220" s="85"/>
      <c r="L220" s="5"/>
      <c r="M220" s="5"/>
      <c r="N220" s="5"/>
      <c r="O220" s="5"/>
      <c r="P220" s="5"/>
    </row>
    <row r="221" spans="1:16" ht="15.75" x14ac:dyDescent="0.25">
      <c r="A221" s="5"/>
      <c r="B221" s="5"/>
      <c r="C221" s="5"/>
      <c r="D221" s="85"/>
      <c r="E221" s="5"/>
      <c r="F221" s="85"/>
      <c r="G221" s="85"/>
      <c r="H221" s="84"/>
      <c r="I221" s="5"/>
      <c r="J221" s="84"/>
      <c r="K221" s="85"/>
      <c r="L221" s="5"/>
      <c r="M221" s="5"/>
      <c r="N221" s="5"/>
      <c r="O221" s="5"/>
      <c r="P221" s="5"/>
    </row>
    <row r="222" spans="1:16" ht="15.75" x14ac:dyDescent="0.25">
      <c r="A222" s="5"/>
      <c r="B222" s="5"/>
      <c r="C222" s="5"/>
      <c r="D222" s="85"/>
      <c r="E222" s="5"/>
      <c r="F222" s="85"/>
      <c r="G222" s="85"/>
      <c r="H222" s="84"/>
      <c r="I222" s="5"/>
      <c r="J222" s="84"/>
      <c r="K222" s="85"/>
      <c r="L222" s="5"/>
      <c r="M222" s="5"/>
      <c r="N222" s="5"/>
      <c r="O222" s="5"/>
      <c r="P222" s="5"/>
    </row>
    <row r="223" spans="1:16" ht="15.75" x14ac:dyDescent="0.25">
      <c r="A223" s="5"/>
      <c r="B223" s="5"/>
      <c r="C223" s="5"/>
      <c r="D223" s="85"/>
      <c r="E223" s="5"/>
      <c r="F223" s="85"/>
      <c r="G223" s="85"/>
      <c r="H223" s="84"/>
      <c r="I223" s="5"/>
      <c r="J223" s="84"/>
      <c r="K223" s="85"/>
      <c r="L223" s="5"/>
      <c r="M223" s="5"/>
      <c r="N223" s="5"/>
      <c r="O223" s="5"/>
      <c r="P223" s="5"/>
    </row>
    <row r="224" spans="1:16" ht="15.75" x14ac:dyDescent="0.25">
      <c r="A224" s="5"/>
      <c r="B224" s="5"/>
      <c r="C224" s="5"/>
      <c r="D224" s="85"/>
      <c r="E224" s="5"/>
      <c r="F224" s="85"/>
      <c r="G224" s="85"/>
      <c r="H224" s="84"/>
      <c r="I224" s="5"/>
      <c r="J224" s="84"/>
      <c r="K224" s="85"/>
      <c r="L224" s="5"/>
      <c r="M224" s="5"/>
      <c r="N224" s="5"/>
      <c r="O224" s="5"/>
      <c r="P224" s="5"/>
    </row>
    <row r="225" spans="1:16" ht="15.75" x14ac:dyDescent="0.25">
      <c r="A225" s="5"/>
      <c r="B225" s="5"/>
      <c r="C225" s="5"/>
      <c r="D225" s="85"/>
      <c r="E225" s="5"/>
      <c r="F225" s="85"/>
      <c r="G225" s="85"/>
      <c r="H225" s="84"/>
      <c r="I225" s="5"/>
      <c r="J225" s="84"/>
      <c r="K225" s="85"/>
      <c r="L225" s="5"/>
      <c r="M225" s="5"/>
      <c r="N225" s="5"/>
      <c r="O225" s="5"/>
      <c r="P225" s="5"/>
    </row>
    <row r="226" spans="1:16" ht="15.75" x14ac:dyDescent="0.25">
      <c r="A226" s="5"/>
      <c r="B226" s="5"/>
      <c r="C226" s="5"/>
      <c r="D226" s="85"/>
      <c r="E226" s="5"/>
      <c r="F226" s="85"/>
      <c r="G226" s="85"/>
      <c r="H226" s="84"/>
      <c r="I226" s="5"/>
      <c r="J226" s="84"/>
      <c r="K226" s="85"/>
      <c r="L226" s="5"/>
      <c r="M226" s="5"/>
      <c r="N226" s="5"/>
      <c r="O226" s="5"/>
      <c r="P226" s="5"/>
    </row>
    <row r="227" spans="1:16" ht="15.75" x14ac:dyDescent="0.25">
      <c r="A227" s="5"/>
      <c r="B227" s="5"/>
      <c r="C227" s="5"/>
      <c r="D227" s="85"/>
      <c r="E227" s="5"/>
      <c r="F227" s="85"/>
      <c r="G227" s="85"/>
      <c r="H227" s="84"/>
      <c r="I227" s="5"/>
      <c r="J227" s="84"/>
      <c r="K227" s="85"/>
      <c r="L227" s="5"/>
      <c r="M227" s="5"/>
      <c r="N227" s="5"/>
      <c r="O227" s="5"/>
      <c r="P227" s="5"/>
    </row>
    <row r="228" spans="1:16" ht="15.75" x14ac:dyDescent="0.25">
      <c r="A228" s="5"/>
      <c r="B228" s="5"/>
      <c r="C228" s="5"/>
      <c r="D228" s="85"/>
      <c r="E228" s="5"/>
      <c r="F228" s="85"/>
      <c r="G228" s="85"/>
      <c r="H228" s="84"/>
      <c r="I228" s="5"/>
      <c r="J228" s="84"/>
      <c r="K228" s="85"/>
      <c r="L228" s="5"/>
      <c r="M228" s="5"/>
      <c r="N228" s="5"/>
      <c r="O228" s="5"/>
      <c r="P228" s="5"/>
    </row>
    <row r="229" spans="1:16" ht="15.75" x14ac:dyDescent="0.25">
      <c r="A229" s="5"/>
      <c r="B229" s="5"/>
      <c r="C229" s="5"/>
      <c r="D229" s="85"/>
      <c r="E229" s="5"/>
      <c r="F229" s="85"/>
      <c r="G229" s="85"/>
      <c r="H229" s="84"/>
      <c r="I229" s="5"/>
      <c r="J229" s="84"/>
      <c r="K229" s="85"/>
      <c r="L229" s="5"/>
      <c r="M229" s="5"/>
      <c r="N229" s="5"/>
      <c r="O229" s="5"/>
      <c r="P229" s="5"/>
    </row>
    <row r="230" spans="1:16" ht="15.75" x14ac:dyDescent="0.25">
      <c r="A230" s="5"/>
      <c r="B230" s="5"/>
      <c r="C230" s="5"/>
      <c r="D230" s="85"/>
      <c r="E230" s="5"/>
      <c r="F230" s="85"/>
      <c r="G230" s="85"/>
      <c r="H230" s="84"/>
      <c r="I230" s="5"/>
      <c r="J230" s="84"/>
      <c r="K230" s="85"/>
      <c r="L230" s="5"/>
      <c r="M230" s="5"/>
      <c r="N230" s="5"/>
      <c r="O230" s="5"/>
      <c r="P230" s="5"/>
    </row>
    <row r="231" spans="1:16" ht="15.75" x14ac:dyDescent="0.25">
      <c r="A231" s="5"/>
      <c r="B231" s="5"/>
      <c r="C231" s="5"/>
      <c r="D231" s="85"/>
      <c r="E231" s="5"/>
      <c r="F231" s="85"/>
      <c r="G231" s="85"/>
      <c r="H231" s="84"/>
      <c r="I231" s="5"/>
      <c r="J231" s="84"/>
      <c r="K231" s="85"/>
      <c r="L231" s="5"/>
      <c r="M231" s="5"/>
      <c r="N231" s="5"/>
      <c r="O231" s="5"/>
      <c r="P231" s="5"/>
    </row>
    <row r="232" spans="1:16" ht="15.75" x14ac:dyDescent="0.25">
      <c r="A232" s="5"/>
      <c r="B232" s="5"/>
      <c r="C232" s="5"/>
      <c r="D232" s="85"/>
      <c r="E232" s="5"/>
      <c r="F232" s="85"/>
      <c r="G232" s="85"/>
      <c r="H232" s="84"/>
      <c r="I232" s="5"/>
      <c r="J232" s="84"/>
      <c r="K232" s="85"/>
      <c r="L232" s="5"/>
      <c r="M232" s="5"/>
      <c r="N232" s="5"/>
      <c r="O232" s="5"/>
      <c r="P232" s="5"/>
    </row>
    <row r="233" spans="1:16" ht="15.75" x14ac:dyDescent="0.25">
      <c r="A233" s="5"/>
      <c r="B233" s="5"/>
      <c r="C233" s="5"/>
      <c r="D233" s="85"/>
      <c r="E233" s="5"/>
      <c r="F233" s="85"/>
      <c r="G233" s="85"/>
      <c r="H233" s="84"/>
      <c r="I233" s="5"/>
      <c r="J233" s="84"/>
      <c r="K233" s="85"/>
      <c r="L233" s="5"/>
      <c r="M233" s="5"/>
      <c r="N233" s="5"/>
      <c r="O233" s="5"/>
      <c r="P233" s="5"/>
    </row>
    <row r="234" spans="1:16" ht="15.75" x14ac:dyDescent="0.25">
      <c r="A234" s="5"/>
      <c r="B234" s="5"/>
      <c r="C234" s="5"/>
      <c r="D234" s="85"/>
      <c r="E234" s="5"/>
      <c r="F234" s="85"/>
      <c r="G234" s="85"/>
      <c r="H234" s="84"/>
      <c r="I234" s="5"/>
      <c r="J234" s="84"/>
      <c r="K234" s="85"/>
      <c r="L234" s="5"/>
      <c r="M234" s="5"/>
      <c r="N234" s="5"/>
      <c r="O234" s="5"/>
      <c r="P234" s="5"/>
    </row>
    <row r="235" spans="1:16" ht="15.75" x14ac:dyDescent="0.25">
      <c r="A235" s="5"/>
      <c r="B235" s="5"/>
      <c r="C235" s="5"/>
      <c r="D235" s="85"/>
      <c r="E235" s="5"/>
      <c r="F235" s="85"/>
      <c r="G235" s="85"/>
      <c r="H235" s="84"/>
      <c r="I235" s="5"/>
      <c r="J235" s="84"/>
      <c r="K235" s="85"/>
      <c r="L235" s="5"/>
      <c r="M235" s="5"/>
      <c r="N235" s="5"/>
      <c r="O235" s="5"/>
      <c r="P235" s="5"/>
    </row>
    <row r="236" spans="1:16" ht="15.75" x14ac:dyDescent="0.25">
      <c r="A236" s="5"/>
      <c r="B236" s="5"/>
      <c r="C236" s="5"/>
      <c r="D236" s="85"/>
      <c r="E236" s="5"/>
      <c r="F236" s="85"/>
      <c r="G236" s="85"/>
      <c r="H236" s="84"/>
      <c r="I236" s="5"/>
      <c r="J236" s="84"/>
      <c r="K236" s="85"/>
      <c r="L236" s="5"/>
      <c r="M236" s="5"/>
      <c r="N236" s="5"/>
      <c r="O236" s="5"/>
      <c r="P236" s="5"/>
    </row>
    <row r="237" spans="1:16" ht="15.75" x14ac:dyDescent="0.25">
      <c r="A237" s="5"/>
      <c r="B237" s="5"/>
      <c r="C237" s="5"/>
      <c r="D237" s="85"/>
      <c r="E237" s="5"/>
      <c r="F237" s="85"/>
      <c r="G237" s="85"/>
      <c r="H237" s="84"/>
      <c r="I237" s="5"/>
      <c r="J237" s="84"/>
      <c r="K237" s="85"/>
      <c r="L237" s="5"/>
      <c r="M237" s="5"/>
      <c r="N237" s="5"/>
      <c r="O237" s="5"/>
      <c r="P237" s="5"/>
    </row>
    <row r="238" spans="1:16" ht="15.75" x14ac:dyDescent="0.25">
      <c r="A238" s="5"/>
      <c r="B238" s="5"/>
      <c r="C238" s="5"/>
      <c r="D238" s="85"/>
      <c r="E238" s="5"/>
      <c r="F238" s="85"/>
      <c r="G238" s="85"/>
      <c r="H238" s="84"/>
      <c r="I238" s="5"/>
      <c r="J238" s="84"/>
      <c r="K238" s="85"/>
      <c r="L238" s="5"/>
      <c r="M238" s="5"/>
      <c r="N238" s="5"/>
      <c r="O238" s="5"/>
      <c r="P238" s="5"/>
    </row>
    <row r="239" spans="1:16" ht="15.75" x14ac:dyDescent="0.25">
      <c r="A239" s="5"/>
      <c r="B239" s="5"/>
      <c r="C239" s="5"/>
      <c r="D239" s="85"/>
      <c r="E239" s="5"/>
      <c r="F239" s="85"/>
      <c r="G239" s="85"/>
      <c r="H239" s="84"/>
      <c r="I239" s="5"/>
      <c r="J239" s="84"/>
      <c r="K239" s="85"/>
      <c r="L239" s="5"/>
      <c r="M239" s="5"/>
      <c r="N239" s="5"/>
      <c r="O239" s="5"/>
      <c r="P239" s="5"/>
    </row>
    <row r="240" spans="1:16" ht="15.75" x14ac:dyDescent="0.25">
      <c r="A240" s="5"/>
      <c r="B240" s="5"/>
      <c r="C240" s="5"/>
      <c r="D240" s="85"/>
      <c r="E240" s="5"/>
      <c r="F240" s="85"/>
      <c r="G240" s="85"/>
      <c r="H240" s="84"/>
      <c r="I240" s="5"/>
      <c r="J240" s="84"/>
      <c r="K240" s="85"/>
      <c r="L240" s="5"/>
      <c r="M240" s="5"/>
      <c r="N240" s="5"/>
      <c r="O240" s="5"/>
      <c r="P240" s="5"/>
    </row>
    <row r="241" spans="1:16" ht="15.75" x14ac:dyDescent="0.25">
      <c r="A241" s="5"/>
      <c r="B241" s="5"/>
      <c r="C241" s="5"/>
      <c r="D241" s="85"/>
      <c r="E241" s="5"/>
      <c r="F241" s="85"/>
      <c r="G241" s="85"/>
      <c r="H241" s="84"/>
      <c r="I241" s="5"/>
      <c r="J241" s="84"/>
      <c r="K241" s="85"/>
      <c r="L241" s="5"/>
      <c r="M241" s="5"/>
      <c r="N241" s="5"/>
      <c r="O241" s="5"/>
      <c r="P241" s="5"/>
    </row>
    <row r="242" spans="1:16" ht="15.75" x14ac:dyDescent="0.25">
      <c r="A242" s="5"/>
      <c r="B242" s="5"/>
      <c r="C242" s="5"/>
      <c r="D242" s="85"/>
      <c r="E242" s="5"/>
      <c r="F242" s="85"/>
      <c r="G242" s="85"/>
      <c r="H242" s="84"/>
      <c r="I242" s="5"/>
      <c r="J242" s="84"/>
      <c r="K242" s="85"/>
      <c r="L242" s="5"/>
      <c r="M242" s="5"/>
      <c r="N242" s="5"/>
      <c r="O242" s="5"/>
      <c r="P242" s="5"/>
    </row>
    <row r="243" spans="1:16" ht="15.75" x14ac:dyDescent="0.25">
      <c r="A243" s="5"/>
      <c r="B243" s="5"/>
      <c r="C243" s="5"/>
      <c r="D243" s="85"/>
      <c r="E243" s="5"/>
      <c r="F243" s="85"/>
      <c r="G243" s="85"/>
      <c r="H243" s="84"/>
      <c r="I243" s="5"/>
      <c r="J243" s="84"/>
      <c r="K243" s="85"/>
      <c r="L243" s="5"/>
      <c r="M243" s="5"/>
      <c r="N243" s="5"/>
      <c r="O243" s="5"/>
      <c r="P243" s="5"/>
    </row>
    <row r="244" spans="1:16" ht="15.75" x14ac:dyDescent="0.25">
      <c r="A244" s="5"/>
      <c r="B244" s="5"/>
      <c r="C244" s="5"/>
      <c r="D244" s="85"/>
      <c r="E244" s="5"/>
      <c r="F244" s="85"/>
      <c r="G244" s="85"/>
      <c r="H244" s="84"/>
      <c r="I244" s="5"/>
      <c r="J244" s="84"/>
      <c r="K244" s="85"/>
      <c r="L244" s="5"/>
      <c r="M244" s="5"/>
      <c r="N244" s="5"/>
      <c r="O244" s="5"/>
      <c r="P244" s="5"/>
    </row>
    <row r="245" spans="1:16" ht="15.75" x14ac:dyDescent="0.25">
      <c r="A245" s="5"/>
      <c r="B245" s="5"/>
      <c r="C245" s="5"/>
      <c r="D245" s="85"/>
      <c r="E245" s="5"/>
      <c r="F245" s="85"/>
      <c r="G245" s="85"/>
      <c r="H245" s="84"/>
      <c r="I245" s="5"/>
      <c r="J245" s="84"/>
      <c r="K245" s="85"/>
      <c r="L245" s="5"/>
      <c r="M245" s="5"/>
      <c r="N245" s="5"/>
      <c r="O245" s="5"/>
      <c r="P245" s="5"/>
    </row>
    <row r="246" spans="1:16" ht="15.75" x14ac:dyDescent="0.25">
      <c r="A246" s="5"/>
      <c r="B246" s="5"/>
      <c r="C246" s="5"/>
      <c r="D246" s="85"/>
      <c r="E246" s="5"/>
      <c r="F246" s="85"/>
      <c r="G246" s="85"/>
      <c r="H246" s="84"/>
      <c r="I246" s="5"/>
      <c r="J246" s="84"/>
      <c r="K246" s="85"/>
      <c r="L246" s="5"/>
      <c r="M246" s="5"/>
      <c r="N246" s="5"/>
      <c r="O246" s="5"/>
      <c r="P246" s="5"/>
    </row>
    <row r="247" spans="1:16" ht="15.75" x14ac:dyDescent="0.25">
      <c r="A247" s="5"/>
      <c r="B247" s="5"/>
      <c r="C247" s="5"/>
      <c r="D247" s="85"/>
      <c r="E247" s="5"/>
      <c r="F247" s="85"/>
      <c r="G247" s="85"/>
      <c r="H247" s="84"/>
      <c r="I247" s="5"/>
      <c r="J247" s="84"/>
      <c r="K247" s="85"/>
      <c r="L247" s="5"/>
      <c r="M247" s="5"/>
      <c r="N247" s="5"/>
      <c r="O247" s="5"/>
      <c r="P247" s="5"/>
    </row>
    <row r="248" spans="1:16" ht="15.75" x14ac:dyDescent="0.25">
      <c r="A248" s="5"/>
      <c r="B248" s="5"/>
      <c r="C248" s="5"/>
      <c r="D248" s="85"/>
      <c r="E248" s="5"/>
      <c r="F248" s="85"/>
      <c r="G248" s="85"/>
      <c r="H248" s="84"/>
      <c r="I248" s="5"/>
      <c r="J248" s="84"/>
      <c r="K248" s="85"/>
      <c r="L248" s="5"/>
      <c r="M248" s="5"/>
      <c r="N248" s="5"/>
      <c r="O248" s="5"/>
      <c r="P248" s="5"/>
    </row>
    <row r="249" spans="1:16" ht="15.75" x14ac:dyDescent="0.25">
      <c r="A249" s="5"/>
      <c r="B249" s="5"/>
      <c r="C249" s="5"/>
      <c r="D249" s="85"/>
      <c r="E249" s="5"/>
      <c r="F249" s="85"/>
      <c r="G249" s="85"/>
      <c r="H249" s="84"/>
      <c r="I249" s="5"/>
      <c r="J249" s="84"/>
      <c r="K249" s="85"/>
      <c r="L249" s="5"/>
      <c r="M249" s="5"/>
      <c r="N249" s="5"/>
      <c r="O249" s="5"/>
      <c r="P249" s="5"/>
    </row>
    <row r="250" spans="1:16" ht="15.75" x14ac:dyDescent="0.25">
      <c r="A250" s="5"/>
      <c r="B250" s="5"/>
      <c r="C250" s="5"/>
      <c r="D250" s="85"/>
      <c r="E250" s="5"/>
      <c r="F250" s="85"/>
      <c r="G250" s="85"/>
      <c r="H250" s="84"/>
      <c r="I250" s="5"/>
      <c r="J250" s="84"/>
      <c r="K250" s="85"/>
      <c r="L250" s="5"/>
      <c r="M250" s="5"/>
      <c r="N250" s="5"/>
      <c r="O250" s="5"/>
      <c r="P250" s="5"/>
    </row>
    <row r="251" spans="1:16" ht="15.75" x14ac:dyDescent="0.25">
      <c r="A251" s="5"/>
      <c r="B251" s="5"/>
      <c r="C251" s="5"/>
      <c r="D251" s="85"/>
      <c r="E251" s="5"/>
      <c r="F251" s="85"/>
      <c r="G251" s="85"/>
      <c r="H251" s="84"/>
      <c r="I251" s="5"/>
      <c r="J251" s="84"/>
      <c r="K251" s="85"/>
      <c r="L251" s="5"/>
      <c r="M251" s="5"/>
      <c r="N251" s="5"/>
      <c r="O251" s="5"/>
      <c r="P251" s="5"/>
    </row>
    <row r="252" spans="1:16" ht="15.75" x14ac:dyDescent="0.25">
      <c r="A252" s="5"/>
      <c r="B252" s="5"/>
      <c r="C252" s="5"/>
      <c r="D252" s="85"/>
      <c r="E252" s="5"/>
      <c r="F252" s="85"/>
      <c r="G252" s="85"/>
      <c r="H252" s="84"/>
      <c r="I252" s="5"/>
      <c r="J252" s="84"/>
      <c r="K252" s="85"/>
      <c r="L252" s="5"/>
      <c r="M252" s="5"/>
      <c r="N252" s="5"/>
      <c r="O252" s="5"/>
      <c r="P252" s="5"/>
    </row>
    <row r="253" spans="1:16" ht="15.75" x14ac:dyDescent="0.25">
      <c r="A253" s="5"/>
      <c r="B253" s="5"/>
      <c r="C253" s="5"/>
      <c r="D253" s="85"/>
      <c r="E253" s="5"/>
      <c r="F253" s="85"/>
      <c r="G253" s="85"/>
      <c r="H253" s="84"/>
      <c r="I253" s="5"/>
      <c r="J253" s="84"/>
      <c r="K253" s="85"/>
      <c r="L253" s="5"/>
      <c r="M253" s="5"/>
      <c r="N253" s="5"/>
      <c r="O253" s="5"/>
      <c r="P253" s="5"/>
    </row>
    <row r="254" spans="1:16" ht="15.75" x14ac:dyDescent="0.25">
      <c r="A254" s="5"/>
      <c r="B254" s="5"/>
      <c r="C254" s="5"/>
      <c r="D254" s="85"/>
      <c r="E254" s="5"/>
      <c r="F254" s="85"/>
      <c r="G254" s="85"/>
      <c r="H254" s="84"/>
      <c r="I254" s="5"/>
      <c r="J254" s="84"/>
      <c r="K254" s="85"/>
      <c r="L254" s="5"/>
      <c r="M254" s="5"/>
      <c r="N254" s="5"/>
      <c r="O254" s="5"/>
      <c r="P254" s="5"/>
    </row>
    <row r="255" spans="1:16" ht="15.75" x14ac:dyDescent="0.25">
      <c r="A255" s="5"/>
      <c r="B255" s="5"/>
      <c r="C255" s="5"/>
      <c r="D255" s="85"/>
      <c r="E255" s="5"/>
      <c r="F255" s="85"/>
      <c r="G255" s="85"/>
      <c r="H255" s="84"/>
      <c r="I255" s="5"/>
      <c r="J255" s="84"/>
      <c r="K255" s="85"/>
      <c r="L255" s="5"/>
      <c r="M255" s="5"/>
      <c r="N255" s="5"/>
      <c r="O255" s="5"/>
      <c r="P255" s="5"/>
    </row>
    <row r="256" spans="1:16" ht="15.75" x14ac:dyDescent="0.25">
      <c r="A256" s="5"/>
      <c r="B256" s="5"/>
      <c r="C256" s="5"/>
      <c r="D256" s="85"/>
      <c r="E256" s="5"/>
      <c r="F256" s="85"/>
      <c r="G256" s="85"/>
      <c r="H256" s="84"/>
      <c r="I256" s="5"/>
      <c r="J256" s="84"/>
      <c r="K256" s="85"/>
      <c r="L256" s="5"/>
      <c r="M256" s="5"/>
      <c r="N256" s="5"/>
      <c r="O256" s="5"/>
      <c r="P256" s="5"/>
    </row>
    <row r="257" spans="1:16" ht="15.75" x14ac:dyDescent="0.25">
      <c r="A257" s="5"/>
      <c r="B257" s="5"/>
      <c r="C257" s="5"/>
      <c r="D257" s="85"/>
      <c r="E257" s="5"/>
      <c r="F257" s="85"/>
      <c r="G257" s="85"/>
      <c r="H257" s="84"/>
      <c r="I257" s="5"/>
      <c r="J257" s="84"/>
      <c r="K257" s="85"/>
      <c r="L257" s="5"/>
      <c r="M257" s="5"/>
      <c r="N257" s="5"/>
      <c r="O257" s="5"/>
      <c r="P257" s="5"/>
    </row>
    <row r="258" spans="1:16" ht="15.75" x14ac:dyDescent="0.25">
      <c r="A258" s="5"/>
      <c r="B258" s="5"/>
      <c r="C258" s="5"/>
      <c r="D258" s="85"/>
      <c r="E258" s="5"/>
      <c r="F258" s="85"/>
      <c r="G258" s="85"/>
      <c r="H258" s="84"/>
      <c r="I258" s="5"/>
      <c r="J258" s="84"/>
      <c r="K258" s="85"/>
      <c r="L258" s="5"/>
      <c r="M258" s="5"/>
      <c r="N258" s="5"/>
      <c r="O258" s="5"/>
      <c r="P258" s="5"/>
    </row>
    <row r="259" spans="1:16" ht="15.75" x14ac:dyDescent="0.25">
      <c r="A259" s="5"/>
      <c r="B259" s="5"/>
      <c r="C259" s="5"/>
      <c r="D259" s="85"/>
      <c r="E259" s="5"/>
      <c r="F259" s="85"/>
      <c r="G259" s="85"/>
      <c r="H259" s="84"/>
      <c r="I259" s="5"/>
      <c r="J259" s="84"/>
      <c r="K259" s="85"/>
      <c r="L259" s="5"/>
      <c r="M259" s="5"/>
      <c r="N259" s="5"/>
      <c r="O259" s="5"/>
      <c r="P259" s="5"/>
    </row>
    <row r="260" spans="1:16" ht="15.75" x14ac:dyDescent="0.25">
      <c r="A260" s="5"/>
      <c r="B260" s="5"/>
      <c r="C260" s="5"/>
      <c r="D260" s="85"/>
      <c r="E260" s="5"/>
      <c r="F260" s="85"/>
      <c r="G260" s="85"/>
      <c r="H260" s="84"/>
      <c r="I260" s="5"/>
      <c r="J260" s="84"/>
      <c r="K260" s="85"/>
      <c r="L260" s="5"/>
      <c r="M260" s="5"/>
      <c r="N260" s="5"/>
      <c r="O260" s="5"/>
      <c r="P260" s="5"/>
    </row>
    <row r="261" spans="1:16" ht="15.75" x14ac:dyDescent="0.25">
      <c r="A261" s="5"/>
      <c r="B261" s="5"/>
      <c r="C261" s="5"/>
      <c r="D261" s="85"/>
      <c r="E261" s="5"/>
      <c r="F261" s="85"/>
      <c r="G261" s="85"/>
      <c r="H261" s="84"/>
      <c r="I261" s="5"/>
      <c r="J261" s="84"/>
      <c r="K261" s="85"/>
      <c r="L261" s="5"/>
      <c r="M261" s="5"/>
      <c r="N261" s="5"/>
      <c r="O261" s="5"/>
      <c r="P261" s="5"/>
    </row>
    <row r="262" spans="1:16" ht="15.75" x14ac:dyDescent="0.25">
      <c r="A262" s="5"/>
      <c r="B262" s="5"/>
      <c r="C262" s="5"/>
      <c r="D262" s="85"/>
      <c r="E262" s="5"/>
      <c r="F262" s="85"/>
      <c r="G262" s="85"/>
      <c r="H262" s="84"/>
      <c r="I262" s="5"/>
      <c r="J262" s="84"/>
      <c r="K262" s="85"/>
      <c r="L262" s="5"/>
      <c r="M262" s="5"/>
      <c r="N262" s="5"/>
      <c r="O262" s="5"/>
      <c r="P262" s="5"/>
    </row>
    <row r="263" spans="1:16" ht="15.75" x14ac:dyDescent="0.25">
      <c r="A263" s="5"/>
      <c r="B263" s="5"/>
      <c r="C263" s="5"/>
      <c r="D263" s="85"/>
      <c r="E263" s="5"/>
      <c r="F263" s="85"/>
      <c r="G263" s="85"/>
      <c r="H263" s="84"/>
      <c r="I263" s="5"/>
      <c r="J263" s="84"/>
      <c r="K263" s="85"/>
      <c r="L263" s="5"/>
      <c r="M263" s="5"/>
      <c r="N263" s="5"/>
      <c r="O263" s="5"/>
      <c r="P263" s="5"/>
    </row>
    <row r="264" spans="1:16" ht="15.75" x14ac:dyDescent="0.25">
      <c r="A264" s="5"/>
      <c r="B264" s="5"/>
      <c r="C264" s="5"/>
      <c r="D264" s="85"/>
      <c r="E264" s="5"/>
      <c r="F264" s="85"/>
      <c r="G264" s="85"/>
      <c r="H264" s="84"/>
      <c r="I264" s="5"/>
      <c r="J264" s="84"/>
      <c r="K264" s="85"/>
      <c r="L264" s="5"/>
      <c r="M264" s="5"/>
      <c r="N264" s="5"/>
      <c r="O264" s="5"/>
      <c r="P264" s="5"/>
    </row>
    <row r="265" spans="1:16" ht="15.75" x14ac:dyDescent="0.25">
      <c r="A265" s="5"/>
      <c r="B265" s="5"/>
      <c r="C265" s="5"/>
      <c r="D265" s="85"/>
      <c r="E265" s="5"/>
      <c r="F265" s="85"/>
      <c r="G265" s="85"/>
      <c r="H265" s="84"/>
      <c r="I265" s="5"/>
      <c r="J265" s="84"/>
      <c r="K265" s="85"/>
      <c r="L265" s="5"/>
      <c r="M265" s="5"/>
      <c r="N265" s="5"/>
      <c r="O265" s="5"/>
      <c r="P265" s="5"/>
    </row>
    <row r="266" spans="1:16" ht="15.75" x14ac:dyDescent="0.25">
      <c r="A266" s="5"/>
      <c r="B266" s="5"/>
      <c r="C266" s="5"/>
      <c r="D266" s="85"/>
      <c r="E266" s="5"/>
      <c r="F266" s="85"/>
      <c r="G266" s="85"/>
      <c r="H266" s="84"/>
      <c r="I266" s="5"/>
      <c r="J266" s="84"/>
      <c r="K266" s="85"/>
      <c r="L266" s="5"/>
      <c r="M266" s="5"/>
      <c r="N266" s="5"/>
      <c r="O266" s="5"/>
      <c r="P266" s="5"/>
    </row>
    <row r="267" spans="1:16" ht="15.75" x14ac:dyDescent="0.25">
      <c r="A267" s="5"/>
      <c r="B267" s="5"/>
      <c r="C267" s="5"/>
      <c r="D267" s="85"/>
      <c r="E267" s="5"/>
      <c r="F267" s="85"/>
      <c r="G267" s="85"/>
      <c r="H267" s="84"/>
      <c r="I267" s="5"/>
      <c r="J267" s="84"/>
      <c r="K267" s="85"/>
      <c r="L267" s="5"/>
      <c r="M267" s="5"/>
      <c r="N267" s="5"/>
      <c r="O267" s="5"/>
      <c r="P267" s="5"/>
    </row>
    <row r="268" spans="1:16" ht="15.75" x14ac:dyDescent="0.25">
      <c r="A268" s="5"/>
      <c r="B268" s="5"/>
      <c r="C268" s="5"/>
      <c r="D268" s="85"/>
      <c r="E268" s="5"/>
      <c r="F268" s="85"/>
      <c r="G268" s="85"/>
      <c r="H268" s="84"/>
      <c r="I268" s="5"/>
      <c r="J268" s="84"/>
      <c r="K268" s="85"/>
      <c r="L268" s="5"/>
      <c r="M268" s="5"/>
      <c r="N268" s="5"/>
      <c r="O268" s="5"/>
      <c r="P268" s="5"/>
    </row>
    <row r="269" spans="1:16" ht="15.75" x14ac:dyDescent="0.25">
      <c r="A269" s="5"/>
      <c r="B269" s="5"/>
      <c r="C269" s="5"/>
      <c r="D269" s="85"/>
      <c r="E269" s="5"/>
      <c r="F269" s="85"/>
      <c r="G269" s="85"/>
      <c r="H269" s="84"/>
      <c r="I269" s="5"/>
      <c r="J269" s="84"/>
      <c r="K269" s="85"/>
      <c r="L269" s="5"/>
      <c r="M269" s="5"/>
      <c r="N269" s="5"/>
      <c r="O269" s="5"/>
      <c r="P269" s="5"/>
    </row>
    <row r="270" spans="1:16" ht="15.75" x14ac:dyDescent="0.25">
      <c r="A270" s="5"/>
      <c r="B270" s="5"/>
      <c r="C270" s="5"/>
      <c r="D270" s="85"/>
      <c r="E270" s="5"/>
      <c r="F270" s="85"/>
      <c r="G270" s="85"/>
      <c r="H270" s="84"/>
      <c r="I270" s="5"/>
      <c r="J270" s="84"/>
      <c r="K270" s="85"/>
      <c r="L270" s="5"/>
      <c r="M270" s="5"/>
      <c r="N270" s="5"/>
      <c r="O270" s="5"/>
      <c r="P270" s="5"/>
    </row>
    <row r="271" spans="1:16" ht="15.75" x14ac:dyDescent="0.25">
      <c r="A271" s="5"/>
      <c r="B271" s="5"/>
      <c r="C271" s="5"/>
      <c r="D271" s="85"/>
      <c r="E271" s="5"/>
      <c r="F271" s="85"/>
      <c r="G271" s="85"/>
      <c r="H271" s="84"/>
      <c r="I271" s="5"/>
      <c r="J271" s="84"/>
      <c r="K271" s="85"/>
      <c r="L271" s="5"/>
      <c r="M271" s="5"/>
      <c r="N271" s="5"/>
      <c r="O271" s="5"/>
      <c r="P271" s="5"/>
    </row>
    <row r="272" spans="1:16" ht="15.75" x14ac:dyDescent="0.25">
      <c r="A272" s="5"/>
      <c r="B272" s="5"/>
      <c r="C272" s="5"/>
      <c r="D272" s="85"/>
      <c r="E272" s="5"/>
      <c r="F272" s="85"/>
      <c r="G272" s="85"/>
      <c r="H272" s="84"/>
      <c r="I272" s="5"/>
      <c r="J272" s="84"/>
      <c r="K272" s="85"/>
      <c r="L272" s="5"/>
      <c r="M272" s="5"/>
      <c r="N272" s="5"/>
      <c r="O272" s="5"/>
      <c r="P272" s="5"/>
    </row>
    <row r="273" spans="1:16" ht="15.75" x14ac:dyDescent="0.25">
      <c r="A273" s="5"/>
      <c r="B273" s="5"/>
      <c r="C273" s="5"/>
      <c r="D273" s="85"/>
      <c r="E273" s="5"/>
      <c r="F273" s="85"/>
      <c r="G273" s="85"/>
      <c r="H273" s="84"/>
      <c r="I273" s="5"/>
      <c r="J273" s="84"/>
      <c r="K273" s="85"/>
      <c r="L273" s="5"/>
      <c r="M273" s="5"/>
      <c r="N273" s="5"/>
      <c r="O273" s="5"/>
      <c r="P273" s="5"/>
    </row>
    <row r="274" spans="1:16" ht="15.75" x14ac:dyDescent="0.25">
      <c r="A274" s="5"/>
      <c r="B274" s="5"/>
      <c r="C274" s="5"/>
      <c r="D274" s="85"/>
      <c r="E274" s="5"/>
      <c r="F274" s="85"/>
      <c r="G274" s="85"/>
      <c r="H274" s="84"/>
      <c r="I274" s="5"/>
      <c r="J274" s="84"/>
      <c r="K274" s="85"/>
      <c r="L274" s="5"/>
      <c r="M274" s="5"/>
      <c r="N274" s="5"/>
      <c r="O274" s="5"/>
      <c r="P274" s="5"/>
    </row>
    <row r="275" spans="1:16" ht="15.75" x14ac:dyDescent="0.25">
      <c r="A275" s="5"/>
      <c r="B275" s="5"/>
      <c r="C275" s="5"/>
      <c r="D275" s="85"/>
      <c r="E275" s="5"/>
      <c r="F275" s="85"/>
      <c r="G275" s="85"/>
      <c r="H275" s="84"/>
      <c r="I275" s="5"/>
      <c r="J275" s="84"/>
      <c r="K275" s="85"/>
      <c r="L275" s="5"/>
      <c r="M275" s="5"/>
      <c r="N275" s="5"/>
      <c r="O275" s="5"/>
      <c r="P275" s="5"/>
    </row>
    <row r="276" spans="1:16" ht="15.75" x14ac:dyDescent="0.25">
      <c r="A276" s="5"/>
      <c r="B276" s="5"/>
      <c r="C276" s="5"/>
      <c r="D276" s="85"/>
      <c r="E276" s="5"/>
      <c r="F276" s="85"/>
      <c r="G276" s="85"/>
      <c r="H276" s="84"/>
      <c r="I276" s="5"/>
      <c r="J276" s="84"/>
      <c r="K276" s="85"/>
      <c r="L276" s="5"/>
      <c r="M276" s="5"/>
      <c r="N276" s="5"/>
      <c r="O276" s="5"/>
      <c r="P276" s="5"/>
    </row>
    <row r="277" spans="1:16" ht="15.75" x14ac:dyDescent="0.25">
      <c r="A277" s="5"/>
      <c r="B277" s="5"/>
      <c r="C277" s="5"/>
      <c r="D277" s="85"/>
      <c r="E277" s="5"/>
      <c r="F277" s="85"/>
      <c r="G277" s="85"/>
      <c r="H277" s="84"/>
      <c r="I277" s="5"/>
      <c r="J277" s="84"/>
      <c r="K277" s="85"/>
      <c r="L277" s="5"/>
      <c r="M277" s="5"/>
      <c r="N277" s="5"/>
      <c r="O277" s="5"/>
      <c r="P277" s="5"/>
    </row>
    <row r="278" spans="1:16" ht="15.75" x14ac:dyDescent="0.25">
      <c r="A278" s="5"/>
      <c r="B278" s="5"/>
      <c r="C278" s="5"/>
      <c r="D278" s="85"/>
      <c r="E278" s="5"/>
      <c r="F278" s="85"/>
      <c r="G278" s="85"/>
      <c r="H278" s="84"/>
      <c r="I278" s="5"/>
      <c r="J278" s="84"/>
      <c r="K278" s="85"/>
      <c r="L278" s="5"/>
      <c r="M278" s="5"/>
      <c r="N278" s="5"/>
      <c r="O278" s="5"/>
      <c r="P278" s="5"/>
    </row>
    <row r="279" spans="1:16" ht="15.75" x14ac:dyDescent="0.25">
      <c r="A279" s="5"/>
      <c r="B279" s="5"/>
      <c r="C279" s="5"/>
      <c r="D279" s="85"/>
      <c r="E279" s="5"/>
      <c r="F279" s="85"/>
      <c r="G279" s="85"/>
      <c r="H279" s="84"/>
      <c r="I279" s="5"/>
      <c r="J279" s="84"/>
      <c r="K279" s="85"/>
      <c r="L279" s="5"/>
      <c r="M279" s="5"/>
      <c r="N279" s="5"/>
      <c r="O279" s="5"/>
      <c r="P279" s="5"/>
    </row>
    <row r="280" spans="1:16" ht="15.75" x14ac:dyDescent="0.25">
      <c r="A280" s="5"/>
      <c r="B280" s="5"/>
      <c r="C280" s="5"/>
      <c r="D280" s="85"/>
      <c r="E280" s="5"/>
      <c r="F280" s="85"/>
      <c r="G280" s="85"/>
      <c r="H280" s="84"/>
      <c r="I280" s="5"/>
      <c r="J280" s="84"/>
      <c r="K280" s="85"/>
      <c r="L280" s="5"/>
      <c r="M280" s="5"/>
      <c r="N280" s="5"/>
      <c r="O280" s="5"/>
      <c r="P280" s="5"/>
    </row>
    <row r="281" spans="1:16" ht="15.75" x14ac:dyDescent="0.25">
      <c r="A281" s="5"/>
      <c r="B281" s="5"/>
      <c r="C281" s="5"/>
      <c r="D281" s="85"/>
      <c r="E281" s="5"/>
      <c r="F281" s="85"/>
      <c r="G281" s="85"/>
      <c r="H281" s="84"/>
      <c r="I281" s="5"/>
      <c r="J281" s="84"/>
      <c r="K281" s="85"/>
      <c r="L281" s="5"/>
      <c r="M281" s="5"/>
      <c r="N281" s="5"/>
      <c r="O281" s="5"/>
      <c r="P281" s="5"/>
    </row>
    <row r="282" spans="1:16" ht="15.75" x14ac:dyDescent="0.25">
      <c r="A282" s="5"/>
      <c r="B282" s="5"/>
      <c r="C282" s="5"/>
      <c r="D282" s="85"/>
      <c r="E282" s="5"/>
      <c r="F282" s="85"/>
      <c r="G282" s="85"/>
      <c r="H282" s="84"/>
      <c r="I282" s="5"/>
      <c r="J282" s="84"/>
      <c r="K282" s="85"/>
      <c r="L282" s="5"/>
      <c r="M282" s="5"/>
      <c r="N282" s="5"/>
      <c r="O282" s="5"/>
      <c r="P282" s="5"/>
    </row>
    <row r="283" spans="1:16" ht="15.75" x14ac:dyDescent="0.25">
      <c r="A283" s="5"/>
      <c r="B283" s="5"/>
      <c r="C283" s="5"/>
      <c r="D283" s="85"/>
      <c r="E283" s="5"/>
      <c r="F283" s="85"/>
      <c r="G283" s="85"/>
      <c r="H283" s="84"/>
      <c r="I283" s="5"/>
      <c r="J283" s="84"/>
      <c r="K283" s="85"/>
      <c r="L283" s="5"/>
      <c r="M283" s="5"/>
      <c r="N283" s="5"/>
      <c r="O283" s="5"/>
      <c r="P283" s="5"/>
    </row>
    <row r="284" spans="1:16" ht="15.75" x14ac:dyDescent="0.25">
      <c r="A284" s="5"/>
      <c r="B284" s="5"/>
      <c r="C284" s="5"/>
      <c r="D284" s="85"/>
      <c r="E284" s="5"/>
      <c r="F284" s="85"/>
      <c r="G284" s="85"/>
      <c r="H284" s="84"/>
      <c r="I284" s="5"/>
      <c r="J284" s="84"/>
      <c r="K284" s="85"/>
      <c r="L284" s="5"/>
      <c r="M284" s="5"/>
      <c r="N284" s="5"/>
      <c r="O284" s="5"/>
      <c r="P284" s="5"/>
    </row>
    <row r="285" spans="1:16" ht="15.75" x14ac:dyDescent="0.25">
      <c r="A285" s="5"/>
      <c r="B285" s="5"/>
      <c r="C285" s="5"/>
      <c r="D285" s="85"/>
      <c r="E285" s="5"/>
      <c r="F285" s="85"/>
      <c r="G285" s="85"/>
      <c r="H285" s="84"/>
      <c r="I285" s="5"/>
      <c r="J285" s="84"/>
      <c r="K285" s="85"/>
      <c r="L285" s="5"/>
      <c r="M285" s="5"/>
      <c r="N285" s="5"/>
      <c r="O285" s="5"/>
      <c r="P285" s="5"/>
    </row>
    <row r="286" spans="1:16" ht="15.75" x14ac:dyDescent="0.25">
      <c r="A286" s="5"/>
      <c r="B286" s="5"/>
      <c r="C286" s="5"/>
      <c r="D286" s="85"/>
      <c r="E286" s="5"/>
      <c r="F286" s="85"/>
      <c r="G286" s="85"/>
      <c r="H286" s="84"/>
      <c r="I286" s="5"/>
      <c r="J286" s="84"/>
      <c r="K286" s="85"/>
      <c r="L286" s="5"/>
      <c r="M286" s="5"/>
      <c r="N286" s="5"/>
      <c r="O286" s="5"/>
      <c r="P286" s="5"/>
    </row>
    <row r="287" spans="1:16" ht="15.75" x14ac:dyDescent="0.25">
      <c r="A287" s="5"/>
      <c r="B287" s="5"/>
      <c r="C287" s="5"/>
      <c r="D287" s="85"/>
      <c r="E287" s="5"/>
      <c r="F287" s="85"/>
      <c r="G287" s="85"/>
      <c r="H287" s="84"/>
      <c r="I287" s="5"/>
      <c r="J287" s="84"/>
      <c r="K287" s="85"/>
      <c r="L287" s="5"/>
      <c r="M287" s="5"/>
      <c r="N287" s="5"/>
      <c r="O287" s="5"/>
      <c r="P287" s="5"/>
    </row>
    <row r="288" spans="1:16" ht="15.75" x14ac:dyDescent="0.25">
      <c r="A288" s="5"/>
      <c r="B288" s="5"/>
      <c r="C288" s="5"/>
      <c r="D288" s="85"/>
      <c r="E288" s="5"/>
      <c r="F288" s="85"/>
      <c r="G288" s="85"/>
      <c r="H288" s="84"/>
      <c r="I288" s="5"/>
      <c r="J288" s="84"/>
      <c r="K288" s="85"/>
      <c r="L288" s="5"/>
      <c r="M288" s="5"/>
      <c r="N288" s="5"/>
      <c r="O288" s="5"/>
      <c r="P288" s="5"/>
    </row>
    <row r="289" spans="1:16" ht="15.75" x14ac:dyDescent="0.25">
      <c r="A289" s="5"/>
      <c r="B289" s="5"/>
      <c r="C289" s="5"/>
      <c r="D289" s="85"/>
      <c r="E289" s="5"/>
      <c r="F289" s="85"/>
      <c r="G289" s="85"/>
      <c r="H289" s="84"/>
      <c r="I289" s="5"/>
      <c r="J289" s="84"/>
      <c r="K289" s="85"/>
      <c r="L289" s="5"/>
      <c r="M289" s="5"/>
      <c r="N289" s="5"/>
      <c r="O289" s="5"/>
      <c r="P289" s="5"/>
    </row>
    <row r="290" spans="1:16" ht="15.75" x14ac:dyDescent="0.25">
      <c r="A290" s="5"/>
      <c r="B290" s="5"/>
      <c r="C290" s="5"/>
      <c r="D290" s="85"/>
      <c r="E290" s="5"/>
      <c r="F290" s="85"/>
      <c r="G290" s="85"/>
      <c r="H290" s="84"/>
      <c r="I290" s="5"/>
      <c r="J290" s="84"/>
      <c r="K290" s="85"/>
      <c r="L290" s="5"/>
      <c r="M290" s="5"/>
      <c r="N290" s="5"/>
      <c r="O290" s="5"/>
      <c r="P290" s="5"/>
    </row>
    <row r="291" spans="1:16" ht="15.75" x14ac:dyDescent="0.25">
      <c r="A291" s="5"/>
      <c r="B291" s="5"/>
      <c r="C291" s="5"/>
      <c r="D291" s="85"/>
      <c r="E291" s="5"/>
      <c r="F291" s="85"/>
      <c r="G291" s="85"/>
      <c r="H291" s="84"/>
      <c r="I291" s="5"/>
      <c r="J291" s="84"/>
      <c r="K291" s="85"/>
      <c r="L291" s="5"/>
      <c r="M291" s="5"/>
      <c r="N291" s="5"/>
      <c r="O291" s="5"/>
      <c r="P291" s="5"/>
    </row>
    <row r="292" spans="1:16" ht="15.75" x14ac:dyDescent="0.25">
      <c r="A292" s="5"/>
      <c r="B292" s="5"/>
      <c r="C292" s="5"/>
      <c r="D292" s="85"/>
      <c r="E292" s="5"/>
      <c r="F292" s="85"/>
      <c r="G292" s="85"/>
      <c r="H292" s="84"/>
      <c r="I292" s="5"/>
      <c r="J292" s="84"/>
      <c r="K292" s="85"/>
      <c r="L292" s="5"/>
      <c r="M292" s="5"/>
      <c r="N292" s="5"/>
      <c r="O292" s="5"/>
      <c r="P292" s="5"/>
    </row>
    <row r="293" spans="1:16" ht="15.75" x14ac:dyDescent="0.25">
      <c r="A293" s="5"/>
      <c r="B293" s="5"/>
      <c r="C293" s="5"/>
      <c r="D293" s="85"/>
      <c r="E293" s="5"/>
      <c r="F293" s="85"/>
      <c r="G293" s="85"/>
      <c r="H293" s="84"/>
      <c r="I293" s="5"/>
      <c r="J293" s="84"/>
      <c r="K293" s="85"/>
      <c r="L293" s="5"/>
      <c r="M293" s="5"/>
      <c r="N293" s="5"/>
      <c r="O293" s="5"/>
      <c r="P293" s="5"/>
    </row>
    <row r="294" spans="1:16" ht="15.75" x14ac:dyDescent="0.25">
      <c r="A294" s="5"/>
      <c r="B294" s="5"/>
      <c r="C294" s="5"/>
      <c r="D294" s="85"/>
      <c r="E294" s="5"/>
      <c r="F294" s="85"/>
      <c r="G294" s="85"/>
      <c r="H294" s="84"/>
      <c r="I294" s="5"/>
      <c r="J294" s="84"/>
      <c r="K294" s="85"/>
      <c r="L294" s="5"/>
      <c r="M294" s="5"/>
      <c r="N294" s="5"/>
      <c r="O294" s="5"/>
      <c r="P294" s="5"/>
    </row>
    <row r="295" spans="1:16" ht="15.75" x14ac:dyDescent="0.25">
      <c r="A295" s="5"/>
      <c r="B295" s="5"/>
      <c r="C295" s="5"/>
      <c r="D295" s="85"/>
      <c r="E295" s="5"/>
      <c r="F295" s="85"/>
      <c r="G295" s="85"/>
      <c r="H295" s="84"/>
      <c r="I295" s="5"/>
      <c r="J295" s="84"/>
      <c r="K295" s="85"/>
      <c r="L295" s="5"/>
      <c r="M295" s="5"/>
      <c r="N295" s="5"/>
      <c r="O295" s="5"/>
      <c r="P295" s="5"/>
    </row>
    <row r="296" spans="1:16" ht="15.75" x14ac:dyDescent="0.25">
      <c r="A296" s="5"/>
      <c r="B296" s="5"/>
      <c r="C296" s="5"/>
      <c r="D296" s="85"/>
      <c r="E296" s="5"/>
      <c r="F296" s="85"/>
      <c r="G296" s="85"/>
      <c r="H296" s="84"/>
      <c r="I296" s="5"/>
      <c r="J296" s="84"/>
      <c r="K296" s="85"/>
      <c r="L296" s="5"/>
      <c r="M296" s="5"/>
      <c r="N296" s="5"/>
      <c r="O296" s="5"/>
      <c r="P296" s="5"/>
    </row>
    <row r="297" spans="1:16" ht="15.75" x14ac:dyDescent="0.25">
      <c r="A297" s="5"/>
      <c r="B297" s="5"/>
      <c r="C297" s="5"/>
      <c r="D297" s="85"/>
      <c r="E297" s="5"/>
      <c r="F297" s="85"/>
      <c r="G297" s="85"/>
      <c r="H297" s="84"/>
      <c r="I297" s="5"/>
      <c r="J297" s="84"/>
      <c r="K297" s="85"/>
      <c r="L297" s="5"/>
      <c r="M297" s="5"/>
      <c r="N297" s="5"/>
      <c r="O297" s="5"/>
      <c r="P297" s="5"/>
    </row>
    <row r="298" spans="1:16" ht="15.75" x14ac:dyDescent="0.25">
      <c r="A298" s="5"/>
      <c r="B298" s="5"/>
      <c r="C298" s="5"/>
      <c r="D298" s="85"/>
      <c r="E298" s="5"/>
      <c r="F298" s="85"/>
      <c r="G298" s="85"/>
      <c r="H298" s="84"/>
      <c r="I298" s="5"/>
      <c r="J298" s="84"/>
      <c r="K298" s="85"/>
      <c r="L298" s="5"/>
      <c r="M298" s="5"/>
      <c r="N298" s="5"/>
      <c r="O298" s="5"/>
      <c r="P298" s="5"/>
    </row>
    <row r="299" spans="1:16" ht="15.75" x14ac:dyDescent="0.25">
      <c r="A299" s="5"/>
      <c r="B299" s="5"/>
      <c r="C299" s="5"/>
      <c r="D299" s="85"/>
      <c r="E299" s="5"/>
      <c r="F299" s="85"/>
      <c r="G299" s="85"/>
      <c r="H299" s="84"/>
      <c r="I299" s="5"/>
      <c r="J299" s="84"/>
      <c r="K299" s="85"/>
      <c r="L299" s="5"/>
      <c r="M299" s="5"/>
      <c r="N299" s="5"/>
      <c r="O299" s="5"/>
      <c r="P299" s="5"/>
    </row>
    <row r="300" spans="1:16" ht="15.75" x14ac:dyDescent="0.25">
      <c r="A300" s="5"/>
      <c r="B300" s="5"/>
      <c r="C300" s="5"/>
      <c r="D300" s="85"/>
      <c r="E300" s="5"/>
      <c r="F300" s="85"/>
      <c r="G300" s="85"/>
      <c r="H300" s="84"/>
      <c r="I300" s="5"/>
      <c r="J300" s="84"/>
      <c r="K300" s="85"/>
      <c r="L300" s="5"/>
      <c r="M300" s="5"/>
      <c r="N300" s="5"/>
      <c r="O300" s="5"/>
      <c r="P300" s="5"/>
    </row>
    <row r="301" spans="1:16" ht="15.75" x14ac:dyDescent="0.25">
      <c r="A301" s="5"/>
      <c r="B301" s="5"/>
      <c r="C301" s="5"/>
      <c r="D301" s="85"/>
      <c r="E301" s="5"/>
      <c r="F301" s="85"/>
      <c r="G301" s="85"/>
      <c r="H301" s="84"/>
      <c r="I301" s="5"/>
      <c r="J301" s="84"/>
      <c r="K301" s="85"/>
      <c r="L301" s="5"/>
      <c r="M301" s="5"/>
      <c r="N301" s="5"/>
      <c r="O301" s="5"/>
      <c r="P301" s="5"/>
    </row>
    <row r="302" spans="1:16" ht="15.75" x14ac:dyDescent="0.25">
      <c r="A302" s="5"/>
      <c r="B302" s="5"/>
      <c r="C302" s="5"/>
      <c r="D302" s="85"/>
      <c r="E302" s="5"/>
      <c r="F302" s="85"/>
      <c r="G302" s="85"/>
      <c r="H302" s="84"/>
      <c r="I302" s="5"/>
      <c r="J302" s="84"/>
      <c r="K302" s="85"/>
      <c r="L302" s="5"/>
      <c r="M302" s="5"/>
      <c r="N302" s="5"/>
      <c r="O302" s="5"/>
      <c r="P302" s="5"/>
    </row>
    <row r="303" spans="1:16" ht="15.75" x14ac:dyDescent="0.25">
      <c r="A303" s="5"/>
      <c r="B303" s="5"/>
      <c r="C303" s="5"/>
      <c r="D303" s="85"/>
      <c r="E303" s="5"/>
      <c r="F303" s="85"/>
      <c r="G303" s="85"/>
      <c r="H303" s="84"/>
      <c r="I303" s="5"/>
      <c r="J303" s="84"/>
      <c r="K303" s="85"/>
      <c r="L303" s="5"/>
      <c r="M303" s="5"/>
      <c r="N303" s="5"/>
      <c r="O303" s="5"/>
      <c r="P303" s="5"/>
    </row>
    <row r="304" spans="1:16" ht="15.75" x14ac:dyDescent="0.25">
      <c r="A304" s="5"/>
      <c r="B304" s="5"/>
      <c r="C304" s="5"/>
      <c r="D304" s="85"/>
      <c r="E304" s="5"/>
      <c r="F304" s="85"/>
      <c r="G304" s="85"/>
      <c r="H304" s="84"/>
      <c r="I304" s="5"/>
      <c r="J304" s="84"/>
      <c r="K304" s="85"/>
      <c r="L304" s="5"/>
      <c r="M304" s="5"/>
      <c r="N304" s="5"/>
      <c r="O304" s="5"/>
      <c r="P304" s="5"/>
    </row>
    <row r="305" spans="1:16" ht="15.75" x14ac:dyDescent="0.25">
      <c r="A305" s="5"/>
      <c r="B305" s="5"/>
      <c r="C305" s="5"/>
      <c r="D305" s="85"/>
      <c r="E305" s="5"/>
      <c r="F305" s="85"/>
      <c r="G305" s="85"/>
      <c r="H305" s="84"/>
      <c r="I305" s="5"/>
      <c r="J305" s="84"/>
      <c r="K305" s="85"/>
      <c r="L305" s="5"/>
      <c r="M305" s="5"/>
      <c r="N305" s="5"/>
      <c r="O305" s="5"/>
      <c r="P305" s="5"/>
    </row>
    <row r="306" spans="1:16" ht="15.75" x14ac:dyDescent="0.25">
      <c r="A306" s="5"/>
      <c r="B306" s="5"/>
      <c r="C306" s="5"/>
      <c r="D306" s="85"/>
      <c r="E306" s="5"/>
      <c r="F306" s="85"/>
      <c r="G306" s="85"/>
      <c r="H306" s="84"/>
      <c r="I306" s="5"/>
      <c r="J306" s="84"/>
      <c r="K306" s="85"/>
      <c r="L306" s="5"/>
      <c r="M306" s="5"/>
      <c r="N306" s="5"/>
      <c r="O306" s="5"/>
      <c r="P306" s="5"/>
    </row>
    <row r="307" spans="1:16" ht="15.75" x14ac:dyDescent="0.25">
      <c r="A307" s="5"/>
      <c r="B307" s="5"/>
      <c r="C307" s="5"/>
      <c r="D307" s="85"/>
      <c r="E307" s="5"/>
      <c r="F307" s="85"/>
      <c r="G307" s="85"/>
      <c r="H307" s="84"/>
      <c r="I307" s="5"/>
      <c r="J307" s="84"/>
      <c r="K307" s="85"/>
      <c r="L307" s="5"/>
      <c r="M307" s="5"/>
      <c r="N307" s="5"/>
      <c r="O307" s="5"/>
      <c r="P307" s="5"/>
    </row>
    <row r="308" spans="1:16" ht="15.75" x14ac:dyDescent="0.25">
      <c r="A308" s="5"/>
      <c r="B308" s="5"/>
      <c r="C308" s="5"/>
      <c r="D308" s="85"/>
      <c r="E308" s="5"/>
      <c r="F308" s="85"/>
      <c r="G308" s="85"/>
      <c r="H308" s="84"/>
      <c r="I308" s="5"/>
      <c r="J308" s="84"/>
      <c r="K308" s="85"/>
      <c r="L308" s="5"/>
      <c r="M308" s="5"/>
      <c r="N308" s="5"/>
      <c r="O308" s="5"/>
      <c r="P308" s="5"/>
    </row>
    <row r="309" spans="1:16" ht="15.75" x14ac:dyDescent="0.25">
      <c r="A309" s="5"/>
      <c r="B309" s="5"/>
      <c r="C309" s="5"/>
      <c r="D309" s="85"/>
      <c r="E309" s="5"/>
      <c r="F309" s="85"/>
      <c r="G309" s="85"/>
      <c r="H309" s="84"/>
      <c r="I309" s="5"/>
      <c r="J309" s="84"/>
      <c r="K309" s="85"/>
      <c r="L309" s="5"/>
      <c r="M309" s="5"/>
      <c r="N309" s="5"/>
      <c r="O309" s="5"/>
      <c r="P309" s="5"/>
    </row>
    <row r="310" spans="1:16" ht="15.75" x14ac:dyDescent="0.25">
      <c r="A310" s="5"/>
      <c r="B310" s="5"/>
      <c r="C310" s="5"/>
      <c r="D310" s="85"/>
      <c r="E310" s="5"/>
      <c r="F310" s="85"/>
      <c r="G310" s="85"/>
      <c r="H310" s="84"/>
      <c r="I310" s="5"/>
      <c r="J310" s="84"/>
      <c r="K310" s="85"/>
      <c r="L310" s="5"/>
      <c r="M310" s="5"/>
      <c r="N310" s="5"/>
      <c r="O310" s="5"/>
      <c r="P310" s="5"/>
    </row>
    <row r="311" spans="1:16" ht="15.75" x14ac:dyDescent="0.25">
      <c r="A311" s="5"/>
      <c r="B311" s="5"/>
      <c r="C311" s="5"/>
      <c r="D311" s="85"/>
      <c r="E311" s="5"/>
      <c r="F311" s="85"/>
      <c r="G311" s="85"/>
      <c r="H311" s="84"/>
      <c r="I311" s="5"/>
      <c r="J311" s="84"/>
      <c r="K311" s="85"/>
      <c r="L311" s="5"/>
      <c r="M311" s="5"/>
      <c r="N311" s="5"/>
      <c r="O311" s="5"/>
      <c r="P311" s="5"/>
    </row>
    <row r="312" spans="1:16" ht="15.75" x14ac:dyDescent="0.25">
      <c r="A312" s="5"/>
      <c r="B312" s="5"/>
      <c r="C312" s="5"/>
      <c r="D312" s="85"/>
      <c r="E312" s="5"/>
      <c r="F312" s="85"/>
      <c r="G312" s="85"/>
      <c r="H312" s="84"/>
      <c r="I312" s="5"/>
      <c r="J312" s="84"/>
      <c r="K312" s="85"/>
      <c r="L312" s="5"/>
      <c r="M312" s="5"/>
      <c r="N312" s="5"/>
      <c r="O312" s="5"/>
      <c r="P312" s="5"/>
    </row>
    <row r="313" spans="1:16" ht="15.75" x14ac:dyDescent="0.25">
      <c r="A313" s="5"/>
      <c r="B313" s="5"/>
      <c r="C313" s="5"/>
      <c r="D313" s="85"/>
      <c r="E313" s="5"/>
      <c r="F313" s="85"/>
      <c r="G313" s="85"/>
      <c r="H313" s="84"/>
      <c r="I313" s="5"/>
      <c r="J313" s="84"/>
      <c r="K313" s="85"/>
      <c r="L313" s="5"/>
      <c r="M313" s="5"/>
      <c r="N313" s="5"/>
      <c r="O313" s="5"/>
      <c r="P313" s="5"/>
    </row>
    <row r="314" spans="1:16" ht="15.75" x14ac:dyDescent="0.25">
      <c r="A314" s="5"/>
      <c r="B314" s="5"/>
      <c r="C314" s="5"/>
      <c r="D314" s="85"/>
      <c r="E314" s="5"/>
      <c r="F314" s="85"/>
      <c r="G314" s="85"/>
      <c r="H314" s="84"/>
      <c r="I314" s="5"/>
      <c r="J314" s="84"/>
      <c r="K314" s="85"/>
      <c r="L314" s="5"/>
      <c r="M314" s="5"/>
      <c r="N314" s="5"/>
      <c r="O314" s="5"/>
      <c r="P314" s="5"/>
    </row>
    <row r="315" spans="1:16" ht="15.75" x14ac:dyDescent="0.25">
      <c r="A315" s="5"/>
      <c r="B315" s="5"/>
      <c r="C315" s="5"/>
      <c r="D315" s="85"/>
      <c r="E315" s="5"/>
      <c r="F315" s="85"/>
      <c r="G315" s="85"/>
      <c r="H315" s="84"/>
      <c r="I315" s="5"/>
      <c r="J315" s="84"/>
      <c r="K315" s="85"/>
      <c r="L315" s="5"/>
      <c r="M315" s="5"/>
      <c r="N315" s="5"/>
      <c r="O315" s="5"/>
      <c r="P315" s="5"/>
    </row>
    <row r="316" spans="1:16" ht="15.75" x14ac:dyDescent="0.25">
      <c r="A316" s="5"/>
      <c r="B316" s="5"/>
      <c r="C316" s="5"/>
      <c r="D316" s="85"/>
      <c r="E316" s="5"/>
      <c r="F316" s="85"/>
      <c r="G316" s="85"/>
      <c r="H316" s="84"/>
      <c r="I316" s="5"/>
      <c r="J316" s="84"/>
      <c r="K316" s="85"/>
      <c r="L316" s="5"/>
      <c r="M316" s="5"/>
      <c r="N316" s="5"/>
      <c r="O316" s="5"/>
      <c r="P316" s="5"/>
    </row>
    <row r="317" spans="1:16" ht="15.75" x14ac:dyDescent="0.25">
      <c r="A317" s="5"/>
      <c r="B317" s="5"/>
      <c r="C317" s="5"/>
      <c r="D317" s="85"/>
      <c r="E317" s="5"/>
      <c r="F317" s="85"/>
      <c r="G317" s="85"/>
      <c r="H317" s="84"/>
      <c r="I317" s="5"/>
      <c r="J317" s="84"/>
      <c r="K317" s="85"/>
      <c r="L317" s="5"/>
      <c r="M317" s="5"/>
      <c r="N317" s="5"/>
      <c r="O317" s="5"/>
      <c r="P317" s="5"/>
    </row>
    <row r="318" spans="1:16" ht="15.75" x14ac:dyDescent="0.25">
      <c r="A318" s="5"/>
      <c r="B318" s="5"/>
      <c r="C318" s="5"/>
      <c r="D318" s="85"/>
      <c r="E318" s="5"/>
      <c r="F318" s="85"/>
      <c r="G318" s="85"/>
      <c r="H318" s="84"/>
      <c r="I318" s="5"/>
      <c r="J318" s="84"/>
      <c r="K318" s="85"/>
      <c r="L318" s="5"/>
      <c r="M318" s="5"/>
      <c r="N318" s="5"/>
      <c r="O318" s="5"/>
      <c r="P318" s="5"/>
    </row>
    <row r="319" spans="1:16" ht="15.75" x14ac:dyDescent="0.25">
      <c r="A319" s="5"/>
      <c r="B319" s="5"/>
      <c r="C319" s="5"/>
      <c r="D319" s="85"/>
      <c r="E319" s="5"/>
      <c r="F319" s="85"/>
      <c r="G319" s="85"/>
      <c r="H319" s="84"/>
      <c r="I319" s="5"/>
      <c r="J319" s="84"/>
      <c r="K319" s="85"/>
      <c r="L319" s="5"/>
      <c r="M319" s="5"/>
      <c r="N319" s="5"/>
      <c r="O319" s="5"/>
      <c r="P319" s="5"/>
    </row>
    <row r="320" spans="1:16" ht="15.75" x14ac:dyDescent="0.25">
      <c r="A320" s="5"/>
      <c r="B320" s="5"/>
      <c r="C320" s="5"/>
      <c r="D320" s="85"/>
      <c r="E320" s="5"/>
      <c r="F320" s="85"/>
      <c r="G320" s="85"/>
      <c r="H320" s="84"/>
      <c r="I320" s="5"/>
      <c r="J320" s="84"/>
      <c r="K320" s="85"/>
      <c r="L320" s="5"/>
      <c r="M320" s="5"/>
      <c r="N320" s="5"/>
      <c r="O320" s="5"/>
      <c r="P320" s="5"/>
    </row>
    <row r="321" spans="1:16" ht="15.75" x14ac:dyDescent="0.25">
      <c r="A321" s="5"/>
      <c r="B321" s="5"/>
      <c r="C321" s="5"/>
      <c r="D321" s="85"/>
      <c r="E321" s="5"/>
      <c r="F321" s="85"/>
      <c r="G321" s="85"/>
      <c r="H321" s="84"/>
      <c r="I321" s="5"/>
      <c r="J321" s="84"/>
      <c r="K321" s="85"/>
      <c r="L321" s="5"/>
      <c r="M321" s="5"/>
      <c r="N321" s="5"/>
      <c r="O321" s="5"/>
      <c r="P321" s="5"/>
    </row>
    <row r="322" spans="1:16" ht="15.75" x14ac:dyDescent="0.25">
      <c r="A322" s="5"/>
      <c r="B322" s="5"/>
      <c r="C322" s="5"/>
      <c r="D322" s="85"/>
      <c r="E322" s="5"/>
      <c r="F322" s="85"/>
      <c r="G322" s="85"/>
      <c r="H322" s="84"/>
      <c r="I322" s="5"/>
      <c r="J322" s="84"/>
      <c r="K322" s="85"/>
      <c r="L322" s="5"/>
      <c r="M322" s="5"/>
      <c r="N322" s="5"/>
      <c r="O322" s="5"/>
      <c r="P322" s="5"/>
    </row>
    <row r="323" spans="1:16" ht="15.75" x14ac:dyDescent="0.25">
      <c r="A323" s="5"/>
      <c r="B323" s="5"/>
      <c r="C323" s="5"/>
      <c r="D323" s="85"/>
      <c r="E323" s="5"/>
      <c r="F323" s="85"/>
      <c r="G323" s="85"/>
      <c r="H323" s="84"/>
      <c r="I323" s="5"/>
      <c r="J323" s="84"/>
      <c r="K323" s="85"/>
      <c r="L323" s="5"/>
      <c r="M323" s="5"/>
      <c r="N323" s="5"/>
      <c r="O323" s="5"/>
      <c r="P323" s="5"/>
    </row>
    <row r="324" spans="1:16" ht="15.75" x14ac:dyDescent="0.25">
      <c r="A324" s="5"/>
      <c r="B324" s="5"/>
      <c r="C324" s="5"/>
      <c r="D324" s="85"/>
      <c r="E324" s="5"/>
      <c r="F324" s="85"/>
      <c r="G324" s="85"/>
      <c r="H324" s="84"/>
      <c r="I324" s="5"/>
      <c r="J324" s="84"/>
      <c r="K324" s="85"/>
      <c r="L324" s="5"/>
      <c r="M324" s="5"/>
      <c r="N324" s="5"/>
      <c r="O324" s="5"/>
      <c r="P324" s="5"/>
    </row>
    <row r="325" spans="1:16" ht="15.75" x14ac:dyDescent="0.25">
      <c r="A325" s="5"/>
      <c r="B325" s="5"/>
      <c r="C325" s="5"/>
      <c r="D325" s="85"/>
      <c r="E325" s="5"/>
      <c r="F325" s="85"/>
      <c r="G325" s="85"/>
      <c r="H325" s="84"/>
      <c r="I325" s="5"/>
      <c r="J325" s="84"/>
      <c r="K325" s="85"/>
      <c r="L325" s="5"/>
      <c r="M325" s="5"/>
      <c r="N325" s="5"/>
      <c r="O325" s="5"/>
      <c r="P325" s="5"/>
    </row>
    <row r="326" spans="1:16" ht="15.75" x14ac:dyDescent="0.25">
      <c r="A326" s="5"/>
      <c r="B326" s="5"/>
      <c r="C326" s="5"/>
      <c r="D326" s="85"/>
      <c r="E326" s="5"/>
      <c r="F326" s="85"/>
      <c r="G326" s="85"/>
      <c r="H326" s="84"/>
      <c r="I326" s="5"/>
      <c r="J326" s="84"/>
      <c r="K326" s="85"/>
      <c r="L326" s="5"/>
      <c r="M326" s="5"/>
      <c r="N326" s="5"/>
      <c r="O326" s="5"/>
      <c r="P326" s="5"/>
    </row>
    <row r="327" spans="1:16" ht="15.75" x14ac:dyDescent="0.25">
      <c r="A327" s="5"/>
      <c r="B327" s="5"/>
      <c r="C327" s="5"/>
      <c r="D327" s="85"/>
      <c r="E327" s="5"/>
      <c r="F327" s="85"/>
      <c r="G327" s="85"/>
      <c r="H327" s="84"/>
      <c r="I327" s="5"/>
      <c r="J327" s="84"/>
      <c r="K327" s="85"/>
      <c r="L327" s="5"/>
      <c r="M327" s="5"/>
      <c r="N327" s="5"/>
      <c r="O327" s="5"/>
      <c r="P327" s="5"/>
    </row>
    <row r="328" spans="1:16" ht="15.75" x14ac:dyDescent="0.25">
      <c r="A328" s="5"/>
      <c r="B328" s="5"/>
      <c r="C328" s="5"/>
      <c r="D328" s="85"/>
      <c r="E328" s="5"/>
      <c r="F328" s="85"/>
      <c r="G328" s="85"/>
      <c r="H328" s="84"/>
      <c r="I328" s="5"/>
      <c r="J328" s="84"/>
      <c r="K328" s="85"/>
      <c r="L328" s="5"/>
      <c r="M328" s="5"/>
      <c r="N328" s="5"/>
      <c r="O328" s="5"/>
      <c r="P328" s="5"/>
    </row>
    <row r="329" spans="1:16" ht="15.75" x14ac:dyDescent="0.25">
      <c r="A329" s="5"/>
      <c r="B329" s="5"/>
      <c r="C329" s="5"/>
      <c r="D329" s="85"/>
      <c r="E329" s="5"/>
      <c r="F329" s="85"/>
      <c r="G329" s="85"/>
      <c r="H329" s="84"/>
      <c r="I329" s="5"/>
      <c r="J329" s="84"/>
      <c r="K329" s="85"/>
      <c r="L329" s="5"/>
      <c r="M329" s="5"/>
      <c r="N329" s="5"/>
      <c r="O329" s="5"/>
      <c r="P329" s="5"/>
    </row>
    <row r="330" spans="1:16" ht="15.75" x14ac:dyDescent="0.25">
      <c r="A330" s="5"/>
      <c r="B330" s="5"/>
      <c r="C330" s="5"/>
      <c r="D330" s="85"/>
      <c r="E330" s="5"/>
      <c r="F330" s="85"/>
      <c r="G330" s="85"/>
      <c r="H330" s="84"/>
      <c r="I330" s="5"/>
      <c r="J330" s="84"/>
      <c r="K330" s="85"/>
      <c r="L330" s="5"/>
      <c r="M330" s="5"/>
      <c r="N330" s="5"/>
      <c r="O330" s="5"/>
      <c r="P330" s="5"/>
    </row>
    <row r="331" spans="1:16" ht="15.75" x14ac:dyDescent="0.25">
      <c r="A331" s="5"/>
      <c r="B331" s="5"/>
      <c r="C331" s="5"/>
      <c r="D331" s="85"/>
      <c r="E331" s="5"/>
      <c r="F331" s="85"/>
      <c r="G331" s="85"/>
      <c r="H331" s="84"/>
      <c r="I331" s="5"/>
      <c r="J331" s="84"/>
      <c r="K331" s="85"/>
      <c r="L331" s="5"/>
      <c r="M331" s="5"/>
      <c r="N331" s="5"/>
      <c r="O331" s="5"/>
      <c r="P331" s="5"/>
    </row>
    <row r="332" spans="1:16" ht="15.75" x14ac:dyDescent="0.25">
      <c r="A332" s="5"/>
      <c r="B332" s="5"/>
      <c r="C332" s="5"/>
      <c r="D332" s="85"/>
      <c r="E332" s="5"/>
      <c r="F332" s="85"/>
      <c r="G332" s="85"/>
      <c r="H332" s="84"/>
      <c r="I332" s="5"/>
      <c r="J332" s="84"/>
      <c r="K332" s="85"/>
      <c r="L332" s="5"/>
      <c r="M332" s="5"/>
      <c r="N332" s="5"/>
      <c r="O332" s="5"/>
      <c r="P332" s="5"/>
    </row>
    <row r="333" spans="1:16" ht="15.75" x14ac:dyDescent="0.25">
      <c r="A333" s="5"/>
      <c r="B333" s="5"/>
      <c r="C333" s="5"/>
      <c r="D333" s="85"/>
      <c r="E333" s="5"/>
      <c r="F333" s="85"/>
      <c r="G333" s="85"/>
      <c r="H333" s="84"/>
      <c r="I333" s="5"/>
      <c r="J333" s="84"/>
      <c r="K333" s="85"/>
      <c r="L333" s="5"/>
      <c r="M333" s="5"/>
      <c r="N333" s="5"/>
      <c r="O333" s="5"/>
      <c r="P333" s="5"/>
    </row>
    <row r="334" spans="1:16" ht="15.75" x14ac:dyDescent="0.25">
      <c r="A334" s="5"/>
      <c r="B334" s="5"/>
      <c r="C334" s="5"/>
      <c r="D334" s="85"/>
      <c r="E334" s="5"/>
      <c r="F334" s="85"/>
      <c r="G334" s="85"/>
      <c r="H334" s="84"/>
      <c r="I334" s="5"/>
      <c r="J334" s="84"/>
      <c r="K334" s="85"/>
      <c r="L334" s="5"/>
      <c r="M334" s="5"/>
      <c r="N334" s="5"/>
      <c r="O334" s="5"/>
      <c r="P334" s="5"/>
    </row>
    <row r="335" spans="1:16" ht="15.75" x14ac:dyDescent="0.25">
      <c r="A335" s="5"/>
      <c r="B335" s="5"/>
      <c r="C335" s="5"/>
      <c r="D335" s="85"/>
      <c r="E335" s="5"/>
      <c r="F335" s="85"/>
      <c r="G335" s="85"/>
      <c r="H335" s="84"/>
      <c r="I335" s="5"/>
      <c r="J335" s="84"/>
      <c r="K335" s="85"/>
      <c r="L335" s="5"/>
      <c r="M335" s="5"/>
      <c r="N335" s="5"/>
      <c r="O335" s="5"/>
      <c r="P335" s="5"/>
    </row>
    <row r="336" spans="1:16" ht="15.75" x14ac:dyDescent="0.25">
      <c r="A336" s="5"/>
      <c r="B336" s="5"/>
      <c r="C336" s="5"/>
      <c r="D336" s="85"/>
      <c r="E336" s="5"/>
      <c r="F336" s="85"/>
      <c r="G336" s="85"/>
      <c r="H336" s="84"/>
      <c r="I336" s="5"/>
      <c r="J336" s="84"/>
      <c r="K336" s="85"/>
      <c r="L336" s="5"/>
      <c r="M336" s="5"/>
      <c r="N336" s="5"/>
      <c r="O336" s="5"/>
      <c r="P336" s="5"/>
    </row>
    <row r="337" spans="1:16" ht="15.75" x14ac:dyDescent="0.25">
      <c r="A337" s="5"/>
      <c r="B337" s="5"/>
      <c r="C337" s="5"/>
      <c r="D337" s="85"/>
      <c r="E337" s="5"/>
      <c r="F337" s="85"/>
      <c r="G337" s="85"/>
      <c r="H337" s="84"/>
      <c r="I337" s="5"/>
      <c r="J337" s="84"/>
      <c r="K337" s="85"/>
      <c r="L337" s="5"/>
      <c r="M337" s="5"/>
      <c r="N337" s="5"/>
      <c r="O337" s="5"/>
      <c r="P337" s="5"/>
    </row>
    <row r="338" spans="1:16" ht="15.75" x14ac:dyDescent="0.25">
      <c r="A338" s="5"/>
      <c r="B338" s="5"/>
      <c r="C338" s="5"/>
      <c r="D338" s="85"/>
      <c r="E338" s="5"/>
      <c r="F338" s="85"/>
      <c r="G338" s="85"/>
      <c r="H338" s="84"/>
      <c r="I338" s="5"/>
      <c r="J338" s="84"/>
      <c r="K338" s="85"/>
      <c r="L338" s="5"/>
      <c r="M338" s="5"/>
      <c r="N338" s="5"/>
      <c r="O338" s="5"/>
      <c r="P338" s="5"/>
    </row>
    <row r="339" spans="1:16" ht="15.75" x14ac:dyDescent="0.25">
      <c r="A339" s="5"/>
      <c r="B339" s="5"/>
      <c r="C339" s="5"/>
      <c r="D339" s="85"/>
      <c r="E339" s="5"/>
      <c r="F339" s="85"/>
      <c r="G339" s="85"/>
      <c r="H339" s="84"/>
      <c r="I339" s="5"/>
      <c r="J339" s="84"/>
      <c r="K339" s="85"/>
      <c r="L339" s="5"/>
      <c r="M339" s="5"/>
      <c r="N339" s="5"/>
      <c r="O339" s="5"/>
      <c r="P339" s="5"/>
    </row>
    <row r="340" spans="1:16" ht="15.75" x14ac:dyDescent="0.25">
      <c r="A340" s="5"/>
      <c r="B340" s="5"/>
      <c r="C340" s="5"/>
      <c r="D340" s="85"/>
      <c r="E340" s="5"/>
      <c r="F340" s="85"/>
      <c r="G340" s="85"/>
      <c r="H340" s="84"/>
      <c r="I340" s="5"/>
      <c r="J340" s="84"/>
      <c r="K340" s="85"/>
      <c r="L340" s="5"/>
      <c r="M340" s="5"/>
      <c r="N340" s="5"/>
      <c r="O340" s="5"/>
      <c r="P340" s="5"/>
    </row>
    <row r="341" spans="1:16" ht="15.75" x14ac:dyDescent="0.25">
      <c r="A341" s="5"/>
      <c r="B341" s="5"/>
      <c r="C341" s="5"/>
      <c r="D341" s="85"/>
      <c r="E341" s="5"/>
      <c r="F341" s="85"/>
      <c r="G341" s="85"/>
      <c r="H341" s="84"/>
      <c r="I341" s="5"/>
      <c r="J341" s="84"/>
      <c r="K341" s="85"/>
      <c r="L341" s="5"/>
      <c r="M341" s="5"/>
      <c r="N341" s="5"/>
      <c r="O341" s="5"/>
      <c r="P341" s="5"/>
    </row>
    <row r="342" spans="1:16" ht="15.75" x14ac:dyDescent="0.25">
      <c r="A342" s="5"/>
      <c r="B342" s="5"/>
      <c r="C342" s="5"/>
      <c r="D342" s="85"/>
      <c r="E342" s="5"/>
      <c r="F342" s="85"/>
      <c r="G342" s="85"/>
      <c r="H342" s="84"/>
      <c r="I342" s="5"/>
      <c r="J342" s="84"/>
      <c r="K342" s="85"/>
      <c r="L342" s="5"/>
      <c r="M342" s="5"/>
      <c r="N342" s="5"/>
      <c r="O342" s="5"/>
      <c r="P342" s="5"/>
    </row>
    <row r="343" spans="1:16" ht="15.75" x14ac:dyDescent="0.25">
      <c r="A343" s="5"/>
      <c r="B343" s="5"/>
      <c r="C343" s="5"/>
      <c r="D343" s="85"/>
      <c r="E343" s="5"/>
      <c r="F343" s="85"/>
      <c r="G343" s="85"/>
      <c r="H343" s="84"/>
      <c r="I343" s="5"/>
      <c r="J343" s="84"/>
      <c r="K343" s="85"/>
      <c r="L343" s="5"/>
      <c r="M343" s="5"/>
      <c r="N343" s="5"/>
      <c r="O343" s="5"/>
      <c r="P343" s="5"/>
    </row>
    <row r="344" spans="1:16" ht="15.75" x14ac:dyDescent="0.25">
      <c r="A344" s="5"/>
      <c r="B344" s="5"/>
      <c r="C344" s="5"/>
      <c r="D344" s="85"/>
      <c r="E344" s="5"/>
      <c r="F344" s="85"/>
      <c r="G344" s="85"/>
      <c r="H344" s="84"/>
      <c r="I344" s="5"/>
      <c r="J344" s="84"/>
      <c r="K344" s="85"/>
      <c r="L344" s="5"/>
      <c r="M344" s="5"/>
      <c r="N344" s="5"/>
      <c r="O344" s="5"/>
      <c r="P344" s="5"/>
    </row>
    <row r="345" spans="1:16" ht="15.75" x14ac:dyDescent="0.25">
      <c r="A345" s="5"/>
      <c r="B345" s="5"/>
      <c r="C345" s="5"/>
      <c r="D345" s="85"/>
      <c r="E345" s="5"/>
      <c r="F345" s="85"/>
      <c r="G345" s="85"/>
      <c r="H345" s="84"/>
      <c r="I345" s="5"/>
      <c r="J345" s="84"/>
      <c r="K345" s="85"/>
      <c r="L345" s="5"/>
      <c r="M345" s="5"/>
      <c r="N345" s="5"/>
      <c r="O345" s="5"/>
      <c r="P345" s="5"/>
    </row>
    <row r="346" spans="1:16" ht="15.75" x14ac:dyDescent="0.25">
      <c r="A346" s="5"/>
      <c r="B346" s="5"/>
      <c r="C346" s="5"/>
      <c r="D346" s="85"/>
      <c r="E346" s="5"/>
      <c r="F346" s="85"/>
      <c r="G346" s="85"/>
      <c r="H346" s="84"/>
      <c r="I346" s="5"/>
      <c r="J346" s="84"/>
      <c r="K346" s="85"/>
      <c r="L346" s="5"/>
      <c r="M346" s="5"/>
      <c r="N346" s="5"/>
      <c r="O346" s="5"/>
      <c r="P346" s="5"/>
    </row>
    <row r="347" spans="1:16" ht="15.75" x14ac:dyDescent="0.25">
      <c r="A347" s="5"/>
      <c r="B347" s="5"/>
      <c r="C347" s="5"/>
      <c r="D347" s="85"/>
      <c r="E347" s="5"/>
      <c r="F347" s="85"/>
      <c r="G347" s="85"/>
      <c r="H347" s="84"/>
      <c r="I347" s="5"/>
      <c r="J347" s="84"/>
      <c r="K347" s="85"/>
      <c r="L347" s="5"/>
      <c r="M347" s="5"/>
      <c r="N347" s="5"/>
      <c r="O347" s="5"/>
      <c r="P347" s="5"/>
    </row>
    <row r="348" spans="1:16" ht="15.75" x14ac:dyDescent="0.25">
      <c r="A348" s="5"/>
      <c r="B348" s="5"/>
      <c r="C348" s="5"/>
      <c r="D348" s="85"/>
      <c r="E348" s="5"/>
      <c r="F348" s="85"/>
      <c r="G348" s="85"/>
      <c r="H348" s="84"/>
      <c r="I348" s="5"/>
      <c r="J348" s="84"/>
      <c r="K348" s="85"/>
      <c r="L348" s="5"/>
      <c r="M348" s="5"/>
      <c r="N348" s="5"/>
      <c r="O348" s="5"/>
      <c r="P348" s="5"/>
    </row>
    <row r="349" spans="1:16" ht="15.75" x14ac:dyDescent="0.25">
      <c r="A349" s="5"/>
      <c r="B349" s="5"/>
      <c r="C349" s="5"/>
      <c r="D349" s="85"/>
      <c r="E349" s="5"/>
      <c r="F349" s="85"/>
      <c r="G349" s="85"/>
      <c r="H349" s="84"/>
      <c r="I349" s="5"/>
      <c r="J349" s="84"/>
      <c r="K349" s="85"/>
      <c r="L349" s="5"/>
      <c r="M349" s="5"/>
      <c r="N349" s="5"/>
      <c r="O349" s="5"/>
      <c r="P349" s="5"/>
    </row>
    <row r="350" spans="1:16" ht="15.75" x14ac:dyDescent="0.25">
      <c r="A350" s="5"/>
      <c r="B350" s="5"/>
      <c r="C350" s="5"/>
      <c r="D350" s="85"/>
      <c r="E350" s="5"/>
      <c r="F350" s="85"/>
      <c r="G350" s="85"/>
      <c r="H350" s="84"/>
      <c r="I350" s="5"/>
      <c r="J350" s="84"/>
      <c r="K350" s="85"/>
      <c r="L350" s="5"/>
      <c r="M350" s="5"/>
      <c r="N350" s="5"/>
      <c r="O350" s="5"/>
      <c r="P350" s="5"/>
    </row>
    <row r="351" spans="1:16" ht="15.75" x14ac:dyDescent="0.25">
      <c r="A351" s="5"/>
      <c r="B351" s="5"/>
      <c r="C351" s="5"/>
      <c r="D351" s="85"/>
      <c r="E351" s="5"/>
      <c r="F351" s="85"/>
      <c r="G351" s="85"/>
      <c r="H351" s="84"/>
      <c r="I351" s="5"/>
      <c r="J351" s="84"/>
      <c r="K351" s="85"/>
      <c r="L351" s="5"/>
      <c r="M351" s="5"/>
      <c r="N351" s="5"/>
      <c r="O351" s="5"/>
      <c r="P351" s="5"/>
    </row>
    <row r="352" spans="1:16" ht="15.75" x14ac:dyDescent="0.25">
      <c r="A352" s="5"/>
      <c r="B352" s="5"/>
      <c r="C352" s="5"/>
      <c r="D352" s="85"/>
      <c r="E352" s="5"/>
      <c r="F352" s="85"/>
      <c r="G352" s="85"/>
      <c r="H352" s="84"/>
      <c r="I352" s="5"/>
      <c r="J352" s="84"/>
      <c r="K352" s="85"/>
      <c r="L352" s="5"/>
      <c r="M352" s="5"/>
      <c r="N352" s="5"/>
      <c r="O352" s="5"/>
      <c r="P352" s="5"/>
    </row>
    <row r="353" spans="1:16" ht="15.75" x14ac:dyDescent="0.25">
      <c r="A353" s="5"/>
      <c r="B353" s="5"/>
      <c r="C353" s="5"/>
      <c r="D353" s="85"/>
      <c r="E353" s="5"/>
      <c r="F353" s="85"/>
      <c r="G353" s="85"/>
      <c r="H353" s="84"/>
      <c r="I353" s="5"/>
      <c r="J353" s="84"/>
      <c r="K353" s="85"/>
      <c r="L353" s="5"/>
      <c r="M353" s="5"/>
      <c r="N353" s="5"/>
      <c r="O353" s="5"/>
      <c r="P353" s="5"/>
    </row>
    <row r="354" spans="1:16" ht="15.75" x14ac:dyDescent="0.25">
      <c r="A354" s="5"/>
      <c r="B354" s="5"/>
      <c r="C354" s="5"/>
      <c r="D354" s="85"/>
      <c r="E354" s="5"/>
      <c r="F354" s="85"/>
      <c r="G354" s="85"/>
      <c r="H354" s="84"/>
      <c r="I354" s="5"/>
      <c r="J354" s="84"/>
      <c r="K354" s="85"/>
      <c r="L354" s="5"/>
      <c r="M354" s="5"/>
      <c r="N354" s="5"/>
      <c r="O354" s="5"/>
      <c r="P354" s="5"/>
    </row>
    <row r="355" spans="1:16" ht="15.75" x14ac:dyDescent="0.25">
      <c r="A355" s="5"/>
      <c r="B355" s="5"/>
      <c r="C355" s="5"/>
      <c r="D355" s="85"/>
      <c r="E355" s="5"/>
      <c r="F355" s="85"/>
      <c r="G355" s="85"/>
      <c r="H355" s="84"/>
      <c r="I355" s="5"/>
      <c r="J355" s="84"/>
      <c r="K355" s="85"/>
      <c r="L355" s="5"/>
      <c r="M355" s="5"/>
      <c r="N355" s="5"/>
      <c r="O355" s="5"/>
      <c r="P355" s="5"/>
    </row>
    <row r="356" spans="1:16" ht="15.75" x14ac:dyDescent="0.25">
      <c r="A356" s="5"/>
      <c r="B356" s="5"/>
      <c r="C356" s="5"/>
      <c r="D356" s="85"/>
      <c r="E356" s="5"/>
      <c r="F356" s="85"/>
      <c r="G356" s="85"/>
      <c r="H356" s="84"/>
      <c r="I356" s="5"/>
      <c r="J356" s="84"/>
      <c r="K356" s="85"/>
      <c r="L356" s="5"/>
      <c r="M356" s="5"/>
      <c r="N356" s="5"/>
      <c r="O356" s="5"/>
      <c r="P356" s="5"/>
    </row>
    <row r="357" spans="1:16" ht="15.75" x14ac:dyDescent="0.25">
      <c r="A357" s="5"/>
      <c r="B357" s="5"/>
      <c r="C357" s="5"/>
      <c r="D357" s="85"/>
      <c r="E357" s="5"/>
      <c r="F357" s="85"/>
      <c r="G357" s="85"/>
      <c r="H357" s="84"/>
      <c r="I357" s="5"/>
      <c r="J357" s="84"/>
      <c r="K357" s="85"/>
      <c r="L357" s="5"/>
      <c r="M357" s="5"/>
      <c r="N357" s="5"/>
      <c r="O357" s="5"/>
      <c r="P357" s="5"/>
    </row>
    <row r="358" spans="1:16" ht="15.75" x14ac:dyDescent="0.25">
      <c r="A358" s="5"/>
      <c r="B358" s="5"/>
      <c r="C358" s="5"/>
      <c r="D358" s="85"/>
      <c r="E358" s="5"/>
      <c r="F358" s="85"/>
      <c r="G358" s="85"/>
      <c r="H358" s="84"/>
      <c r="I358" s="5"/>
      <c r="J358" s="84"/>
      <c r="K358" s="85"/>
      <c r="L358" s="5"/>
      <c r="M358" s="5"/>
      <c r="N358" s="5"/>
      <c r="O358" s="5"/>
      <c r="P358" s="5"/>
    </row>
    <row r="359" spans="1:16" ht="15.75" x14ac:dyDescent="0.25">
      <c r="A359" s="5"/>
      <c r="B359" s="5"/>
      <c r="C359" s="5"/>
      <c r="D359" s="85"/>
      <c r="E359" s="5"/>
      <c r="F359" s="85"/>
      <c r="G359" s="85"/>
      <c r="H359" s="84"/>
      <c r="I359" s="5"/>
      <c r="J359" s="84"/>
      <c r="K359" s="85"/>
      <c r="L359" s="5"/>
      <c r="M359" s="5"/>
      <c r="N359" s="5"/>
      <c r="O359" s="5"/>
      <c r="P359" s="5"/>
    </row>
    <row r="360" spans="1:16" ht="15.75" x14ac:dyDescent="0.25">
      <c r="A360" s="5"/>
      <c r="B360" s="5"/>
      <c r="C360" s="5"/>
      <c r="D360" s="85"/>
      <c r="E360" s="5"/>
      <c r="F360" s="85"/>
      <c r="G360" s="85"/>
      <c r="H360" s="84"/>
      <c r="I360" s="5"/>
      <c r="J360" s="84"/>
      <c r="K360" s="85"/>
      <c r="L360" s="5"/>
      <c r="M360" s="5"/>
      <c r="N360" s="5"/>
      <c r="O360" s="5"/>
      <c r="P360" s="5"/>
    </row>
    <row r="361" spans="1:16" ht="15.75" x14ac:dyDescent="0.25">
      <c r="A361" s="5"/>
      <c r="B361" s="5"/>
      <c r="C361" s="5"/>
      <c r="D361" s="85"/>
      <c r="E361" s="5"/>
      <c r="F361" s="85"/>
      <c r="G361" s="85"/>
      <c r="H361" s="84"/>
      <c r="I361" s="5"/>
      <c r="J361" s="84"/>
      <c r="K361" s="85"/>
      <c r="L361" s="5"/>
      <c r="M361" s="5"/>
      <c r="N361" s="5"/>
      <c r="O361" s="5"/>
      <c r="P361" s="5"/>
    </row>
    <row r="362" spans="1:16" ht="15.75" x14ac:dyDescent="0.25">
      <c r="A362" s="5"/>
      <c r="B362" s="5"/>
      <c r="C362" s="5"/>
      <c r="D362" s="85"/>
      <c r="E362" s="5"/>
      <c r="F362" s="85"/>
      <c r="G362" s="85"/>
      <c r="H362" s="84"/>
      <c r="I362" s="5"/>
      <c r="J362" s="84"/>
      <c r="K362" s="85"/>
      <c r="L362" s="5"/>
      <c r="M362" s="5"/>
      <c r="N362" s="5"/>
      <c r="O362" s="5"/>
      <c r="P362" s="5"/>
    </row>
    <row r="363" spans="1:16" ht="15.75" x14ac:dyDescent="0.25">
      <c r="A363" s="5"/>
      <c r="B363" s="5"/>
      <c r="C363" s="5"/>
      <c r="D363" s="85"/>
      <c r="E363" s="5"/>
      <c r="F363" s="85"/>
      <c r="G363" s="85"/>
      <c r="H363" s="84"/>
      <c r="I363" s="5"/>
      <c r="J363" s="84"/>
      <c r="K363" s="85"/>
      <c r="L363" s="5"/>
      <c r="M363" s="5"/>
      <c r="N363" s="5"/>
      <c r="O363" s="5"/>
      <c r="P363" s="5"/>
    </row>
    <row r="364" spans="1:16" ht="15.75" x14ac:dyDescent="0.25">
      <c r="A364" s="5"/>
      <c r="B364" s="5"/>
      <c r="C364" s="5"/>
      <c r="D364" s="85"/>
      <c r="E364" s="5"/>
      <c r="F364" s="85"/>
      <c r="G364" s="85"/>
      <c r="H364" s="84"/>
      <c r="I364" s="5"/>
      <c r="J364" s="84"/>
      <c r="K364" s="85"/>
      <c r="L364" s="5"/>
      <c r="M364" s="5"/>
      <c r="N364" s="5"/>
      <c r="O364" s="5"/>
      <c r="P364" s="5"/>
    </row>
    <row r="365" spans="1:16" ht="15.75" x14ac:dyDescent="0.25">
      <c r="A365" s="5"/>
      <c r="B365" s="5"/>
      <c r="C365" s="5"/>
      <c r="D365" s="85"/>
      <c r="E365" s="5"/>
      <c r="F365" s="85"/>
      <c r="G365" s="85"/>
      <c r="H365" s="84"/>
      <c r="I365" s="5"/>
      <c r="J365" s="84"/>
      <c r="K365" s="85"/>
      <c r="L365" s="5"/>
      <c r="M365" s="5"/>
      <c r="N365" s="5"/>
      <c r="O365" s="5"/>
      <c r="P365" s="5"/>
    </row>
    <row r="366" spans="1:16" ht="15.75" x14ac:dyDescent="0.25">
      <c r="A366" s="5"/>
      <c r="B366" s="5"/>
      <c r="C366" s="5"/>
      <c r="D366" s="85"/>
      <c r="E366" s="5"/>
      <c r="F366" s="85"/>
      <c r="G366" s="85"/>
      <c r="H366" s="84"/>
      <c r="I366" s="5"/>
      <c r="J366" s="84"/>
      <c r="K366" s="85"/>
      <c r="L366" s="5"/>
      <c r="M366" s="5"/>
      <c r="N366" s="5"/>
      <c r="O366" s="5"/>
      <c r="P366" s="5"/>
    </row>
    <row r="367" spans="1:16" ht="15.75" x14ac:dyDescent="0.25">
      <c r="A367" s="5"/>
      <c r="B367" s="5"/>
      <c r="C367" s="5"/>
      <c r="D367" s="85"/>
      <c r="E367" s="5"/>
      <c r="F367" s="85"/>
      <c r="G367" s="85"/>
      <c r="H367" s="84"/>
      <c r="I367" s="5"/>
      <c r="J367" s="84"/>
      <c r="K367" s="85"/>
      <c r="L367" s="5"/>
      <c r="M367" s="5"/>
      <c r="N367" s="5"/>
      <c r="O367" s="5"/>
      <c r="P367" s="5"/>
    </row>
    <row r="368" spans="1:16" ht="15.75" x14ac:dyDescent="0.25">
      <c r="A368" s="5"/>
      <c r="B368" s="5"/>
      <c r="C368" s="5"/>
      <c r="D368" s="85"/>
      <c r="E368" s="5"/>
      <c r="F368" s="85"/>
      <c r="G368" s="85"/>
      <c r="H368" s="84"/>
      <c r="I368" s="5"/>
      <c r="J368" s="84"/>
      <c r="K368" s="85"/>
      <c r="L368" s="5"/>
      <c r="M368" s="5"/>
      <c r="N368" s="5"/>
      <c r="O368" s="5"/>
      <c r="P368" s="5"/>
    </row>
    <row r="369" spans="1:16" ht="15.75" x14ac:dyDescent="0.25">
      <c r="A369" s="5"/>
      <c r="B369" s="5"/>
      <c r="C369" s="5"/>
      <c r="D369" s="85"/>
      <c r="E369" s="5"/>
      <c r="F369" s="85"/>
      <c r="G369" s="85"/>
      <c r="H369" s="84"/>
      <c r="I369" s="5"/>
      <c r="J369" s="84"/>
      <c r="K369" s="85"/>
      <c r="L369" s="5"/>
      <c r="M369" s="5"/>
      <c r="N369" s="5"/>
      <c r="O369" s="5"/>
      <c r="P369" s="5"/>
    </row>
    <row r="370" spans="1:16" ht="15.75" x14ac:dyDescent="0.25">
      <c r="A370" s="5"/>
      <c r="B370" s="5"/>
      <c r="C370" s="5"/>
      <c r="D370" s="85"/>
      <c r="E370" s="5"/>
      <c r="F370" s="85"/>
      <c r="G370" s="85"/>
      <c r="H370" s="84"/>
      <c r="I370" s="5"/>
      <c r="J370" s="84"/>
      <c r="K370" s="85"/>
      <c r="L370" s="5"/>
      <c r="M370" s="5"/>
      <c r="N370" s="5"/>
      <c r="O370" s="5"/>
      <c r="P370" s="5"/>
    </row>
    <row r="371" spans="1:16" ht="15.75" x14ac:dyDescent="0.25">
      <c r="A371" s="5"/>
      <c r="B371" s="5"/>
      <c r="C371" s="5"/>
      <c r="D371" s="85"/>
      <c r="E371" s="5"/>
      <c r="F371" s="85"/>
      <c r="G371" s="85"/>
      <c r="H371" s="84"/>
      <c r="I371" s="5"/>
      <c r="J371" s="84"/>
      <c r="K371" s="85"/>
      <c r="L371" s="5"/>
      <c r="M371" s="5"/>
      <c r="N371" s="5"/>
      <c r="O371" s="5"/>
      <c r="P371" s="5"/>
    </row>
    <row r="372" spans="1:16" ht="15.75" x14ac:dyDescent="0.25">
      <c r="A372" s="5"/>
      <c r="B372" s="5"/>
      <c r="C372" s="5"/>
      <c r="D372" s="85"/>
      <c r="E372" s="5"/>
      <c r="F372" s="85"/>
      <c r="G372" s="85"/>
      <c r="H372" s="84"/>
      <c r="I372" s="5"/>
      <c r="J372" s="84"/>
      <c r="K372" s="85"/>
      <c r="L372" s="5"/>
      <c r="M372" s="5"/>
      <c r="N372" s="5"/>
      <c r="O372" s="5"/>
      <c r="P372" s="5"/>
    </row>
    <row r="373" spans="1:16" ht="15.75" x14ac:dyDescent="0.25">
      <c r="A373" s="5"/>
      <c r="B373" s="5"/>
      <c r="C373" s="5"/>
      <c r="D373" s="85"/>
      <c r="E373" s="5"/>
      <c r="F373" s="85"/>
      <c r="G373" s="85"/>
      <c r="H373" s="84"/>
      <c r="I373" s="5"/>
      <c r="J373" s="84"/>
      <c r="K373" s="85"/>
      <c r="L373" s="5"/>
      <c r="M373" s="5"/>
      <c r="N373" s="5"/>
      <c r="O373" s="5"/>
      <c r="P373" s="5"/>
    </row>
    <row r="374" spans="1:16" ht="15.75" x14ac:dyDescent="0.25">
      <c r="A374" s="5"/>
      <c r="B374" s="5"/>
      <c r="C374" s="5"/>
      <c r="D374" s="85"/>
      <c r="E374" s="5"/>
      <c r="F374" s="85"/>
      <c r="G374" s="85"/>
      <c r="H374" s="84"/>
      <c r="I374" s="5"/>
      <c r="J374" s="84"/>
      <c r="K374" s="85"/>
      <c r="L374" s="5"/>
      <c r="M374" s="5"/>
      <c r="N374" s="5"/>
      <c r="O374" s="5"/>
      <c r="P374" s="5"/>
    </row>
    <row r="375" spans="1:16" ht="15.75" x14ac:dyDescent="0.25">
      <c r="A375" s="5"/>
      <c r="B375" s="5"/>
      <c r="C375" s="5"/>
      <c r="D375" s="85"/>
      <c r="E375" s="5"/>
      <c r="F375" s="85"/>
      <c r="G375" s="85"/>
      <c r="H375" s="84"/>
      <c r="I375" s="5"/>
      <c r="J375" s="84"/>
      <c r="K375" s="85"/>
      <c r="L375" s="5"/>
      <c r="M375" s="5"/>
      <c r="N375" s="5"/>
      <c r="O375" s="5"/>
      <c r="P375" s="5"/>
    </row>
    <row r="376" spans="1:16" ht="15.75" x14ac:dyDescent="0.25">
      <c r="A376" s="5"/>
      <c r="B376" s="5"/>
      <c r="C376" s="5"/>
      <c r="D376" s="85"/>
      <c r="E376" s="5"/>
      <c r="F376" s="85"/>
      <c r="G376" s="85"/>
      <c r="H376" s="84"/>
      <c r="I376" s="5"/>
      <c r="J376" s="84"/>
      <c r="K376" s="85"/>
      <c r="L376" s="5"/>
      <c r="M376" s="5"/>
      <c r="N376" s="5"/>
      <c r="O376" s="5"/>
      <c r="P376" s="5"/>
    </row>
    <row r="377" spans="1:16" ht="15.75" x14ac:dyDescent="0.25">
      <c r="A377" s="5"/>
      <c r="B377" s="5"/>
      <c r="C377" s="5"/>
      <c r="D377" s="85"/>
      <c r="E377" s="5"/>
      <c r="F377" s="85"/>
      <c r="G377" s="85"/>
      <c r="H377" s="84"/>
      <c r="I377" s="5"/>
      <c r="J377" s="84"/>
      <c r="K377" s="85"/>
      <c r="L377" s="5"/>
      <c r="M377" s="5"/>
      <c r="N377" s="5"/>
      <c r="O377" s="5"/>
      <c r="P377" s="5"/>
    </row>
    <row r="378" spans="1:16" ht="15.75" x14ac:dyDescent="0.25">
      <c r="A378" s="5"/>
      <c r="B378" s="5"/>
      <c r="C378" s="5"/>
      <c r="D378" s="85"/>
      <c r="E378" s="5"/>
      <c r="F378" s="85"/>
      <c r="G378" s="85"/>
      <c r="H378" s="84"/>
      <c r="I378" s="5"/>
      <c r="J378" s="84"/>
      <c r="K378" s="85"/>
      <c r="L378" s="5"/>
      <c r="M378" s="5"/>
      <c r="N378" s="5"/>
      <c r="O378" s="5"/>
      <c r="P378" s="5"/>
    </row>
    <row r="379" spans="1:16" ht="15.75" x14ac:dyDescent="0.25">
      <c r="A379" s="5"/>
      <c r="B379" s="5"/>
      <c r="C379" s="5"/>
      <c r="D379" s="85"/>
      <c r="E379" s="5"/>
      <c r="F379" s="85"/>
      <c r="G379" s="85"/>
      <c r="H379" s="84"/>
      <c r="I379" s="5"/>
      <c r="J379" s="84"/>
      <c r="K379" s="85"/>
      <c r="L379" s="5"/>
      <c r="M379" s="5"/>
      <c r="N379" s="5"/>
      <c r="O379" s="5"/>
      <c r="P379" s="5"/>
    </row>
    <row r="380" spans="1:16" ht="15.75" x14ac:dyDescent="0.25">
      <c r="A380" s="5"/>
      <c r="B380" s="5"/>
      <c r="C380" s="5"/>
      <c r="D380" s="85"/>
      <c r="E380" s="5"/>
      <c r="F380" s="85"/>
      <c r="G380" s="85"/>
      <c r="H380" s="84"/>
      <c r="I380" s="5"/>
      <c r="J380" s="84"/>
      <c r="K380" s="85"/>
      <c r="L380" s="5"/>
      <c r="M380" s="5"/>
      <c r="N380" s="5"/>
      <c r="O380" s="5"/>
      <c r="P380" s="5"/>
    </row>
    <row r="381" spans="1:16" ht="15.75" x14ac:dyDescent="0.25">
      <c r="A381" s="5"/>
      <c r="B381" s="5"/>
      <c r="C381" s="5"/>
      <c r="D381" s="85"/>
      <c r="E381" s="5"/>
      <c r="F381" s="85"/>
      <c r="G381" s="85"/>
      <c r="H381" s="84"/>
      <c r="I381" s="5"/>
      <c r="J381" s="84"/>
      <c r="K381" s="85"/>
      <c r="L381" s="5"/>
      <c r="M381" s="5"/>
      <c r="N381" s="5"/>
      <c r="O381" s="5"/>
      <c r="P381" s="5"/>
    </row>
    <row r="382" spans="1:16" ht="15.75" x14ac:dyDescent="0.25">
      <c r="A382" s="5"/>
      <c r="B382" s="5"/>
      <c r="C382" s="5"/>
      <c r="D382" s="85"/>
      <c r="E382" s="5"/>
      <c r="F382" s="85"/>
      <c r="G382" s="85"/>
      <c r="H382" s="84"/>
      <c r="I382" s="5"/>
      <c r="J382" s="84"/>
      <c r="K382" s="85"/>
      <c r="L382" s="5"/>
      <c r="M382" s="5"/>
      <c r="N382" s="5"/>
      <c r="O382" s="5"/>
      <c r="P382" s="5"/>
    </row>
    <row r="383" spans="1:16" ht="15.75" x14ac:dyDescent="0.25">
      <c r="A383" s="5"/>
      <c r="B383" s="5"/>
      <c r="C383" s="5"/>
      <c r="D383" s="85"/>
      <c r="E383" s="5"/>
      <c r="F383" s="85"/>
      <c r="G383" s="85"/>
      <c r="H383" s="84"/>
      <c r="I383" s="5"/>
      <c r="J383" s="84"/>
      <c r="K383" s="85"/>
      <c r="L383" s="5"/>
      <c r="M383" s="5"/>
      <c r="N383" s="5"/>
      <c r="O383" s="5"/>
      <c r="P383" s="5"/>
    </row>
    <row r="384" spans="1:16" ht="15.75" x14ac:dyDescent="0.25">
      <c r="A384" s="5"/>
      <c r="B384" s="5"/>
      <c r="C384" s="5"/>
      <c r="D384" s="85"/>
      <c r="E384" s="5"/>
      <c r="F384" s="85"/>
      <c r="G384" s="85"/>
      <c r="H384" s="84"/>
      <c r="I384" s="5"/>
      <c r="J384" s="84"/>
      <c r="K384" s="85"/>
      <c r="L384" s="5"/>
      <c r="M384" s="5"/>
      <c r="N384" s="5"/>
      <c r="O384" s="5"/>
      <c r="P384" s="5"/>
    </row>
    <row r="385" spans="1:16" ht="15.75" x14ac:dyDescent="0.25">
      <c r="A385" s="5"/>
      <c r="B385" s="5"/>
      <c r="C385" s="5"/>
      <c r="D385" s="85"/>
      <c r="E385" s="5"/>
      <c r="F385" s="85"/>
      <c r="G385" s="85"/>
      <c r="H385" s="84"/>
      <c r="I385" s="5"/>
      <c r="J385" s="84"/>
      <c r="K385" s="85"/>
      <c r="L385" s="5"/>
      <c r="M385" s="5"/>
      <c r="N385" s="5"/>
      <c r="O385" s="5"/>
      <c r="P385" s="5"/>
    </row>
    <row r="386" spans="1:16" ht="15.75" x14ac:dyDescent="0.25">
      <c r="A386" s="5"/>
      <c r="B386" s="5"/>
      <c r="C386" s="5"/>
      <c r="D386" s="85"/>
      <c r="E386" s="5"/>
      <c r="F386" s="85"/>
      <c r="G386" s="85"/>
      <c r="H386" s="84"/>
      <c r="I386" s="5"/>
      <c r="J386" s="84"/>
      <c r="K386" s="85"/>
      <c r="L386" s="5"/>
      <c r="M386" s="5"/>
      <c r="N386" s="5"/>
      <c r="O386" s="5"/>
      <c r="P386" s="5"/>
    </row>
    <row r="387" spans="1:16" ht="15.75" x14ac:dyDescent="0.25">
      <c r="A387" s="5"/>
      <c r="B387" s="5"/>
      <c r="C387" s="5"/>
      <c r="D387" s="85"/>
      <c r="E387" s="5"/>
      <c r="F387" s="85"/>
      <c r="G387" s="85"/>
      <c r="H387" s="84"/>
      <c r="I387" s="5"/>
      <c r="J387" s="84"/>
      <c r="K387" s="85"/>
      <c r="L387" s="5"/>
      <c r="M387" s="5"/>
      <c r="N387" s="5"/>
      <c r="O387" s="5"/>
      <c r="P387" s="5"/>
    </row>
    <row r="388" spans="1:16" ht="15.75" x14ac:dyDescent="0.25">
      <c r="A388" s="5"/>
      <c r="B388" s="5"/>
      <c r="C388" s="5"/>
      <c r="D388" s="85"/>
      <c r="E388" s="5"/>
      <c r="F388" s="85"/>
      <c r="G388" s="85"/>
      <c r="H388" s="84"/>
      <c r="I388" s="5"/>
      <c r="J388" s="84"/>
      <c r="K388" s="85"/>
      <c r="L388" s="5"/>
      <c r="M388" s="5"/>
      <c r="N388" s="5"/>
      <c r="O388" s="5"/>
      <c r="P388" s="5"/>
    </row>
    <row r="389" spans="1:16" ht="15.75" x14ac:dyDescent="0.25">
      <c r="A389" s="5"/>
      <c r="B389" s="5"/>
      <c r="C389" s="5"/>
      <c r="D389" s="85"/>
      <c r="E389" s="5"/>
      <c r="F389" s="85"/>
      <c r="G389" s="85"/>
      <c r="H389" s="84"/>
      <c r="I389" s="5"/>
      <c r="J389" s="84"/>
      <c r="K389" s="85"/>
      <c r="L389" s="5"/>
      <c r="M389" s="5"/>
      <c r="N389" s="5"/>
      <c r="O389" s="5"/>
      <c r="P389" s="5"/>
    </row>
    <row r="390" spans="1:16" ht="15.75" x14ac:dyDescent="0.25">
      <c r="A390" s="5"/>
      <c r="B390" s="5"/>
      <c r="C390" s="5"/>
      <c r="D390" s="85"/>
      <c r="E390" s="5"/>
      <c r="F390" s="85"/>
      <c r="G390" s="85"/>
      <c r="H390" s="84"/>
      <c r="I390" s="5"/>
      <c r="J390" s="84"/>
      <c r="K390" s="85"/>
      <c r="L390" s="5"/>
      <c r="M390" s="5"/>
      <c r="N390" s="5"/>
      <c r="O390" s="5"/>
      <c r="P390" s="5"/>
    </row>
    <row r="391" spans="1:16" ht="15.75" x14ac:dyDescent="0.25">
      <c r="A391" s="5"/>
      <c r="B391" s="5"/>
      <c r="C391" s="5"/>
      <c r="D391" s="85"/>
      <c r="E391" s="5"/>
      <c r="F391" s="85"/>
      <c r="G391" s="85"/>
      <c r="H391" s="84"/>
      <c r="I391" s="5"/>
      <c r="J391" s="84"/>
      <c r="K391" s="85"/>
      <c r="L391" s="5"/>
      <c r="M391" s="5"/>
      <c r="N391" s="5"/>
      <c r="O391" s="5"/>
      <c r="P391" s="5"/>
    </row>
    <row r="392" spans="1:16" ht="15.75" x14ac:dyDescent="0.25">
      <c r="A392" s="5"/>
      <c r="B392" s="5"/>
      <c r="C392" s="5"/>
      <c r="D392" s="85"/>
      <c r="E392" s="5"/>
      <c r="F392" s="85"/>
      <c r="G392" s="85"/>
      <c r="H392" s="84"/>
      <c r="I392" s="5"/>
      <c r="J392" s="84"/>
      <c r="K392" s="85"/>
      <c r="L392" s="5"/>
      <c r="M392" s="5"/>
      <c r="N392" s="5"/>
      <c r="O392" s="5"/>
      <c r="P392" s="5"/>
    </row>
    <row r="393" spans="1:16" ht="15.75" x14ac:dyDescent="0.25">
      <c r="A393" s="5"/>
      <c r="B393" s="5"/>
      <c r="C393" s="5"/>
      <c r="D393" s="85"/>
      <c r="E393" s="5"/>
      <c r="F393" s="85"/>
      <c r="G393" s="85"/>
      <c r="H393" s="84"/>
      <c r="I393" s="5"/>
      <c r="J393" s="84"/>
      <c r="K393" s="85"/>
      <c r="L393" s="5"/>
      <c r="M393" s="5"/>
      <c r="N393" s="5"/>
      <c r="O393" s="5"/>
      <c r="P393" s="5"/>
    </row>
    <row r="394" spans="1:16" ht="15.75" x14ac:dyDescent="0.25">
      <c r="A394" s="5"/>
      <c r="B394" s="5"/>
      <c r="C394" s="5"/>
      <c r="D394" s="85"/>
      <c r="E394" s="5"/>
      <c r="F394" s="85"/>
      <c r="G394" s="85"/>
      <c r="H394" s="84"/>
      <c r="I394" s="5"/>
      <c r="J394" s="84"/>
      <c r="K394" s="85"/>
      <c r="L394" s="5"/>
      <c r="M394" s="5"/>
      <c r="N394" s="5"/>
      <c r="O394" s="5"/>
      <c r="P394" s="5"/>
    </row>
    <row r="395" spans="1:16" ht="15.75" x14ac:dyDescent="0.25">
      <c r="A395" s="5"/>
      <c r="B395" s="5"/>
      <c r="C395" s="5"/>
      <c r="D395" s="85"/>
      <c r="E395" s="5"/>
      <c r="F395" s="85"/>
      <c r="G395" s="85"/>
      <c r="H395" s="84"/>
      <c r="I395" s="5"/>
      <c r="J395" s="84"/>
      <c r="K395" s="85"/>
      <c r="L395" s="5"/>
      <c r="M395" s="5"/>
      <c r="N395" s="5"/>
      <c r="O395" s="5"/>
      <c r="P395" s="5"/>
    </row>
    <row r="396" spans="1:16" ht="15.75" x14ac:dyDescent="0.25">
      <c r="A396" s="5"/>
      <c r="B396" s="5"/>
      <c r="C396" s="5"/>
      <c r="D396" s="85"/>
      <c r="E396" s="5"/>
      <c r="F396" s="85"/>
      <c r="G396" s="85"/>
      <c r="H396" s="84"/>
      <c r="I396" s="5"/>
      <c r="J396" s="84"/>
      <c r="K396" s="85"/>
      <c r="L396" s="5"/>
      <c r="M396" s="5"/>
      <c r="N396" s="5"/>
      <c r="O396" s="5"/>
      <c r="P396" s="5"/>
    </row>
    <row r="397" spans="1:16" ht="15.75" x14ac:dyDescent="0.25">
      <c r="A397" s="5"/>
      <c r="B397" s="5"/>
      <c r="C397" s="5"/>
      <c r="D397" s="85"/>
      <c r="E397" s="5"/>
      <c r="F397" s="85"/>
      <c r="G397" s="85"/>
      <c r="H397" s="84"/>
      <c r="I397" s="5"/>
      <c r="J397" s="84"/>
      <c r="K397" s="85"/>
      <c r="L397" s="5"/>
      <c r="M397" s="5"/>
      <c r="N397" s="5"/>
      <c r="O397" s="5"/>
      <c r="P397" s="5"/>
    </row>
    <row r="398" spans="1:16" ht="15.75" x14ac:dyDescent="0.25">
      <c r="A398" s="5"/>
      <c r="B398" s="5"/>
      <c r="C398" s="5"/>
      <c r="D398" s="85"/>
      <c r="E398" s="5"/>
      <c r="F398" s="85"/>
      <c r="G398" s="85"/>
      <c r="H398" s="84"/>
      <c r="I398" s="5"/>
      <c r="J398" s="84"/>
      <c r="K398" s="85"/>
      <c r="L398" s="5"/>
      <c r="M398" s="5"/>
      <c r="N398" s="5"/>
      <c r="O398" s="5"/>
      <c r="P398" s="5"/>
    </row>
    <row r="399" spans="1:16" ht="15.75" x14ac:dyDescent="0.25">
      <c r="A399" s="5"/>
      <c r="B399" s="5"/>
      <c r="C399" s="5"/>
      <c r="D399" s="85"/>
      <c r="E399" s="5"/>
      <c r="F399" s="85"/>
      <c r="G399" s="85"/>
      <c r="H399" s="84"/>
      <c r="I399" s="5"/>
      <c r="J399" s="84"/>
      <c r="K399" s="85"/>
      <c r="L399" s="5"/>
      <c r="M399" s="5"/>
      <c r="N399" s="5"/>
      <c r="O399" s="5"/>
      <c r="P399" s="5"/>
    </row>
    <row r="400" spans="1:16" ht="15.75" x14ac:dyDescent="0.25">
      <c r="A400" s="5"/>
      <c r="B400" s="5"/>
      <c r="C400" s="5"/>
      <c r="D400" s="85"/>
      <c r="E400" s="5"/>
      <c r="F400" s="85"/>
      <c r="G400" s="85"/>
      <c r="H400" s="84"/>
      <c r="I400" s="5"/>
      <c r="J400" s="84"/>
      <c r="K400" s="85"/>
      <c r="L400" s="5"/>
      <c r="M400" s="5"/>
      <c r="N400" s="5"/>
      <c r="O400" s="5"/>
      <c r="P400" s="5"/>
    </row>
    <row r="401" spans="1:16" ht="15.75" x14ac:dyDescent="0.25">
      <c r="A401" s="5"/>
      <c r="B401" s="5"/>
      <c r="C401" s="5"/>
      <c r="D401" s="85"/>
      <c r="E401" s="5"/>
      <c r="F401" s="85"/>
      <c r="G401" s="85"/>
      <c r="H401" s="84"/>
      <c r="I401" s="5"/>
      <c r="J401" s="84"/>
      <c r="K401" s="85"/>
      <c r="L401" s="5"/>
      <c r="M401" s="5"/>
      <c r="N401" s="5"/>
      <c r="O401" s="5"/>
      <c r="P401" s="5"/>
    </row>
    <row r="402" spans="1:16" ht="15.75" x14ac:dyDescent="0.25">
      <c r="A402" s="5"/>
      <c r="B402" s="5"/>
      <c r="C402" s="5"/>
      <c r="D402" s="85"/>
      <c r="E402" s="5"/>
      <c r="F402" s="85"/>
      <c r="G402" s="85"/>
      <c r="H402" s="84"/>
      <c r="I402" s="5"/>
      <c r="J402" s="84"/>
      <c r="K402" s="85"/>
      <c r="L402" s="5"/>
      <c r="M402" s="5"/>
      <c r="N402" s="5"/>
      <c r="O402" s="5"/>
      <c r="P402" s="5"/>
    </row>
    <row r="403" spans="1:16" ht="15.75" x14ac:dyDescent="0.25">
      <c r="A403" s="5"/>
      <c r="B403" s="5"/>
      <c r="C403" s="5"/>
      <c r="D403" s="85"/>
      <c r="E403" s="5"/>
      <c r="F403" s="85"/>
      <c r="G403" s="85"/>
      <c r="H403" s="84"/>
      <c r="I403" s="5"/>
      <c r="J403" s="84"/>
      <c r="K403" s="85"/>
      <c r="L403" s="5"/>
      <c r="M403" s="5"/>
      <c r="N403" s="5"/>
      <c r="O403" s="5"/>
      <c r="P403" s="5"/>
    </row>
    <row r="404" spans="1:16" ht="15.75" x14ac:dyDescent="0.25">
      <c r="A404" s="5"/>
      <c r="B404" s="5"/>
      <c r="C404" s="5"/>
      <c r="D404" s="85"/>
      <c r="E404" s="5"/>
      <c r="F404" s="85"/>
      <c r="G404" s="85"/>
      <c r="H404" s="84"/>
      <c r="I404" s="5"/>
      <c r="J404" s="84"/>
      <c r="K404" s="85"/>
      <c r="L404" s="5"/>
      <c r="M404" s="5"/>
      <c r="N404" s="5"/>
      <c r="O404" s="5"/>
      <c r="P404" s="5"/>
    </row>
    <row r="405" spans="1:16" ht="15.75" x14ac:dyDescent="0.25">
      <c r="A405" s="5"/>
      <c r="B405" s="5"/>
      <c r="C405" s="5"/>
      <c r="D405" s="85"/>
      <c r="E405" s="5"/>
      <c r="F405" s="85"/>
      <c r="G405" s="85"/>
      <c r="H405" s="84"/>
      <c r="I405" s="5"/>
      <c r="J405" s="84"/>
      <c r="K405" s="85"/>
      <c r="L405" s="5"/>
      <c r="M405" s="5"/>
      <c r="N405" s="5"/>
      <c r="O405" s="5"/>
      <c r="P405" s="5"/>
    </row>
    <row r="406" spans="1:16" ht="15.75" x14ac:dyDescent="0.25">
      <c r="A406" s="5"/>
      <c r="B406" s="5"/>
      <c r="C406" s="5"/>
      <c r="D406" s="85"/>
      <c r="E406" s="5"/>
      <c r="F406" s="85"/>
      <c r="G406" s="85"/>
      <c r="H406" s="84"/>
      <c r="I406" s="5"/>
      <c r="J406" s="84"/>
      <c r="K406" s="85"/>
      <c r="L406" s="5"/>
      <c r="M406" s="5"/>
      <c r="N406" s="5"/>
      <c r="O406" s="5"/>
      <c r="P406" s="5"/>
    </row>
    <row r="407" spans="1:16" ht="15.75" x14ac:dyDescent="0.25">
      <c r="A407" s="5"/>
      <c r="B407" s="5"/>
      <c r="C407" s="5"/>
      <c r="D407" s="85"/>
      <c r="E407" s="5"/>
      <c r="F407" s="85"/>
      <c r="G407" s="85"/>
      <c r="H407" s="84"/>
      <c r="I407" s="5"/>
      <c r="J407" s="84"/>
      <c r="K407" s="85"/>
      <c r="L407" s="5"/>
      <c r="M407" s="5"/>
      <c r="N407" s="5"/>
      <c r="O407" s="5"/>
      <c r="P407" s="5"/>
    </row>
    <row r="408" spans="1:16" ht="15.75" x14ac:dyDescent="0.25">
      <c r="A408" s="5"/>
      <c r="B408" s="5"/>
      <c r="C408" s="5"/>
      <c r="D408" s="85"/>
      <c r="E408" s="5"/>
      <c r="F408" s="85"/>
      <c r="G408" s="85"/>
      <c r="H408" s="84"/>
      <c r="I408" s="5"/>
      <c r="J408" s="84"/>
      <c r="K408" s="85"/>
      <c r="L408" s="5"/>
      <c r="M408" s="5"/>
      <c r="N408" s="5"/>
      <c r="O408" s="5"/>
      <c r="P408" s="5"/>
    </row>
    <row r="409" spans="1:16" ht="15.75" x14ac:dyDescent="0.25">
      <c r="A409" s="5"/>
      <c r="B409" s="5"/>
      <c r="C409" s="5"/>
      <c r="D409" s="85"/>
      <c r="E409" s="5"/>
      <c r="F409" s="85"/>
      <c r="G409" s="85"/>
      <c r="H409" s="84"/>
      <c r="I409" s="5"/>
      <c r="J409" s="84"/>
      <c r="K409" s="85"/>
      <c r="L409" s="5"/>
      <c r="M409" s="5"/>
      <c r="N409" s="5"/>
      <c r="O409" s="5"/>
      <c r="P409" s="5"/>
    </row>
    <row r="410" spans="1:16" ht="15.75" x14ac:dyDescent="0.25">
      <c r="A410" s="5"/>
      <c r="B410" s="5"/>
      <c r="C410" s="5"/>
      <c r="D410" s="85"/>
      <c r="E410" s="5"/>
      <c r="F410" s="85"/>
      <c r="G410" s="85"/>
      <c r="H410" s="84"/>
      <c r="I410" s="5"/>
      <c r="J410" s="84"/>
      <c r="K410" s="85"/>
      <c r="L410" s="5"/>
      <c r="M410" s="5"/>
      <c r="N410" s="5"/>
      <c r="O410" s="5"/>
      <c r="P410" s="5"/>
    </row>
    <row r="411" spans="1:16" ht="15.75" x14ac:dyDescent="0.25">
      <c r="A411" s="5"/>
      <c r="B411" s="5"/>
      <c r="C411" s="5"/>
      <c r="D411" s="85"/>
      <c r="E411" s="5"/>
      <c r="F411" s="85"/>
      <c r="G411" s="85"/>
      <c r="H411" s="84"/>
      <c r="I411" s="5"/>
      <c r="J411" s="84"/>
      <c r="K411" s="85"/>
      <c r="L411" s="5"/>
      <c r="M411" s="5"/>
      <c r="N411" s="5"/>
      <c r="O411" s="5"/>
      <c r="P411" s="5"/>
    </row>
    <row r="412" spans="1:16" ht="15.75" x14ac:dyDescent="0.25">
      <c r="A412" s="5"/>
      <c r="B412" s="5"/>
      <c r="C412" s="5"/>
      <c r="D412" s="85"/>
      <c r="E412" s="5"/>
      <c r="F412" s="85"/>
      <c r="G412" s="85"/>
      <c r="H412" s="84"/>
      <c r="I412" s="5"/>
      <c r="J412" s="84"/>
      <c r="K412" s="85"/>
      <c r="L412" s="5"/>
      <c r="M412" s="5"/>
      <c r="N412" s="5"/>
      <c r="O412" s="5"/>
      <c r="P412" s="5"/>
    </row>
    <row r="413" spans="1:16" ht="15.75" x14ac:dyDescent="0.25">
      <c r="A413" s="5"/>
      <c r="B413" s="5"/>
      <c r="C413" s="5"/>
      <c r="D413" s="85"/>
      <c r="E413" s="5"/>
      <c r="F413" s="85"/>
      <c r="G413" s="85"/>
      <c r="H413" s="84"/>
      <c r="I413" s="5"/>
      <c r="J413" s="84"/>
      <c r="K413" s="85"/>
      <c r="L413" s="5"/>
      <c r="M413" s="5"/>
      <c r="N413" s="5"/>
      <c r="O413" s="5"/>
      <c r="P413" s="5"/>
    </row>
    <row r="414" spans="1:16" ht="15.75" x14ac:dyDescent="0.25">
      <c r="A414" s="5"/>
      <c r="B414" s="5"/>
      <c r="C414" s="5"/>
      <c r="D414" s="85"/>
      <c r="E414" s="5"/>
      <c r="F414" s="85"/>
      <c r="G414" s="85"/>
      <c r="H414" s="84"/>
      <c r="I414" s="5"/>
      <c r="J414" s="84"/>
      <c r="K414" s="85"/>
      <c r="L414" s="5"/>
      <c r="M414" s="5"/>
      <c r="N414" s="5"/>
      <c r="O414" s="5"/>
      <c r="P414" s="5"/>
    </row>
    <row r="415" spans="1:16" ht="15.75" x14ac:dyDescent="0.25">
      <c r="A415" s="5"/>
      <c r="B415" s="5"/>
      <c r="C415" s="5"/>
      <c r="D415" s="85"/>
      <c r="E415" s="5"/>
      <c r="F415" s="85"/>
      <c r="G415" s="85"/>
      <c r="H415" s="84"/>
      <c r="I415" s="5"/>
      <c r="J415" s="84"/>
      <c r="K415" s="85"/>
      <c r="L415" s="5"/>
      <c r="M415" s="5"/>
      <c r="N415" s="5"/>
      <c r="O415" s="5"/>
      <c r="P415" s="5"/>
    </row>
    <row r="416" spans="1:16" ht="15.75" x14ac:dyDescent="0.25">
      <c r="A416" s="5"/>
      <c r="B416" s="5"/>
      <c r="C416" s="5"/>
      <c r="D416" s="85"/>
      <c r="E416" s="5"/>
      <c r="F416" s="85"/>
      <c r="G416" s="85"/>
      <c r="H416" s="84"/>
      <c r="I416" s="5"/>
      <c r="J416" s="84"/>
      <c r="K416" s="85"/>
      <c r="L416" s="5"/>
      <c r="M416" s="5"/>
      <c r="N416" s="5"/>
      <c r="O416" s="5"/>
      <c r="P416" s="5"/>
    </row>
    <row r="417" spans="1:16" ht="15.75" x14ac:dyDescent="0.25">
      <c r="A417" s="5"/>
      <c r="B417" s="5"/>
      <c r="C417" s="5"/>
      <c r="D417" s="85"/>
      <c r="E417" s="5"/>
      <c r="F417" s="85"/>
      <c r="G417" s="85"/>
      <c r="H417" s="84"/>
      <c r="I417" s="5"/>
      <c r="J417" s="84"/>
      <c r="K417" s="85"/>
      <c r="L417" s="5"/>
      <c r="M417" s="5"/>
      <c r="N417" s="5"/>
      <c r="O417" s="5"/>
      <c r="P417" s="5"/>
    </row>
    <row r="418" spans="1:16" ht="15.75" x14ac:dyDescent="0.25">
      <c r="A418" s="5"/>
      <c r="B418" s="5"/>
      <c r="C418" s="5"/>
      <c r="D418" s="85"/>
      <c r="E418" s="5"/>
      <c r="F418" s="85"/>
      <c r="G418" s="85"/>
      <c r="H418" s="84"/>
      <c r="I418" s="5"/>
      <c r="J418" s="84"/>
      <c r="K418" s="85"/>
      <c r="L418" s="5"/>
      <c r="M418" s="5"/>
      <c r="N418" s="5"/>
      <c r="O418" s="5"/>
      <c r="P418" s="5"/>
    </row>
    <row r="419" spans="1:16" ht="15.75" x14ac:dyDescent="0.25">
      <c r="A419" s="5"/>
      <c r="B419" s="5"/>
      <c r="C419" s="5"/>
      <c r="D419" s="85"/>
      <c r="E419" s="5"/>
      <c r="F419" s="85"/>
      <c r="G419" s="85"/>
      <c r="H419" s="84"/>
      <c r="I419" s="5"/>
      <c r="J419" s="84"/>
      <c r="K419" s="85"/>
      <c r="L419" s="5"/>
      <c r="M419" s="5"/>
      <c r="N419" s="5"/>
      <c r="O419" s="5"/>
      <c r="P419" s="5"/>
    </row>
    <row r="420" spans="1:16" ht="15.75" x14ac:dyDescent="0.25">
      <c r="A420" s="5"/>
      <c r="B420" s="5"/>
      <c r="C420" s="5"/>
      <c r="D420" s="85"/>
      <c r="E420" s="5"/>
      <c r="F420" s="85"/>
      <c r="G420" s="85"/>
      <c r="H420" s="84"/>
      <c r="I420" s="5"/>
      <c r="J420" s="84"/>
      <c r="K420" s="85"/>
      <c r="L420" s="5"/>
      <c r="M420" s="5"/>
      <c r="N420" s="5"/>
      <c r="O420" s="5"/>
      <c r="P420" s="5"/>
    </row>
    <row r="421" spans="1:16" ht="15.75" x14ac:dyDescent="0.25">
      <c r="A421" s="5"/>
      <c r="B421" s="5"/>
      <c r="C421" s="5"/>
      <c r="D421" s="85"/>
      <c r="E421" s="5"/>
      <c r="F421" s="85"/>
      <c r="G421" s="85"/>
      <c r="H421" s="84"/>
      <c r="I421" s="5"/>
      <c r="J421" s="84"/>
      <c r="K421" s="85"/>
      <c r="L421" s="5"/>
      <c r="M421" s="5"/>
      <c r="N421" s="5"/>
      <c r="O421" s="5"/>
      <c r="P421" s="5"/>
    </row>
    <row r="422" spans="1:16" ht="15.75" x14ac:dyDescent="0.25">
      <c r="A422" s="5"/>
      <c r="B422" s="5"/>
      <c r="C422" s="5"/>
      <c r="D422" s="85"/>
      <c r="E422" s="5"/>
      <c r="F422" s="85"/>
      <c r="G422" s="85"/>
      <c r="H422" s="84"/>
      <c r="I422" s="5"/>
      <c r="J422" s="84"/>
      <c r="K422" s="85"/>
      <c r="L422" s="5"/>
      <c r="M422" s="5"/>
      <c r="N422" s="5"/>
      <c r="O422" s="5"/>
      <c r="P422" s="5"/>
    </row>
    <row r="423" spans="1:16" ht="15.75" x14ac:dyDescent="0.25">
      <c r="A423" s="5"/>
      <c r="B423" s="5"/>
      <c r="C423" s="5"/>
      <c r="D423" s="85"/>
      <c r="E423" s="5"/>
      <c r="F423" s="85"/>
      <c r="G423" s="85"/>
      <c r="H423" s="84"/>
      <c r="I423" s="5"/>
      <c r="J423" s="84"/>
      <c r="K423" s="85"/>
      <c r="L423" s="5"/>
      <c r="M423" s="5"/>
      <c r="N423" s="5"/>
      <c r="O423" s="5"/>
      <c r="P423" s="5"/>
    </row>
    <row r="424" spans="1:16" ht="15.75" x14ac:dyDescent="0.25">
      <c r="A424" s="5"/>
      <c r="B424" s="5"/>
      <c r="C424" s="5"/>
      <c r="D424" s="85"/>
      <c r="E424" s="5"/>
      <c r="F424" s="85"/>
      <c r="G424" s="85"/>
      <c r="H424" s="84"/>
      <c r="I424" s="5"/>
      <c r="J424" s="84"/>
      <c r="K424" s="85"/>
      <c r="L424" s="5"/>
      <c r="M424" s="5"/>
      <c r="N424" s="5"/>
      <c r="O424" s="5"/>
      <c r="P424" s="5"/>
    </row>
    <row r="425" spans="1:16" ht="15.75" x14ac:dyDescent="0.25">
      <c r="A425" s="5"/>
      <c r="B425" s="5"/>
      <c r="C425" s="5"/>
      <c r="D425" s="85"/>
      <c r="E425" s="5"/>
      <c r="F425" s="85"/>
      <c r="G425" s="85"/>
      <c r="H425" s="84"/>
      <c r="I425" s="5"/>
      <c r="J425" s="84"/>
      <c r="K425" s="85"/>
      <c r="L425" s="5"/>
      <c r="M425" s="5"/>
      <c r="N425" s="5"/>
      <c r="O425" s="5"/>
      <c r="P425" s="5"/>
    </row>
    <row r="426" spans="1:16" ht="15.75" x14ac:dyDescent="0.25">
      <c r="A426" s="5"/>
      <c r="B426" s="5"/>
      <c r="C426" s="5"/>
      <c r="D426" s="85"/>
      <c r="E426" s="5"/>
      <c r="F426" s="85"/>
      <c r="G426" s="85"/>
      <c r="H426" s="84"/>
      <c r="I426" s="5"/>
      <c r="J426" s="84"/>
      <c r="K426" s="85"/>
      <c r="L426" s="5"/>
      <c r="M426" s="5"/>
      <c r="N426" s="5"/>
      <c r="O426" s="5"/>
      <c r="P426" s="5"/>
    </row>
    <row r="427" spans="1:16" ht="15.75" x14ac:dyDescent="0.25">
      <c r="A427" s="5"/>
      <c r="B427" s="5"/>
      <c r="C427" s="5"/>
      <c r="D427" s="85"/>
      <c r="E427" s="5"/>
      <c r="F427" s="85"/>
      <c r="G427" s="85"/>
      <c r="H427" s="84"/>
      <c r="I427" s="5"/>
      <c r="J427" s="84"/>
      <c r="K427" s="85"/>
      <c r="L427" s="5"/>
      <c r="M427" s="5"/>
      <c r="N427" s="5"/>
      <c r="O427" s="5"/>
      <c r="P427" s="5"/>
    </row>
    <row r="428" spans="1:16" ht="15.75" x14ac:dyDescent="0.25">
      <c r="A428" s="5"/>
      <c r="B428" s="5"/>
      <c r="C428" s="5"/>
      <c r="D428" s="85"/>
      <c r="E428" s="5"/>
      <c r="F428" s="85"/>
      <c r="G428" s="85"/>
      <c r="H428" s="84"/>
      <c r="I428" s="5"/>
      <c r="J428" s="84"/>
      <c r="K428" s="85"/>
      <c r="L428" s="5"/>
      <c r="M428" s="5"/>
      <c r="N428" s="5"/>
      <c r="O428" s="5"/>
      <c r="P428" s="5"/>
    </row>
    <row r="429" spans="1:16" ht="15.75" x14ac:dyDescent="0.25">
      <c r="A429" s="5"/>
      <c r="B429" s="5"/>
      <c r="C429" s="5"/>
      <c r="D429" s="85"/>
      <c r="E429" s="5"/>
      <c r="F429" s="85"/>
      <c r="G429" s="85"/>
      <c r="H429" s="84"/>
      <c r="I429" s="5"/>
      <c r="J429" s="84"/>
      <c r="K429" s="85"/>
      <c r="L429" s="5"/>
      <c r="M429" s="5"/>
      <c r="N429" s="5"/>
      <c r="O429" s="5"/>
      <c r="P429" s="5"/>
    </row>
    <row r="430" spans="1:16" ht="15.75" x14ac:dyDescent="0.25">
      <c r="A430" s="5"/>
      <c r="B430" s="5"/>
      <c r="C430" s="5"/>
      <c r="D430" s="85"/>
      <c r="E430" s="5"/>
      <c r="F430" s="85"/>
      <c r="G430" s="85"/>
      <c r="H430" s="84"/>
      <c r="I430" s="5"/>
      <c r="J430" s="84"/>
      <c r="K430" s="85"/>
      <c r="L430" s="5"/>
      <c r="M430" s="5"/>
      <c r="N430" s="5"/>
      <c r="O430" s="5"/>
      <c r="P430" s="5"/>
    </row>
    <row r="431" spans="1:16" ht="15.75" x14ac:dyDescent="0.25">
      <c r="A431" s="5"/>
      <c r="B431" s="5"/>
      <c r="C431" s="5"/>
      <c r="D431" s="85"/>
      <c r="E431" s="5"/>
      <c r="F431" s="85"/>
      <c r="G431" s="85"/>
      <c r="H431" s="84"/>
      <c r="I431" s="5"/>
      <c r="J431" s="84"/>
      <c r="K431" s="85"/>
      <c r="L431" s="5"/>
      <c r="M431" s="5"/>
      <c r="N431" s="5"/>
      <c r="O431" s="5"/>
      <c r="P431" s="5"/>
    </row>
    <row r="432" spans="1:16" ht="15.75" x14ac:dyDescent="0.25">
      <c r="A432" s="5"/>
      <c r="B432" s="5"/>
      <c r="C432" s="5"/>
      <c r="D432" s="85"/>
      <c r="E432" s="5"/>
      <c r="F432" s="85"/>
      <c r="G432" s="85"/>
      <c r="H432" s="84"/>
      <c r="I432" s="5"/>
      <c r="J432" s="84"/>
      <c r="K432" s="85"/>
      <c r="L432" s="5"/>
      <c r="M432" s="5"/>
      <c r="N432" s="5"/>
      <c r="O432" s="5"/>
      <c r="P432" s="5"/>
    </row>
    <row r="433" spans="1:16" ht="15.75" x14ac:dyDescent="0.25">
      <c r="A433" s="5"/>
      <c r="B433" s="5"/>
      <c r="C433" s="5"/>
      <c r="D433" s="85"/>
      <c r="E433" s="5"/>
      <c r="F433" s="85"/>
      <c r="G433" s="85"/>
      <c r="H433" s="84"/>
      <c r="I433" s="5"/>
      <c r="J433" s="84"/>
      <c r="K433" s="85"/>
      <c r="L433" s="5"/>
      <c r="M433" s="5"/>
      <c r="N433" s="5"/>
      <c r="O433" s="5"/>
      <c r="P433" s="5"/>
    </row>
    <row r="434" spans="1:16" ht="15.75" x14ac:dyDescent="0.25">
      <c r="A434" s="5"/>
      <c r="B434" s="5"/>
      <c r="C434" s="5"/>
      <c r="D434" s="85"/>
      <c r="E434" s="5"/>
      <c r="F434" s="85"/>
      <c r="G434" s="85"/>
      <c r="H434" s="84"/>
      <c r="I434" s="5"/>
      <c r="J434" s="84"/>
      <c r="K434" s="85"/>
      <c r="L434" s="5"/>
      <c r="M434" s="5"/>
      <c r="N434" s="5"/>
      <c r="O434" s="5"/>
      <c r="P434" s="5"/>
    </row>
    <row r="435" spans="1:16" ht="15.75" x14ac:dyDescent="0.25">
      <c r="A435" s="5"/>
      <c r="B435" s="5"/>
      <c r="C435" s="5"/>
      <c r="D435" s="85"/>
      <c r="E435" s="5"/>
      <c r="F435" s="85"/>
      <c r="G435" s="85"/>
      <c r="H435" s="84"/>
      <c r="I435" s="5"/>
      <c r="J435" s="84"/>
      <c r="K435" s="85"/>
      <c r="L435" s="5"/>
      <c r="M435" s="5"/>
      <c r="N435" s="5"/>
      <c r="O435" s="5"/>
      <c r="P435" s="5"/>
    </row>
    <row r="436" spans="1:16" ht="15.75" x14ac:dyDescent="0.25">
      <c r="A436" s="5"/>
      <c r="B436" s="5"/>
      <c r="C436" s="5"/>
      <c r="D436" s="85"/>
      <c r="E436" s="5"/>
      <c r="F436" s="85"/>
      <c r="G436" s="85"/>
      <c r="H436" s="84"/>
      <c r="I436" s="5"/>
      <c r="J436" s="84"/>
      <c r="K436" s="85"/>
      <c r="L436" s="5"/>
      <c r="M436" s="5"/>
      <c r="N436" s="5"/>
      <c r="O436" s="5"/>
      <c r="P436" s="5"/>
    </row>
    <row r="437" spans="1:16" ht="15.75" x14ac:dyDescent="0.25">
      <c r="A437" s="5"/>
      <c r="B437" s="5"/>
      <c r="C437" s="5"/>
      <c r="D437" s="85"/>
      <c r="E437" s="5"/>
      <c r="F437" s="85"/>
      <c r="G437" s="85"/>
      <c r="H437" s="84"/>
      <c r="I437" s="5"/>
      <c r="J437" s="84"/>
      <c r="K437" s="85"/>
      <c r="L437" s="5"/>
      <c r="M437" s="5"/>
      <c r="N437" s="5"/>
      <c r="O437" s="5"/>
      <c r="P437" s="5"/>
    </row>
    <row r="438" spans="1:16" ht="15.75" x14ac:dyDescent="0.25">
      <c r="A438" s="5"/>
      <c r="B438" s="5"/>
      <c r="C438" s="5"/>
      <c r="D438" s="85"/>
      <c r="E438" s="5"/>
      <c r="F438" s="85"/>
      <c r="G438" s="85"/>
      <c r="H438" s="84"/>
      <c r="I438" s="5"/>
      <c r="J438" s="84"/>
      <c r="K438" s="85"/>
      <c r="L438" s="5"/>
      <c r="M438" s="5"/>
      <c r="N438" s="5"/>
      <c r="O438" s="5"/>
      <c r="P438" s="5"/>
    </row>
    <row r="439" spans="1:16" ht="15.75" x14ac:dyDescent="0.25">
      <c r="A439" s="5"/>
      <c r="B439" s="5"/>
      <c r="C439" s="5"/>
      <c r="D439" s="85"/>
      <c r="E439" s="5"/>
      <c r="F439" s="85"/>
      <c r="G439" s="85"/>
      <c r="H439" s="84"/>
      <c r="I439" s="5"/>
      <c r="J439" s="84"/>
      <c r="K439" s="85"/>
      <c r="L439" s="5"/>
      <c r="M439" s="5"/>
      <c r="N439" s="5"/>
      <c r="O439" s="5"/>
      <c r="P439" s="5"/>
    </row>
    <row r="440" spans="1:16" ht="15.75" x14ac:dyDescent="0.25">
      <c r="A440" s="5"/>
      <c r="B440" s="5"/>
      <c r="C440" s="5"/>
      <c r="D440" s="85"/>
      <c r="E440" s="5"/>
      <c r="F440" s="85"/>
      <c r="G440" s="85"/>
      <c r="H440" s="84"/>
      <c r="I440" s="5"/>
      <c r="J440" s="84"/>
      <c r="K440" s="85"/>
      <c r="L440" s="5"/>
      <c r="M440" s="5"/>
      <c r="N440" s="5"/>
      <c r="O440" s="5"/>
      <c r="P440" s="5"/>
    </row>
    <row r="441" spans="1:16" ht="15.75" x14ac:dyDescent="0.25">
      <c r="A441" s="5"/>
      <c r="B441" s="5"/>
      <c r="C441" s="5"/>
      <c r="D441" s="85"/>
      <c r="E441" s="5"/>
      <c r="F441" s="85"/>
      <c r="G441" s="85"/>
      <c r="H441" s="84"/>
      <c r="I441" s="5"/>
      <c r="J441" s="84"/>
      <c r="K441" s="85"/>
      <c r="L441" s="5"/>
      <c r="M441" s="5"/>
      <c r="N441" s="5"/>
      <c r="O441" s="5"/>
      <c r="P441" s="5"/>
    </row>
    <row r="442" spans="1:16" ht="15.75" x14ac:dyDescent="0.25">
      <c r="A442" s="5"/>
      <c r="B442" s="5"/>
      <c r="C442" s="5"/>
      <c r="D442" s="85"/>
      <c r="E442" s="5"/>
      <c r="F442" s="85"/>
      <c r="G442" s="85"/>
      <c r="H442" s="84"/>
      <c r="I442" s="5"/>
      <c r="J442" s="84"/>
      <c r="K442" s="85"/>
      <c r="L442" s="5"/>
      <c r="M442" s="5"/>
      <c r="N442" s="5"/>
      <c r="O442" s="5"/>
      <c r="P442" s="5"/>
    </row>
    <row r="443" spans="1:16" ht="15.75" x14ac:dyDescent="0.25">
      <c r="A443" s="5"/>
      <c r="B443" s="5"/>
      <c r="C443" s="5"/>
      <c r="D443" s="85"/>
      <c r="E443" s="5"/>
      <c r="F443" s="85"/>
      <c r="G443" s="85"/>
      <c r="H443" s="84"/>
      <c r="I443" s="5"/>
      <c r="J443" s="84"/>
      <c r="K443" s="85"/>
      <c r="L443" s="5"/>
      <c r="M443" s="5"/>
      <c r="N443" s="5"/>
      <c r="O443" s="5"/>
      <c r="P443" s="5"/>
    </row>
    <row r="444" spans="1:16" ht="15.75" x14ac:dyDescent="0.25">
      <c r="A444" s="5"/>
      <c r="B444" s="5"/>
      <c r="C444" s="5"/>
      <c r="D444" s="85"/>
      <c r="E444" s="5"/>
      <c r="F444" s="85"/>
      <c r="G444" s="85"/>
      <c r="H444" s="84"/>
      <c r="I444" s="5"/>
      <c r="J444" s="84"/>
      <c r="K444" s="85"/>
      <c r="L444" s="5"/>
      <c r="M444" s="5"/>
      <c r="N444" s="5"/>
      <c r="O444" s="5"/>
      <c r="P444" s="5"/>
    </row>
    <row r="445" spans="1:16" ht="15.75" x14ac:dyDescent="0.25">
      <c r="A445" s="5"/>
      <c r="B445" s="5"/>
      <c r="C445" s="5"/>
      <c r="D445" s="85"/>
      <c r="E445" s="5"/>
      <c r="F445" s="85"/>
      <c r="G445" s="85"/>
      <c r="H445" s="84"/>
      <c r="I445" s="5"/>
      <c r="J445" s="84"/>
      <c r="K445" s="85"/>
      <c r="L445" s="5"/>
      <c r="M445" s="5"/>
      <c r="N445" s="5"/>
      <c r="O445" s="5"/>
      <c r="P445" s="5"/>
    </row>
    <row r="446" spans="1:16" ht="15.75" x14ac:dyDescent="0.25">
      <c r="A446" s="5"/>
      <c r="B446" s="5"/>
      <c r="C446" s="5"/>
      <c r="D446" s="85"/>
      <c r="E446" s="5"/>
      <c r="F446" s="85"/>
      <c r="G446" s="85"/>
      <c r="H446" s="84"/>
      <c r="I446" s="5"/>
      <c r="J446" s="84"/>
      <c r="K446" s="85"/>
      <c r="L446" s="5"/>
      <c r="M446" s="5"/>
      <c r="N446" s="5"/>
      <c r="O446" s="5"/>
      <c r="P446" s="5"/>
    </row>
    <row r="447" spans="1:16" ht="15.75" x14ac:dyDescent="0.25">
      <c r="A447" s="5"/>
      <c r="B447" s="5"/>
      <c r="C447" s="5"/>
      <c r="D447" s="85"/>
      <c r="E447" s="5"/>
      <c r="F447" s="85"/>
      <c r="G447" s="85"/>
      <c r="H447" s="84"/>
      <c r="I447" s="5"/>
      <c r="J447" s="84"/>
      <c r="K447" s="85"/>
      <c r="L447" s="5"/>
      <c r="M447" s="5"/>
      <c r="N447" s="5"/>
      <c r="O447" s="5"/>
      <c r="P447" s="5"/>
    </row>
    <row r="448" spans="1:16" ht="15.75" x14ac:dyDescent="0.25">
      <c r="A448" s="5"/>
      <c r="B448" s="5"/>
      <c r="C448" s="5"/>
      <c r="D448" s="85"/>
      <c r="E448" s="5"/>
      <c r="F448" s="85"/>
      <c r="G448" s="85"/>
      <c r="H448" s="84"/>
      <c r="I448" s="5"/>
      <c r="J448" s="84"/>
      <c r="K448" s="85"/>
      <c r="L448" s="5"/>
      <c r="M448" s="5"/>
      <c r="N448" s="5"/>
      <c r="O448" s="5"/>
      <c r="P448" s="5"/>
    </row>
    <row r="449" spans="1:16" ht="15.75" x14ac:dyDescent="0.25">
      <c r="A449" s="5"/>
      <c r="B449" s="5"/>
      <c r="C449" s="5"/>
      <c r="D449" s="85"/>
      <c r="E449" s="5"/>
      <c r="F449" s="85"/>
      <c r="G449" s="85"/>
      <c r="H449" s="84"/>
      <c r="I449" s="5"/>
      <c r="J449" s="84"/>
      <c r="K449" s="85"/>
      <c r="L449" s="5"/>
      <c r="M449" s="5"/>
      <c r="N449" s="5"/>
      <c r="O449" s="5"/>
      <c r="P449" s="5"/>
    </row>
    <row r="450" spans="1:16" ht="15.75" x14ac:dyDescent="0.25">
      <c r="A450" s="5"/>
      <c r="B450" s="5"/>
      <c r="C450" s="5"/>
      <c r="D450" s="85"/>
      <c r="E450" s="5"/>
      <c r="F450" s="85"/>
      <c r="G450" s="85"/>
      <c r="H450" s="84"/>
      <c r="I450" s="5"/>
      <c r="J450" s="84"/>
      <c r="K450" s="85"/>
      <c r="L450" s="5"/>
      <c r="M450" s="5"/>
      <c r="N450" s="5"/>
      <c r="O450" s="5"/>
      <c r="P450" s="5"/>
    </row>
    <row r="451" spans="1:16" ht="15.75" x14ac:dyDescent="0.25">
      <c r="A451" s="5"/>
      <c r="B451" s="5"/>
      <c r="C451" s="5"/>
      <c r="D451" s="85"/>
      <c r="E451" s="5"/>
      <c r="F451" s="85"/>
      <c r="G451" s="85"/>
      <c r="H451" s="84"/>
      <c r="I451" s="5"/>
      <c r="J451" s="84"/>
      <c r="K451" s="85"/>
      <c r="L451" s="5"/>
      <c r="M451" s="5"/>
      <c r="N451" s="5"/>
      <c r="O451" s="5"/>
      <c r="P451" s="5"/>
    </row>
    <row r="452" spans="1:16" ht="15.75" x14ac:dyDescent="0.25">
      <c r="A452" s="5"/>
      <c r="B452" s="5"/>
      <c r="C452" s="5"/>
      <c r="D452" s="85"/>
      <c r="E452" s="5"/>
      <c r="F452" s="85"/>
      <c r="G452" s="85"/>
      <c r="H452" s="84"/>
      <c r="I452" s="5"/>
      <c r="J452" s="84"/>
      <c r="K452" s="85"/>
      <c r="L452" s="5"/>
      <c r="M452" s="5"/>
      <c r="N452" s="5"/>
      <c r="O452" s="5"/>
      <c r="P452" s="5"/>
    </row>
    <row r="453" spans="1:16" ht="15.75" x14ac:dyDescent="0.25">
      <c r="A453" s="5"/>
      <c r="B453" s="5"/>
      <c r="C453" s="5"/>
      <c r="D453" s="85"/>
      <c r="E453" s="5"/>
      <c r="F453" s="85"/>
      <c r="G453" s="85"/>
      <c r="H453" s="84"/>
      <c r="I453" s="5"/>
      <c r="J453" s="84"/>
      <c r="K453" s="85"/>
      <c r="L453" s="5"/>
      <c r="M453" s="5"/>
      <c r="N453" s="5"/>
      <c r="O453" s="5"/>
      <c r="P453" s="5"/>
    </row>
    <row r="454" spans="1:16" ht="15.75" x14ac:dyDescent="0.25">
      <c r="A454" s="5"/>
      <c r="B454" s="5"/>
      <c r="C454" s="5"/>
      <c r="D454" s="85"/>
      <c r="E454" s="5"/>
      <c r="F454" s="85"/>
      <c r="G454" s="85"/>
      <c r="H454" s="84"/>
      <c r="I454" s="5"/>
      <c r="J454" s="84"/>
      <c r="K454" s="85"/>
      <c r="L454" s="5"/>
      <c r="M454" s="5"/>
      <c r="N454" s="5"/>
      <c r="O454" s="5"/>
      <c r="P454" s="5"/>
    </row>
    <row r="455" spans="1:16" ht="15.75" x14ac:dyDescent="0.25">
      <c r="A455" s="5"/>
      <c r="B455" s="5"/>
      <c r="C455" s="5"/>
      <c r="D455" s="85"/>
      <c r="E455" s="5"/>
      <c r="F455" s="85"/>
      <c r="G455" s="85"/>
      <c r="H455" s="84"/>
      <c r="I455" s="5"/>
      <c r="J455" s="84"/>
      <c r="K455" s="85"/>
      <c r="L455" s="5"/>
      <c r="M455" s="5"/>
      <c r="N455" s="5"/>
      <c r="O455" s="5"/>
      <c r="P455" s="5"/>
    </row>
    <row r="456" spans="1:16" ht="15.75" x14ac:dyDescent="0.25">
      <c r="A456" s="5"/>
      <c r="B456" s="5"/>
      <c r="C456" s="5"/>
      <c r="D456" s="85"/>
      <c r="E456" s="5"/>
      <c r="F456" s="85"/>
      <c r="G456" s="85"/>
      <c r="H456" s="84"/>
      <c r="I456" s="5"/>
      <c r="J456" s="84"/>
      <c r="K456" s="85"/>
      <c r="L456" s="5"/>
      <c r="M456" s="5"/>
      <c r="N456" s="5"/>
      <c r="O456" s="5"/>
      <c r="P456" s="5"/>
    </row>
    <row r="457" spans="1:16" ht="15.75" x14ac:dyDescent="0.25">
      <c r="A457" s="5"/>
      <c r="B457" s="5"/>
      <c r="C457" s="5"/>
      <c r="D457" s="85"/>
      <c r="E457" s="5"/>
      <c r="F457" s="85"/>
      <c r="G457" s="85"/>
      <c r="H457" s="84"/>
      <c r="I457" s="5"/>
      <c r="J457" s="84"/>
      <c r="K457" s="85"/>
      <c r="L457" s="5"/>
      <c r="M457" s="5"/>
      <c r="N457" s="5"/>
      <c r="O457" s="5"/>
      <c r="P457" s="5"/>
    </row>
    <row r="458" spans="1:16" ht="15.75" x14ac:dyDescent="0.25">
      <c r="A458" s="5"/>
      <c r="B458" s="5"/>
      <c r="C458" s="5"/>
      <c r="D458" s="85"/>
      <c r="E458" s="5"/>
      <c r="F458" s="85"/>
      <c r="G458" s="85"/>
      <c r="H458" s="84"/>
      <c r="I458" s="5"/>
      <c r="J458" s="84"/>
      <c r="K458" s="85"/>
      <c r="L458" s="5"/>
      <c r="M458" s="5"/>
      <c r="N458" s="5"/>
      <c r="O458" s="5"/>
      <c r="P458" s="5"/>
    </row>
    <row r="459" spans="1:16" ht="15.75" x14ac:dyDescent="0.25">
      <c r="A459" s="5"/>
      <c r="B459" s="5"/>
      <c r="C459" s="5"/>
      <c r="D459" s="85"/>
      <c r="E459" s="5"/>
      <c r="F459" s="85"/>
      <c r="G459" s="85"/>
      <c r="H459" s="84"/>
      <c r="I459" s="5"/>
      <c r="J459" s="84"/>
      <c r="K459" s="85"/>
      <c r="L459" s="5"/>
      <c r="M459" s="5"/>
      <c r="N459" s="5"/>
      <c r="O459" s="5"/>
      <c r="P459" s="5"/>
    </row>
    <row r="460" spans="1:16" ht="15.75" x14ac:dyDescent="0.25">
      <c r="A460" s="5"/>
      <c r="B460" s="5"/>
      <c r="C460" s="5"/>
      <c r="D460" s="85"/>
      <c r="E460" s="5"/>
      <c r="F460" s="85"/>
      <c r="G460" s="85"/>
      <c r="H460" s="84"/>
      <c r="I460" s="5"/>
      <c r="J460" s="84"/>
      <c r="K460" s="85"/>
      <c r="L460" s="5"/>
      <c r="M460" s="5"/>
      <c r="N460" s="5"/>
      <c r="O460" s="5"/>
      <c r="P460" s="5"/>
    </row>
    <row r="461" spans="1:16" ht="15.75" x14ac:dyDescent="0.25">
      <c r="A461" s="5"/>
      <c r="B461" s="5"/>
      <c r="C461" s="5"/>
      <c r="D461" s="85"/>
      <c r="E461" s="5"/>
      <c r="F461" s="85"/>
      <c r="G461" s="85"/>
      <c r="H461" s="84"/>
      <c r="I461" s="5"/>
      <c r="J461" s="84"/>
      <c r="K461" s="85"/>
      <c r="L461" s="5"/>
      <c r="M461" s="5"/>
      <c r="N461" s="5"/>
      <c r="O461" s="5"/>
      <c r="P461" s="5"/>
    </row>
    <row r="462" spans="1:16" ht="15.75" x14ac:dyDescent="0.25">
      <c r="A462" s="5"/>
      <c r="B462" s="5"/>
      <c r="C462" s="5"/>
      <c r="D462" s="85"/>
      <c r="E462" s="5"/>
      <c r="F462" s="85"/>
      <c r="G462" s="85"/>
      <c r="H462" s="84"/>
      <c r="I462" s="5"/>
      <c r="J462" s="84"/>
      <c r="K462" s="85"/>
      <c r="L462" s="5"/>
      <c r="M462" s="5"/>
      <c r="N462" s="5"/>
      <c r="O462" s="5"/>
      <c r="P462" s="5"/>
    </row>
    <row r="463" spans="1:16" ht="15.75" x14ac:dyDescent="0.25">
      <c r="A463" s="5"/>
      <c r="B463" s="5"/>
      <c r="C463" s="5"/>
      <c r="D463" s="85"/>
      <c r="E463" s="5"/>
      <c r="F463" s="85"/>
      <c r="G463" s="85"/>
      <c r="H463" s="84"/>
      <c r="I463" s="5"/>
      <c r="J463" s="84"/>
      <c r="K463" s="85"/>
      <c r="L463" s="5"/>
      <c r="M463" s="5"/>
      <c r="N463" s="5"/>
      <c r="O463" s="5"/>
      <c r="P463" s="5"/>
    </row>
    <row r="464" spans="1:16" ht="15.75" x14ac:dyDescent="0.25">
      <c r="A464" s="5"/>
      <c r="B464" s="5"/>
      <c r="C464" s="5"/>
      <c r="D464" s="85"/>
      <c r="E464" s="5"/>
      <c r="F464" s="85"/>
      <c r="G464" s="85"/>
      <c r="H464" s="84"/>
      <c r="I464" s="5"/>
      <c r="J464" s="84"/>
      <c r="K464" s="85"/>
      <c r="L464" s="5"/>
      <c r="M464" s="5"/>
      <c r="N464" s="5"/>
      <c r="O464" s="5"/>
      <c r="P464" s="5"/>
    </row>
    <row r="465" spans="1:16" ht="15.75" x14ac:dyDescent="0.25">
      <c r="A465" s="5"/>
      <c r="B465" s="5"/>
      <c r="C465" s="5"/>
      <c r="D465" s="85"/>
      <c r="E465" s="5"/>
      <c r="F465" s="85"/>
      <c r="G465" s="85"/>
      <c r="H465" s="84"/>
      <c r="I465" s="5"/>
      <c r="J465" s="84"/>
      <c r="K465" s="85"/>
      <c r="L465" s="5"/>
      <c r="M465" s="5"/>
      <c r="N465" s="5"/>
      <c r="O465" s="5"/>
      <c r="P465" s="5"/>
    </row>
    <row r="466" spans="1:16" ht="15.75" x14ac:dyDescent="0.25">
      <c r="A466" s="5"/>
      <c r="B466" s="5"/>
      <c r="C466" s="5"/>
      <c r="D466" s="85"/>
      <c r="E466" s="5"/>
      <c r="F466" s="85"/>
      <c r="G466" s="85"/>
      <c r="H466" s="84"/>
      <c r="I466" s="5"/>
      <c r="J466" s="84"/>
      <c r="K466" s="85"/>
      <c r="L466" s="5"/>
      <c r="M466" s="5"/>
      <c r="N466" s="5"/>
      <c r="O466" s="5"/>
      <c r="P466" s="5"/>
    </row>
    <row r="467" spans="1:16" ht="15.75" x14ac:dyDescent="0.25">
      <c r="A467" s="5"/>
      <c r="B467" s="5"/>
      <c r="C467" s="5"/>
      <c r="D467" s="85"/>
      <c r="E467" s="5"/>
      <c r="F467" s="85"/>
      <c r="G467" s="85"/>
      <c r="H467" s="84"/>
      <c r="I467" s="5"/>
      <c r="J467" s="84"/>
      <c r="K467" s="85"/>
      <c r="L467" s="5"/>
      <c r="M467" s="5"/>
      <c r="N467" s="5"/>
      <c r="O467" s="5"/>
      <c r="P467" s="5"/>
    </row>
    <row r="468" spans="1:16" ht="15.75" x14ac:dyDescent="0.25">
      <c r="A468" s="5"/>
      <c r="B468" s="5"/>
      <c r="C468" s="5"/>
      <c r="D468" s="85"/>
      <c r="E468" s="5"/>
      <c r="F468" s="85"/>
      <c r="G468" s="85"/>
      <c r="H468" s="84"/>
      <c r="I468" s="5"/>
      <c r="J468" s="84"/>
      <c r="K468" s="85"/>
      <c r="L468" s="5"/>
      <c r="M468" s="5"/>
      <c r="N468" s="5"/>
      <c r="O468" s="5"/>
      <c r="P468" s="5"/>
    </row>
    <row r="469" spans="1:16" ht="15.75" x14ac:dyDescent="0.25">
      <c r="A469" s="5"/>
      <c r="B469" s="5"/>
      <c r="C469" s="5"/>
      <c r="D469" s="85"/>
      <c r="E469" s="5"/>
      <c r="F469" s="85"/>
      <c r="G469" s="85"/>
      <c r="H469" s="84"/>
      <c r="I469" s="5"/>
      <c r="J469" s="84"/>
      <c r="K469" s="85"/>
      <c r="L469" s="5"/>
      <c r="M469" s="5"/>
      <c r="N469" s="5"/>
      <c r="O469" s="5"/>
      <c r="P469" s="5"/>
    </row>
    <row r="470" spans="1:16" ht="15.75" x14ac:dyDescent="0.25">
      <c r="A470" s="5"/>
      <c r="B470" s="5"/>
      <c r="C470" s="5"/>
      <c r="D470" s="85"/>
      <c r="E470" s="5"/>
      <c r="F470" s="85"/>
      <c r="G470" s="85"/>
      <c r="H470" s="84"/>
      <c r="I470" s="5"/>
      <c r="J470" s="84"/>
      <c r="K470" s="85"/>
      <c r="L470" s="5"/>
      <c r="M470" s="5"/>
      <c r="N470" s="5"/>
      <c r="O470" s="5"/>
      <c r="P470" s="5"/>
    </row>
    <row r="471" spans="1:16" ht="15.75" x14ac:dyDescent="0.25">
      <c r="A471" s="5"/>
      <c r="B471" s="5"/>
      <c r="C471" s="5"/>
      <c r="D471" s="85"/>
      <c r="E471" s="5"/>
      <c r="F471" s="85"/>
      <c r="G471" s="85"/>
      <c r="H471" s="84"/>
      <c r="I471" s="5"/>
      <c r="J471" s="84"/>
      <c r="K471" s="85"/>
      <c r="L471" s="5"/>
      <c r="M471" s="5"/>
      <c r="N471" s="5"/>
      <c r="O471" s="5"/>
      <c r="P471" s="5"/>
    </row>
    <row r="472" spans="1:16" ht="15.75" x14ac:dyDescent="0.25">
      <c r="A472" s="5"/>
      <c r="B472" s="5"/>
      <c r="C472" s="5"/>
      <c r="D472" s="85"/>
      <c r="E472" s="5"/>
      <c r="F472" s="85"/>
      <c r="G472" s="85"/>
      <c r="H472" s="84"/>
      <c r="I472" s="5"/>
      <c r="J472" s="84"/>
      <c r="K472" s="85"/>
      <c r="L472" s="5"/>
      <c r="M472" s="5"/>
      <c r="N472" s="5"/>
      <c r="O472" s="5"/>
      <c r="P472" s="5"/>
    </row>
    <row r="473" spans="1:16" ht="15.75" x14ac:dyDescent="0.25">
      <c r="A473" s="5"/>
      <c r="B473" s="5"/>
      <c r="C473" s="5"/>
      <c r="D473" s="85"/>
      <c r="E473" s="5"/>
      <c r="F473" s="85"/>
      <c r="G473" s="85"/>
      <c r="H473" s="84"/>
      <c r="I473" s="5"/>
      <c r="J473" s="84"/>
      <c r="K473" s="85"/>
      <c r="L473" s="5"/>
      <c r="M473" s="5"/>
      <c r="N473" s="5"/>
      <c r="O473" s="5"/>
      <c r="P473" s="5"/>
    </row>
    <row r="474" spans="1:16" ht="15.75" x14ac:dyDescent="0.25">
      <c r="A474" s="5"/>
      <c r="B474" s="5"/>
      <c r="C474" s="5"/>
      <c r="D474" s="85"/>
      <c r="E474" s="5"/>
      <c r="F474" s="85"/>
      <c r="G474" s="85"/>
      <c r="H474" s="84"/>
      <c r="I474" s="5"/>
      <c r="J474" s="84"/>
      <c r="K474" s="85"/>
      <c r="L474" s="5"/>
      <c r="M474" s="5"/>
      <c r="N474" s="5"/>
      <c r="O474" s="5"/>
      <c r="P474" s="5"/>
    </row>
    <row r="475" spans="1:16" ht="15.75" x14ac:dyDescent="0.25">
      <c r="A475" s="5"/>
      <c r="B475" s="5"/>
      <c r="C475" s="5"/>
      <c r="D475" s="85"/>
      <c r="E475" s="5"/>
      <c r="F475" s="85"/>
      <c r="G475" s="85"/>
      <c r="H475" s="84"/>
      <c r="I475" s="5"/>
      <c r="J475" s="84"/>
      <c r="K475" s="85"/>
      <c r="L475" s="5"/>
      <c r="M475" s="5"/>
      <c r="N475" s="5"/>
      <c r="O475" s="5"/>
      <c r="P475" s="5"/>
    </row>
    <row r="476" spans="1:16" ht="15.75" x14ac:dyDescent="0.25">
      <c r="A476" s="5"/>
      <c r="B476" s="5"/>
      <c r="C476" s="5"/>
      <c r="D476" s="85"/>
      <c r="E476" s="5"/>
      <c r="F476" s="85"/>
      <c r="G476" s="85"/>
      <c r="H476" s="84"/>
      <c r="I476" s="5"/>
      <c r="J476" s="84"/>
      <c r="K476" s="85"/>
      <c r="L476" s="5"/>
      <c r="M476" s="5"/>
      <c r="N476" s="5"/>
      <c r="O476" s="5"/>
      <c r="P476" s="5"/>
    </row>
    <row r="477" spans="1:16" ht="15.75" x14ac:dyDescent="0.25">
      <c r="A477" s="5"/>
      <c r="B477" s="5"/>
      <c r="C477" s="5"/>
      <c r="D477" s="85"/>
      <c r="E477" s="5"/>
      <c r="F477" s="85"/>
      <c r="G477" s="85"/>
      <c r="H477" s="84"/>
      <c r="I477" s="5"/>
      <c r="J477" s="84"/>
      <c r="K477" s="85"/>
      <c r="L477" s="5"/>
      <c r="M477" s="5"/>
      <c r="N477" s="5"/>
      <c r="O477" s="5"/>
      <c r="P477" s="5"/>
    </row>
    <row r="478" spans="1:16" ht="15.75" x14ac:dyDescent="0.25">
      <c r="A478" s="5"/>
      <c r="B478" s="5"/>
      <c r="C478" s="5"/>
      <c r="D478" s="85"/>
      <c r="E478" s="5"/>
      <c r="F478" s="85"/>
      <c r="G478" s="85"/>
      <c r="H478" s="84"/>
      <c r="I478" s="5"/>
      <c r="J478" s="84"/>
      <c r="K478" s="85"/>
      <c r="L478" s="5"/>
      <c r="M478" s="5"/>
      <c r="N478" s="5"/>
      <c r="O478" s="5"/>
      <c r="P478" s="5"/>
    </row>
    <row r="479" spans="1:16" ht="15.75" x14ac:dyDescent="0.25">
      <c r="A479" s="5"/>
      <c r="B479" s="5"/>
      <c r="C479" s="5"/>
      <c r="D479" s="85"/>
      <c r="E479" s="5"/>
      <c r="F479" s="85"/>
      <c r="G479" s="85"/>
      <c r="H479" s="84"/>
      <c r="I479" s="5"/>
      <c r="J479" s="84"/>
      <c r="K479" s="85"/>
      <c r="L479" s="5"/>
      <c r="M479" s="5"/>
      <c r="N479" s="5"/>
      <c r="O479" s="5"/>
      <c r="P479" s="5"/>
    </row>
    <row r="480" spans="1:16" ht="15.75" x14ac:dyDescent="0.25">
      <c r="A480" s="5"/>
      <c r="B480" s="5"/>
      <c r="C480" s="5"/>
      <c r="D480" s="85"/>
      <c r="E480" s="5"/>
      <c r="F480" s="85"/>
      <c r="G480" s="85"/>
      <c r="H480" s="84"/>
      <c r="I480" s="5"/>
      <c r="J480" s="84"/>
      <c r="K480" s="85"/>
      <c r="L480" s="5"/>
      <c r="M480" s="5"/>
      <c r="N480" s="5"/>
      <c r="O480" s="5"/>
      <c r="P480" s="5"/>
    </row>
    <row r="481" spans="1:16" ht="15.75" x14ac:dyDescent="0.25">
      <c r="A481" s="5"/>
      <c r="B481" s="5"/>
      <c r="C481" s="5"/>
      <c r="D481" s="85"/>
      <c r="E481" s="5"/>
      <c r="F481" s="85"/>
      <c r="G481" s="85"/>
      <c r="H481" s="84"/>
      <c r="I481" s="5"/>
      <c r="J481" s="84"/>
      <c r="K481" s="85"/>
      <c r="L481" s="5"/>
      <c r="M481" s="5"/>
      <c r="N481" s="5"/>
      <c r="O481" s="5"/>
      <c r="P481" s="5"/>
    </row>
    <row r="482" spans="1:16" ht="15.75" x14ac:dyDescent="0.25">
      <c r="A482" s="5"/>
      <c r="B482" s="5"/>
      <c r="C482" s="5"/>
      <c r="D482" s="85"/>
      <c r="E482" s="5"/>
      <c r="F482" s="85"/>
      <c r="G482" s="85"/>
      <c r="H482" s="84"/>
      <c r="I482" s="5"/>
      <c r="J482" s="84"/>
      <c r="K482" s="85"/>
      <c r="L482" s="5"/>
      <c r="M482" s="5"/>
      <c r="N482" s="5"/>
      <c r="O482" s="5"/>
      <c r="P482" s="5"/>
    </row>
    <row r="483" spans="1:16" ht="15.75" x14ac:dyDescent="0.25">
      <c r="A483" s="5"/>
      <c r="B483" s="5"/>
      <c r="C483" s="5"/>
      <c r="D483" s="85"/>
      <c r="E483" s="5"/>
      <c r="F483" s="85"/>
      <c r="G483" s="85"/>
      <c r="H483" s="84"/>
      <c r="I483" s="5"/>
      <c r="J483" s="84"/>
      <c r="K483" s="85"/>
      <c r="L483" s="5"/>
      <c r="M483" s="5"/>
      <c r="N483" s="5"/>
      <c r="O483" s="5"/>
      <c r="P483" s="5"/>
    </row>
    <row r="484" spans="1:16" ht="15.75" x14ac:dyDescent="0.25">
      <c r="A484" s="5"/>
      <c r="B484" s="5"/>
      <c r="C484" s="5"/>
      <c r="D484" s="85"/>
      <c r="E484" s="5"/>
      <c r="F484" s="85"/>
      <c r="G484" s="85"/>
      <c r="H484" s="84"/>
      <c r="I484" s="5"/>
      <c r="J484" s="84"/>
      <c r="K484" s="85"/>
      <c r="L484" s="5"/>
      <c r="M484" s="5"/>
      <c r="N484" s="5"/>
      <c r="O484" s="5"/>
      <c r="P484" s="5"/>
    </row>
    <row r="485" spans="1:16" ht="15.75" x14ac:dyDescent="0.25">
      <c r="A485" s="5"/>
      <c r="B485" s="5"/>
      <c r="C485" s="5"/>
      <c r="D485" s="85"/>
      <c r="E485" s="5"/>
      <c r="F485" s="85"/>
      <c r="G485" s="85"/>
      <c r="H485" s="84"/>
      <c r="I485" s="5"/>
      <c r="J485" s="84"/>
      <c r="K485" s="85"/>
      <c r="L485" s="5"/>
      <c r="M485" s="5"/>
      <c r="N485" s="5"/>
      <c r="O485" s="5"/>
      <c r="P485" s="5"/>
    </row>
    <row r="486" spans="1:16" ht="15.75" x14ac:dyDescent="0.25">
      <c r="A486" s="5"/>
      <c r="B486" s="5"/>
      <c r="C486" s="5"/>
      <c r="D486" s="85"/>
      <c r="E486" s="5"/>
      <c r="F486" s="85"/>
      <c r="G486" s="85"/>
      <c r="H486" s="84"/>
      <c r="I486" s="5"/>
      <c r="J486" s="84"/>
      <c r="K486" s="85"/>
      <c r="L486" s="5"/>
      <c r="M486" s="5"/>
      <c r="N486" s="5"/>
      <c r="O486" s="5"/>
      <c r="P486" s="5"/>
    </row>
    <row r="487" spans="1:16" ht="15.75" x14ac:dyDescent="0.25">
      <c r="A487" s="5"/>
      <c r="B487" s="5"/>
      <c r="C487" s="5"/>
      <c r="D487" s="85"/>
      <c r="E487" s="5"/>
      <c r="F487" s="85"/>
      <c r="G487" s="85"/>
      <c r="H487" s="84"/>
      <c r="I487" s="5"/>
      <c r="J487" s="84"/>
      <c r="K487" s="85"/>
      <c r="L487" s="5"/>
      <c r="M487" s="5"/>
      <c r="N487" s="5"/>
      <c r="O487" s="5"/>
      <c r="P487" s="5"/>
    </row>
    <row r="488" spans="1:16" ht="15.75" x14ac:dyDescent="0.25">
      <c r="A488" s="5"/>
      <c r="B488" s="5"/>
      <c r="C488" s="5"/>
      <c r="D488" s="85"/>
      <c r="E488" s="5"/>
      <c r="F488" s="85"/>
      <c r="G488" s="85"/>
      <c r="H488" s="84"/>
      <c r="I488" s="5"/>
      <c r="J488" s="84"/>
      <c r="K488" s="85"/>
      <c r="L488" s="5"/>
      <c r="M488" s="5"/>
      <c r="N488" s="5"/>
      <c r="O488" s="5"/>
      <c r="P488" s="5"/>
    </row>
    <row r="489" spans="1:16" ht="15.75" x14ac:dyDescent="0.25">
      <c r="A489" s="5"/>
      <c r="B489" s="5"/>
      <c r="C489" s="5"/>
      <c r="D489" s="85"/>
      <c r="E489" s="5"/>
      <c r="F489" s="85"/>
      <c r="G489" s="85"/>
      <c r="H489" s="84"/>
      <c r="I489" s="5"/>
      <c r="J489" s="84"/>
      <c r="K489" s="85"/>
      <c r="L489" s="5"/>
      <c r="M489" s="5"/>
      <c r="N489" s="5"/>
      <c r="O489" s="5"/>
      <c r="P489" s="5"/>
    </row>
    <row r="490" spans="1:16" ht="15.75" x14ac:dyDescent="0.25">
      <c r="A490" s="5"/>
      <c r="B490" s="5"/>
      <c r="C490" s="5"/>
      <c r="D490" s="85"/>
      <c r="E490" s="5"/>
      <c r="F490" s="85"/>
      <c r="G490" s="85"/>
      <c r="H490" s="84"/>
      <c r="I490" s="5"/>
      <c r="J490" s="84"/>
      <c r="K490" s="85"/>
      <c r="L490" s="5"/>
      <c r="M490" s="5"/>
      <c r="N490" s="5"/>
      <c r="O490" s="5"/>
      <c r="P490" s="5"/>
    </row>
    <row r="491" spans="1:16" ht="15.75" x14ac:dyDescent="0.25">
      <c r="A491" s="5"/>
      <c r="B491" s="5"/>
      <c r="C491" s="5"/>
      <c r="D491" s="85"/>
      <c r="E491" s="5"/>
      <c r="F491" s="85"/>
      <c r="G491" s="85"/>
      <c r="H491" s="84"/>
      <c r="I491" s="5"/>
      <c r="J491" s="84"/>
      <c r="K491" s="85"/>
      <c r="L491" s="5"/>
      <c r="M491" s="5"/>
      <c r="N491" s="5"/>
      <c r="O491" s="5"/>
      <c r="P491" s="5"/>
    </row>
    <row r="492" spans="1:16" ht="15.75" x14ac:dyDescent="0.25">
      <c r="A492" s="5"/>
      <c r="B492" s="5"/>
      <c r="C492" s="5"/>
      <c r="D492" s="85"/>
      <c r="E492" s="5"/>
      <c r="F492" s="85"/>
      <c r="G492" s="85"/>
      <c r="H492" s="84"/>
      <c r="I492" s="5"/>
      <c r="J492" s="84"/>
      <c r="K492" s="85"/>
      <c r="L492" s="5"/>
      <c r="M492" s="5"/>
      <c r="N492" s="5"/>
      <c r="O492" s="5"/>
      <c r="P492" s="5"/>
    </row>
    <row r="493" spans="1:16" ht="15.75" x14ac:dyDescent="0.25">
      <c r="A493" s="5"/>
      <c r="B493" s="5"/>
      <c r="C493" s="5"/>
      <c r="D493" s="85"/>
      <c r="E493" s="5"/>
      <c r="F493" s="85"/>
      <c r="G493" s="85"/>
      <c r="H493" s="84"/>
      <c r="I493" s="5"/>
      <c r="J493" s="84"/>
      <c r="K493" s="85"/>
      <c r="L493" s="5"/>
      <c r="M493" s="5"/>
      <c r="N493" s="5"/>
      <c r="O493" s="5"/>
      <c r="P493" s="5"/>
    </row>
    <row r="494" spans="1:16" ht="15.75" x14ac:dyDescent="0.25">
      <c r="A494" s="5"/>
      <c r="B494" s="5"/>
      <c r="C494" s="5"/>
      <c r="D494" s="85"/>
      <c r="E494" s="5"/>
      <c r="F494" s="85"/>
      <c r="G494" s="85"/>
      <c r="H494" s="84"/>
      <c r="I494" s="5"/>
      <c r="J494" s="84"/>
      <c r="K494" s="85"/>
      <c r="L494" s="5"/>
      <c r="M494" s="5"/>
      <c r="N494" s="5"/>
      <c r="O494" s="5"/>
      <c r="P494" s="5"/>
    </row>
    <row r="495" spans="1:16" ht="15.75" x14ac:dyDescent="0.25">
      <c r="A495" s="5"/>
      <c r="B495" s="5"/>
      <c r="C495" s="5"/>
      <c r="D495" s="85"/>
      <c r="E495" s="5"/>
      <c r="F495" s="85"/>
      <c r="G495" s="85"/>
      <c r="H495" s="84"/>
      <c r="I495" s="5"/>
      <c r="J495" s="84"/>
      <c r="K495" s="85"/>
      <c r="L495" s="5"/>
      <c r="M495" s="5"/>
      <c r="N495" s="5"/>
      <c r="O495" s="5"/>
      <c r="P495" s="5"/>
    </row>
    <row r="496" spans="1:16" ht="15.75" x14ac:dyDescent="0.25">
      <c r="A496" s="5"/>
      <c r="B496" s="5"/>
      <c r="C496" s="5"/>
      <c r="D496" s="85"/>
      <c r="E496" s="5"/>
      <c r="F496" s="85"/>
      <c r="G496" s="85"/>
      <c r="H496" s="84"/>
      <c r="I496" s="5"/>
      <c r="J496" s="84"/>
      <c r="K496" s="85"/>
      <c r="L496" s="5"/>
      <c r="M496" s="5"/>
      <c r="N496" s="5"/>
      <c r="O496" s="5"/>
      <c r="P496" s="5"/>
    </row>
    <row r="497" spans="1:16" ht="15.75" x14ac:dyDescent="0.25">
      <c r="A497" s="5"/>
      <c r="B497" s="5"/>
      <c r="C497" s="5"/>
      <c r="D497" s="85"/>
      <c r="E497" s="5"/>
      <c r="F497" s="85"/>
      <c r="G497" s="85"/>
      <c r="H497" s="84"/>
      <c r="I497" s="5"/>
      <c r="J497" s="84"/>
      <c r="K497" s="85"/>
      <c r="L497" s="5"/>
      <c r="M497" s="5"/>
      <c r="N497" s="5"/>
      <c r="O497" s="5"/>
      <c r="P497" s="5"/>
    </row>
    <row r="498" spans="1:16" ht="15.75" x14ac:dyDescent="0.25">
      <c r="A498" s="5"/>
      <c r="B498" s="5"/>
      <c r="C498" s="5"/>
      <c r="D498" s="85"/>
      <c r="E498" s="5"/>
      <c r="F498" s="85"/>
      <c r="G498" s="85"/>
      <c r="H498" s="84"/>
      <c r="I498" s="5"/>
      <c r="J498" s="84"/>
      <c r="K498" s="85"/>
      <c r="L498" s="5"/>
      <c r="M498" s="5"/>
      <c r="N498" s="5"/>
      <c r="O498" s="5"/>
      <c r="P498" s="5"/>
    </row>
    <row r="499" spans="1:16" ht="15.75" x14ac:dyDescent="0.25">
      <c r="A499" s="5"/>
      <c r="B499" s="5"/>
      <c r="C499" s="5"/>
      <c r="D499" s="85"/>
      <c r="E499" s="5"/>
      <c r="F499" s="85"/>
      <c r="G499" s="85"/>
      <c r="H499" s="84"/>
      <c r="I499" s="5"/>
      <c r="J499" s="84"/>
      <c r="K499" s="85"/>
      <c r="L499" s="5"/>
      <c r="M499" s="5"/>
      <c r="N499" s="5"/>
      <c r="O499" s="5"/>
      <c r="P499" s="5"/>
    </row>
    <row r="500" spans="1:16" ht="15.75" x14ac:dyDescent="0.25">
      <c r="A500" s="5"/>
      <c r="B500" s="5"/>
      <c r="C500" s="5"/>
      <c r="D500" s="85"/>
      <c r="E500" s="5"/>
      <c r="F500" s="85"/>
      <c r="G500" s="85"/>
      <c r="H500" s="84"/>
      <c r="I500" s="5"/>
      <c r="J500" s="84"/>
      <c r="K500" s="85"/>
      <c r="L500" s="5"/>
      <c r="M500" s="5"/>
      <c r="N500" s="5"/>
      <c r="O500" s="5"/>
      <c r="P500" s="5"/>
    </row>
    <row r="501" spans="1:16" ht="15.75" x14ac:dyDescent="0.25">
      <c r="A501" s="5"/>
      <c r="B501" s="5"/>
      <c r="C501" s="5"/>
      <c r="D501" s="85"/>
      <c r="E501" s="5"/>
      <c r="F501" s="85"/>
      <c r="G501" s="85"/>
      <c r="H501" s="84"/>
      <c r="I501" s="5"/>
      <c r="J501" s="84"/>
      <c r="K501" s="85"/>
      <c r="L501" s="5"/>
      <c r="M501" s="5"/>
      <c r="N501" s="5"/>
      <c r="O501" s="5"/>
      <c r="P501" s="5"/>
    </row>
    <row r="502" spans="1:16" ht="15.75" x14ac:dyDescent="0.25">
      <c r="A502" s="5"/>
      <c r="B502" s="5"/>
      <c r="C502" s="5"/>
      <c r="D502" s="85"/>
      <c r="E502" s="5"/>
      <c r="F502" s="85"/>
      <c r="G502" s="85"/>
      <c r="H502" s="84"/>
      <c r="I502" s="5"/>
      <c r="J502" s="84"/>
      <c r="K502" s="85"/>
      <c r="L502" s="5"/>
      <c r="M502" s="5"/>
      <c r="N502" s="5"/>
      <c r="O502" s="5"/>
      <c r="P502" s="5"/>
    </row>
    <row r="503" spans="1:16" ht="15.75" x14ac:dyDescent="0.25">
      <c r="A503" s="5"/>
      <c r="B503" s="5"/>
      <c r="C503" s="5"/>
      <c r="D503" s="85"/>
      <c r="E503" s="5"/>
      <c r="F503" s="85"/>
      <c r="G503" s="85"/>
      <c r="H503" s="84"/>
      <c r="I503" s="5"/>
      <c r="J503" s="84"/>
      <c r="K503" s="85"/>
      <c r="L503" s="5"/>
      <c r="M503" s="5"/>
      <c r="N503" s="5"/>
      <c r="O503" s="5"/>
      <c r="P503" s="5"/>
    </row>
    <row r="504" spans="1:16" ht="15.75" x14ac:dyDescent="0.25">
      <c r="A504" s="5"/>
      <c r="B504" s="5"/>
      <c r="C504" s="5"/>
      <c r="D504" s="85"/>
      <c r="E504" s="5"/>
      <c r="F504" s="85"/>
      <c r="G504" s="85"/>
      <c r="H504" s="84"/>
      <c r="I504" s="5"/>
      <c r="J504" s="84"/>
      <c r="K504" s="85"/>
      <c r="L504" s="5"/>
      <c r="M504" s="5"/>
      <c r="N504" s="5"/>
      <c r="O504" s="5"/>
      <c r="P504" s="5"/>
    </row>
    <row r="505" spans="1:16" ht="15.75" x14ac:dyDescent="0.25">
      <c r="A505" s="5"/>
      <c r="B505" s="5"/>
      <c r="C505" s="5"/>
      <c r="D505" s="85"/>
      <c r="E505" s="5"/>
      <c r="F505" s="85"/>
      <c r="G505" s="85"/>
      <c r="H505" s="84"/>
      <c r="I505" s="5"/>
      <c r="J505" s="84"/>
      <c r="K505" s="85"/>
      <c r="L505" s="5"/>
      <c r="M505" s="5"/>
      <c r="N505" s="5"/>
      <c r="O505" s="5"/>
      <c r="P505" s="5"/>
    </row>
    <row r="506" spans="1:16" ht="15.75" x14ac:dyDescent="0.25">
      <c r="A506" s="5"/>
      <c r="B506" s="5"/>
      <c r="C506" s="5"/>
      <c r="D506" s="85"/>
      <c r="E506" s="5"/>
      <c r="F506" s="85"/>
      <c r="G506" s="85"/>
      <c r="H506" s="84"/>
      <c r="I506" s="5"/>
      <c r="J506" s="84"/>
      <c r="K506" s="85"/>
      <c r="L506" s="5"/>
      <c r="M506" s="5"/>
      <c r="N506" s="5"/>
      <c r="O506" s="5"/>
      <c r="P506" s="5"/>
    </row>
    <row r="507" spans="1:16" ht="15.75" x14ac:dyDescent="0.25">
      <c r="A507" s="5"/>
      <c r="B507" s="5"/>
      <c r="C507" s="5"/>
      <c r="D507" s="85"/>
      <c r="E507" s="5"/>
      <c r="F507" s="85"/>
      <c r="G507" s="85"/>
      <c r="H507" s="84"/>
      <c r="I507" s="5"/>
      <c r="J507" s="84"/>
      <c r="K507" s="85"/>
      <c r="L507" s="5"/>
      <c r="M507" s="5"/>
      <c r="N507" s="5"/>
      <c r="O507" s="5"/>
      <c r="P507" s="5"/>
    </row>
    <row r="508" spans="1:16" ht="15.75" x14ac:dyDescent="0.25">
      <c r="A508" s="5"/>
      <c r="B508" s="5"/>
      <c r="C508" s="5"/>
      <c r="D508" s="85"/>
      <c r="E508" s="5"/>
      <c r="F508" s="85"/>
      <c r="G508" s="85"/>
      <c r="H508" s="84"/>
      <c r="I508" s="5"/>
      <c r="J508" s="84"/>
      <c r="K508" s="85"/>
      <c r="L508" s="5"/>
      <c r="M508" s="5"/>
      <c r="N508" s="5"/>
      <c r="O508" s="5"/>
      <c r="P508" s="5"/>
    </row>
    <row r="509" spans="1:16" ht="15.75" x14ac:dyDescent="0.25">
      <c r="A509" s="5"/>
      <c r="B509" s="5"/>
      <c r="C509" s="5"/>
      <c r="D509" s="85"/>
      <c r="E509" s="5"/>
      <c r="F509" s="85"/>
      <c r="G509" s="85"/>
      <c r="H509" s="84"/>
      <c r="I509" s="5"/>
      <c r="J509" s="84"/>
      <c r="K509" s="85"/>
      <c r="L509" s="5"/>
      <c r="M509" s="5"/>
      <c r="N509" s="5"/>
      <c r="O509" s="5"/>
      <c r="P509" s="5"/>
    </row>
    <row r="510" spans="1:16" ht="15.75" x14ac:dyDescent="0.25">
      <c r="A510" s="5"/>
      <c r="B510" s="5"/>
      <c r="C510" s="5"/>
      <c r="D510" s="85"/>
      <c r="E510" s="5"/>
      <c r="F510" s="85"/>
      <c r="G510" s="85"/>
      <c r="H510" s="84"/>
      <c r="I510" s="5"/>
      <c r="J510" s="84"/>
      <c r="K510" s="85"/>
      <c r="L510" s="5"/>
      <c r="M510" s="5"/>
      <c r="N510" s="5"/>
      <c r="O510" s="5"/>
      <c r="P510" s="5"/>
    </row>
    <row r="511" spans="1:16" ht="15.75" x14ac:dyDescent="0.25">
      <c r="A511" s="5"/>
      <c r="B511" s="5"/>
      <c r="C511" s="5"/>
      <c r="D511" s="85"/>
      <c r="E511" s="5"/>
      <c r="F511" s="85"/>
      <c r="G511" s="85"/>
      <c r="H511" s="84"/>
      <c r="I511" s="5"/>
      <c r="J511" s="84"/>
      <c r="K511" s="85"/>
      <c r="L511" s="5"/>
      <c r="M511" s="5"/>
      <c r="N511" s="5"/>
      <c r="O511" s="5"/>
      <c r="P511" s="5"/>
    </row>
    <row r="512" spans="1:16" ht="15.75" x14ac:dyDescent="0.25">
      <c r="A512" s="5"/>
      <c r="B512" s="5"/>
      <c r="C512" s="5"/>
      <c r="D512" s="85"/>
      <c r="E512" s="5"/>
      <c r="F512" s="85"/>
      <c r="G512" s="85"/>
      <c r="H512" s="84"/>
      <c r="I512" s="5"/>
      <c r="J512" s="84"/>
      <c r="K512" s="85"/>
      <c r="L512" s="5"/>
      <c r="M512" s="5"/>
      <c r="N512" s="5"/>
      <c r="O512" s="5"/>
      <c r="P512" s="5"/>
    </row>
    <row r="513" spans="1:16" ht="15.75" x14ac:dyDescent="0.25">
      <c r="A513" s="5"/>
      <c r="B513" s="5"/>
      <c r="C513" s="5"/>
      <c r="D513" s="85"/>
      <c r="E513" s="5"/>
      <c r="F513" s="85"/>
      <c r="G513" s="85"/>
      <c r="H513" s="84"/>
      <c r="I513" s="5"/>
      <c r="J513" s="84"/>
      <c r="K513" s="85"/>
      <c r="L513" s="5"/>
      <c r="M513" s="5"/>
      <c r="N513" s="5"/>
      <c r="O513" s="5"/>
      <c r="P513" s="5"/>
    </row>
    <row r="514" spans="1:16" ht="15.75" x14ac:dyDescent="0.25">
      <c r="A514" s="5"/>
      <c r="B514" s="5"/>
      <c r="C514" s="5"/>
      <c r="D514" s="85"/>
      <c r="E514" s="5"/>
      <c r="F514" s="85"/>
      <c r="G514" s="85"/>
      <c r="H514" s="84"/>
      <c r="I514" s="5"/>
      <c r="J514" s="84"/>
      <c r="K514" s="85"/>
      <c r="L514" s="5"/>
      <c r="M514" s="5"/>
      <c r="N514" s="5"/>
      <c r="O514" s="5"/>
      <c r="P514" s="5"/>
    </row>
    <row r="515" spans="1:16" ht="15.75" x14ac:dyDescent="0.25">
      <c r="A515" s="5"/>
      <c r="B515" s="5"/>
      <c r="C515" s="5"/>
      <c r="D515" s="85"/>
      <c r="E515" s="5"/>
      <c r="F515" s="85"/>
      <c r="G515" s="85"/>
      <c r="H515" s="84"/>
      <c r="I515" s="5"/>
      <c r="J515" s="84"/>
      <c r="K515" s="85"/>
      <c r="L515" s="5"/>
      <c r="M515" s="5"/>
      <c r="N515" s="5"/>
      <c r="O515" s="5"/>
      <c r="P515" s="5"/>
    </row>
    <row r="516" spans="1:16" ht="15.75" x14ac:dyDescent="0.25">
      <c r="A516" s="5"/>
      <c r="B516" s="5"/>
      <c r="C516" s="5"/>
      <c r="D516" s="85"/>
      <c r="E516" s="5"/>
      <c r="F516" s="85"/>
      <c r="G516" s="85"/>
      <c r="H516" s="84"/>
      <c r="I516" s="5"/>
      <c r="J516" s="84"/>
      <c r="K516" s="85"/>
      <c r="L516" s="5"/>
      <c r="M516" s="5"/>
      <c r="N516" s="5"/>
      <c r="O516" s="5"/>
      <c r="P516" s="5"/>
    </row>
    <row r="517" spans="1:16" ht="15.75" x14ac:dyDescent="0.25">
      <c r="A517" s="5"/>
      <c r="B517" s="5"/>
      <c r="C517" s="5"/>
      <c r="D517" s="85"/>
      <c r="E517" s="5"/>
      <c r="F517" s="85"/>
      <c r="G517" s="85"/>
      <c r="H517" s="84"/>
      <c r="I517" s="5"/>
      <c r="J517" s="84"/>
      <c r="K517" s="85"/>
      <c r="L517" s="5"/>
      <c r="M517" s="5"/>
      <c r="N517" s="5"/>
      <c r="O517" s="5"/>
      <c r="P517" s="5"/>
    </row>
    <row r="518" spans="1:16" ht="15.75" x14ac:dyDescent="0.25">
      <c r="A518" s="5"/>
      <c r="B518" s="5"/>
      <c r="C518" s="5"/>
      <c r="D518" s="85"/>
      <c r="E518" s="5"/>
      <c r="F518" s="85"/>
      <c r="G518" s="85"/>
      <c r="H518" s="84"/>
      <c r="I518" s="5"/>
      <c r="J518" s="84"/>
      <c r="K518" s="85"/>
      <c r="L518" s="5"/>
      <c r="M518" s="5"/>
      <c r="N518" s="5"/>
      <c r="O518" s="5"/>
      <c r="P518" s="5"/>
    </row>
    <row r="519" spans="1:16" ht="15.75" x14ac:dyDescent="0.25">
      <c r="A519" s="5"/>
      <c r="B519" s="5"/>
      <c r="C519" s="5"/>
      <c r="D519" s="85"/>
      <c r="E519" s="5"/>
      <c r="F519" s="85"/>
      <c r="G519" s="85"/>
      <c r="H519" s="84"/>
      <c r="I519" s="5"/>
      <c r="J519" s="84"/>
      <c r="K519" s="85"/>
      <c r="L519" s="5"/>
      <c r="M519" s="5"/>
      <c r="N519" s="5"/>
      <c r="O519" s="5"/>
      <c r="P519" s="5"/>
    </row>
    <row r="520" spans="1:16" ht="15.75" x14ac:dyDescent="0.25">
      <c r="A520" s="5"/>
      <c r="B520" s="5"/>
      <c r="C520" s="5"/>
      <c r="D520" s="85"/>
      <c r="E520" s="5"/>
      <c r="F520" s="85"/>
      <c r="G520" s="85"/>
      <c r="H520" s="84"/>
      <c r="I520" s="5"/>
      <c r="J520" s="84"/>
      <c r="K520" s="85"/>
      <c r="L520" s="5"/>
      <c r="M520" s="5"/>
      <c r="N520" s="5"/>
      <c r="O520" s="5"/>
      <c r="P520" s="5"/>
    </row>
    <row r="521" spans="1:16" ht="15.75" x14ac:dyDescent="0.25">
      <c r="A521" s="5"/>
      <c r="B521" s="5"/>
      <c r="C521" s="5"/>
      <c r="D521" s="85"/>
      <c r="E521" s="5"/>
      <c r="F521" s="85"/>
      <c r="G521" s="85"/>
      <c r="H521" s="84"/>
      <c r="I521" s="5"/>
      <c r="J521" s="84"/>
      <c r="K521" s="85"/>
      <c r="L521" s="5"/>
      <c r="M521" s="5"/>
      <c r="N521" s="5"/>
      <c r="O521" s="5"/>
      <c r="P521" s="5"/>
    </row>
    <row r="522" spans="1:16" ht="15.75" x14ac:dyDescent="0.25">
      <c r="A522" s="5"/>
      <c r="B522" s="5"/>
      <c r="C522" s="5"/>
      <c r="D522" s="85"/>
      <c r="E522" s="5"/>
      <c r="F522" s="85"/>
      <c r="G522" s="85"/>
      <c r="H522" s="84"/>
      <c r="I522" s="5"/>
      <c r="J522" s="84"/>
      <c r="K522" s="85"/>
      <c r="L522" s="5"/>
      <c r="M522" s="5"/>
      <c r="N522" s="5"/>
      <c r="O522" s="5"/>
      <c r="P522" s="5"/>
    </row>
    <row r="523" spans="1:16" ht="15.75" x14ac:dyDescent="0.25">
      <c r="A523" s="5"/>
      <c r="B523" s="5"/>
      <c r="C523" s="5"/>
      <c r="D523" s="85"/>
      <c r="E523" s="5"/>
      <c r="F523" s="85"/>
      <c r="G523" s="85"/>
      <c r="H523" s="84"/>
      <c r="I523" s="5"/>
      <c r="J523" s="84"/>
      <c r="K523" s="85"/>
      <c r="L523" s="5"/>
      <c r="M523" s="5"/>
      <c r="N523" s="5"/>
      <c r="O523" s="5"/>
      <c r="P523" s="5"/>
    </row>
    <row r="524" spans="1:16" ht="15.75" x14ac:dyDescent="0.25">
      <c r="A524" s="5"/>
      <c r="B524" s="5"/>
      <c r="C524" s="5"/>
      <c r="D524" s="85"/>
      <c r="E524" s="5"/>
      <c r="F524" s="85"/>
      <c r="G524" s="85"/>
      <c r="H524" s="84"/>
      <c r="I524" s="5"/>
      <c r="J524" s="84"/>
      <c r="K524" s="85"/>
      <c r="L524" s="5"/>
      <c r="M524" s="5"/>
      <c r="N524" s="5"/>
      <c r="O524" s="5"/>
      <c r="P524" s="5"/>
    </row>
    <row r="525" spans="1:16" ht="15.75" x14ac:dyDescent="0.25">
      <c r="A525" s="5"/>
      <c r="B525" s="5"/>
      <c r="C525" s="5"/>
      <c r="D525" s="85"/>
      <c r="E525" s="5"/>
      <c r="F525" s="85"/>
      <c r="G525" s="85"/>
      <c r="H525" s="84"/>
      <c r="I525" s="5"/>
      <c r="J525" s="84"/>
      <c r="K525" s="85"/>
      <c r="L525" s="5"/>
      <c r="M525" s="5"/>
      <c r="N525" s="5"/>
      <c r="O525" s="5"/>
      <c r="P525" s="5"/>
    </row>
    <row r="526" spans="1:16" ht="15.75" x14ac:dyDescent="0.25">
      <c r="A526" s="5"/>
      <c r="B526" s="5"/>
      <c r="C526" s="5"/>
      <c r="D526" s="85"/>
      <c r="E526" s="5"/>
      <c r="F526" s="85"/>
      <c r="G526" s="85"/>
      <c r="H526" s="84"/>
      <c r="I526" s="5"/>
      <c r="J526" s="84"/>
      <c r="K526" s="85"/>
      <c r="L526" s="5"/>
      <c r="M526" s="5"/>
      <c r="N526" s="5"/>
      <c r="O526" s="5"/>
      <c r="P526" s="5"/>
    </row>
    <row r="527" spans="1:16" ht="15.75" x14ac:dyDescent="0.25">
      <c r="A527" s="5"/>
      <c r="B527" s="5"/>
      <c r="C527" s="5"/>
      <c r="D527" s="85"/>
      <c r="E527" s="5"/>
      <c r="F527" s="85"/>
      <c r="G527" s="85"/>
      <c r="H527" s="84"/>
      <c r="I527" s="5"/>
      <c r="J527" s="84"/>
      <c r="K527" s="85"/>
      <c r="L527" s="5"/>
      <c r="M527" s="5"/>
      <c r="N527" s="5"/>
      <c r="O527" s="5"/>
      <c r="P527" s="5"/>
    </row>
    <row r="528" spans="1:16" ht="15.75" x14ac:dyDescent="0.25">
      <c r="A528" s="5"/>
      <c r="B528" s="5"/>
      <c r="C528" s="5"/>
      <c r="D528" s="85"/>
      <c r="E528" s="5"/>
      <c r="F528" s="85"/>
      <c r="G528" s="85"/>
      <c r="H528" s="84"/>
      <c r="I528" s="5"/>
      <c r="J528" s="84"/>
      <c r="K528" s="85"/>
      <c r="L528" s="5"/>
      <c r="M528" s="5"/>
      <c r="N528" s="5"/>
      <c r="O528" s="5"/>
      <c r="P528" s="5"/>
    </row>
    <row r="529" spans="1:16" ht="15.75" x14ac:dyDescent="0.25">
      <c r="A529" s="5"/>
      <c r="B529" s="5"/>
      <c r="C529" s="5"/>
      <c r="D529" s="85"/>
      <c r="E529" s="5"/>
      <c r="F529" s="85"/>
      <c r="G529" s="85"/>
      <c r="H529" s="84"/>
      <c r="I529" s="5"/>
      <c r="J529" s="84"/>
      <c r="K529" s="85"/>
      <c r="L529" s="5"/>
      <c r="M529" s="5"/>
      <c r="N529" s="5"/>
      <c r="O529" s="5"/>
      <c r="P529" s="5"/>
    </row>
    <row r="530" spans="1:16" ht="15.75" x14ac:dyDescent="0.25">
      <c r="A530" s="5"/>
      <c r="B530" s="5"/>
      <c r="C530" s="5"/>
      <c r="D530" s="85"/>
      <c r="E530" s="5"/>
      <c r="F530" s="85"/>
      <c r="G530" s="85"/>
      <c r="H530" s="84"/>
      <c r="I530" s="5"/>
      <c r="J530" s="84"/>
      <c r="K530" s="85"/>
      <c r="L530" s="5"/>
      <c r="M530" s="5"/>
      <c r="N530" s="5"/>
      <c r="O530" s="5"/>
      <c r="P530" s="5"/>
    </row>
    <row r="531" spans="1:16" ht="15.75" x14ac:dyDescent="0.25">
      <c r="A531" s="5"/>
      <c r="B531" s="5"/>
      <c r="C531" s="5"/>
      <c r="D531" s="85"/>
      <c r="E531" s="5"/>
      <c r="F531" s="85"/>
      <c r="G531" s="85"/>
      <c r="H531" s="84"/>
      <c r="I531" s="5"/>
      <c r="J531" s="84"/>
      <c r="K531" s="85"/>
      <c r="L531" s="5"/>
      <c r="M531" s="5"/>
      <c r="N531" s="5"/>
      <c r="O531" s="5"/>
      <c r="P531" s="5"/>
    </row>
    <row r="532" spans="1:16" ht="15.75" x14ac:dyDescent="0.25">
      <c r="A532" s="5"/>
      <c r="B532" s="5"/>
      <c r="C532" s="5"/>
      <c r="D532" s="85"/>
      <c r="E532" s="5"/>
      <c r="F532" s="85"/>
      <c r="G532" s="85"/>
      <c r="H532" s="84"/>
      <c r="I532" s="5"/>
      <c r="J532" s="84"/>
      <c r="K532" s="85"/>
      <c r="L532" s="5"/>
      <c r="M532" s="5"/>
      <c r="N532" s="5"/>
      <c r="O532" s="5"/>
      <c r="P532" s="5"/>
    </row>
    <row r="533" spans="1:16" ht="15.75" x14ac:dyDescent="0.25">
      <c r="A533" s="5"/>
      <c r="B533" s="5"/>
      <c r="C533" s="5"/>
      <c r="D533" s="85"/>
      <c r="E533" s="5"/>
      <c r="F533" s="85"/>
      <c r="G533" s="85"/>
      <c r="H533" s="84"/>
      <c r="I533" s="5"/>
      <c r="J533" s="84"/>
      <c r="K533" s="85"/>
      <c r="L533" s="5"/>
      <c r="M533" s="5"/>
      <c r="N533" s="5"/>
      <c r="O533" s="5"/>
      <c r="P533" s="5"/>
    </row>
    <row r="534" spans="1:16" ht="15.75" x14ac:dyDescent="0.25">
      <c r="A534" s="5"/>
      <c r="B534" s="5"/>
      <c r="C534" s="5"/>
      <c r="D534" s="85"/>
      <c r="E534" s="5"/>
      <c r="F534" s="85"/>
      <c r="G534" s="85"/>
      <c r="H534" s="84"/>
      <c r="I534" s="5"/>
      <c r="J534" s="84"/>
      <c r="K534" s="85"/>
      <c r="L534" s="5"/>
      <c r="M534" s="5"/>
      <c r="N534" s="5"/>
      <c r="O534" s="5"/>
      <c r="P534" s="5"/>
    </row>
    <row r="535" spans="1:16" ht="15.75" x14ac:dyDescent="0.25">
      <c r="A535" s="5"/>
      <c r="B535" s="5"/>
      <c r="C535" s="5"/>
      <c r="D535" s="85"/>
      <c r="E535" s="5"/>
      <c r="F535" s="85"/>
      <c r="G535" s="85"/>
      <c r="H535" s="84"/>
      <c r="I535" s="5"/>
      <c r="J535" s="84"/>
      <c r="K535" s="85"/>
      <c r="L535" s="5"/>
      <c r="M535" s="5"/>
      <c r="N535" s="5"/>
      <c r="O535" s="5"/>
      <c r="P535" s="5"/>
    </row>
    <row r="536" spans="1:16" ht="15.75" x14ac:dyDescent="0.25">
      <c r="A536" s="5"/>
      <c r="B536" s="5"/>
      <c r="C536" s="5"/>
      <c r="D536" s="85"/>
      <c r="E536" s="5"/>
      <c r="F536" s="85"/>
      <c r="G536" s="85"/>
      <c r="H536" s="84"/>
      <c r="I536" s="5"/>
      <c r="J536" s="84"/>
      <c r="K536" s="85"/>
      <c r="L536" s="5"/>
      <c r="M536" s="5"/>
      <c r="N536" s="5"/>
      <c r="O536" s="5"/>
      <c r="P536" s="5"/>
    </row>
    <row r="537" spans="1:16" ht="15.75" x14ac:dyDescent="0.25">
      <c r="A537" s="5"/>
      <c r="B537" s="5"/>
      <c r="C537" s="5"/>
      <c r="D537" s="85"/>
      <c r="E537" s="5"/>
      <c r="F537" s="85"/>
      <c r="G537" s="85"/>
      <c r="H537" s="84"/>
      <c r="I537" s="5"/>
      <c r="J537" s="84"/>
      <c r="K537" s="85"/>
      <c r="L537" s="5"/>
      <c r="M537" s="5"/>
      <c r="N537" s="5"/>
      <c r="O537" s="5"/>
      <c r="P537" s="5"/>
    </row>
    <row r="538" spans="1:16" ht="15.75" x14ac:dyDescent="0.25">
      <c r="A538" s="5"/>
      <c r="B538" s="5"/>
      <c r="C538" s="5"/>
      <c r="D538" s="85"/>
      <c r="E538" s="5"/>
      <c r="F538" s="85"/>
      <c r="G538" s="85"/>
      <c r="H538" s="84"/>
      <c r="I538" s="5"/>
      <c r="J538" s="84"/>
      <c r="K538" s="85"/>
      <c r="L538" s="5"/>
      <c r="M538" s="5"/>
      <c r="N538" s="5"/>
      <c r="O538" s="5"/>
      <c r="P538" s="5"/>
    </row>
    <row r="539" spans="1:16" ht="15.75" x14ac:dyDescent="0.25">
      <c r="A539" s="5"/>
      <c r="B539" s="5"/>
      <c r="C539" s="5"/>
      <c r="D539" s="85"/>
      <c r="E539" s="5"/>
      <c r="F539" s="85"/>
      <c r="G539" s="85"/>
      <c r="H539" s="84"/>
      <c r="I539" s="5"/>
      <c r="J539" s="84"/>
      <c r="K539" s="85"/>
      <c r="L539" s="5"/>
      <c r="M539" s="5"/>
      <c r="N539" s="5"/>
      <c r="O539" s="5"/>
      <c r="P539" s="5"/>
    </row>
    <row r="540" spans="1:16" ht="15.75" x14ac:dyDescent="0.25">
      <c r="A540" s="5"/>
      <c r="B540" s="5"/>
      <c r="C540" s="5"/>
      <c r="D540" s="85"/>
      <c r="E540" s="5"/>
      <c r="F540" s="85"/>
      <c r="G540" s="85"/>
      <c r="H540" s="84"/>
      <c r="I540" s="5"/>
      <c r="J540" s="84"/>
      <c r="K540" s="85"/>
      <c r="L540" s="5"/>
      <c r="M540" s="5"/>
      <c r="N540" s="5"/>
      <c r="O540" s="5"/>
      <c r="P540" s="5"/>
    </row>
    <row r="541" spans="1:16" ht="15.75" x14ac:dyDescent="0.25">
      <c r="A541" s="5"/>
      <c r="B541" s="5"/>
      <c r="C541" s="5"/>
      <c r="D541" s="85"/>
      <c r="E541" s="5"/>
      <c r="F541" s="85"/>
      <c r="G541" s="85"/>
      <c r="H541" s="84"/>
      <c r="I541" s="5"/>
      <c r="J541" s="84"/>
      <c r="K541" s="85"/>
      <c r="L541" s="5"/>
      <c r="M541" s="5"/>
      <c r="N541" s="5"/>
      <c r="O541" s="5"/>
      <c r="P541" s="5"/>
    </row>
    <row r="542" spans="1:16" ht="15.75" x14ac:dyDescent="0.25">
      <c r="A542" s="5"/>
      <c r="B542" s="5"/>
      <c r="C542" s="5"/>
      <c r="D542" s="85"/>
      <c r="E542" s="5"/>
      <c r="F542" s="85"/>
      <c r="G542" s="85"/>
      <c r="H542" s="84"/>
      <c r="I542" s="5"/>
      <c r="J542" s="84"/>
      <c r="K542" s="85"/>
      <c r="L542" s="5"/>
      <c r="M542" s="5"/>
      <c r="N542" s="5"/>
      <c r="O542" s="5"/>
      <c r="P542" s="5"/>
    </row>
    <row r="543" spans="1:16" ht="15.75" x14ac:dyDescent="0.25">
      <c r="A543" s="5"/>
      <c r="B543" s="5"/>
      <c r="C543" s="5"/>
      <c r="D543" s="85"/>
      <c r="E543" s="5"/>
      <c r="F543" s="85"/>
      <c r="G543" s="85"/>
      <c r="H543" s="84"/>
      <c r="I543" s="5"/>
      <c r="J543" s="84"/>
      <c r="K543" s="85"/>
      <c r="L543" s="5"/>
      <c r="M543" s="5"/>
      <c r="N543" s="5"/>
      <c r="O543" s="5"/>
      <c r="P543" s="5"/>
    </row>
    <row r="544" spans="1:16" ht="15.75" x14ac:dyDescent="0.25">
      <c r="A544" s="5"/>
      <c r="B544" s="5"/>
      <c r="C544" s="5"/>
      <c r="D544" s="85"/>
      <c r="E544" s="5"/>
      <c r="F544" s="85"/>
      <c r="G544" s="85"/>
      <c r="H544" s="84"/>
      <c r="I544" s="5"/>
      <c r="J544" s="84"/>
      <c r="K544" s="85"/>
      <c r="L544" s="5"/>
      <c r="M544" s="5"/>
      <c r="N544" s="5"/>
      <c r="O544" s="5"/>
      <c r="P544" s="5"/>
    </row>
    <row r="545" spans="1:16" ht="15.75" x14ac:dyDescent="0.25">
      <c r="A545" s="5"/>
      <c r="B545" s="5"/>
      <c r="C545" s="5"/>
      <c r="D545" s="85"/>
      <c r="E545" s="5"/>
      <c r="F545" s="85"/>
      <c r="G545" s="85"/>
      <c r="H545" s="84"/>
      <c r="I545" s="5"/>
      <c r="J545" s="84"/>
      <c r="K545" s="85"/>
      <c r="L545" s="5"/>
      <c r="M545" s="5"/>
      <c r="N545" s="5"/>
      <c r="O545" s="5"/>
      <c r="P545" s="5"/>
    </row>
    <row r="546" spans="1:16" ht="15.75" x14ac:dyDescent="0.25">
      <c r="A546" s="5"/>
      <c r="B546" s="5"/>
      <c r="C546" s="5"/>
      <c r="D546" s="85"/>
      <c r="E546" s="5"/>
      <c r="F546" s="85"/>
      <c r="G546" s="85"/>
      <c r="H546" s="84"/>
      <c r="I546" s="5"/>
      <c r="J546" s="84"/>
      <c r="K546" s="85"/>
      <c r="L546" s="5"/>
      <c r="M546" s="5"/>
      <c r="N546" s="5"/>
      <c r="O546" s="5"/>
      <c r="P546" s="5"/>
    </row>
    <row r="547" spans="1:16" ht="15.75" x14ac:dyDescent="0.25">
      <c r="A547" s="5"/>
      <c r="B547" s="5"/>
      <c r="C547" s="5"/>
      <c r="D547" s="85"/>
      <c r="E547" s="5"/>
      <c r="F547" s="85"/>
      <c r="G547" s="85"/>
      <c r="H547" s="84"/>
      <c r="I547" s="5"/>
      <c r="J547" s="84"/>
      <c r="K547" s="85"/>
      <c r="L547" s="5"/>
      <c r="M547" s="5"/>
      <c r="N547" s="5"/>
      <c r="O547" s="5"/>
      <c r="P547" s="5"/>
    </row>
    <row r="548" spans="1:16" ht="15.75" x14ac:dyDescent="0.25">
      <c r="A548" s="5"/>
      <c r="B548" s="5"/>
      <c r="C548" s="5"/>
      <c r="D548" s="85"/>
      <c r="E548" s="5"/>
      <c r="F548" s="85"/>
      <c r="G548" s="85"/>
      <c r="H548" s="84"/>
      <c r="I548" s="5"/>
      <c r="J548" s="84"/>
      <c r="K548" s="85"/>
      <c r="L548" s="5"/>
      <c r="M548" s="5"/>
      <c r="N548" s="5"/>
      <c r="O548" s="5"/>
      <c r="P548" s="5"/>
    </row>
    <row r="549" spans="1:16" ht="15.75" x14ac:dyDescent="0.25">
      <c r="A549" s="5"/>
      <c r="B549" s="5"/>
      <c r="C549" s="5"/>
      <c r="D549" s="85"/>
      <c r="E549" s="5"/>
      <c r="F549" s="85"/>
      <c r="G549" s="85"/>
      <c r="H549" s="84"/>
      <c r="I549" s="5"/>
      <c r="J549" s="84"/>
      <c r="K549" s="85"/>
      <c r="L549" s="5"/>
      <c r="M549" s="5"/>
      <c r="N549" s="5"/>
      <c r="O549" s="5"/>
      <c r="P549" s="5"/>
    </row>
    <row r="550" spans="1:16" ht="15.75" x14ac:dyDescent="0.25">
      <c r="A550" s="5"/>
      <c r="B550" s="5"/>
      <c r="C550" s="5"/>
      <c r="D550" s="85"/>
      <c r="E550" s="5"/>
      <c r="F550" s="85"/>
      <c r="G550" s="85"/>
      <c r="H550" s="84"/>
      <c r="I550" s="5"/>
      <c r="J550" s="84"/>
      <c r="K550" s="85"/>
      <c r="L550" s="5"/>
      <c r="M550" s="5"/>
      <c r="N550" s="5"/>
      <c r="O550" s="5"/>
      <c r="P550" s="5"/>
    </row>
    <row r="551" spans="1:16" ht="15.75" x14ac:dyDescent="0.25">
      <c r="A551" s="5"/>
      <c r="B551" s="5"/>
      <c r="C551" s="5"/>
      <c r="D551" s="85"/>
      <c r="E551" s="5"/>
      <c r="F551" s="85"/>
      <c r="G551" s="85"/>
      <c r="H551" s="84"/>
      <c r="I551" s="5"/>
      <c r="J551" s="84"/>
      <c r="K551" s="85"/>
      <c r="L551" s="5"/>
      <c r="M551" s="5"/>
      <c r="N551" s="5"/>
      <c r="O551" s="5"/>
      <c r="P551" s="5"/>
    </row>
    <row r="552" spans="1:16" ht="15.75" x14ac:dyDescent="0.25">
      <c r="A552" s="5"/>
      <c r="B552" s="5"/>
      <c r="C552" s="5"/>
      <c r="D552" s="85"/>
      <c r="E552" s="5"/>
      <c r="F552" s="85"/>
      <c r="G552" s="85"/>
      <c r="H552" s="84"/>
      <c r="I552" s="5"/>
      <c r="J552" s="84"/>
      <c r="K552" s="85"/>
      <c r="L552" s="5"/>
      <c r="M552" s="5"/>
      <c r="N552" s="5"/>
      <c r="O552" s="5"/>
      <c r="P552" s="5"/>
    </row>
    <row r="553" spans="1:16" ht="15.75" x14ac:dyDescent="0.25">
      <c r="A553" s="5"/>
      <c r="B553" s="5"/>
      <c r="C553" s="5"/>
      <c r="D553" s="85"/>
      <c r="E553" s="5"/>
      <c r="F553" s="85"/>
      <c r="G553" s="85"/>
      <c r="H553" s="84"/>
      <c r="I553" s="5"/>
      <c r="J553" s="84"/>
      <c r="K553" s="85"/>
      <c r="L553" s="5"/>
      <c r="M553" s="5"/>
      <c r="N553" s="5"/>
      <c r="O553" s="5"/>
      <c r="P553" s="5"/>
    </row>
    <row r="554" spans="1:16" ht="15.75" x14ac:dyDescent="0.25">
      <c r="A554" s="5"/>
      <c r="B554" s="5"/>
      <c r="C554" s="5"/>
      <c r="D554" s="85"/>
      <c r="E554" s="5"/>
      <c r="F554" s="85"/>
      <c r="G554" s="85"/>
      <c r="H554" s="84"/>
      <c r="I554" s="5"/>
      <c r="J554" s="84"/>
      <c r="K554" s="85"/>
      <c r="L554" s="5"/>
      <c r="M554" s="5"/>
      <c r="N554" s="5"/>
      <c r="O554" s="5"/>
      <c r="P554" s="5"/>
    </row>
    <row r="555" spans="1:16" ht="15.75" x14ac:dyDescent="0.25">
      <c r="A555" s="5"/>
      <c r="B555" s="5"/>
      <c r="C555" s="5"/>
      <c r="D555" s="85"/>
      <c r="E555" s="5"/>
      <c r="F555" s="85"/>
      <c r="G555" s="85"/>
      <c r="H555" s="84"/>
      <c r="I555" s="5"/>
      <c r="J555" s="84"/>
      <c r="K555" s="85"/>
      <c r="L555" s="5"/>
      <c r="M555" s="5"/>
      <c r="N555" s="5"/>
      <c r="O555" s="5"/>
      <c r="P555" s="5"/>
    </row>
    <row r="556" spans="1:16" ht="15.75" x14ac:dyDescent="0.25">
      <c r="A556" s="5"/>
      <c r="B556" s="5"/>
      <c r="C556" s="5"/>
      <c r="D556" s="85"/>
      <c r="E556" s="5"/>
      <c r="F556" s="85"/>
      <c r="G556" s="85"/>
      <c r="H556" s="84"/>
      <c r="I556" s="5"/>
      <c r="J556" s="84"/>
      <c r="K556" s="85"/>
      <c r="L556" s="5"/>
      <c r="M556" s="5"/>
      <c r="N556" s="5"/>
      <c r="O556" s="5"/>
      <c r="P556" s="5"/>
    </row>
    <row r="557" spans="1:16" ht="15.75" x14ac:dyDescent="0.25">
      <c r="A557" s="5"/>
      <c r="B557" s="5"/>
      <c r="C557" s="5"/>
      <c r="D557" s="85"/>
      <c r="E557" s="5"/>
      <c r="F557" s="85"/>
      <c r="G557" s="85"/>
      <c r="H557" s="84"/>
      <c r="I557" s="5"/>
      <c r="J557" s="84"/>
      <c r="K557" s="85"/>
      <c r="L557" s="5"/>
      <c r="M557" s="5"/>
      <c r="N557" s="5"/>
      <c r="O557" s="5"/>
      <c r="P557" s="5"/>
    </row>
    <row r="558" spans="1:16" ht="15.75" x14ac:dyDescent="0.25">
      <c r="A558" s="5"/>
      <c r="B558" s="5"/>
      <c r="C558" s="5"/>
      <c r="D558" s="85"/>
      <c r="E558" s="5"/>
      <c r="F558" s="85"/>
      <c r="G558" s="85"/>
      <c r="H558" s="84"/>
      <c r="I558" s="5"/>
      <c r="J558" s="84"/>
      <c r="K558" s="85"/>
      <c r="L558" s="5"/>
      <c r="M558" s="5"/>
      <c r="N558" s="5"/>
      <c r="O558" s="5"/>
      <c r="P558" s="5"/>
    </row>
    <row r="559" spans="1:16" ht="15.75" x14ac:dyDescent="0.25">
      <c r="A559" s="5"/>
      <c r="B559" s="5"/>
      <c r="C559" s="5"/>
      <c r="D559" s="85"/>
      <c r="E559" s="5"/>
      <c r="F559" s="85"/>
      <c r="G559" s="85"/>
      <c r="H559" s="84"/>
      <c r="I559" s="5"/>
      <c r="J559" s="84"/>
      <c r="K559" s="85"/>
      <c r="L559" s="5"/>
      <c r="M559" s="5"/>
      <c r="N559" s="5"/>
      <c r="O559" s="5"/>
      <c r="P559" s="5"/>
    </row>
    <row r="560" spans="1:16" ht="15.75" x14ac:dyDescent="0.25">
      <c r="A560" s="5"/>
      <c r="B560" s="5"/>
      <c r="C560" s="5"/>
      <c r="D560" s="85"/>
      <c r="E560" s="5"/>
      <c r="F560" s="85"/>
      <c r="G560" s="85"/>
      <c r="H560" s="84"/>
      <c r="I560" s="5"/>
      <c r="J560" s="84"/>
      <c r="K560" s="85"/>
      <c r="L560" s="5"/>
      <c r="M560" s="5"/>
      <c r="N560" s="5"/>
      <c r="O560" s="5"/>
      <c r="P560" s="5"/>
    </row>
    <row r="561" spans="1:16" ht="15.75" x14ac:dyDescent="0.25">
      <c r="A561" s="5"/>
      <c r="B561" s="5"/>
      <c r="C561" s="5"/>
      <c r="D561" s="85"/>
      <c r="E561" s="5"/>
      <c r="F561" s="85"/>
      <c r="G561" s="85"/>
      <c r="H561" s="84"/>
      <c r="I561" s="5"/>
      <c r="J561" s="84"/>
      <c r="K561" s="85"/>
      <c r="L561" s="5"/>
      <c r="M561" s="5"/>
      <c r="N561" s="5"/>
      <c r="O561" s="5"/>
      <c r="P561" s="5"/>
    </row>
    <row r="562" spans="1:16" ht="15.75" x14ac:dyDescent="0.25">
      <c r="A562" s="5"/>
      <c r="B562" s="5"/>
      <c r="C562" s="5"/>
      <c r="D562" s="85"/>
      <c r="E562" s="5"/>
      <c r="F562" s="85"/>
      <c r="G562" s="85"/>
      <c r="H562" s="84"/>
      <c r="I562" s="5"/>
      <c r="J562" s="84"/>
      <c r="K562" s="85"/>
      <c r="L562" s="5"/>
      <c r="M562" s="5"/>
      <c r="N562" s="5"/>
      <c r="O562" s="5"/>
      <c r="P562" s="5"/>
    </row>
    <row r="563" spans="1:16" ht="15.75" x14ac:dyDescent="0.25">
      <c r="A563" s="5"/>
      <c r="B563" s="5"/>
      <c r="C563" s="5"/>
      <c r="D563" s="85"/>
      <c r="E563" s="5"/>
      <c r="F563" s="85"/>
      <c r="G563" s="85"/>
      <c r="H563" s="84"/>
      <c r="I563" s="5"/>
      <c r="J563" s="84"/>
      <c r="K563" s="85"/>
      <c r="L563" s="5"/>
      <c r="M563" s="5"/>
      <c r="N563" s="5"/>
      <c r="O563" s="5"/>
      <c r="P563" s="5"/>
    </row>
    <row r="564" spans="1:16" ht="15.75" x14ac:dyDescent="0.25">
      <c r="A564" s="5"/>
      <c r="B564" s="5"/>
      <c r="C564" s="5"/>
      <c r="D564" s="85"/>
      <c r="E564" s="5"/>
      <c r="F564" s="85"/>
      <c r="G564" s="85"/>
      <c r="H564" s="84"/>
      <c r="I564" s="5"/>
      <c r="J564" s="84"/>
      <c r="K564" s="85"/>
      <c r="L564" s="5"/>
      <c r="M564" s="5"/>
      <c r="N564" s="5"/>
      <c r="O564" s="5"/>
      <c r="P564" s="5"/>
    </row>
    <row r="565" spans="1:16" ht="15.75" x14ac:dyDescent="0.25">
      <c r="A565" s="5"/>
      <c r="B565" s="5"/>
      <c r="C565" s="5"/>
      <c r="D565" s="85"/>
      <c r="E565" s="5"/>
      <c r="F565" s="85"/>
      <c r="G565" s="85"/>
      <c r="H565" s="84"/>
      <c r="I565" s="5"/>
      <c r="J565" s="84"/>
      <c r="K565" s="85"/>
      <c r="L565" s="5"/>
      <c r="M565" s="5"/>
      <c r="N565" s="5"/>
      <c r="O565" s="5"/>
      <c r="P565" s="5"/>
    </row>
    <row r="566" spans="1:16" ht="15.75" x14ac:dyDescent="0.25">
      <c r="A566" s="5"/>
      <c r="B566" s="5"/>
      <c r="C566" s="5"/>
      <c r="D566" s="85"/>
      <c r="E566" s="5"/>
      <c r="F566" s="85"/>
      <c r="G566" s="85"/>
      <c r="H566" s="84"/>
      <c r="I566" s="5"/>
      <c r="J566" s="84"/>
      <c r="K566" s="85"/>
      <c r="L566" s="5"/>
      <c r="M566" s="5"/>
      <c r="N566" s="5"/>
      <c r="O566" s="5"/>
      <c r="P566" s="5"/>
    </row>
    <row r="567" spans="1:16" ht="15.75" x14ac:dyDescent="0.25">
      <c r="A567" s="5"/>
      <c r="B567" s="5"/>
      <c r="C567" s="5"/>
      <c r="D567" s="85"/>
      <c r="E567" s="5"/>
      <c r="F567" s="85"/>
      <c r="G567" s="85"/>
      <c r="H567" s="84"/>
      <c r="I567" s="5"/>
      <c r="J567" s="84"/>
      <c r="K567" s="85"/>
      <c r="L567" s="5"/>
      <c r="M567" s="5"/>
      <c r="N567" s="5"/>
      <c r="O567" s="5"/>
      <c r="P567" s="5"/>
    </row>
    <row r="568" spans="1:16" ht="15.75" x14ac:dyDescent="0.25">
      <c r="A568" s="5"/>
      <c r="B568" s="5"/>
      <c r="C568" s="5"/>
      <c r="D568" s="85"/>
      <c r="E568" s="5"/>
      <c r="F568" s="85"/>
      <c r="G568" s="85"/>
      <c r="H568" s="84"/>
      <c r="I568" s="5"/>
      <c r="J568" s="84"/>
      <c r="K568" s="85"/>
      <c r="L568" s="5"/>
      <c r="M568" s="5"/>
      <c r="N568" s="5"/>
      <c r="O568" s="5"/>
      <c r="P568" s="5"/>
    </row>
    <row r="569" spans="1:16" ht="15.75" x14ac:dyDescent="0.25">
      <c r="A569" s="5"/>
      <c r="B569" s="5"/>
      <c r="C569" s="5"/>
      <c r="D569" s="85"/>
      <c r="E569" s="5"/>
      <c r="F569" s="85"/>
      <c r="G569" s="85"/>
      <c r="H569" s="84"/>
      <c r="I569" s="5"/>
      <c r="J569" s="84"/>
      <c r="K569" s="85"/>
      <c r="L569" s="5"/>
      <c r="M569" s="5"/>
      <c r="N569" s="5"/>
      <c r="O569" s="5"/>
      <c r="P569" s="5"/>
    </row>
    <row r="570" spans="1:16" ht="15.75" x14ac:dyDescent="0.25">
      <c r="A570" s="5"/>
      <c r="B570" s="5"/>
      <c r="C570" s="5"/>
      <c r="D570" s="85"/>
      <c r="E570" s="5"/>
      <c r="F570" s="85"/>
      <c r="G570" s="85"/>
      <c r="H570" s="84"/>
      <c r="I570" s="5"/>
      <c r="J570" s="84"/>
      <c r="K570" s="85"/>
      <c r="L570" s="5"/>
      <c r="M570" s="5"/>
      <c r="N570" s="5"/>
      <c r="O570" s="5"/>
      <c r="P570" s="5"/>
    </row>
    <row r="571" spans="1:16" ht="15.75" x14ac:dyDescent="0.25">
      <c r="A571" s="5"/>
      <c r="B571" s="5"/>
      <c r="C571" s="5"/>
      <c r="D571" s="85"/>
      <c r="E571" s="5"/>
      <c r="F571" s="85"/>
      <c r="G571" s="85"/>
      <c r="H571" s="84"/>
      <c r="I571" s="5"/>
      <c r="J571" s="84"/>
      <c r="K571" s="85"/>
      <c r="L571" s="5"/>
      <c r="M571" s="5"/>
      <c r="N571" s="5"/>
      <c r="O571" s="5"/>
      <c r="P571" s="5"/>
    </row>
    <row r="572" spans="1:16" ht="15.75" x14ac:dyDescent="0.25">
      <c r="A572" s="5"/>
      <c r="B572" s="5"/>
      <c r="C572" s="5"/>
      <c r="D572" s="85"/>
      <c r="E572" s="5"/>
      <c r="F572" s="85"/>
      <c r="G572" s="85"/>
      <c r="H572" s="84"/>
      <c r="I572" s="5"/>
      <c r="J572" s="84"/>
      <c r="K572" s="85"/>
      <c r="L572" s="5"/>
      <c r="M572" s="5"/>
      <c r="N572" s="5"/>
      <c r="O572" s="5"/>
      <c r="P572" s="5"/>
    </row>
    <row r="573" spans="1:16" ht="15.75" x14ac:dyDescent="0.25">
      <c r="A573" s="5"/>
      <c r="B573" s="5"/>
      <c r="C573" s="5"/>
      <c r="D573" s="85"/>
      <c r="E573" s="5"/>
      <c r="F573" s="85"/>
      <c r="G573" s="85"/>
      <c r="H573" s="84"/>
      <c r="I573" s="5"/>
      <c r="J573" s="84"/>
      <c r="K573" s="85"/>
      <c r="L573" s="5"/>
      <c r="M573" s="5"/>
      <c r="N573" s="5"/>
      <c r="O573" s="5"/>
      <c r="P573" s="5"/>
    </row>
    <row r="574" spans="1:16" ht="15.75" x14ac:dyDescent="0.25">
      <c r="A574" s="5"/>
      <c r="B574" s="5"/>
      <c r="C574" s="5"/>
      <c r="D574" s="85"/>
      <c r="E574" s="5"/>
      <c r="F574" s="85"/>
      <c r="G574" s="85"/>
      <c r="H574" s="84"/>
      <c r="I574" s="5"/>
      <c r="J574" s="84"/>
      <c r="K574" s="85"/>
      <c r="L574" s="5"/>
      <c r="M574" s="5"/>
      <c r="N574" s="5"/>
      <c r="O574" s="5"/>
      <c r="P574" s="5"/>
    </row>
    <row r="575" spans="1:16" ht="15.75" x14ac:dyDescent="0.25">
      <c r="A575" s="5"/>
      <c r="B575" s="5"/>
      <c r="C575" s="5"/>
      <c r="D575" s="85"/>
      <c r="E575" s="5"/>
      <c r="F575" s="85"/>
      <c r="G575" s="85"/>
      <c r="H575" s="84"/>
      <c r="I575" s="5"/>
      <c r="J575" s="84"/>
      <c r="K575" s="85"/>
      <c r="L575" s="5"/>
      <c r="M575" s="5"/>
      <c r="N575" s="5"/>
      <c r="O575" s="5"/>
      <c r="P575" s="5"/>
    </row>
    <row r="576" spans="1:16" ht="15.75" x14ac:dyDescent="0.25">
      <c r="A576" s="5"/>
      <c r="B576" s="5"/>
      <c r="C576" s="5"/>
      <c r="D576" s="85"/>
      <c r="E576" s="5"/>
      <c r="F576" s="85"/>
      <c r="G576" s="85"/>
      <c r="H576" s="84"/>
      <c r="I576" s="5"/>
      <c r="J576" s="84"/>
      <c r="K576" s="85"/>
      <c r="L576" s="5"/>
      <c r="M576" s="5"/>
      <c r="N576" s="5"/>
      <c r="O576" s="5"/>
      <c r="P576" s="5"/>
    </row>
    <row r="577" spans="1:16" ht="15.75" x14ac:dyDescent="0.25">
      <c r="A577" s="5"/>
      <c r="B577" s="5"/>
      <c r="C577" s="5"/>
      <c r="D577" s="85"/>
      <c r="E577" s="5"/>
      <c r="F577" s="85"/>
      <c r="G577" s="85"/>
      <c r="H577" s="84"/>
      <c r="I577" s="5"/>
      <c r="J577" s="84"/>
      <c r="K577" s="85"/>
      <c r="L577" s="5"/>
      <c r="M577" s="5"/>
      <c r="N577" s="5"/>
      <c r="O577" s="5"/>
      <c r="P577" s="5"/>
    </row>
    <row r="578" spans="1:16" ht="15.75" x14ac:dyDescent="0.25">
      <c r="A578" s="5"/>
      <c r="B578" s="5"/>
      <c r="C578" s="5"/>
      <c r="D578" s="85"/>
      <c r="E578" s="5"/>
      <c r="F578" s="85"/>
      <c r="G578" s="85"/>
      <c r="H578" s="84"/>
      <c r="I578" s="5"/>
      <c r="J578" s="84"/>
      <c r="K578" s="85"/>
      <c r="L578" s="5"/>
      <c r="M578" s="5"/>
      <c r="N578" s="5"/>
      <c r="O578" s="5"/>
      <c r="P578" s="5"/>
    </row>
    <row r="579" spans="1:16" ht="15.75" x14ac:dyDescent="0.25">
      <c r="A579" s="5"/>
      <c r="B579" s="5"/>
      <c r="C579" s="5"/>
      <c r="D579" s="85"/>
      <c r="E579" s="5"/>
      <c r="F579" s="85"/>
      <c r="G579" s="85"/>
      <c r="H579" s="84"/>
      <c r="I579" s="5"/>
      <c r="J579" s="84"/>
      <c r="K579" s="85"/>
      <c r="L579" s="5"/>
      <c r="M579" s="5"/>
      <c r="N579" s="5"/>
      <c r="O579" s="5"/>
      <c r="P579" s="5"/>
    </row>
    <row r="580" spans="1:16" ht="15.75" x14ac:dyDescent="0.25">
      <c r="A580" s="5"/>
      <c r="B580" s="5"/>
      <c r="C580" s="5"/>
      <c r="D580" s="85"/>
      <c r="E580" s="5"/>
      <c r="F580" s="85"/>
      <c r="G580" s="85"/>
      <c r="H580" s="84"/>
      <c r="I580" s="5"/>
      <c r="J580" s="84"/>
      <c r="K580" s="85"/>
      <c r="L580" s="5"/>
      <c r="M580" s="5"/>
      <c r="N580" s="5"/>
      <c r="O580" s="5"/>
      <c r="P580" s="5"/>
    </row>
    <row r="581" spans="1:16" ht="15.75" x14ac:dyDescent="0.25">
      <c r="A581" s="5"/>
      <c r="B581" s="5"/>
      <c r="C581" s="5"/>
      <c r="D581" s="85"/>
      <c r="E581" s="5"/>
      <c r="F581" s="85"/>
      <c r="G581" s="85"/>
      <c r="H581" s="84"/>
      <c r="I581" s="5"/>
      <c r="J581" s="84"/>
      <c r="K581" s="85"/>
      <c r="L581" s="5"/>
      <c r="M581" s="5"/>
      <c r="N581" s="5"/>
      <c r="O581" s="5"/>
      <c r="P581" s="5"/>
    </row>
    <row r="582" spans="1:16" ht="15.75" x14ac:dyDescent="0.25">
      <c r="A582" s="5"/>
      <c r="B582" s="5"/>
      <c r="C582" s="5"/>
      <c r="D582" s="85"/>
      <c r="E582" s="5"/>
      <c r="F582" s="85"/>
      <c r="G582" s="85"/>
      <c r="H582" s="84"/>
      <c r="I582" s="5"/>
      <c r="J582" s="84"/>
      <c r="K582" s="85"/>
      <c r="L582" s="5"/>
      <c r="M582" s="5"/>
      <c r="N582" s="5"/>
      <c r="O582" s="5"/>
      <c r="P582" s="5"/>
    </row>
    <row r="583" spans="1:16" ht="15.75" x14ac:dyDescent="0.25">
      <c r="A583" s="5"/>
      <c r="B583" s="5"/>
      <c r="C583" s="5"/>
      <c r="D583" s="85"/>
      <c r="E583" s="5"/>
      <c r="F583" s="85"/>
      <c r="G583" s="85"/>
      <c r="H583" s="84"/>
      <c r="I583" s="5"/>
      <c r="J583" s="84"/>
      <c r="K583" s="85"/>
      <c r="L583" s="5"/>
      <c r="M583" s="5"/>
      <c r="N583" s="5"/>
      <c r="O583" s="5"/>
      <c r="P583" s="5"/>
    </row>
    <row r="584" spans="1:16" ht="15.75" x14ac:dyDescent="0.25">
      <c r="A584" s="5"/>
      <c r="B584" s="5"/>
      <c r="C584" s="5"/>
      <c r="D584" s="85"/>
      <c r="E584" s="5"/>
      <c r="F584" s="85"/>
      <c r="G584" s="85"/>
      <c r="H584" s="84"/>
      <c r="I584" s="5"/>
      <c r="J584" s="84"/>
      <c r="K584" s="85"/>
      <c r="L584" s="5"/>
      <c r="M584" s="5"/>
      <c r="N584" s="5"/>
      <c r="O584" s="5"/>
      <c r="P584" s="5"/>
    </row>
    <row r="585" spans="1:16" ht="15.75" x14ac:dyDescent="0.25">
      <c r="A585" s="5"/>
      <c r="B585" s="5"/>
      <c r="C585" s="5"/>
      <c r="D585" s="85"/>
      <c r="E585" s="5"/>
      <c r="F585" s="85"/>
      <c r="G585" s="85"/>
      <c r="H585" s="84"/>
      <c r="I585" s="5"/>
      <c r="J585" s="84"/>
      <c r="K585" s="85"/>
      <c r="L585" s="5"/>
      <c r="M585" s="5"/>
      <c r="N585" s="5"/>
      <c r="O585" s="5"/>
      <c r="P585" s="5"/>
    </row>
    <row r="586" spans="1:16" ht="15.75" x14ac:dyDescent="0.25">
      <c r="A586" s="5"/>
      <c r="B586" s="5"/>
      <c r="C586" s="5"/>
      <c r="D586" s="85"/>
      <c r="E586" s="5"/>
      <c r="F586" s="85"/>
      <c r="G586" s="85"/>
      <c r="H586" s="84"/>
      <c r="I586" s="5"/>
      <c r="J586" s="84"/>
      <c r="K586" s="85"/>
      <c r="L586" s="5"/>
      <c r="M586" s="5"/>
      <c r="N586" s="5"/>
      <c r="O586" s="5"/>
      <c r="P586" s="5"/>
    </row>
    <row r="587" spans="1:16" ht="15.75" x14ac:dyDescent="0.25">
      <c r="A587" s="5"/>
      <c r="B587" s="5"/>
      <c r="C587" s="5"/>
      <c r="D587" s="85"/>
      <c r="E587" s="5"/>
      <c r="F587" s="85"/>
      <c r="G587" s="85"/>
      <c r="H587" s="84"/>
      <c r="I587" s="5"/>
      <c r="J587" s="84"/>
      <c r="K587" s="85"/>
      <c r="L587" s="5"/>
      <c r="M587" s="5"/>
      <c r="N587" s="5"/>
      <c r="O587" s="5"/>
      <c r="P587" s="5"/>
    </row>
    <row r="588" spans="1:16" ht="15.75" x14ac:dyDescent="0.25">
      <c r="A588" s="5"/>
      <c r="B588" s="5"/>
      <c r="C588" s="5"/>
      <c r="D588" s="85"/>
      <c r="E588" s="5"/>
      <c r="F588" s="85"/>
      <c r="G588" s="85"/>
      <c r="H588" s="84"/>
      <c r="I588" s="5"/>
      <c r="J588" s="84"/>
      <c r="K588" s="85"/>
      <c r="L588" s="5"/>
      <c r="M588" s="5"/>
      <c r="N588" s="5"/>
      <c r="O588" s="5"/>
      <c r="P588" s="5"/>
    </row>
    <row r="589" spans="1:16" ht="15.75" x14ac:dyDescent="0.25">
      <c r="A589" s="5"/>
      <c r="B589" s="5"/>
      <c r="C589" s="5"/>
      <c r="D589" s="85"/>
      <c r="E589" s="5"/>
      <c r="F589" s="85"/>
      <c r="G589" s="85"/>
      <c r="H589" s="84"/>
      <c r="I589" s="5"/>
      <c r="J589" s="84"/>
      <c r="K589" s="85"/>
      <c r="L589" s="5"/>
      <c r="M589" s="5"/>
      <c r="N589" s="5"/>
      <c r="O589" s="5"/>
      <c r="P589" s="5"/>
    </row>
    <row r="590" spans="1:16" ht="15.75" x14ac:dyDescent="0.25">
      <c r="A590" s="5"/>
      <c r="B590" s="5"/>
      <c r="C590" s="5"/>
      <c r="D590" s="85"/>
      <c r="E590" s="5"/>
      <c r="F590" s="85"/>
      <c r="G590" s="85"/>
      <c r="H590" s="84"/>
      <c r="I590" s="5"/>
      <c r="J590" s="84"/>
      <c r="K590" s="85"/>
      <c r="L590" s="5"/>
      <c r="M590" s="5"/>
      <c r="N590" s="5"/>
      <c r="O590" s="5"/>
      <c r="P590" s="5"/>
    </row>
    <row r="591" spans="1:16" ht="15.75" x14ac:dyDescent="0.25">
      <c r="A591" s="5"/>
      <c r="B591" s="5"/>
      <c r="C591" s="5"/>
      <c r="D591" s="85"/>
      <c r="E591" s="5"/>
      <c r="F591" s="85"/>
      <c r="G591" s="85"/>
      <c r="H591" s="84"/>
      <c r="I591" s="5"/>
      <c r="J591" s="84"/>
      <c r="K591" s="85"/>
      <c r="L591" s="5"/>
      <c r="M591" s="5"/>
      <c r="N591" s="5"/>
      <c r="O591" s="5"/>
      <c r="P591" s="5"/>
    </row>
    <row r="592" spans="1:16" ht="15.75" x14ac:dyDescent="0.25">
      <c r="A592" s="5"/>
      <c r="B592" s="5"/>
      <c r="C592" s="5"/>
      <c r="D592" s="85"/>
      <c r="E592" s="5"/>
      <c r="F592" s="85"/>
      <c r="G592" s="85"/>
      <c r="H592" s="84"/>
      <c r="I592" s="5"/>
      <c r="J592" s="84"/>
      <c r="K592" s="85"/>
      <c r="L592" s="5"/>
      <c r="M592" s="5"/>
      <c r="N592" s="5"/>
      <c r="O592" s="5"/>
      <c r="P592" s="5"/>
    </row>
    <row r="593" spans="1:16" ht="15.75" x14ac:dyDescent="0.25">
      <c r="A593" s="5"/>
      <c r="B593" s="5"/>
      <c r="C593" s="5"/>
      <c r="D593" s="85"/>
      <c r="E593" s="5"/>
      <c r="F593" s="85"/>
      <c r="G593" s="85"/>
      <c r="H593" s="84"/>
      <c r="I593" s="5"/>
      <c r="J593" s="84"/>
      <c r="K593" s="85"/>
      <c r="L593" s="5"/>
      <c r="M593" s="5"/>
      <c r="N593" s="5"/>
      <c r="O593" s="5"/>
      <c r="P593" s="5"/>
    </row>
    <row r="594" spans="1:16" ht="15.75" x14ac:dyDescent="0.25">
      <c r="A594" s="5"/>
      <c r="B594" s="5"/>
      <c r="C594" s="5"/>
      <c r="D594" s="85"/>
      <c r="E594" s="5"/>
      <c r="F594" s="85"/>
      <c r="G594" s="85"/>
      <c r="H594" s="84"/>
      <c r="I594" s="5"/>
      <c r="J594" s="84"/>
      <c r="K594" s="85"/>
      <c r="L594" s="5"/>
      <c r="M594" s="5"/>
      <c r="N594" s="5"/>
      <c r="O594" s="5"/>
      <c r="P594" s="5"/>
    </row>
    <row r="595" spans="1:16" ht="15.75" x14ac:dyDescent="0.25">
      <c r="A595" s="5"/>
      <c r="B595" s="5"/>
      <c r="C595" s="5"/>
      <c r="D595" s="85"/>
      <c r="E595" s="5"/>
      <c r="F595" s="85"/>
      <c r="G595" s="85"/>
      <c r="H595" s="84"/>
      <c r="I595" s="5"/>
      <c r="J595" s="84"/>
      <c r="K595" s="85"/>
      <c r="L595" s="5"/>
      <c r="M595" s="5"/>
      <c r="N595" s="5"/>
      <c r="O595" s="5"/>
      <c r="P595" s="5"/>
    </row>
    <row r="596" spans="1:16" ht="15.75" x14ac:dyDescent="0.25">
      <c r="A596" s="5"/>
      <c r="B596" s="5"/>
      <c r="C596" s="5"/>
      <c r="D596" s="85"/>
      <c r="E596" s="5"/>
      <c r="F596" s="85"/>
      <c r="G596" s="85"/>
      <c r="H596" s="84"/>
      <c r="I596" s="5"/>
      <c r="J596" s="84"/>
      <c r="K596" s="85"/>
      <c r="L596" s="5"/>
      <c r="M596" s="5"/>
      <c r="N596" s="5"/>
      <c r="O596" s="5"/>
      <c r="P596" s="5"/>
    </row>
    <row r="597" spans="1:16" ht="15.75" x14ac:dyDescent="0.25">
      <c r="A597" s="5"/>
      <c r="B597" s="5"/>
      <c r="C597" s="5"/>
      <c r="D597" s="85"/>
      <c r="E597" s="5"/>
      <c r="F597" s="85"/>
      <c r="G597" s="85"/>
      <c r="H597" s="84"/>
      <c r="I597" s="5"/>
      <c r="J597" s="84"/>
      <c r="K597" s="85"/>
      <c r="L597" s="5"/>
      <c r="M597" s="5"/>
      <c r="N597" s="5"/>
      <c r="O597" s="5"/>
      <c r="P597" s="5"/>
    </row>
    <row r="598" spans="1:16" ht="15.75" x14ac:dyDescent="0.25">
      <c r="A598" s="5"/>
      <c r="B598" s="5"/>
      <c r="C598" s="5"/>
      <c r="D598" s="85"/>
      <c r="E598" s="5"/>
      <c r="F598" s="85"/>
      <c r="G598" s="85"/>
      <c r="H598" s="84"/>
      <c r="I598" s="5"/>
      <c r="J598" s="84"/>
      <c r="K598" s="85"/>
      <c r="L598" s="5"/>
      <c r="M598" s="5"/>
      <c r="N598" s="5"/>
      <c r="O598" s="5"/>
      <c r="P598" s="5"/>
    </row>
    <row r="599" spans="1:16" ht="15.75" x14ac:dyDescent="0.25">
      <c r="A599" s="5"/>
      <c r="B599" s="5"/>
      <c r="C599" s="5"/>
      <c r="D599" s="85"/>
      <c r="E599" s="5"/>
      <c r="F599" s="85"/>
      <c r="G599" s="85"/>
      <c r="H599" s="84"/>
      <c r="I599" s="5"/>
      <c r="J599" s="84"/>
      <c r="K599" s="85"/>
      <c r="L599" s="5"/>
      <c r="M599" s="5"/>
      <c r="N599" s="5"/>
      <c r="O599" s="5"/>
      <c r="P599" s="5"/>
    </row>
    <row r="600" spans="1:16" ht="15.75" x14ac:dyDescent="0.25">
      <c r="A600" s="5"/>
      <c r="B600" s="5"/>
      <c r="C600" s="5"/>
      <c r="D600" s="85"/>
      <c r="E600" s="5"/>
      <c r="F600" s="85"/>
      <c r="G600" s="85"/>
      <c r="H600" s="84"/>
      <c r="I600" s="5"/>
      <c r="J600" s="84"/>
      <c r="K600" s="85"/>
      <c r="L600" s="5"/>
      <c r="M600" s="5"/>
      <c r="N600" s="5"/>
      <c r="O600" s="5"/>
      <c r="P600" s="5"/>
    </row>
    <row r="601" spans="1:16" ht="15.75" x14ac:dyDescent="0.25">
      <c r="A601" s="5"/>
      <c r="B601" s="5"/>
      <c r="C601" s="5"/>
      <c r="D601" s="85"/>
      <c r="E601" s="5"/>
      <c r="F601" s="85"/>
      <c r="G601" s="85"/>
      <c r="H601" s="84"/>
      <c r="I601" s="5"/>
      <c r="J601" s="84"/>
      <c r="K601" s="85"/>
      <c r="L601" s="5"/>
      <c r="M601" s="5"/>
      <c r="N601" s="5"/>
      <c r="O601" s="5"/>
      <c r="P601" s="5"/>
    </row>
    <row r="602" spans="1:16" ht="15.75" x14ac:dyDescent="0.25">
      <c r="A602" s="5"/>
      <c r="B602" s="5"/>
      <c r="C602" s="5"/>
      <c r="D602" s="85"/>
      <c r="E602" s="5"/>
      <c r="F602" s="85"/>
      <c r="G602" s="85"/>
      <c r="H602" s="84"/>
      <c r="I602" s="5"/>
      <c r="J602" s="84"/>
      <c r="K602" s="85"/>
      <c r="L602" s="5"/>
      <c r="M602" s="5"/>
      <c r="N602" s="5"/>
      <c r="O602" s="5"/>
      <c r="P602" s="5"/>
    </row>
    <row r="603" spans="1:16" ht="15.75" x14ac:dyDescent="0.25">
      <c r="A603" s="5"/>
      <c r="B603" s="5"/>
      <c r="C603" s="5"/>
      <c r="D603" s="85"/>
      <c r="E603" s="5"/>
      <c r="F603" s="85"/>
      <c r="G603" s="85"/>
      <c r="H603" s="84"/>
      <c r="I603" s="5"/>
      <c r="J603" s="84"/>
      <c r="K603" s="85"/>
      <c r="L603" s="5"/>
      <c r="M603" s="5"/>
      <c r="N603" s="5"/>
      <c r="O603" s="5"/>
      <c r="P603" s="5"/>
    </row>
    <row r="604" spans="1:16" ht="15.75" x14ac:dyDescent="0.25">
      <c r="A604" s="5"/>
      <c r="B604" s="5"/>
      <c r="C604" s="5"/>
      <c r="D604" s="85"/>
      <c r="E604" s="5"/>
      <c r="F604" s="85"/>
      <c r="G604" s="85"/>
      <c r="H604" s="84"/>
      <c r="I604" s="5"/>
      <c r="J604" s="84"/>
      <c r="K604" s="85"/>
      <c r="L604" s="5"/>
      <c r="M604" s="5"/>
      <c r="N604" s="5"/>
      <c r="O604" s="5"/>
      <c r="P604" s="5"/>
    </row>
    <row r="605" spans="1:16" ht="15.75" x14ac:dyDescent="0.25">
      <c r="A605" s="5"/>
      <c r="B605" s="5"/>
      <c r="C605" s="5"/>
      <c r="D605" s="85"/>
      <c r="E605" s="5"/>
      <c r="F605" s="85"/>
      <c r="G605" s="85"/>
      <c r="H605" s="84"/>
      <c r="I605" s="5"/>
      <c r="J605" s="84"/>
      <c r="K605" s="85"/>
      <c r="L605" s="5"/>
      <c r="M605" s="5"/>
      <c r="N605" s="5"/>
      <c r="O605" s="5"/>
      <c r="P605" s="5"/>
    </row>
    <row r="606" spans="1:16" ht="15.75" x14ac:dyDescent="0.25">
      <c r="A606" s="5"/>
      <c r="B606" s="5"/>
      <c r="C606" s="5"/>
      <c r="D606" s="85"/>
      <c r="E606" s="5"/>
      <c r="F606" s="85"/>
      <c r="G606" s="85"/>
      <c r="H606" s="84"/>
      <c r="I606" s="5"/>
      <c r="J606" s="84"/>
      <c r="K606" s="85"/>
      <c r="L606" s="5"/>
      <c r="M606" s="5"/>
      <c r="N606" s="5"/>
      <c r="O606" s="5"/>
      <c r="P606" s="5"/>
    </row>
    <row r="607" spans="1:16" ht="15.75" x14ac:dyDescent="0.25">
      <c r="A607" s="5"/>
      <c r="B607" s="5"/>
      <c r="C607" s="5"/>
      <c r="D607" s="85"/>
      <c r="E607" s="5"/>
      <c r="F607" s="85"/>
      <c r="G607" s="85"/>
      <c r="H607" s="84"/>
      <c r="I607" s="5"/>
      <c r="J607" s="84"/>
      <c r="K607" s="85"/>
      <c r="L607" s="5"/>
      <c r="M607" s="5"/>
      <c r="N607" s="5"/>
      <c r="O607" s="5"/>
      <c r="P607" s="5"/>
    </row>
    <row r="608" spans="1:16" ht="15.75" x14ac:dyDescent="0.25">
      <c r="A608" s="5"/>
      <c r="B608" s="5"/>
      <c r="C608" s="5"/>
      <c r="D608" s="85"/>
      <c r="E608" s="5"/>
      <c r="F608" s="85"/>
      <c r="G608" s="85"/>
      <c r="H608" s="84"/>
      <c r="I608" s="5"/>
      <c r="J608" s="84"/>
      <c r="K608" s="85"/>
      <c r="L608" s="5"/>
      <c r="M608" s="5"/>
      <c r="N608" s="5"/>
      <c r="O608" s="5"/>
      <c r="P608" s="5"/>
    </row>
    <row r="609" spans="1:16" ht="15.75" x14ac:dyDescent="0.25">
      <c r="A609" s="5"/>
      <c r="B609" s="5"/>
      <c r="C609" s="5"/>
      <c r="D609" s="85"/>
      <c r="E609" s="5"/>
      <c r="F609" s="85"/>
      <c r="G609" s="85"/>
      <c r="H609" s="84"/>
      <c r="I609" s="5"/>
      <c r="J609" s="84"/>
      <c r="K609" s="85"/>
      <c r="L609" s="5"/>
      <c r="M609" s="5"/>
      <c r="N609" s="5"/>
      <c r="O609" s="5"/>
      <c r="P609" s="5"/>
    </row>
    <row r="610" spans="1:16" ht="15.75" x14ac:dyDescent="0.25">
      <c r="A610" s="5"/>
      <c r="B610" s="5"/>
      <c r="C610" s="5"/>
      <c r="D610" s="85"/>
      <c r="E610" s="5"/>
      <c r="F610" s="85"/>
      <c r="G610" s="85"/>
      <c r="H610" s="84"/>
      <c r="I610" s="5"/>
      <c r="J610" s="84"/>
      <c r="K610" s="85"/>
      <c r="L610" s="5"/>
      <c r="M610" s="5"/>
      <c r="N610" s="5"/>
      <c r="O610" s="5"/>
      <c r="P610" s="5"/>
    </row>
    <row r="611" spans="1:16" ht="15.75" x14ac:dyDescent="0.25">
      <c r="A611" s="5"/>
      <c r="B611" s="5"/>
      <c r="C611" s="5"/>
      <c r="D611" s="85"/>
      <c r="E611" s="5"/>
      <c r="F611" s="85"/>
      <c r="G611" s="85"/>
      <c r="H611" s="84"/>
      <c r="I611" s="5"/>
      <c r="J611" s="84"/>
      <c r="K611" s="85"/>
      <c r="L611" s="5"/>
      <c r="M611" s="5"/>
      <c r="N611" s="5"/>
      <c r="O611" s="5"/>
      <c r="P611" s="5"/>
    </row>
    <row r="612" spans="1:16" ht="15.75" x14ac:dyDescent="0.25">
      <c r="A612" s="5"/>
      <c r="B612" s="5"/>
      <c r="C612" s="5"/>
      <c r="D612" s="85"/>
      <c r="E612" s="5"/>
      <c r="F612" s="85"/>
      <c r="G612" s="85"/>
      <c r="H612" s="84"/>
      <c r="I612" s="5"/>
      <c r="J612" s="84"/>
      <c r="K612" s="85"/>
      <c r="L612" s="5"/>
      <c r="M612" s="5"/>
      <c r="N612" s="5"/>
      <c r="O612" s="5"/>
      <c r="P612" s="5"/>
    </row>
    <row r="613" spans="1:16" ht="15.75" x14ac:dyDescent="0.25">
      <c r="A613" s="5"/>
      <c r="B613" s="5"/>
      <c r="C613" s="5"/>
      <c r="D613" s="85"/>
      <c r="E613" s="5"/>
      <c r="F613" s="85"/>
      <c r="G613" s="85"/>
      <c r="H613" s="84"/>
      <c r="I613" s="5"/>
      <c r="J613" s="84"/>
      <c r="K613" s="85"/>
      <c r="L613" s="5"/>
      <c r="M613" s="5"/>
      <c r="N613" s="5"/>
      <c r="O613" s="5"/>
      <c r="P613" s="5"/>
    </row>
    <row r="614" spans="1:16" ht="15.75" x14ac:dyDescent="0.25">
      <c r="A614" s="5"/>
      <c r="B614" s="5"/>
      <c r="C614" s="5"/>
      <c r="D614" s="85"/>
      <c r="E614" s="5"/>
      <c r="F614" s="85"/>
      <c r="G614" s="85"/>
      <c r="H614" s="84"/>
      <c r="I614" s="5"/>
      <c r="J614" s="84"/>
      <c r="K614" s="85"/>
      <c r="L614" s="5"/>
      <c r="M614" s="5"/>
      <c r="N614" s="5"/>
      <c r="O614" s="5"/>
      <c r="P614" s="5"/>
    </row>
    <row r="615" spans="1:16" ht="15.75" x14ac:dyDescent="0.25">
      <c r="A615" s="5"/>
      <c r="B615" s="5"/>
      <c r="C615" s="5"/>
      <c r="D615" s="85"/>
      <c r="E615" s="5"/>
      <c r="F615" s="85"/>
      <c r="G615" s="85"/>
      <c r="H615" s="84"/>
      <c r="I615" s="5"/>
      <c r="J615" s="84"/>
      <c r="K615" s="85"/>
      <c r="L615" s="5"/>
      <c r="M615" s="5"/>
      <c r="N615" s="5"/>
      <c r="O615" s="5"/>
      <c r="P615" s="5"/>
    </row>
    <row r="616" spans="1:16" ht="15.75" x14ac:dyDescent="0.25">
      <c r="A616" s="5"/>
      <c r="B616" s="5"/>
      <c r="C616" s="5"/>
      <c r="D616" s="85"/>
      <c r="E616" s="5"/>
      <c r="F616" s="85"/>
      <c r="G616" s="85"/>
      <c r="H616" s="84"/>
      <c r="I616" s="5"/>
      <c r="J616" s="84"/>
      <c r="K616" s="85"/>
      <c r="L616" s="5"/>
      <c r="M616" s="5"/>
      <c r="N616" s="5"/>
      <c r="O616" s="5"/>
      <c r="P616" s="5"/>
    </row>
    <row r="617" spans="1:16" ht="15.75" x14ac:dyDescent="0.25">
      <c r="A617" s="5"/>
      <c r="B617" s="5"/>
      <c r="C617" s="5"/>
      <c r="D617" s="85"/>
      <c r="E617" s="5"/>
      <c r="F617" s="85"/>
      <c r="G617" s="85"/>
      <c r="H617" s="84"/>
      <c r="I617" s="5"/>
      <c r="J617" s="84"/>
      <c r="K617" s="85"/>
      <c r="L617" s="5"/>
      <c r="M617" s="5"/>
      <c r="N617" s="5"/>
      <c r="O617" s="5"/>
      <c r="P617" s="5"/>
    </row>
    <row r="618" spans="1:16" ht="15.75" x14ac:dyDescent="0.25">
      <c r="A618" s="5"/>
      <c r="B618" s="5"/>
      <c r="C618" s="5"/>
      <c r="D618" s="85"/>
      <c r="E618" s="5"/>
      <c r="F618" s="85"/>
      <c r="G618" s="85"/>
      <c r="H618" s="84"/>
      <c r="I618" s="5"/>
      <c r="J618" s="84"/>
      <c r="K618" s="85"/>
      <c r="L618" s="5"/>
      <c r="M618" s="5"/>
      <c r="N618" s="5"/>
      <c r="O618" s="5"/>
      <c r="P618" s="5"/>
    </row>
    <row r="619" spans="1:16" ht="15.75" x14ac:dyDescent="0.25">
      <c r="A619" s="5"/>
      <c r="B619" s="5"/>
      <c r="C619" s="5"/>
      <c r="D619" s="85"/>
      <c r="E619" s="5"/>
      <c r="F619" s="85"/>
      <c r="G619" s="85"/>
      <c r="H619" s="84"/>
      <c r="I619" s="5"/>
      <c r="J619" s="84"/>
      <c r="K619" s="85"/>
      <c r="L619" s="5"/>
      <c r="M619" s="5"/>
      <c r="N619" s="5"/>
      <c r="O619" s="5"/>
      <c r="P619" s="5"/>
    </row>
    <row r="620" spans="1:16" ht="15.75" x14ac:dyDescent="0.25">
      <c r="A620" s="5"/>
      <c r="B620" s="5"/>
      <c r="C620" s="5"/>
      <c r="D620" s="85"/>
      <c r="E620" s="5"/>
      <c r="F620" s="85"/>
      <c r="G620" s="85"/>
      <c r="H620" s="84"/>
      <c r="I620" s="5"/>
      <c r="J620" s="84"/>
      <c r="K620" s="85"/>
      <c r="L620" s="5"/>
      <c r="M620" s="5"/>
      <c r="N620" s="5"/>
      <c r="O620" s="5"/>
      <c r="P620" s="5"/>
    </row>
    <row r="621" spans="1:16" ht="15.75" x14ac:dyDescent="0.25">
      <c r="A621" s="5"/>
      <c r="B621" s="5"/>
      <c r="C621" s="5"/>
      <c r="D621" s="85"/>
      <c r="E621" s="5"/>
      <c r="F621" s="85"/>
      <c r="G621" s="85"/>
      <c r="H621" s="84"/>
      <c r="I621" s="5"/>
      <c r="J621" s="84"/>
      <c r="K621" s="85"/>
      <c r="L621" s="5"/>
      <c r="M621" s="5"/>
      <c r="N621" s="5"/>
      <c r="O621" s="5"/>
      <c r="P621" s="5"/>
    </row>
    <row r="622" spans="1:16" ht="15.75" x14ac:dyDescent="0.25">
      <c r="A622" s="5"/>
      <c r="B622" s="5"/>
      <c r="C622" s="5"/>
      <c r="D622" s="85"/>
      <c r="E622" s="5"/>
      <c r="F622" s="85"/>
      <c r="G622" s="85"/>
      <c r="H622" s="84"/>
      <c r="I622" s="5"/>
      <c r="J622" s="84"/>
      <c r="K622" s="85"/>
      <c r="L622" s="5"/>
      <c r="M622" s="5"/>
      <c r="N622" s="5"/>
      <c r="O622" s="5"/>
      <c r="P622" s="5"/>
    </row>
    <row r="623" spans="1:16" ht="15.75" x14ac:dyDescent="0.25">
      <c r="A623" s="5"/>
      <c r="B623" s="5"/>
      <c r="C623" s="5"/>
      <c r="D623" s="85"/>
      <c r="E623" s="5"/>
      <c r="F623" s="85"/>
      <c r="G623" s="85"/>
      <c r="H623" s="84"/>
      <c r="I623" s="5"/>
      <c r="J623" s="84"/>
      <c r="K623" s="85"/>
      <c r="L623" s="5"/>
      <c r="M623" s="5"/>
      <c r="N623" s="5"/>
      <c r="O623" s="5"/>
      <c r="P623" s="5"/>
    </row>
    <row r="624" spans="1:16" ht="15.75" x14ac:dyDescent="0.25">
      <c r="A624" s="5"/>
      <c r="B624" s="5"/>
      <c r="C624" s="5"/>
      <c r="D624" s="85"/>
      <c r="E624" s="5"/>
      <c r="F624" s="85"/>
      <c r="G624" s="85"/>
      <c r="H624" s="84"/>
      <c r="I624" s="5"/>
      <c r="J624" s="84"/>
      <c r="K624" s="85"/>
      <c r="L624" s="5"/>
      <c r="M624" s="5"/>
      <c r="N624" s="5"/>
      <c r="O624" s="5"/>
      <c r="P624" s="5"/>
    </row>
    <row r="625" spans="1:16" ht="15.75" x14ac:dyDescent="0.25">
      <c r="A625" s="5"/>
      <c r="B625" s="5"/>
      <c r="C625" s="5"/>
      <c r="D625" s="85"/>
      <c r="E625" s="5"/>
      <c r="F625" s="85"/>
      <c r="G625" s="85"/>
      <c r="H625" s="84"/>
      <c r="I625" s="5"/>
      <c r="J625" s="84"/>
      <c r="K625" s="85"/>
      <c r="L625" s="5"/>
      <c r="M625" s="5"/>
      <c r="N625" s="5"/>
      <c r="O625" s="5"/>
      <c r="P625" s="5"/>
    </row>
    <row r="626" spans="1:16" ht="15.75" x14ac:dyDescent="0.25">
      <c r="A626" s="5"/>
      <c r="B626" s="5"/>
      <c r="C626" s="5"/>
      <c r="D626" s="85"/>
      <c r="E626" s="5"/>
      <c r="F626" s="85"/>
      <c r="G626" s="85"/>
      <c r="H626" s="84"/>
      <c r="I626" s="5"/>
      <c r="J626" s="84"/>
      <c r="K626" s="85"/>
      <c r="L626" s="5"/>
      <c r="M626" s="5"/>
      <c r="N626" s="5"/>
      <c r="O626" s="5"/>
      <c r="P626" s="5"/>
    </row>
    <row r="627" spans="1:16" ht="15.75" x14ac:dyDescent="0.25">
      <c r="A627" s="5"/>
      <c r="B627" s="5"/>
      <c r="C627" s="5"/>
      <c r="D627" s="85"/>
      <c r="E627" s="5"/>
      <c r="F627" s="85"/>
      <c r="G627" s="85"/>
      <c r="H627" s="84"/>
      <c r="I627" s="5"/>
      <c r="J627" s="84"/>
      <c r="K627" s="85"/>
      <c r="L627" s="5"/>
      <c r="M627" s="5"/>
      <c r="N627" s="5"/>
      <c r="O627" s="5"/>
      <c r="P627" s="5"/>
    </row>
    <row r="628" spans="1:16" ht="15.75" x14ac:dyDescent="0.25">
      <c r="A628" s="5"/>
      <c r="B628" s="5"/>
      <c r="C628" s="5"/>
      <c r="D628" s="85"/>
      <c r="E628" s="5"/>
      <c r="F628" s="85"/>
      <c r="G628" s="85"/>
      <c r="H628" s="84"/>
      <c r="I628" s="5"/>
      <c r="J628" s="84"/>
      <c r="K628" s="85"/>
      <c r="L628" s="5"/>
      <c r="M628" s="5"/>
      <c r="N628" s="5"/>
      <c r="O628" s="5"/>
      <c r="P628" s="5"/>
    </row>
    <row r="629" spans="1:16" ht="15.75" x14ac:dyDescent="0.25">
      <c r="A629" s="5"/>
      <c r="B629" s="5"/>
      <c r="C629" s="5"/>
      <c r="D629" s="85"/>
      <c r="E629" s="5"/>
      <c r="F629" s="85"/>
      <c r="G629" s="85"/>
      <c r="H629" s="84"/>
      <c r="I629" s="5"/>
      <c r="J629" s="84"/>
      <c r="K629" s="85"/>
      <c r="L629" s="5"/>
      <c r="M629" s="5"/>
      <c r="N629" s="5"/>
      <c r="O629" s="5"/>
      <c r="P629" s="5"/>
    </row>
    <row r="630" spans="1:16" ht="15.75" x14ac:dyDescent="0.25">
      <c r="A630" s="5"/>
      <c r="B630" s="5"/>
      <c r="C630" s="5"/>
      <c r="D630" s="85"/>
      <c r="E630" s="5"/>
      <c r="F630" s="85"/>
      <c r="G630" s="85"/>
      <c r="H630" s="84"/>
      <c r="I630" s="5"/>
      <c r="J630" s="84"/>
      <c r="K630" s="85"/>
      <c r="L630" s="5"/>
      <c r="M630" s="5"/>
      <c r="N630" s="5"/>
      <c r="O630" s="5"/>
      <c r="P630" s="5"/>
    </row>
    <row r="631" spans="1:16" ht="15.75" x14ac:dyDescent="0.25">
      <c r="A631" s="5"/>
      <c r="B631" s="5"/>
      <c r="C631" s="5"/>
      <c r="D631" s="85"/>
      <c r="E631" s="5"/>
      <c r="F631" s="85"/>
      <c r="G631" s="85"/>
      <c r="H631" s="84"/>
      <c r="I631" s="5"/>
      <c r="J631" s="84"/>
      <c r="K631" s="85"/>
      <c r="L631" s="5"/>
      <c r="M631" s="5"/>
      <c r="N631" s="5"/>
      <c r="O631" s="5"/>
      <c r="P631" s="5"/>
    </row>
    <row r="632" spans="1:16" ht="15.75" x14ac:dyDescent="0.25">
      <c r="A632" s="5"/>
      <c r="B632" s="5"/>
      <c r="C632" s="5"/>
      <c r="D632" s="85"/>
      <c r="E632" s="5"/>
      <c r="F632" s="85"/>
      <c r="G632" s="85"/>
      <c r="H632" s="84"/>
      <c r="I632" s="5"/>
      <c r="J632" s="84"/>
      <c r="K632" s="85"/>
      <c r="L632" s="5"/>
      <c r="M632" s="5"/>
      <c r="N632" s="5"/>
      <c r="O632" s="5"/>
      <c r="P632" s="5"/>
    </row>
    <row r="633" spans="1:16" ht="15.75" x14ac:dyDescent="0.25">
      <c r="A633" s="5"/>
      <c r="B633" s="5"/>
      <c r="C633" s="5"/>
      <c r="D633" s="85"/>
      <c r="E633" s="5"/>
      <c r="F633" s="85"/>
      <c r="G633" s="85"/>
      <c r="H633" s="84"/>
      <c r="I633" s="5"/>
      <c r="J633" s="84"/>
      <c r="K633" s="85"/>
      <c r="L633" s="5"/>
      <c r="M633" s="5"/>
      <c r="N633" s="5"/>
      <c r="O633" s="5"/>
      <c r="P633" s="5"/>
    </row>
    <row r="634" spans="1:16" ht="15.75" x14ac:dyDescent="0.25">
      <c r="A634" s="5"/>
      <c r="B634" s="5"/>
      <c r="C634" s="5"/>
      <c r="D634" s="85"/>
      <c r="E634" s="5"/>
      <c r="F634" s="85"/>
      <c r="G634" s="85"/>
      <c r="H634" s="84"/>
      <c r="I634" s="5"/>
      <c r="J634" s="84"/>
      <c r="K634" s="85"/>
      <c r="L634" s="5"/>
      <c r="M634" s="5"/>
      <c r="N634" s="5"/>
      <c r="O634" s="5"/>
      <c r="P634" s="5"/>
    </row>
    <row r="635" spans="1:16" ht="15.75" x14ac:dyDescent="0.25">
      <c r="A635" s="5"/>
      <c r="B635" s="5"/>
      <c r="C635" s="5"/>
      <c r="D635" s="85"/>
      <c r="E635" s="5"/>
      <c r="F635" s="85"/>
      <c r="G635" s="85"/>
      <c r="H635" s="84"/>
      <c r="I635" s="5"/>
      <c r="J635" s="84"/>
      <c r="K635" s="85"/>
      <c r="L635" s="5"/>
      <c r="M635" s="5"/>
      <c r="N635" s="5"/>
      <c r="O635" s="5"/>
      <c r="P635" s="5"/>
    </row>
    <row r="636" spans="1:16" ht="15.75" x14ac:dyDescent="0.25">
      <c r="A636" s="5"/>
      <c r="B636" s="5"/>
      <c r="C636" s="5"/>
      <c r="D636" s="85"/>
      <c r="E636" s="5"/>
      <c r="F636" s="85"/>
      <c r="G636" s="85"/>
      <c r="H636" s="84"/>
      <c r="I636" s="5"/>
      <c r="J636" s="84"/>
      <c r="K636" s="85"/>
      <c r="L636" s="5"/>
      <c r="M636" s="5"/>
      <c r="N636" s="5"/>
      <c r="O636" s="5"/>
      <c r="P636" s="5"/>
    </row>
    <row r="637" spans="1:16" ht="15.75" x14ac:dyDescent="0.25">
      <c r="A637" s="5"/>
      <c r="B637" s="5"/>
      <c r="C637" s="5"/>
      <c r="D637" s="85"/>
      <c r="E637" s="5"/>
      <c r="F637" s="85"/>
      <c r="G637" s="85"/>
      <c r="H637" s="84"/>
      <c r="I637" s="5"/>
      <c r="J637" s="84"/>
      <c r="K637" s="85"/>
      <c r="L637" s="5"/>
      <c r="M637" s="5"/>
      <c r="N637" s="5"/>
      <c r="O637" s="5"/>
      <c r="P637" s="5"/>
    </row>
    <row r="638" spans="1:16" ht="15.75" x14ac:dyDescent="0.25">
      <c r="A638" s="5"/>
      <c r="B638" s="5"/>
      <c r="C638" s="5"/>
      <c r="D638" s="85"/>
      <c r="E638" s="5"/>
      <c r="F638" s="85"/>
      <c r="G638" s="85"/>
      <c r="H638" s="84"/>
      <c r="I638" s="5"/>
      <c r="J638" s="84"/>
      <c r="K638" s="85"/>
      <c r="L638" s="5"/>
      <c r="M638" s="5"/>
      <c r="N638" s="5"/>
      <c r="O638" s="5"/>
      <c r="P638" s="5"/>
    </row>
    <row r="639" spans="1:16" ht="15.75" x14ac:dyDescent="0.25">
      <c r="A639" s="5"/>
      <c r="B639" s="5"/>
      <c r="C639" s="5"/>
      <c r="D639" s="85"/>
      <c r="E639" s="5"/>
      <c r="F639" s="85"/>
      <c r="G639" s="85"/>
      <c r="H639" s="84"/>
      <c r="I639" s="5"/>
      <c r="J639" s="84"/>
      <c r="K639" s="85"/>
      <c r="L639" s="5"/>
      <c r="M639" s="5"/>
      <c r="N639" s="5"/>
      <c r="O639" s="5"/>
      <c r="P639" s="5"/>
    </row>
    <row r="640" spans="1:16" ht="15.75" x14ac:dyDescent="0.25">
      <c r="A640" s="5"/>
      <c r="B640" s="5"/>
      <c r="C640" s="5"/>
      <c r="D640" s="85"/>
      <c r="E640" s="5"/>
      <c r="F640" s="85"/>
      <c r="G640" s="85"/>
      <c r="H640" s="84"/>
      <c r="I640" s="5"/>
      <c r="J640" s="84"/>
      <c r="K640" s="85"/>
      <c r="L640" s="5"/>
      <c r="M640" s="5"/>
      <c r="N640" s="5"/>
      <c r="O640" s="5"/>
      <c r="P640" s="5"/>
    </row>
    <row r="641" spans="1:16" ht="15.75" x14ac:dyDescent="0.25">
      <c r="A641" s="5"/>
      <c r="B641" s="5"/>
      <c r="C641" s="5"/>
      <c r="D641" s="85"/>
      <c r="E641" s="5"/>
      <c r="F641" s="85"/>
      <c r="G641" s="85"/>
      <c r="H641" s="84"/>
      <c r="I641" s="5"/>
      <c r="J641" s="84"/>
      <c r="K641" s="85"/>
      <c r="L641" s="5"/>
      <c r="M641" s="5"/>
      <c r="N641" s="5"/>
      <c r="O641" s="5"/>
      <c r="P641" s="5"/>
    </row>
    <row r="642" spans="1:16" ht="15.75" x14ac:dyDescent="0.25">
      <c r="A642" s="5"/>
      <c r="B642" s="5"/>
      <c r="C642" s="5"/>
      <c r="D642" s="85"/>
      <c r="E642" s="5"/>
      <c r="F642" s="85"/>
      <c r="G642" s="85"/>
      <c r="H642" s="84"/>
      <c r="I642" s="5"/>
      <c r="J642" s="84"/>
      <c r="K642" s="85"/>
      <c r="L642" s="5"/>
      <c r="M642" s="5"/>
      <c r="N642" s="5"/>
      <c r="O642" s="5"/>
      <c r="P642" s="5"/>
    </row>
    <row r="643" spans="1:16" ht="15.75" x14ac:dyDescent="0.25">
      <c r="A643" s="5"/>
      <c r="B643" s="5"/>
      <c r="C643" s="5"/>
      <c r="D643" s="85"/>
      <c r="E643" s="5"/>
      <c r="F643" s="85"/>
      <c r="G643" s="85"/>
      <c r="H643" s="84"/>
      <c r="I643" s="5"/>
      <c r="J643" s="84"/>
      <c r="K643" s="85"/>
      <c r="L643" s="5"/>
      <c r="M643" s="5"/>
      <c r="N643" s="5"/>
      <c r="O643" s="5"/>
      <c r="P643" s="5"/>
    </row>
    <row r="644" spans="1:16" ht="15.75" x14ac:dyDescent="0.25">
      <c r="A644" s="5"/>
      <c r="B644" s="5"/>
      <c r="C644" s="5"/>
      <c r="D644" s="85"/>
      <c r="E644" s="5"/>
      <c r="F644" s="85"/>
      <c r="G644" s="85"/>
      <c r="H644" s="84"/>
      <c r="I644" s="5"/>
      <c r="J644" s="84"/>
      <c r="K644" s="85"/>
      <c r="L644" s="5"/>
      <c r="M644" s="5"/>
      <c r="N644" s="5"/>
      <c r="O644" s="5"/>
      <c r="P644" s="5"/>
    </row>
    <row r="645" spans="1:16" ht="15.75" x14ac:dyDescent="0.25">
      <c r="A645" s="5"/>
      <c r="B645" s="5"/>
      <c r="C645" s="5"/>
      <c r="D645" s="85"/>
      <c r="E645" s="5"/>
      <c r="F645" s="85"/>
      <c r="G645" s="85"/>
      <c r="H645" s="84"/>
      <c r="I645" s="5"/>
      <c r="J645" s="84"/>
      <c r="K645" s="85"/>
      <c r="L645" s="5"/>
      <c r="M645" s="5"/>
      <c r="N645" s="5"/>
      <c r="O645" s="5"/>
      <c r="P645" s="5"/>
    </row>
    <row r="646" spans="1:16" ht="15.75" x14ac:dyDescent="0.25">
      <c r="A646" s="5"/>
      <c r="B646" s="5"/>
      <c r="C646" s="5"/>
      <c r="D646" s="85"/>
      <c r="E646" s="5"/>
      <c r="F646" s="85"/>
      <c r="G646" s="85"/>
      <c r="H646" s="84"/>
      <c r="I646" s="5"/>
      <c r="J646" s="84"/>
      <c r="K646" s="85"/>
      <c r="L646" s="5"/>
      <c r="M646" s="5"/>
      <c r="N646" s="5"/>
      <c r="O646" s="5"/>
      <c r="P646" s="5"/>
    </row>
    <row r="647" spans="1:16" ht="15.75" x14ac:dyDescent="0.25">
      <c r="A647" s="5"/>
      <c r="B647" s="5"/>
      <c r="C647" s="5"/>
      <c r="D647" s="85"/>
      <c r="E647" s="5"/>
      <c r="F647" s="85"/>
      <c r="G647" s="85"/>
      <c r="H647" s="84"/>
      <c r="I647" s="5"/>
      <c r="J647" s="84"/>
      <c r="K647" s="85"/>
      <c r="L647" s="5"/>
      <c r="M647" s="5"/>
      <c r="N647" s="5"/>
      <c r="O647" s="5"/>
      <c r="P647" s="5"/>
    </row>
    <row r="648" spans="1:16" ht="15.75" x14ac:dyDescent="0.25">
      <c r="A648" s="5"/>
      <c r="B648" s="5"/>
      <c r="C648" s="5"/>
      <c r="D648" s="85"/>
      <c r="E648" s="5"/>
      <c r="F648" s="85"/>
      <c r="G648" s="85"/>
      <c r="H648" s="84"/>
      <c r="I648" s="5"/>
      <c r="J648" s="84"/>
      <c r="K648" s="85"/>
      <c r="L648" s="5"/>
      <c r="M648" s="5"/>
      <c r="N648" s="5"/>
      <c r="O648" s="5"/>
      <c r="P648" s="5"/>
    </row>
    <row r="649" spans="1:16" ht="15.75" x14ac:dyDescent="0.25">
      <c r="A649" s="5"/>
      <c r="B649" s="5"/>
      <c r="C649" s="5"/>
      <c r="D649" s="85"/>
      <c r="E649" s="5"/>
      <c r="F649" s="85"/>
      <c r="G649" s="85"/>
      <c r="H649" s="84"/>
      <c r="I649" s="5"/>
      <c r="J649" s="84"/>
      <c r="K649" s="85"/>
      <c r="L649" s="5"/>
      <c r="M649" s="5"/>
      <c r="N649" s="5"/>
      <c r="O649" s="5"/>
      <c r="P649" s="5"/>
    </row>
    <row r="650" spans="1:16" ht="15.75" x14ac:dyDescent="0.25">
      <c r="A650" s="5"/>
      <c r="B650" s="5"/>
      <c r="C650" s="5"/>
      <c r="D650" s="85"/>
      <c r="E650" s="5"/>
      <c r="F650" s="85"/>
      <c r="G650" s="85"/>
      <c r="H650" s="84"/>
      <c r="I650" s="5"/>
      <c r="J650" s="84"/>
      <c r="K650" s="85"/>
      <c r="L650" s="5"/>
      <c r="M650" s="5"/>
      <c r="N650" s="5"/>
      <c r="O650" s="5"/>
      <c r="P650" s="5"/>
    </row>
    <row r="651" spans="1:16" ht="15.75" x14ac:dyDescent="0.25">
      <c r="A651" s="5"/>
      <c r="B651" s="5"/>
      <c r="C651" s="5"/>
      <c r="D651" s="85"/>
      <c r="E651" s="5"/>
      <c r="F651" s="85"/>
      <c r="G651" s="85"/>
      <c r="H651" s="84"/>
      <c r="I651" s="5"/>
      <c r="J651" s="84"/>
      <c r="K651" s="85"/>
      <c r="L651" s="5"/>
      <c r="M651" s="5"/>
      <c r="N651" s="5"/>
      <c r="O651" s="5"/>
      <c r="P651" s="5"/>
    </row>
    <row r="652" spans="1:16" ht="15.75" x14ac:dyDescent="0.25">
      <c r="A652" s="5"/>
      <c r="B652" s="5"/>
      <c r="C652" s="5"/>
      <c r="D652" s="85"/>
      <c r="E652" s="5"/>
      <c r="F652" s="85"/>
      <c r="G652" s="85"/>
      <c r="H652" s="84"/>
      <c r="I652" s="5"/>
      <c r="J652" s="84"/>
      <c r="K652" s="85"/>
      <c r="L652" s="5"/>
      <c r="M652" s="5"/>
      <c r="N652" s="5"/>
      <c r="O652" s="5"/>
      <c r="P652" s="5"/>
    </row>
    <row r="653" spans="1:16" ht="15.75" x14ac:dyDescent="0.25">
      <c r="A653" s="5"/>
      <c r="B653" s="5"/>
      <c r="C653" s="5"/>
      <c r="D653" s="85"/>
      <c r="E653" s="5"/>
      <c r="F653" s="85"/>
      <c r="G653" s="85"/>
      <c r="H653" s="84"/>
      <c r="I653" s="5"/>
      <c r="J653" s="84"/>
      <c r="K653" s="85"/>
      <c r="L653" s="5"/>
      <c r="M653" s="5"/>
      <c r="N653" s="5"/>
      <c r="O653" s="5"/>
      <c r="P653" s="5"/>
    </row>
    <row r="654" spans="1:16" ht="15.75" x14ac:dyDescent="0.25">
      <c r="A654" s="5"/>
      <c r="B654" s="5"/>
      <c r="C654" s="5"/>
      <c r="D654" s="85"/>
      <c r="E654" s="5"/>
      <c r="F654" s="85"/>
      <c r="G654" s="85"/>
      <c r="H654" s="84"/>
      <c r="I654" s="5"/>
      <c r="J654" s="84"/>
      <c r="K654" s="85"/>
      <c r="L654" s="5"/>
      <c r="M654" s="5"/>
      <c r="N654" s="5"/>
      <c r="O654" s="5"/>
      <c r="P654" s="5"/>
    </row>
    <row r="655" spans="1:16" ht="15.75" x14ac:dyDescent="0.25">
      <c r="A655" s="5"/>
      <c r="B655" s="5"/>
      <c r="C655" s="5"/>
      <c r="D655" s="85"/>
      <c r="E655" s="5"/>
      <c r="F655" s="85"/>
      <c r="G655" s="85"/>
      <c r="H655" s="84"/>
      <c r="I655" s="5"/>
      <c r="J655" s="84"/>
      <c r="K655" s="85"/>
      <c r="L655" s="5"/>
      <c r="M655" s="5"/>
      <c r="N655" s="5"/>
      <c r="O655" s="5"/>
      <c r="P655" s="5"/>
    </row>
    <row r="656" spans="1:16" ht="15.75" x14ac:dyDescent="0.25">
      <c r="A656" s="5"/>
      <c r="B656" s="5"/>
      <c r="C656" s="5"/>
      <c r="D656" s="85"/>
      <c r="E656" s="5"/>
      <c r="F656" s="85"/>
      <c r="G656" s="85"/>
      <c r="H656" s="84"/>
      <c r="I656" s="5"/>
      <c r="J656" s="84"/>
      <c r="K656" s="85"/>
      <c r="L656" s="5"/>
      <c r="M656" s="5"/>
      <c r="N656" s="5"/>
      <c r="O656" s="5"/>
      <c r="P656" s="5"/>
    </row>
    <row r="657" spans="1:16" ht="15.75" x14ac:dyDescent="0.25">
      <c r="A657" s="5"/>
      <c r="B657" s="5"/>
      <c r="C657" s="5"/>
      <c r="D657" s="85"/>
      <c r="E657" s="5"/>
      <c r="F657" s="85"/>
      <c r="G657" s="85"/>
      <c r="H657" s="84"/>
      <c r="I657" s="5"/>
      <c r="J657" s="84"/>
      <c r="K657" s="85"/>
      <c r="L657" s="5"/>
      <c r="M657" s="5"/>
      <c r="N657" s="5"/>
      <c r="O657" s="5"/>
      <c r="P657" s="5"/>
    </row>
    <row r="658" spans="1:16" ht="15.75" x14ac:dyDescent="0.25">
      <c r="A658" s="5"/>
      <c r="B658" s="5"/>
      <c r="C658" s="5"/>
      <c r="D658" s="85"/>
      <c r="E658" s="5"/>
      <c r="F658" s="85"/>
      <c r="G658" s="85"/>
      <c r="H658" s="84"/>
      <c r="I658" s="5"/>
      <c r="J658" s="84"/>
      <c r="K658" s="85"/>
      <c r="L658" s="5"/>
      <c r="M658" s="5"/>
      <c r="N658" s="5"/>
      <c r="O658" s="5"/>
      <c r="P658" s="5"/>
    </row>
    <row r="659" spans="1:16" ht="15.75" x14ac:dyDescent="0.25">
      <c r="A659" s="5"/>
      <c r="B659" s="5"/>
      <c r="C659" s="5"/>
      <c r="D659" s="85"/>
      <c r="E659" s="5"/>
      <c r="F659" s="85"/>
      <c r="G659" s="85"/>
      <c r="H659" s="84"/>
      <c r="I659" s="5"/>
      <c r="J659" s="84"/>
      <c r="K659" s="85"/>
      <c r="L659" s="5"/>
      <c r="M659" s="5"/>
      <c r="N659" s="5"/>
      <c r="O659" s="5"/>
      <c r="P659" s="5"/>
    </row>
    <row r="660" spans="1:16" ht="15.75" x14ac:dyDescent="0.25">
      <c r="A660" s="5"/>
      <c r="B660" s="5"/>
      <c r="C660" s="5"/>
      <c r="D660" s="85"/>
      <c r="E660" s="5"/>
      <c r="F660" s="85"/>
      <c r="G660" s="85"/>
      <c r="H660" s="84"/>
      <c r="I660" s="5"/>
      <c r="J660" s="84"/>
      <c r="K660" s="85"/>
      <c r="L660" s="5"/>
      <c r="M660" s="5"/>
      <c r="N660" s="5"/>
      <c r="O660" s="5"/>
      <c r="P660" s="5"/>
    </row>
    <row r="661" spans="1:16" ht="15.75" x14ac:dyDescent="0.25">
      <c r="A661" s="5"/>
      <c r="B661" s="5"/>
      <c r="C661" s="5"/>
      <c r="D661" s="85"/>
      <c r="E661" s="5"/>
      <c r="F661" s="85"/>
      <c r="G661" s="85"/>
      <c r="H661" s="84"/>
      <c r="I661" s="5"/>
      <c r="J661" s="84"/>
      <c r="K661" s="85"/>
      <c r="L661" s="5"/>
      <c r="M661" s="5"/>
      <c r="N661" s="5"/>
      <c r="O661" s="5"/>
      <c r="P661" s="5"/>
    </row>
    <row r="662" spans="1:16" ht="15.75" x14ac:dyDescent="0.25">
      <c r="A662" s="5"/>
      <c r="B662" s="5"/>
      <c r="C662" s="5"/>
      <c r="D662" s="85"/>
      <c r="E662" s="5"/>
      <c r="F662" s="85"/>
      <c r="G662" s="85"/>
      <c r="H662" s="84"/>
      <c r="I662" s="5"/>
      <c r="J662" s="84"/>
      <c r="K662" s="85"/>
      <c r="L662" s="5"/>
      <c r="M662" s="5"/>
      <c r="N662" s="5"/>
      <c r="O662" s="5"/>
      <c r="P662" s="5"/>
    </row>
    <row r="663" spans="1:16" ht="15.75" x14ac:dyDescent="0.25">
      <c r="A663" s="5"/>
      <c r="B663" s="5"/>
      <c r="C663" s="5"/>
      <c r="D663" s="85"/>
      <c r="E663" s="5"/>
      <c r="F663" s="85"/>
      <c r="G663" s="85"/>
      <c r="H663" s="84"/>
      <c r="I663" s="5"/>
      <c r="J663" s="84"/>
      <c r="K663" s="85"/>
      <c r="L663" s="5"/>
      <c r="M663" s="5"/>
      <c r="N663" s="5"/>
      <c r="O663" s="5"/>
      <c r="P663" s="5"/>
    </row>
    <row r="664" spans="1:16" ht="15.75" x14ac:dyDescent="0.25">
      <c r="A664" s="5"/>
      <c r="B664" s="5"/>
      <c r="C664" s="5"/>
      <c r="D664" s="85"/>
      <c r="E664" s="5"/>
      <c r="F664" s="85"/>
      <c r="G664" s="85"/>
      <c r="H664" s="84"/>
      <c r="I664" s="5"/>
      <c r="J664" s="84"/>
      <c r="K664" s="85"/>
      <c r="L664" s="5"/>
      <c r="M664" s="5"/>
      <c r="N664" s="5"/>
      <c r="O664" s="5"/>
      <c r="P664" s="5"/>
    </row>
    <row r="665" spans="1:16" ht="15.75" x14ac:dyDescent="0.25">
      <c r="A665" s="5"/>
      <c r="B665" s="5"/>
      <c r="C665" s="5"/>
      <c r="D665" s="85"/>
      <c r="E665" s="5"/>
      <c r="F665" s="85"/>
      <c r="G665" s="85"/>
      <c r="H665" s="84"/>
      <c r="I665" s="5"/>
      <c r="J665" s="84"/>
      <c r="K665" s="85"/>
      <c r="L665" s="5"/>
      <c r="M665" s="5"/>
      <c r="N665" s="5"/>
      <c r="O665" s="5"/>
      <c r="P665" s="5"/>
    </row>
    <row r="666" spans="1:16" ht="15.75" x14ac:dyDescent="0.25">
      <c r="A666" s="5"/>
      <c r="B666" s="5"/>
      <c r="C666" s="5"/>
      <c r="D666" s="85"/>
      <c r="E666" s="5"/>
      <c r="F666" s="85"/>
      <c r="G666" s="85"/>
      <c r="H666" s="84"/>
      <c r="I666" s="5"/>
      <c r="J666" s="84"/>
      <c r="K666" s="85"/>
      <c r="L666" s="5"/>
      <c r="M666" s="5"/>
      <c r="N666" s="5"/>
      <c r="O666" s="5"/>
      <c r="P666" s="5"/>
    </row>
    <row r="667" spans="1:16" ht="15.75" x14ac:dyDescent="0.25">
      <c r="A667" s="5"/>
      <c r="B667" s="5"/>
      <c r="C667" s="5"/>
      <c r="D667" s="85"/>
      <c r="E667" s="5"/>
      <c r="F667" s="85"/>
      <c r="G667" s="85"/>
      <c r="H667" s="84"/>
      <c r="I667" s="5"/>
      <c r="J667" s="84"/>
      <c r="K667" s="85"/>
      <c r="L667" s="5"/>
      <c r="M667" s="5"/>
      <c r="N667" s="5"/>
      <c r="O667" s="5"/>
      <c r="P667" s="5"/>
    </row>
    <row r="668" spans="1:16" ht="15.75" x14ac:dyDescent="0.25">
      <c r="A668" s="5"/>
      <c r="B668" s="5"/>
      <c r="C668" s="5"/>
      <c r="D668" s="85"/>
      <c r="E668" s="5"/>
      <c r="F668" s="85"/>
      <c r="G668" s="85"/>
      <c r="H668" s="84"/>
      <c r="I668" s="5"/>
      <c r="J668" s="84"/>
      <c r="K668" s="85"/>
      <c r="L668" s="5"/>
      <c r="M668" s="5"/>
      <c r="N668" s="5"/>
      <c r="O668" s="5"/>
      <c r="P668" s="5"/>
    </row>
    <row r="669" spans="1:16" ht="15.75" x14ac:dyDescent="0.25">
      <c r="A669" s="5"/>
      <c r="B669" s="5"/>
      <c r="C669" s="5"/>
      <c r="D669" s="85"/>
      <c r="E669" s="5"/>
      <c r="F669" s="85"/>
      <c r="G669" s="85"/>
      <c r="H669" s="84"/>
      <c r="I669" s="5"/>
      <c r="J669" s="84"/>
      <c r="K669" s="85"/>
      <c r="L669" s="5"/>
      <c r="M669" s="5"/>
      <c r="N669" s="5"/>
      <c r="O669" s="5"/>
      <c r="P669" s="5"/>
    </row>
    <row r="670" spans="1:16" ht="15.75" x14ac:dyDescent="0.25">
      <c r="A670" s="5"/>
      <c r="B670" s="5"/>
      <c r="C670" s="5"/>
      <c r="D670" s="85"/>
      <c r="E670" s="5"/>
      <c r="F670" s="85"/>
      <c r="G670" s="85"/>
      <c r="H670" s="84"/>
      <c r="I670" s="5"/>
      <c r="J670" s="84"/>
      <c r="K670" s="85"/>
      <c r="L670" s="5"/>
      <c r="M670" s="5"/>
      <c r="N670" s="5"/>
      <c r="O670" s="5"/>
      <c r="P670" s="5"/>
    </row>
    <row r="671" spans="1:16" ht="15.75" x14ac:dyDescent="0.25">
      <c r="A671" s="5"/>
      <c r="B671" s="5"/>
      <c r="C671" s="5"/>
      <c r="D671" s="85"/>
      <c r="E671" s="5"/>
      <c r="F671" s="85"/>
      <c r="G671" s="85"/>
      <c r="H671" s="84"/>
      <c r="I671" s="5"/>
      <c r="J671" s="84"/>
      <c r="K671" s="85"/>
      <c r="L671" s="5"/>
      <c r="M671" s="5"/>
      <c r="N671" s="5"/>
      <c r="O671" s="5"/>
      <c r="P671" s="5"/>
    </row>
    <row r="672" spans="1:16" ht="15.75" x14ac:dyDescent="0.25">
      <c r="A672" s="5"/>
      <c r="B672" s="5"/>
      <c r="C672" s="5"/>
      <c r="D672" s="85"/>
      <c r="E672" s="5"/>
      <c r="F672" s="85"/>
      <c r="G672" s="85"/>
      <c r="H672" s="84"/>
      <c r="I672" s="5"/>
      <c r="J672" s="84"/>
      <c r="K672" s="85"/>
      <c r="L672" s="5"/>
      <c r="M672" s="5"/>
      <c r="N672" s="5"/>
      <c r="O672" s="5"/>
      <c r="P672" s="5"/>
    </row>
    <row r="673" spans="1:16" ht="15.75" x14ac:dyDescent="0.25">
      <c r="A673" s="5"/>
      <c r="B673" s="5"/>
      <c r="C673" s="5"/>
      <c r="D673" s="85"/>
      <c r="E673" s="5"/>
      <c r="F673" s="85"/>
      <c r="G673" s="85"/>
      <c r="H673" s="84"/>
      <c r="I673" s="5"/>
      <c r="J673" s="84"/>
      <c r="K673" s="85"/>
      <c r="L673" s="5"/>
      <c r="M673" s="5"/>
      <c r="N673" s="5"/>
      <c r="O673" s="5"/>
      <c r="P673" s="5"/>
    </row>
    <row r="674" spans="1:16" ht="15.75" x14ac:dyDescent="0.25">
      <c r="A674" s="5"/>
      <c r="B674" s="5"/>
      <c r="C674" s="5"/>
      <c r="D674" s="85"/>
      <c r="E674" s="5"/>
      <c r="F674" s="85"/>
      <c r="G674" s="85"/>
      <c r="H674" s="84"/>
      <c r="I674" s="5"/>
      <c r="J674" s="84"/>
      <c r="K674" s="85"/>
      <c r="L674" s="5"/>
      <c r="M674" s="5"/>
      <c r="N674" s="5"/>
      <c r="O674" s="5"/>
      <c r="P674" s="5"/>
    </row>
    <row r="675" spans="1:16" ht="15.75" x14ac:dyDescent="0.25">
      <c r="A675" s="5"/>
      <c r="B675" s="5"/>
      <c r="C675" s="5"/>
      <c r="D675" s="85"/>
      <c r="E675" s="5"/>
      <c r="F675" s="85"/>
      <c r="G675" s="85"/>
      <c r="H675" s="84"/>
      <c r="I675" s="5"/>
      <c r="J675" s="84"/>
      <c r="K675" s="85"/>
      <c r="L675" s="5"/>
      <c r="M675" s="5"/>
      <c r="N675" s="5"/>
      <c r="O675" s="5"/>
      <c r="P675" s="5"/>
    </row>
    <row r="676" spans="1:16" ht="15.75" x14ac:dyDescent="0.25">
      <c r="A676" s="5"/>
      <c r="B676" s="5"/>
      <c r="C676" s="5"/>
      <c r="D676" s="85"/>
      <c r="E676" s="5"/>
      <c r="F676" s="85"/>
      <c r="G676" s="85"/>
      <c r="H676" s="84"/>
      <c r="I676" s="5"/>
      <c r="J676" s="84"/>
      <c r="K676" s="85"/>
      <c r="L676" s="5"/>
      <c r="M676" s="5"/>
      <c r="N676" s="5"/>
      <c r="O676" s="5"/>
      <c r="P676" s="5"/>
    </row>
    <row r="677" spans="1:16" ht="15.75" x14ac:dyDescent="0.25">
      <c r="A677" s="5"/>
      <c r="B677" s="5"/>
      <c r="C677" s="5"/>
      <c r="D677" s="85"/>
      <c r="E677" s="5"/>
      <c r="F677" s="85"/>
      <c r="G677" s="85"/>
      <c r="H677" s="84"/>
      <c r="I677" s="5"/>
      <c r="J677" s="84"/>
      <c r="K677" s="85"/>
      <c r="L677" s="5"/>
      <c r="M677" s="5"/>
      <c r="N677" s="5"/>
      <c r="O677" s="5"/>
      <c r="P677" s="5"/>
    </row>
    <row r="678" spans="1:16" ht="15.75" x14ac:dyDescent="0.25">
      <c r="A678" s="5"/>
      <c r="B678" s="5"/>
      <c r="C678" s="5"/>
      <c r="D678" s="85"/>
      <c r="E678" s="5"/>
      <c r="F678" s="85"/>
      <c r="G678" s="85"/>
      <c r="H678" s="84"/>
      <c r="I678" s="5"/>
      <c r="J678" s="84"/>
      <c r="K678" s="85"/>
      <c r="L678" s="5"/>
      <c r="M678" s="5"/>
      <c r="N678" s="5"/>
      <c r="O678" s="5"/>
      <c r="P678" s="5"/>
    </row>
    <row r="679" spans="1:16" ht="15.75" x14ac:dyDescent="0.25">
      <c r="A679" s="5"/>
      <c r="B679" s="5"/>
      <c r="C679" s="5"/>
      <c r="D679" s="85"/>
      <c r="E679" s="5"/>
      <c r="F679" s="85"/>
      <c r="G679" s="85"/>
      <c r="H679" s="84"/>
      <c r="I679" s="5"/>
      <c r="J679" s="84"/>
      <c r="K679" s="85"/>
      <c r="L679" s="5"/>
      <c r="M679" s="5"/>
      <c r="N679" s="5"/>
      <c r="O679" s="5"/>
      <c r="P679" s="5"/>
    </row>
    <row r="680" spans="1:16" ht="15.75" x14ac:dyDescent="0.25">
      <c r="A680" s="5"/>
      <c r="B680" s="5"/>
      <c r="C680" s="5"/>
      <c r="D680" s="85"/>
      <c r="E680" s="5"/>
      <c r="F680" s="85"/>
      <c r="G680" s="85"/>
      <c r="H680" s="84"/>
      <c r="I680" s="5"/>
      <c r="J680" s="84"/>
      <c r="K680" s="85"/>
      <c r="L680" s="5"/>
      <c r="M680" s="5"/>
      <c r="N680" s="5"/>
      <c r="O680" s="5"/>
      <c r="P680" s="5"/>
    </row>
    <row r="681" spans="1:16" ht="15.75" x14ac:dyDescent="0.25">
      <c r="A681" s="5"/>
      <c r="B681" s="5"/>
      <c r="C681" s="5"/>
      <c r="D681" s="85"/>
      <c r="E681" s="5"/>
      <c r="F681" s="85"/>
      <c r="G681" s="85"/>
      <c r="H681" s="84"/>
      <c r="I681" s="5"/>
      <c r="J681" s="84"/>
      <c r="K681" s="85"/>
      <c r="L681" s="5"/>
      <c r="M681" s="5"/>
      <c r="N681" s="5"/>
      <c r="O681" s="5"/>
      <c r="P681" s="5"/>
    </row>
    <row r="682" spans="1:16" ht="15.75" x14ac:dyDescent="0.25">
      <c r="A682" s="5"/>
      <c r="B682" s="5"/>
      <c r="C682" s="5"/>
      <c r="D682" s="85"/>
      <c r="E682" s="5"/>
      <c r="F682" s="85"/>
      <c r="G682" s="85"/>
      <c r="H682" s="84"/>
      <c r="I682" s="5"/>
      <c r="J682" s="84"/>
      <c r="K682" s="85"/>
      <c r="L682" s="5"/>
      <c r="M682" s="5"/>
      <c r="N682" s="5"/>
      <c r="O682" s="5"/>
      <c r="P682" s="5"/>
    </row>
    <row r="683" spans="1:16" ht="15.75" x14ac:dyDescent="0.25">
      <c r="A683" s="5"/>
      <c r="B683" s="5"/>
      <c r="C683" s="5"/>
      <c r="D683" s="85"/>
      <c r="E683" s="5"/>
      <c r="F683" s="85"/>
      <c r="G683" s="85"/>
      <c r="H683" s="84"/>
      <c r="I683" s="5"/>
      <c r="J683" s="84"/>
      <c r="K683" s="85"/>
      <c r="L683" s="5"/>
      <c r="M683" s="5"/>
      <c r="N683" s="5"/>
      <c r="O683" s="5"/>
      <c r="P683" s="5"/>
    </row>
    <row r="684" spans="1:16" ht="15.75" x14ac:dyDescent="0.25">
      <c r="A684" s="5"/>
      <c r="B684" s="5"/>
      <c r="C684" s="5"/>
      <c r="D684" s="85"/>
      <c r="E684" s="5"/>
      <c r="F684" s="85"/>
      <c r="G684" s="85"/>
      <c r="H684" s="84"/>
      <c r="I684" s="5"/>
      <c r="J684" s="84"/>
      <c r="K684" s="85"/>
      <c r="L684" s="5"/>
      <c r="M684" s="5"/>
      <c r="N684" s="5"/>
      <c r="O684" s="5"/>
      <c r="P684" s="5"/>
    </row>
    <row r="685" spans="1:16" ht="15.75" x14ac:dyDescent="0.25">
      <c r="A685" s="5"/>
      <c r="B685" s="5"/>
      <c r="C685" s="5"/>
      <c r="D685" s="85"/>
      <c r="E685" s="5"/>
      <c r="F685" s="85"/>
      <c r="G685" s="85"/>
      <c r="H685" s="84"/>
      <c r="I685" s="5"/>
      <c r="J685" s="84"/>
      <c r="K685" s="85"/>
      <c r="L685" s="5"/>
      <c r="M685" s="5"/>
      <c r="N685" s="5"/>
      <c r="O685" s="5"/>
      <c r="P685" s="5"/>
    </row>
    <row r="686" spans="1:16" ht="15.75" x14ac:dyDescent="0.25">
      <c r="A686" s="5"/>
      <c r="B686" s="5"/>
      <c r="C686" s="5"/>
      <c r="D686" s="85"/>
      <c r="E686" s="5"/>
      <c r="F686" s="85"/>
      <c r="G686" s="85"/>
      <c r="H686" s="84"/>
      <c r="I686" s="5"/>
      <c r="J686" s="84"/>
      <c r="K686" s="85"/>
      <c r="L686" s="5"/>
      <c r="M686" s="5"/>
      <c r="N686" s="5"/>
      <c r="O686" s="5"/>
      <c r="P686" s="5"/>
    </row>
    <row r="687" spans="1:16" ht="15.75" x14ac:dyDescent="0.25">
      <c r="A687" s="5"/>
      <c r="B687" s="5"/>
      <c r="C687" s="5"/>
      <c r="D687" s="85"/>
      <c r="E687" s="5"/>
      <c r="F687" s="85"/>
      <c r="G687" s="85"/>
      <c r="H687" s="84"/>
      <c r="I687" s="5"/>
      <c r="J687" s="84"/>
      <c r="K687" s="85"/>
      <c r="L687" s="5"/>
      <c r="M687" s="5"/>
      <c r="N687" s="5"/>
      <c r="O687" s="5"/>
      <c r="P687" s="5"/>
    </row>
    <row r="688" spans="1:16" ht="15.75" x14ac:dyDescent="0.25">
      <c r="A688" s="5"/>
      <c r="B688" s="5"/>
      <c r="C688" s="5"/>
      <c r="D688" s="85"/>
      <c r="E688" s="5"/>
      <c r="F688" s="85"/>
      <c r="G688" s="85"/>
      <c r="H688" s="84"/>
      <c r="I688" s="5"/>
      <c r="J688" s="84"/>
      <c r="K688" s="85"/>
      <c r="L688" s="5"/>
      <c r="M688" s="5"/>
      <c r="N688" s="5"/>
      <c r="O688" s="5"/>
      <c r="P688" s="5"/>
    </row>
    <row r="689" spans="1:16" ht="15.75" x14ac:dyDescent="0.25">
      <c r="A689" s="5"/>
      <c r="B689" s="5"/>
      <c r="C689" s="5"/>
      <c r="D689" s="85"/>
      <c r="E689" s="5"/>
      <c r="F689" s="85"/>
      <c r="G689" s="85"/>
      <c r="H689" s="84"/>
      <c r="I689" s="5"/>
      <c r="J689" s="84"/>
      <c r="K689" s="85"/>
      <c r="L689" s="5"/>
      <c r="M689" s="5"/>
      <c r="N689" s="5"/>
      <c r="O689" s="5"/>
      <c r="P689" s="5"/>
    </row>
    <row r="690" spans="1:16" ht="15.75" x14ac:dyDescent="0.25">
      <c r="A690" s="5"/>
      <c r="B690" s="5"/>
      <c r="C690" s="5"/>
      <c r="D690" s="85"/>
      <c r="E690" s="5"/>
      <c r="F690" s="85"/>
      <c r="G690" s="85"/>
      <c r="H690" s="84"/>
      <c r="I690" s="5"/>
      <c r="J690" s="84"/>
      <c r="K690" s="85"/>
      <c r="L690" s="5"/>
      <c r="M690" s="5"/>
      <c r="N690" s="5"/>
      <c r="O690" s="5"/>
      <c r="P690" s="5"/>
    </row>
    <row r="691" spans="1:16" ht="15.75" x14ac:dyDescent="0.25">
      <c r="A691" s="5"/>
      <c r="B691" s="5"/>
      <c r="C691" s="5"/>
      <c r="D691" s="85"/>
      <c r="E691" s="5"/>
      <c r="F691" s="85"/>
      <c r="G691" s="85"/>
      <c r="H691" s="84"/>
      <c r="I691" s="5"/>
      <c r="J691" s="84"/>
      <c r="K691" s="85"/>
      <c r="L691" s="5"/>
      <c r="M691" s="5"/>
      <c r="N691" s="5"/>
      <c r="O691" s="5"/>
      <c r="P691" s="5"/>
    </row>
    <row r="692" spans="1:16" ht="15.75" x14ac:dyDescent="0.25">
      <c r="A692" s="5"/>
      <c r="B692" s="5"/>
      <c r="C692" s="5"/>
      <c r="D692" s="85"/>
      <c r="E692" s="5"/>
      <c r="F692" s="85"/>
      <c r="G692" s="85"/>
      <c r="H692" s="84"/>
      <c r="I692" s="5"/>
      <c r="J692" s="84"/>
      <c r="K692" s="85"/>
      <c r="L692" s="5"/>
      <c r="M692" s="5"/>
      <c r="N692" s="5"/>
      <c r="O692" s="5"/>
      <c r="P692" s="5"/>
    </row>
    <row r="693" spans="1:16" ht="15.75" x14ac:dyDescent="0.25">
      <c r="A693" s="5"/>
      <c r="B693" s="5"/>
      <c r="C693" s="5"/>
      <c r="D693" s="85"/>
      <c r="E693" s="5"/>
      <c r="F693" s="85"/>
      <c r="G693" s="85"/>
      <c r="H693" s="84"/>
      <c r="I693" s="5"/>
      <c r="J693" s="84"/>
      <c r="K693" s="85"/>
      <c r="L693" s="5"/>
      <c r="M693" s="5"/>
      <c r="N693" s="5"/>
      <c r="O693" s="5"/>
      <c r="P693" s="5"/>
    </row>
    <row r="694" spans="1:16" ht="15.75" x14ac:dyDescent="0.25">
      <c r="A694" s="5"/>
      <c r="B694" s="5"/>
      <c r="C694" s="5"/>
      <c r="D694" s="85"/>
      <c r="E694" s="5"/>
      <c r="F694" s="85"/>
      <c r="G694" s="85"/>
      <c r="H694" s="84"/>
      <c r="I694" s="5"/>
      <c r="J694" s="84"/>
      <c r="K694" s="85"/>
      <c r="L694" s="5"/>
      <c r="M694" s="5"/>
      <c r="N694" s="5"/>
      <c r="O694" s="5"/>
      <c r="P694" s="5"/>
    </row>
    <row r="695" spans="1:16" ht="15.75" x14ac:dyDescent="0.25">
      <c r="A695" s="5"/>
      <c r="B695" s="5"/>
      <c r="C695" s="5"/>
      <c r="D695" s="85"/>
      <c r="E695" s="5"/>
      <c r="F695" s="85"/>
      <c r="G695" s="85"/>
      <c r="H695" s="84"/>
      <c r="I695" s="5"/>
      <c r="J695" s="84"/>
      <c r="K695" s="85"/>
      <c r="L695" s="5"/>
      <c r="M695" s="5"/>
      <c r="N695" s="5"/>
      <c r="O695" s="5"/>
      <c r="P695" s="5"/>
    </row>
    <row r="696" spans="1:16" ht="15.75" x14ac:dyDescent="0.25">
      <c r="A696" s="5"/>
      <c r="B696" s="5"/>
      <c r="C696" s="5"/>
      <c r="D696" s="85"/>
      <c r="E696" s="5"/>
      <c r="F696" s="85"/>
      <c r="G696" s="85"/>
      <c r="H696" s="84"/>
      <c r="I696" s="5"/>
      <c r="J696" s="84"/>
      <c r="K696" s="85"/>
      <c r="L696" s="5"/>
      <c r="M696" s="5"/>
      <c r="N696" s="5"/>
      <c r="O696" s="5"/>
      <c r="P696" s="5"/>
    </row>
    <row r="697" spans="1:16" ht="15.75" x14ac:dyDescent="0.25">
      <c r="A697" s="5"/>
      <c r="B697" s="5"/>
      <c r="C697" s="5"/>
      <c r="D697" s="85"/>
      <c r="E697" s="5"/>
      <c r="F697" s="85"/>
      <c r="G697" s="85"/>
      <c r="H697" s="84"/>
      <c r="I697" s="5"/>
      <c r="J697" s="84"/>
      <c r="K697" s="85"/>
      <c r="L697" s="5"/>
      <c r="M697" s="5"/>
      <c r="N697" s="5"/>
      <c r="O697" s="5"/>
      <c r="P697" s="5"/>
    </row>
    <row r="698" spans="1:16" ht="15.75" x14ac:dyDescent="0.25">
      <c r="A698" s="5"/>
      <c r="B698" s="5"/>
      <c r="C698" s="5"/>
      <c r="D698" s="85"/>
      <c r="E698" s="5"/>
      <c r="F698" s="85"/>
      <c r="G698" s="85"/>
      <c r="H698" s="84"/>
      <c r="I698" s="5"/>
      <c r="J698" s="84"/>
      <c r="K698" s="85"/>
      <c r="L698" s="5"/>
      <c r="M698" s="5"/>
      <c r="N698" s="5"/>
      <c r="O698" s="5"/>
      <c r="P698" s="5"/>
    </row>
    <row r="699" spans="1:16" ht="15.75" x14ac:dyDescent="0.25">
      <c r="A699" s="5"/>
      <c r="B699" s="5"/>
      <c r="C699" s="5"/>
      <c r="D699" s="85"/>
      <c r="E699" s="5"/>
      <c r="F699" s="85"/>
      <c r="G699" s="85"/>
      <c r="H699" s="84"/>
      <c r="I699" s="5"/>
      <c r="J699" s="84"/>
      <c r="K699" s="85"/>
      <c r="L699" s="5"/>
      <c r="M699" s="5"/>
      <c r="N699" s="5"/>
      <c r="O699" s="5"/>
      <c r="P699" s="5"/>
    </row>
    <row r="700" spans="1:16" ht="15.75" x14ac:dyDescent="0.25">
      <c r="A700" s="5"/>
      <c r="B700" s="5"/>
      <c r="C700" s="5"/>
      <c r="D700" s="85"/>
      <c r="E700" s="5"/>
      <c r="F700" s="85"/>
      <c r="G700" s="85"/>
      <c r="H700" s="84"/>
      <c r="I700" s="5"/>
      <c r="J700" s="84"/>
      <c r="K700" s="85"/>
      <c r="L700" s="5"/>
      <c r="M700" s="5"/>
      <c r="N700" s="5"/>
      <c r="O700" s="5"/>
      <c r="P700" s="5"/>
    </row>
    <row r="701" spans="1:16" ht="15.75" x14ac:dyDescent="0.25">
      <c r="A701" s="5"/>
      <c r="B701" s="5"/>
      <c r="C701" s="5"/>
      <c r="D701" s="85"/>
      <c r="E701" s="5"/>
      <c r="F701" s="85"/>
      <c r="G701" s="85"/>
      <c r="H701" s="84"/>
      <c r="I701" s="5"/>
      <c r="J701" s="84"/>
      <c r="K701" s="85"/>
      <c r="L701" s="5"/>
      <c r="M701" s="5"/>
      <c r="N701" s="5"/>
      <c r="O701" s="5"/>
      <c r="P701" s="5"/>
    </row>
    <row r="702" spans="1:16" ht="15.75" x14ac:dyDescent="0.25">
      <c r="A702" s="5"/>
      <c r="B702" s="5"/>
      <c r="C702" s="5"/>
      <c r="D702" s="85"/>
      <c r="E702" s="5"/>
      <c r="F702" s="85"/>
      <c r="G702" s="85"/>
      <c r="H702" s="84"/>
      <c r="I702" s="5"/>
      <c r="J702" s="84"/>
      <c r="K702" s="85"/>
      <c r="L702" s="5"/>
      <c r="M702" s="5"/>
      <c r="N702" s="5"/>
      <c r="O702" s="5"/>
      <c r="P702" s="5"/>
    </row>
    <row r="703" spans="1:16" ht="15.75" x14ac:dyDescent="0.25">
      <c r="A703" s="5"/>
      <c r="B703" s="5"/>
      <c r="C703" s="5"/>
      <c r="D703" s="85"/>
      <c r="E703" s="5"/>
      <c r="F703" s="85"/>
      <c r="G703" s="85"/>
      <c r="H703" s="84"/>
      <c r="I703" s="5"/>
      <c r="J703" s="84"/>
      <c r="K703" s="85"/>
      <c r="L703" s="5"/>
      <c r="M703" s="5"/>
      <c r="N703" s="5"/>
      <c r="O703" s="5"/>
      <c r="P703" s="5"/>
    </row>
    <row r="704" spans="1:16" ht="15.75" x14ac:dyDescent="0.25">
      <c r="A704" s="5"/>
      <c r="B704" s="5"/>
      <c r="C704" s="5"/>
      <c r="D704" s="85"/>
      <c r="E704" s="5"/>
      <c r="F704" s="85"/>
      <c r="G704" s="85"/>
      <c r="H704" s="84"/>
      <c r="I704" s="5"/>
      <c r="J704" s="84"/>
      <c r="K704" s="85"/>
      <c r="L704" s="5"/>
      <c r="M704" s="5"/>
      <c r="N704" s="5"/>
      <c r="O704" s="5"/>
      <c r="P704" s="5"/>
    </row>
    <row r="705" spans="1:16" ht="15.75" x14ac:dyDescent="0.25">
      <c r="A705" s="5"/>
      <c r="B705" s="5"/>
      <c r="C705" s="5"/>
      <c r="D705" s="85"/>
      <c r="E705" s="5"/>
      <c r="F705" s="85"/>
      <c r="G705" s="85"/>
      <c r="H705" s="84"/>
      <c r="I705" s="5"/>
      <c r="J705" s="84"/>
      <c r="K705" s="85"/>
      <c r="L705" s="5"/>
      <c r="M705" s="5"/>
      <c r="N705" s="5"/>
      <c r="O705" s="5"/>
      <c r="P705" s="5"/>
    </row>
    <row r="706" spans="1:16" ht="15.75" x14ac:dyDescent="0.25">
      <c r="A706" s="5"/>
      <c r="B706" s="5"/>
      <c r="C706" s="5"/>
      <c r="D706" s="85"/>
      <c r="E706" s="5"/>
      <c r="F706" s="85"/>
      <c r="G706" s="85"/>
      <c r="H706" s="84"/>
      <c r="I706" s="5"/>
      <c r="J706" s="84"/>
      <c r="K706" s="85"/>
      <c r="L706" s="5"/>
      <c r="M706" s="5"/>
      <c r="N706" s="5"/>
      <c r="O706" s="5"/>
      <c r="P706" s="5"/>
    </row>
    <row r="707" spans="1:16" ht="15.75" x14ac:dyDescent="0.25">
      <c r="A707" s="5"/>
      <c r="B707" s="5"/>
      <c r="C707" s="5"/>
      <c r="D707" s="85"/>
      <c r="E707" s="5"/>
      <c r="F707" s="85"/>
      <c r="G707" s="85"/>
      <c r="H707" s="84"/>
      <c r="I707" s="5"/>
      <c r="J707" s="84"/>
      <c r="K707" s="85"/>
      <c r="L707" s="5"/>
      <c r="M707" s="5"/>
      <c r="N707" s="5"/>
      <c r="O707" s="5"/>
      <c r="P707" s="5"/>
    </row>
    <row r="708" spans="1:16" ht="15.75" x14ac:dyDescent="0.25">
      <c r="A708" s="5"/>
      <c r="B708" s="5"/>
      <c r="C708" s="5"/>
      <c r="D708" s="85"/>
      <c r="E708" s="5"/>
      <c r="F708" s="85"/>
      <c r="G708" s="85"/>
      <c r="H708" s="84"/>
      <c r="I708" s="5"/>
      <c r="J708" s="84"/>
      <c r="K708" s="85"/>
      <c r="L708" s="5"/>
      <c r="M708" s="5"/>
      <c r="N708" s="5"/>
      <c r="O708" s="5"/>
      <c r="P708" s="5"/>
    </row>
    <row r="709" spans="1:16" ht="15.75" x14ac:dyDescent="0.25">
      <c r="A709" s="5"/>
      <c r="B709" s="5"/>
      <c r="C709" s="5"/>
      <c r="D709" s="85"/>
      <c r="E709" s="5"/>
      <c r="F709" s="85"/>
      <c r="G709" s="85"/>
      <c r="H709" s="84"/>
      <c r="I709" s="5"/>
      <c r="J709" s="84"/>
      <c r="K709" s="85"/>
      <c r="L709" s="5"/>
      <c r="M709" s="5"/>
      <c r="N709" s="5"/>
      <c r="O709" s="5"/>
      <c r="P709" s="5"/>
    </row>
    <row r="710" spans="1:16" ht="15.75" x14ac:dyDescent="0.25">
      <c r="A710" s="5"/>
      <c r="B710" s="5"/>
      <c r="C710" s="5"/>
      <c r="D710" s="85"/>
      <c r="E710" s="5"/>
      <c r="F710" s="85"/>
      <c r="G710" s="85"/>
      <c r="H710" s="84"/>
      <c r="I710" s="5"/>
      <c r="J710" s="84"/>
      <c r="K710" s="85"/>
      <c r="L710" s="5"/>
      <c r="M710" s="5"/>
      <c r="N710" s="5"/>
      <c r="O710" s="5"/>
      <c r="P710" s="5"/>
    </row>
    <row r="711" spans="1:16" ht="15.75" x14ac:dyDescent="0.25">
      <c r="A711" s="5"/>
      <c r="B711" s="5"/>
      <c r="C711" s="5"/>
      <c r="D711" s="85"/>
      <c r="E711" s="5"/>
      <c r="F711" s="85"/>
      <c r="G711" s="85"/>
      <c r="H711" s="84"/>
      <c r="I711" s="5"/>
      <c r="J711" s="84"/>
      <c r="K711" s="85"/>
      <c r="L711" s="5"/>
      <c r="M711" s="5"/>
      <c r="N711" s="5"/>
      <c r="O711" s="5"/>
      <c r="P711" s="5"/>
    </row>
    <row r="712" spans="1:16" ht="15.75" x14ac:dyDescent="0.25">
      <c r="A712" s="5"/>
      <c r="B712" s="5"/>
      <c r="C712" s="5"/>
      <c r="D712" s="85"/>
      <c r="E712" s="5"/>
      <c r="F712" s="85"/>
      <c r="G712" s="85"/>
      <c r="H712" s="84"/>
      <c r="I712" s="5"/>
      <c r="J712" s="84"/>
      <c r="K712" s="85"/>
      <c r="L712" s="5"/>
      <c r="M712" s="5"/>
      <c r="N712" s="5"/>
      <c r="O712" s="5"/>
      <c r="P712" s="5"/>
    </row>
    <row r="713" spans="1:16" ht="15.75" x14ac:dyDescent="0.25">
      <c r="A713" s="5"/>
      <c r="B713" s="5"/>
      <c r="C713" s="5"/>
      <c r="D713" s="85"/>
      <c r="E713" s="5"/>
      <c r="F713" s="85"/>
      <c r="G713" s="85"/>
      <c r="H713" s="84"/>
      <c r="I713" s="5"/>
      <c r="J713" s="84"/>
      <c r="K713" s="85"/>
      <c r="L713" s="5"/>
      <c r="M713" s="5"/>
      <c r="N713" s="5"/>
      <c r="O713" s="5"/>
      <c r="P713" s="5"/>
    </row>
    <row r="714" spans="1:16" ht="15.75" x14ac:dyDescent="0.25">
      <c r="A714" s="5"/>
      <c r="B714" s="5"/>
      <c r="C714" s="5"/>
      <c r="D714" s="85"/>
      <c r="E714" s="5"/>
      <c r="F714" s="85"/>
      <c r="G714" s="85"/>
      <c r="H714" s="84"/>
      <c r="I714" s="5"/>
      <c r="J714" s="84"/>
      <c r="K714" s="85"/>
      <c r="L714" s="5"/>
      <c r="M714" s="5"/>
      <c r="N714" s="5"/>
      <c r="O714" s="5"/>
      <c r="P714" s="5"/>
    </row>
    <row r="715" spans="1:16" ht="15.75" x14ac:dyDescent="0.25">
      <c r="A715" s="5"/>
      <c r="B715" s="5"/>
      <c r="C715" s="5"/>
      <c r="D715" s="85"/>
      <c r="E715" s="5"/>
      <c r="F715" s="85"/>
      <c r="G715" s="85"/>
      <c r="H715" s="84"/>
      <c r="I715" s="5"/>
      <c r="J715" s="84"/>
      <c r="K715" s="85"/>
      <c r="L715" s="5"/>
      <c r="M715" s="5"/>
      <c r="N715" s="5"/>
      <c r="O715" s="5"/>
      <c r="P715" s="5"/>
    </row>
    <row r="716" spans="1:16" ht="15.75" x14ac:dyDescent="0.25">
      <c r="A716" s="5"/>
      <c r="B716" s="5"/>
      <c r="C716" s="5"/>
      <c r="D716" s="85"/>
      <c r="E716" s="5"/>
      <c r="F716" s="85"/>
      <c r="G716" s="85"/>
      <c r="H716" s="84"/>
      <c r="I716" s="5"/>
      <c r="J716" s="84"/>
      <c r="K716" s="85"/>
      <c r="L716" s="5"/>
      <c r="M716" s="5"/>
      <c r="N716" s="5"/>
      <c r="O716" s="5"/>
      <c r="P716" s="5"/>
    </row>
    <row r="717" spans="1:16" ht="15.75" x14ac:dyDescent="0.25">
      <c r="A717" s="5"/>
      <c r="B717" s="5"/>
      <c r="C717" s="5"/>
      <c r="D717" s="85"/>
      <c r="E717" s="5"/>
      <c r="F717" s="85"/>
      <c r="G717" s="85"/>
      <c r="H717" s="84"/>
      <c r="I717" s="5"/>
      <c r="J717" s="84"/>
      <c r="K717" s="85"/>
      <c r="L717" s="5"/>
      <c r="M717" s="5"/>
      <c r="N717" s="5"/>
      <c r="O717" s="5"/>
      <c r="P717" s="5"/>
    </row>
    <row r="718" spans="1:16" ht="15.75" x14ac:dyDescent="0.25">
      <c r="A718" s="5"/>
      <c r="B718" s="5"/>
      <c r="C718" s="5"/>
      <c r="D718" s="85"/>
      <c r="E718" s="5"/>
      <c r="F718" s="85"/>
      <c r="G718" s="85"/>
      <c r="H718" s="84"/>
      <c r="I718" s="5"/>
      <c r="J718" s="84"/>
      <c r="K718" s="85"/>
      <c r="L718" s="5"/>
      <c r="M718" s="5"/>
      <c r="N718" s="5"/>
      <c r="O718" s="5"/>
      <c r="P718" s="5"/>
    </row>
    <row r="719" spans="1:16" ht="15.75" x14ac:dyDescent="0.25">
      <c r="A719" s="5"/>
      <c r="B719" s="5"/>
      <c r="C719" s="5"/>
      <c r="D719" s="85"/>
      <c r="E719" s="5"/>
      <c r="F719" s="85"/>
      <c r="G719" s="85"/>
      <c r="H719" s="84"/>
      <c r="I719" s="5"/>
      <c r="J719" s="84"/>
      <c r="K719" s="85"/>
      <c r="L719" s="5"/>
      <c r="M719" s="5"/>
      <c r="N719" s="5"/>
      <c r="O719" s="5"/>
      <c r="P719" s="5"/>
    </row>
    <row r="720" spans="1:16" ht="15.75" x14ac:dyDescent="0.25">
      <c r="A720" s="5"/>
      <c r="B720" s="5"/>
      <c r="C720" s="5"/>
      <c r="D720" s="85"/>
      <c r="E720" s="5"/>
      <c r="F720" s="85"/>
      <c r="G720" s="85"/>
      <c r="H720" s="84"/>
      <c r="I720" s="5"/>
      <c r="J720" s="84"/>
      <c r="K720" s="85"/>
      <c r="L720" s="5"/>
      <c r="M720" s="5"/>
      <c r="N720" s="5"/>
      <c r="O720" s="5"/>
      <c r="P720" s="5"/>
    </row>
    <row r="721" spans="1:16" ht="15.75" x14ac:dyDescent="0.25">
      <c r="A721" s="5"/>
      <c r="B721" s="5"/>
      <c r="C721" s="5"/>
      <c r="D721" s="85"/>
      <c r="E721" s="5"/>
      <c r="F721" s="85"/>
      <c r="G721" s="85"/>
      <c r="H721" s="84"/>
      <c r="I721" s="5"/>
      <c r="J721" s="84"/>
      <c r="K721" s="85"/>
      <c r="L721" s="5"/>
      <c r="M721" s="5"/>
      <c r="N721" s="5"/>
      <c r="O721" s="5"/>
      <c r="P721" s="5"/>
    </row>
    <row r="722" spans="1:16" ht="15.75" x14ac:dyDescent="0.25">
      <c r="A722" s="5"/>
      <c r="B722" s="5"/>
      <c r="C722" s="5"/>
      <c r="D722" s="85"/>
      <c r="E722" s="5"/>
      <c r="F722" s="85"/>
      <c r="G722" s="85"/>
      <c r="H722" s="84"/>
      <c r="I722" s="5"/>
      <c r="J722" s="84"/>
      <c r="K722" s="85"/>
      <c r="L722" s="5"/>
      <c r="M722" s="5"/>
      <c r="N722" s="5"/>
      <c r="O722" s="5"/>
      <c r="P722" s="5"/>
    </row>
    <row r="723" spans="1:16" ht="15.75" x14ac:dyDescent="0.25">
      <c r="A723" s="5"/>
      <c r="B723" s="5"/>
      <c r="C723" s="5"/>
      <c r="D723" s="85"/>
      <c r="E723" s="5"/>
      <c r="F723" s="85"/>
      <c r="G723" s="85"/>
      <c r="H723" s="84"/>
      <c r="I723" s="5"/>
      <c r="J723" s="84"/>
      <c r="K723" s="85"/>
      <c r="L723" s="5"/>
      <c r="M723" s="5"/>
      <c r="N723" s="5"/>
      <c r="O723" s="5"/>
      <c r="P723" s="5"/>
    </row>
    <row r="724" spans="1:16" ht="15.75" x14ac:dyDescent="0.25">
      <c r="A724" s="5"/>
      <c r="B724" s="5"/>
      <c r="C724" s="5"/>
      <c r="D724" s="85"/>
      <c r="E724" s="5"/>
      <c r="F724" s="85"/>
      <c r="G724" s="85"/>
      <c r="H724" s="84"/>
      <c r="I724" s="5"/>
      <c r="J724" s="84"/>
      <c r="K724" s="85"/>
      <c r="L724" s="5"/>
      <c r="M724" s="5"/>
      <c r="N724" s="5"/>
      <c r="O724" s="5"/>
      <c r="P724" s="5"/>
    </row>
    <row r="725" spans="1:16" ht="15.75" x14ac:dyDescent="0.25">
      <c r="A725" s="5"/>
      <c r="B725" s="5"/>
      <c r="C725" s="5"/>
      <c r="D725" s="85"/>
      <c r="E725" s="5"/>
      <c r="F725" s="85"/>
      <c r="G725" s="85"/>
      <c r="H725" s="84"/>
      <c r="I725" s="5"/>
      <c r="J725" s="84"/>
      <c r="K725" s="85"/>
      <c r="L725" s="5"/>
      <c r="M725" s="5"/>
      <c r="N725" s="5"/>
      <c r="O725" s="5"/>
      <c r="P725" s="5"/>
    </row>
    <row r="726" spans="1:16" ht="15.75" x14ac:dyDescent="0.25">
      <c r="A726" s="5"/>
      <c r="B726" s="5"/>
      <c r="C726" s="5"/>
      <c r="D726" s="85"/>
      <c r="E726" s="5"/>
      <c r="F726" s="85"/>
      <c r="G726" s="85"/>
      <c r="H726" s="84"/>
      <c r="I726" s="5"/>
      <c r="J726" s="84"/>
      <c r="K726" s="85"/>
      <c r="L726" s="5"/>
      <c r="M726" s="5"/>
      <c r="N726" s="5"/>
      <c r="O726" s="5"/>
      <c r="P726" s="5"/>
    </row>
    <row r="727" spans="1:16" ht="15.75" x14ac:dyDescent="0.25">
      <c r="A727" s="5"/>
      <c r="B727" s="5"/>
      <c r="C727" s="5"/>
      <c r="D727" s="85"/>
      <c r="E727" s="5"/>
      <c r="F727" s="85"/>
      <c r="G727" s="85"/>
      <c r="H727" s="84"/>
      <c r="I727" s="5"/>
      <c r="J727" s="84"/>
      <c r="K727" s="85"/>
      <c r="L727" s="5"/>
      <c r="M727" s="5"/>
      <c r="N727" s="5"/>
      <c r="O727" s="5"/>
      <c r="P727" s="5"/>
    </row>
    <row r="728" spans="1:16" ht="15.75" x14ac:dyDescent="0.25">
      <c r="A728" s="5"/>
      <c r="B728" s="5"/>
      <c r="C728" s="5"/>
      <c r="D728" s="85"/>
      <c r="E728" s="5"/>
      <c r="F728" s="85"/>
      <c r="G728" s="85"/>
      <c r="H728" s="84"/>
      <c r="I728" s="5"/>
      <c r="J728" s="84"/>
      <c r="K728" s="85"/>
      <c r="L728" s="5"/>
      <c r="M728" s="5"/>
      <c r="N728" s="5"/>
      <c r="O728" s="5"/>
      <c r="P728" s="5"/>
    </row>
    <row r="729" spans="1:16" ht="15.75" x14ac:dyDescent="0.25">
      <c r="A729" s="5"/>
      <c r="B729" s="5"/>
      <c r="C729" s="5"/>
      <c r="D729" s="85"/>
      <c r="E729" s="5"/>
      <c r="F729" s="85"/>
      <c r="G729" s="85"/>
      <c r="H729" s="84"/>
      <c r="I729" s="5"/>
      <c r="J729" s="84"/>
      <c r="K729" s="85"/>
      <c r="L729" s="5"/>
      <c r="M729" s="5"/>
      <c r="N729" s="5"/>
      <c r="O729" s="5"/>
      <c r="P729" s="5"/>
    </row>
    <row r="730" spans="1:16" ht="15.75" x14ac:dyDescent="0.25">
      <c r="A730" s="5"/>
      <c r="B730" s="5"/>
      <c r="C730" s="5"/>
      <c r="D730" s="85"/>
      <c r="E730" s="5"/>
      <c r="F730" s="85"/>
      <c r="G730" s="85"/>
      <c r="H730" s="84"/>
      <c r="I730" s="5"/>
      <c r="J730" s="84"/>
      <c r="K730" s="85"/>
      <c r="L730" s="5"/>
      <c r="M730" s="5"/>
      <c r="N730" s="5"/>
      <c r="O730" s="5"/>
      <c r="P730" s="5"/>
    </row>
    <row r="731" spans="1:16" ht="15.75" x14ac:dyDescent="0.25">
      <c r="A731" s="5"/>
      <c r="B731" s="5"/>
      <c r="C731" s="5"/>
      <c r="D731" s="85"/>
      <c r="E731" s="5"/>
      <c r="F731" s="85"/>
      <c r="G731" s="85"/>
      <c r="H731" s="84"/>
      <c r="I731" s="5"/>
      <c r="J731" s="84"/>
      <c r="K731" s="85"/>
      <c r="L731" s="5"/>
      <c r="M731" s="5"/>
      <c r="N731" s="5"/>
      <c r="O731" s="5"/>
      <c r="P731" s="5"/>
    </row>
    <row r="732" spans="1:16" ht="15.75" x14ac:dyDescent="0.25">
      <c r="A732" s="5"/>
      <c r="B732" s="5"/>
      <c r="C732" s="5"/>
      <c r="D732" s="85"/>
      <c r="E732" s="5"/>
      <c r="F732" s="85"/>
      <c r="G732" s="85"/>
      <c r="H732" s="84"/>
      <c r="I732" s="5"/>
      <c r="J732" s="84"/>
      <c r="K732" s="85"/>
      <c r="L732" s="5"/>
      <c r="M732" s="5"/>
      <c r="N732" s="5"/>
      <c r="O732" s="5"/>
      <c r="P732" s="5"/>
    </row>
    <row r="733" spans="1:16" ht="15.75" x14ac:dyDescent="0.25">
      <c r="A733" s="5"/>
      <c r="B733" s="5"/>
      <c r="C733" s="5"/>
      <c r="D733" s="85"/>
      <c r="E733" s="5"/>
      <c r="F733" s="85"/>
      <c r="G733" s="85"/>
      <c r="H733" s="84"/>
      <c r="I733" s="5"/>
      <c r="J733" s="84"/>
      <c r="K733" s="85"/>
      <c r="L733" s="5"/>
      <c r="M733" s="5"/>
      <c r="N733" s="5"/>
      <c r="O733" s="5"/>
      <c r="P733" s="5"/>
    </row>
    <row r="734" spans="1:16" ht="15.75" x14ac:dyDescent="0.25">
      <c r="A734" s="5"/>
      <c r="B734" s="5"/>
      <c r="C734" s="5"/>
      <c r="D734" s="85"/>
      <c r="E734" s="5"/>
      <c r="F734" s="85"/>
      <c r="G734" s="85"/>
      <c r="H734" s="84"/>
      <c r="I734" s="5"/>
      <c r="J734" s="84"/>
      <c r="K734" s="85"/>
      <c r="L734" s="5"/>
      <c r="M734" s="5"/>
      <c r="N734" s="5"/>
      <c r="O734" s="5"/>
      <c r="P734" s="5"/>
    </row>
    <row r="735" spans="1:16" ht="15.75" x14ac:dyDescent="0.25">
      <c r="A735" s="5"/>
      <c r="B735" s="5"/>
      <c r="C735" s="5"/>
      <c r="D735" s="85"/>
      <c r="E735" s="5"/>
      <c r="F735" s="85"/>
      <c r="G735" s="85"/>
      <c r="H735" s="84"/>
      <c r="I735" s="5"/>
      <c r="J735" s="84"/>
      <c r="K735" s="85"/>
      <c r="L735" s="5"/>
      <c r="M735" s="5"/>
      <c r="N735" s="5"/>
      <c r="O735" s="5"/>
      <c r="P735" s="5"/>
    </row>
    <row r="736" spans="1:16" ht="15.75" x14ac:dyDescent="0.25">
      <c r="A736" s="5"/>
      <c r="B736" s="5"/>
      <c r="C736" s="5"/>
      <c r="D736" s="85"/>
      <c r="E736" s="5"/>
      <c r="F736" s="85"/>
      <c r="G736" s="85"/>
      <c r="H736" s="84"/>
      <c r="I736" s="5"/>
      <c r="J736" s="84"/>
      <c r="K736" s="85"/>
      <c r="L736" s="5"/>
      <c r="M736" s="5"/>
      <c r="N736" s="5"/>
      <c r="O736" s="5"/>
      <c r="P736" s="5"/>
    </row>
    <row r="737" spans="1:16" ht="15.75" x14ac:dyDescent="0.25">
      <c r="A737" s="5"/>
      <c r="B737" s="5"/>
      <c r="C737" s="5"/>
      <c r="D737" s="85"/>
      <c r="E737" s="5"/>
      <c r="F737" s="85"/>
      <c r="G737" s="85"/>
      <c r="H737" s="84"/>
      <c r="I737" s="5"/>
      <c r="J737" s="84"/>
      <c r="K737" s="85"/>
      <c r="L737" s="5"/>
      <c r="M737" s="5"/>
      <c r="N737" s="5"/>
      <c r="O737" s="5"/>
      <c r="P737" s="5"/>
    </row>
    <row r="738" spans="1:16" ht="15.75" x14ac:dyDescent="0.25">
      <c r="A738" s="5"/>
      <c r="B738" s="5"/>
      <c r="C738" s="5"/>
      <c r="D738" s="85"/>
      <c r="E738" s="5"/>
      <c r="F738" s="85"/>
      <c r="G738" s="85"/>
      <c r="H738" s="84"/>
      <c r="I738" s="5"/>
      <c r="J738" s="84"/>
      <c r="K738" s="85"/>
      <c r="L738" s="5"/>
      <c r="M738" s="5"/>
      <c r="N738" s="5"/>
      <c r="O738" s="5"/>
      <c r="P738" s="5"/>
    </row>
    <row r="739" spans="1:16" ht="15.75" x14ac:dyDescent="0.25">
      <c r="A739" s="5"/>
      <c r="B739" s="5"/>
      <c r="C739" s="5"/>
      <c r="D739" s="85"/>
      <c r="E739" s="5"/>
      <c r="F739" s="85"/>
      <c r="G739" s="85"/>
      <c r="H739" s="84"/>
      <c r="I739" s="5"/>
      <c r="J739" s="84"/>
      <c r="K739" s="85"/>
      <c r="L739" s="5"/>
      <c r="M739" s="5"/>
      <c r="N739" s="5"/>
      <c r="O739" s="5"/>
      <c r="P739" s="5"/>
    </row>
    <row r="740" spans="1:16" ht="15.75" x14ac:dyDescent="0.25">
      <c r="A740" s="5"/>
      <c r="B740" s="5"/>
      <c r="C740" s="5"/>
      <c r="D740" s="85"/>
      <c r="E740" s="5"/>
      <c r="F740" s="85"/>
      <c r="G740" s="85"/>
      <c r="H740" s="84"/>
      <c r="I740" s="5"/>
      <c r="J740" s="84"/>
      <c r="K740" s="85"/>
      <c r="L740" s="5"/>
      <c r="M740" s="5"/>
      <c r="N740" s="5"/>
      <c r="O740" s="5"/>
      <c r="P740" s="5"/>
    </row>
    <row r="741" spans="1:16" ht="15.75" x14ac:dyDescent="0.25">
      <c r="A741" s="5"/>
      <c r="B741" s="5"/>
      <c r="C741" s="5"/>
      <c r="D741" s="85"/>
      <c r="E741" s="5"/>
      <c r="F741" s="85"/>
      <c r="G741" s="85"/>
      <c r="H741" s="84"/>
      <c r="I741" s="5"/>
      <c r="J741" s="84"/>
      <c r="K741" s="85"/>
      <c r="L741" s="5"/>
      <c r="M741" s="5"/>
      <c r="N741" s="5"/>
      <c r="O741" s="5"/>
      <c r="P741" s="5"/>
    </row>
    <row r="742" spans="1:16" ht="15.75" x14ac:dyDescent="0.25">
      <c r="A742" s="5"/>
      <c r="B742" s="5"/>
      <c r="C742" s="5"/>
      <c r="D742" s="85"/>
      <c r="E742" s="5"/>
      <c r="F742" s="85"/>
      <c r="G742" s="85"/>
      <c r="H742" s="84"/>
      <c r="I742" s="5"/>
      <c r="J742" s="84"/>
      <c r="K742" s="85"/>
      <c r="L742" s="5"/>
      <c r="M742" s="5"/>
      <c r="N742" s="5"/>
      <c r="O742" s="5"/>
      <c r="P742" s="5"/>
    </row>
    <row r="743" spans="1:16" ht="15.75" x14ac:dyDescent="0.25">
      <c r="A743" s="5"/>
      <c r="B743" s="5"/>
      <c r="C743" s="5"/>
      <c r="D743" s="85"/>
      <c r="E743" s="5"/>
      <c r="F743" s="85"/>
      <c r="G743" s="85"/>
      <c r="H743" s="84"/>
      <c r="I743" s="5"/>
      <c r="J743" s="84"/>
      <c r="K743" s="85"/>
      <c r="L743" s="5"/>
      <c r="M743" s="5"/>
      <c r="N743" s="5"/>
      <c r="O743" s="5"/>
      <c r="P743" s="5"/>
    </row>
    <row r="744" spans="1:16" ht="15.75" x14ac:dyDescent="0.25">
      <c r="A744" s="5"/>
      <c r="B744" s="5"/>
      <c r="C744" s="5"/>
      <c r="D744" s="85"/>
      <c r="E744" s="5"/>
      <c r="F744" s="85"/>
      <c r="G744" s="85"/>
      <c r="H744" s="84"/>
      <c r="I744" s="5"/>
      <c r="J744" s="84"/>
      <c r="K744" s="85"/>
      <c r="L744" s="5"/>
      <c r="M744" s="5"/>
      <c r="N744" s="5"/>
      <c r="O744" s="5"/>
      <c r="P744" s="5"/>
    </row>
    <row r="745" spans="1:16" ht="15.75" x14ac:dyDescent="0.25">
      <c r="A745" s="5"/>
      <c r="B745" s="5"/>
      <c r="C745" s="5"/>
      <c r="D745" s="85"/>
      <c r="E745" s="5"/>
      <c r="F745" s="85"/>
      <c r="G745" s="85"/>
      <c r="H745" s="84"/>
      <c r="I745" s="5"/>
      <c r="J745" s="84"/>
      <c r="K745" s="85"/>
      <c r="L745" s="5"/>
      <c r="M745" s="5"/>
      <c r="N745" s="5"/>
      <c r="O745" s="5"/>
      <c r="P745" s="5"/>
    </row>
    <row r="746" spans="1:16" ht="15.75" x14ac:dyDescent="0.25">
      <c r="A746" s="5"/>
      <c r="B746" s="5"/>
      <c r="C746" s="5"/>
      <c r="D746" s="85"/>
      <c r="E746" s="5"/>
      <c r="F746" s="85"/>
      <c r="G746" s="85"/>
      <c r="H746" s="84"/>
      <c r="I746" s="5"/>
      <c r="J746" s="84"/>
      <c r="K746" s="85"/>
      <c r="L746" s="5"/>
      <c r="M746" s="5"/>
      <c r="N746" s="5"/>
      <c r="O746" s="5"/>
      <c r="P746" s="5"/>
    </row>
    <row r="747" spans="1:16" ht="15.75" x14ac:dyDescent="0.25">
      <c r="A747" s="5"/>
      <c r="B747" s="5"/>
      <c r="C747" s="5"/>
      <c r="D747" s="85"/>
      <c r="E747" s="5"/>
      <c r="F747" s="85"/>
      <c r="G747" s="85"/>
      <c r="H747" s="84"/>
      <c r="I747" s="5"/>
      <c r="J747" s="84"/>
      <c r="K747" s="85"/>
      <c r="L747" s="5"/>
      <c r="M747" s="5"/>
      <c r="N747" s="5"/>
      <c r="O747" s="5"/>
      <c r="P747" s="5"/>
    </row>
    <row r="748" spans="1:16" ht="15.75" x14ac:dyDescent="0.25">
      <c r="A748" s="5"/>
      <c r="B748" s="5"/>
      <c r="C748" s="5"/>
      <c r="D748" s="85"/>
      <c r="E748" s="5"/>
      <c r="F748" s="85"/>
      <c r="G748" s="85"/>
      <c r="H748" s="84"/>
      <c r="I748" s="5"/>
      <c r="J748" s="84"/>
      <c r="K748" s="85"/>
      <c r="L748" s="5"/>
      <c r="M748" s="5"/>
      <c r="N748" s="5"/>
      <c r="O748" s="5"/>
      <c r="P748" s="5"/>
    </row>
    <row r="749" spans="1:16" ht="15.75" x14ac:dyDescent="0.25">
      <c r="A749" s="5"/>
      <c r="B749" s="5"/>
      <c r="C749" s="5"/>
      <c r="D749" s="85"/>
      <c r="E749" s="5"/>
      <c r="F749" s="85"/>
      <c r="G749" s="85"/>
      <c r="H749" s="84"/>
      <c r="I749" s="5"/>
      <c r="J749" s="84"/>
      <c r="K749" s="85"/>
      <c r="L749" s="5"/>
      <c r="M749" s="5"/>
      <c r="N749" s="5"/>
      <c r="O749" s="5"/>
      <c r="P749" s="5"/>
    </row>
    <row r="750" spans="1:16" ht="15.75" x14ac:dyDescent="0.25">
      <c r="A750" s="5"/>
      <c r="B750" s="5"/>
      <c r="C750" s="5"/>
      <c r="D750" s="85"/>
      <c r="E750" s="5"/>
      <c r="F750" s="85"/>
      <c r="G750" s="85"/>
      <c r="H750" s="84"/>
      <c r="I750" s="5"/>
      <c r="J750" s="84"/>
      <c r="K750" s="85"/>
      <c r="L750" s="5"/>
      <c r="M750" s="5"/>
      <c r="N750" s="5"/>
      <c r="O750" s="5"/>
      <c r="P750" s="5"/>
    </row>
    <row r="751" spans="1:16" ht="15.75" x14ac:dyDescent="0.25">
      <c r="A751" s="5"/>
      <c r="B751" s="5"/>
      <c r="C751" s="5"/>
      <c r="D751" s="85"/>
      <c r="E751" s="5"/>
      <c r="F751" s="85"/>
      <c r="G751" s="85"/>
      <c r="H751" s="84"/>
      <c r="I751" s="5"/>
      <c r="J751" s="84"/>
      <c r="K751" s="85"/>
      <c r="L751" s="5"/>
      <c r="M751" s="5"/>
      <c r="N751" s="5"/>
      <c r="O751" s="5"/>
      <c r="P751" s="5"/>
    </row>
    <row r="752" spans="1:16" ht="15.75" x14ac:dyDescent="0.25">
      <c r="A752" s="5"/>
      <c r="B752" s="5"/>
      <c r="C752" s="5"/>
      <c r="D752" s="85"/>
      <c r="E752" s="5"/>
      <c r="F752" s="85"/>
      <c r="G752" s="85"/>
      <c r="H752" s="84"/>
      <c r="I752" s="5"/>
      <c r="J752" s="84"/>
      <c r="K752" s="85"/>
      <c r="L752" s="5"/>
      <c r="M752" s="5"/>
      <c r="N752" s="5"/>
      <c r="O752" s="5"/>
      <c r="P752" s="5"/>
    </row>
    <row r="753" spans="1:16" ht="15.75" x14ac:dyDescent="0.25">
      <c r="A753" s="5"/>
      <c r="B753" s="5"/>
      <c r="C753" s="5"/>
      <c r="D753" s="85"/>
      <c r="E753" s="5"/>
      <c r="F753" s="85"/>
      <c r="G753" s="85"/>
      <c r="H753" s="84"/>
      <c r="I753" s="5"/>
      <c r="J753" s="84"/>
      <c r="K753" s="85"/>
      <c r="L753" s="5"/>
      <c r="M753" s="5"/>
      <c r="N753" s="5"/>
      <c r="O753" s="5"/>
      <c r="P753" s="5"/>
    </row>
    <row r="754" spans="1:16" ht="15.75" x14ac:dyDescent="0.25">
      <c r="A754" s="5"/>
      <c r="B754" s="5"/>
      <c r="C754" s="5"/>
      <c r="D754" s="85"/>
      <c r="E754" s="5"/>
      <c r="F754" s="85"/>
      <c r="G754" s="85"/>
      <c r="H754" s="84"/>
      <c r="I754" s="5"/>
      <c r="J754" s="84"/>
      <c r="K754" s="85"/>
      <c r="L754" s="5"/>
      <c r="M754" s="5"/>
      <c r="N754" s="5"/>
      <c r="O754" s="5"/>
      <c r="P754" s="5"/>
    </row>
    <row r="755" spans="1:16" ht="15.75" x14ac:dyDescent="0.25">
      <c r="A755" s="5"/>
      <c r="B755" s="5"/>
      <c r="C755" s="5"/>
      <c r="D755" s="85"/>
      <c r="E755" s="5"/>
      <c r="F755" s="85"/>
      <c r="G755" s="85"/>
      <c r="H755" s="84"/>
      <c r="I755" s="5"/>
      <c r="J755" s="84"/>
      <c r="K755" s="85"/>
      <c r="L755" s="5"/>
      <c r="M755" s="5"/>
      <c r="N755" s="5"/>
      <c r="O755" s="5"/>
      <c r="P755" s="5"/>
    </row>
    <row r="756" spans="1:16" ht="15.75" x14ac:dyDescent="0.25">
      <c r="A756" s="5"/>
      <c r="B756" s="5"/>
      <c r="C756" s="5"/>
      <c r="D756" s="85"/>
      <c r="E756" s="5"/>
      <c r="F756" s="85"/>
      <c r="G756" s="85"/>
      <c r="H756" s="84"/>
      <c r="I756" s="5"/>
      <c r="J756" s="84"/>
      <c r="K756" s="85"/>
      <c r="L756" s="5"/>
      <c r="M756" s="5"/>
      <c r="N756" s="5"/>
      <c r="O756" s="5"/>
      <c r="P756" s="5"/>
    </row>
    <row r="757" spans="1:16" ht="15.75" x14ac:dyDescent="0.25">
      <c r="A757" s="5"/>
      <c r="B757" s="5"/>
      <c r="C757" s="5"/>
      <c r="D757" s="85"/>
      <c r="E757" s="5"/>
      <c r="F757" s="85"/>
      <c r="G757" s="85"/>
      <c r="H757" s="84"/>
      <c r="I757" s="5"/>
      <c r="J757" s="84"/>
      <c r="K757" s="85"/>
      <c r="L757" s="5"/>
      <c r="M757" s="5"/>
      <c r="N757" s="5"/>
      <c r="O757" s="5"/>
      <c r="P757" s="5"/>
    </row>
    <row r="758" spans="1:16" ht="15.75" x14ac:dyDescent="0.25">
      <c r="A758" s="5"/>
      <c r="B758" s="5"/>
      <c r="C758" s="5"/>
      <c r="D758" s="85"/>
      <c r="E758" s="5"/>
      <c r="F758" s="85"/>
      <c r="G758" s="85"/>
      <c r="H758" s="84"/>
      <c r="I758" s="5"/>
      <c r="J758" s="84"/>
      <c r="K758" s="85"/>
      <c r="L758" s="5"/>
      <c r="M758" s="5"/>
      <c r="N758" s="5"/>
      <c r="O758" s="5"/>
      <c r="P758" s="5"/>
    </row>
    <row r="759" spans="1:16" ht="15.75" x14ac:dyDescent="0.25">
      <c r="A759" s="5"/>
      <c r="B759" s="5"/>
      <c r="C759" s="5"/>
      <c r="D759" s="85"/>
      <c r="E759" s="5"/>
      <c r="F759" s="85"/>
      <c r="G759" s="85"/>
      <c r="H759" s="84"/>
      <c r="I759" s="5"/>
      <c r="J759" s="84"/>
      <c r="K759" s="85"/>
      <c r="L759" s="5"/>
      <c r="M759" s="5"/>
      <c r="N759" s="5"/>
      <c r="O759" s="5"/>
      <c r="P759" s="5"/>
    </row>
    <row r="760" spans="1:16" ht="15.75" x14ac:dyDescent="0.25">
      <c r="A760" s="5"/>
      <c r="B760" s="5"/>
      <c r="C760" s="5"/>
      <c r="D760" s="85"/>
      <c r="E760" s="5"/>
      <c r="F760" s="85"/>
      <c r="G760" s="85"/>
      <c r="H760" s="84"/>
      <c r="I760" s="5"/>
      <c r="J760" s="84"/>
      <c r="K760" s="85"/>
      <c r="L760" s="5"/>
      <c r="M760" s="5"/>
      <c r="N760" s="5"/>
      <c r="O760" s="5"/>
      <c r="P760" s="5"/>
    </row>
    <row r="761" spans="1:16" ht="15.75" x14ac:dyDescent="0.25">
      <c r="A761" s="5"/>
      <c r="B761" s="5"/>
      <c r="C761" s="5"/>
      <c r="D761" s="85"/>
      <c r="E761" s="5"/>
      <c r="F761" s="85"/>
      <c r="G761" s="85"/>
      <c r="H761" s="84"/>
      <c r="I761" s="5"/>
      <c r="J761" s="84"/>
      <c r="K761" s="85"/>
      <c r="L761" s="5"/>
      <c r="M761" s="5"/>
      <c r="N761" s="5"/>
      <c r="O761" s="5"/>
      <c r="P761" s="5"/>
    </row>
    <row r="762" spans="1:16" ht="15.75" x14ac:dyDescent="0.25">
      <c r="A762" s="5"/>
      <c r="B762" s="5"/>
      <c r="C762" s="5"/>
      <c r="D762" s="85"/>
      <c r="E762" s="5"/>
      <c r="F762" s="85"/>
      <c r="G762" s="85"/>
      <c r="H762" s="84"/>
      <c r="I762" s="5"/>
      <c r="J762" s="84"/>
      <c r="K762" s="85"/>
      <c r="L762" s="5"/>
      <c r="M762" s="5"/>
      <c r="N762" s="5"/>
      <c r="O762" s="5"/>
      <c r="P762" s="5"/>
    </row>
    <row r="763" spans="1:16" ht="15.75" x14ac:dyDescent="0.25">
      <c r="A763" s="5"/>
      <c r="B763" s="5"/>
      <c r="C763" s="5"/>
      <c r="D763" s="85"/>
      <c r="E763" s="5"/>
      <c r="F763" s="85"/>
      <c r="G763" s="85"/>
      <c r="H763" s="84"/>
      <c r="I763" s="5"/>
      <c r="J763" s="84"/>
      <c r="K763" s="85"/>
      <c r="L763" s="5"/>
      <c r="M763" s="5"/>
      <c r="N763" s="5"/>
      <c r="O763" s="5"/>
      <c r="P763" s="5"/>
    </row>
    <row r="764" spans="1:16" ht="15.75" x14ac:dyDescent="0.25">
      <c r="A764" s="5"/>
      <c r="B764" s="5"/>
      <c r="C764" s="5"/>
      <c r="D764" s="85"/>
      <c r="E764" s="5"/>
      <c r="F764" s="85"/>
      <c r="G764" s="85"/>
      <c r="H764" s="84"/>
      <c r="I764" s="5"/>
      <c r="J764" s="84"/>
      <c r="K764" s="85"/>
      <c r="L764" s="5"/>
      <c r="M764" s="5"/>
      <c r="N764" s="5"/>
      <c r="O764" s="5"/>
      <c r="P764" s="5"/>
    </row>
    <row r="765" spans="1:16" ht="15.75" x14ac:dyDescent="0.25">
      <c r="A765" s="5"/>
      <c r="B765" s="5"/>
      <c r="C765" s="5"/>
      <c r="D765" s="85"/>
      <c r="E765" s="5"/>
      <c r="F765" s="85"/>
      <c r="G765" s="85"/>
      <c r="H765" s="84"/>
      <c r="I765" s="5"/>
      <c r="J765" s="84"/>
      <c r="K765" s="85"/>
      <c r="L765" s="5"/>
      <c r="M765" s="5"/>
      <c r="N765" s="5"/>
      <c r="O765" s="5"/>
      <c r="P765" s="5"/>
    </row>
    <row r="766" spans="1:16" ht="15.75" x14ac:dyDescent="0.25">
      <c r="A766" s="5"/>
      <c r="B766" s="5"/>
      <c r="C766" s="5"/>
      <c r="D766" s="85"/>
      <c r="E766" s="5"/>
      <c r="F766" s="85"/>
      <c r="G766" s="85"/>
      <c r="H766" s="84"/>
      <c r="I766" s="5"/>
      <c r="J766" s="84"/>
      <c r="K766" s="85"/>
      <c r="L766" s="5"/>
      <c r="M766" s="5"/>
      <c r="N766" s="5"/>
      <c r="O766" s="5"/>
      <c r="P766" s="5"/>
    </row>
    <row r="767" spans="1:16" ht="15.75" x14ac:dyDescent="0.25">
      <c r="A767" s="5"/>
      <c r="B767" s="5"/>
      <c r="C767" s="5"/>
      <c r="D767" s="85"/>
      <c r="E767" s="5"/>
      <c r="F767" s="85"/>
      <c r="G767" s="85"/>
      <c r="H767" s="84"/>
      <c r="I767" s="5"/>
      <c r="J767" s="84"/>
      <c r="K767" s="85"/>
      <c r="L767" s="5"/>
      <c r="M767" s="5"/>
      <c r="N767" s="5"/>
      <c r="O767" s="5"/>
      <c r="P767" s="5"/>
    </row>
    <row r="768" spans="1:16" ht="15.75" x14ac:dyDescent="0.25">
      <c r="A768" s="5"/>
      <c r="B768" s="5"/>
      <c r="C768" s="5"/>
      <c r="D768" s="85"/>
      <c r="E768" s="5"/>
      <c r="F768" s="85"/>
      <c r="G768" s="85"/>
      <c r="H768" s="84"/>
      <c r="I768" s="5"/>
      <c r="J768" s="84"/>
      <c r="K768" s="85"/>
      <c r="L768" s="5"/>
      <c r="M768" s="5"/>
      <c r="N768" s="5"/>
      <c r="O768" s="5"/>
      <c r="P768" s="5"/>
    </row>
    <row r="769" spans="1:16" ht="15.75" x14ac:dyDescent="0.25">
      <c r="A769" s="5"/>
      <c r="B769" s="5"/>
      <c r="C769" s="5"/>
      <c r="D769" s="85"/>
      <c r="E769" s="5"/>
      <c r="F769" s="85"/>
      <c r="G769" s="85"/>
      <c r="H769" s="84"/>
      <c r="I769" s="5"/>
      <c r="J769" s="84"/>
      <c r="K769" s="85"/>
      <c r="L769" s="5"/>
      <c r="M769" s="5"/>
      <c r="N769" s="5"/>
      <c r="O769" s="5"/>
      <c r="P769" s="5"/>
    </row>
    <row r="770" spans="1:16" ht="15.75" x14ac:dyDescent="0.25">
      <c r="A770" s="5"/>
      <c r="B770" s="5"/>
      <c r="C770" s="5"/>
      <c r="D770" s="85"/>
      <c r="E770" s="5"/>
      <c r="F770" s="85"/>
      <c r="G770" s="85"/>
      <c r="H770" s="84"/>
      <c r="I770" s="5"/>
      <c r="J770" s="84"/>
      <c r="K770" s="85"/>
      <c r="L770" s="5"/>
      <c r="M770" s="5"/>
      <c r="N770" s="5"/>
      <c r="O770" s="5"/>
      <c r="P770" s="5"/>
    </row>
    <row r="771" spans="1:16" ht="15.75" x14ac:dyDescent="0.25">
      <c r="A771" s="5"/>
      <c r="B771" s="5"/>
      <c r="C771" s="5"/>
      <c r="D771" s="85"/>
      <c r="E771" s="5"/>
      <c r="F771" s="85"/>
      <c r="G771" s="85"/>
      <c r="H771" s="84"/>
      <c r="I771" s="5"/>
      <c r="J771" s="84"/>
      <c r="K771" s="85"/>
      <c r="L771" s="5"/>
      <c r="M771" s="5"/>
      <c r="N771" s="5"/>
      <c r="O771" s="5"/>
      <c r="P771" s="5"/>
    </row>
    <row r="772" spans="1:16" ht="15.75" x14ac:dyDescent="0.25">
      <c r="A772" s="5"/>
      <c r="B772" s="5"/>
      <c r="C772" s="5"/>
      <c r="D772" s="85"/>
      <c r="E772" s="5"/>
      <c r="F772" s="85"/>
      <c r="G772" s="85"/>
      <c r="H772" s="84"/>
      <c r="I772" s="5"/>
      <c r="J772" s="84"/>
      <c r="K772" s="85"/>
      <c r="L772" s="5"/>
      <c r="M772" s="5"/>
      <c r="N772" s="5"/>
      <c r="O772" s="5"/>
      <c r="P772" s="5"/>
    </row>
    <row r="773" spans="1:16" ht="15.75" x14ac:dyDescent="0.25">
      <c r="A773" s="5"/>
      <c r="B773" s="5"/>
      <c r="C773" s="5"/>
      <c r="D773" s="85"/>
      <c r="E773" s="5"/>
      <c r="F773" s="85"/>
      <c r="G773" s="85"/>
      <c r="H773" s="84"/>
      <c r="I773" s="5"/>
      <c r="J773" s="84"/>
      <c r="K773" s="85"/>
      <c r="L773" s="5"/>
      <c r="M773" s="5"/>
      <c r="N773" s="5"/>
      <c r="O773" s="5"/>
      <c r="P773" s="5"/>
    </row>
    <row r="774" spans="1:16" ht="15.75" x14ac:dyDescent="0.25">
      <c r="A774" s="5"/>
      <c r="B774" s="5"/>
      <c r="C774" s="5"/>
      <c r="D774" s="85"/>
      <c r="E774" s="5"/>
      <c r="F774" s="85"/>
      <c r="G774" s="85"/>
      <c r="H774" s="84"/>
      <c r="I774" s="5"/>
      <c r="J774" s="84"/>
      <c r="K774" s="85"/>
      <c r="L774" s="5"/>
      <c r="M774" s="5"/>
      <c r="N774" s="5"/>
      <c r="O774" s="5"/>
      <c r="P774" s="5"/>
    </row>
    <row r="775" spans="1:16" ht="15.75" x14ac:dyDescent="0.25">
      <c r="A775" s="5"/>
      <c r="B775" s="5"/>
      <c r="C775" s="5"/>
      <c r="D775" s="85"/>
      <c r="E775" s="5"/>
      <c r="F775" s="85"/>
      <c r="G775" s="85"/>
      <c r="H775" s="84"/>
      <c r="I775" s="5"/>
      <c r="J775" s="84"/>
      <c r="K775" s="85"/>
      <c r="L775" s="5"/>
      <c r="M775" s="5"/>
      <c r="N775" s="5"/>
      <c r="O775" s="5"/>
      <c r="P775" s="5"/>
    </row>
    <row r="776" spans="1:16" ht="15.75" x14ac:dyDescent="0.25">
      <c r="A776" s="5"/>
      <c r="B776" s="5"/>
      <c r="C776" s="5"/>
      <c r="D776" s="85"/>
      <c r="E776" s="5"/>
      <c r="F776" s="85"/>
      <c r="G776" s="85"/>
      <c r="H776" s="84"/>
      <c r="I776" s="5"/>
      <c r="J776" s="84"/>
      <c r="K776" s="85"/>
      <c r="L776" s="5"/>
      <c r="M776" s="5"/>
      <c r="N776" s="5"/>
      <c r="O776" s="5"/>
      <c r="P776" s="5"/>
    </row>
    <row r="777" spans="1:16" ht="15.75" x14ac:dyDescent="0.25">
      <c r="A777" s="5"/>
      <c r="B777" s="5"/>
      <c r="C777" s="5"/>
      <c r="D777" s="85"/>
      <c r="E777" s="5"/>
      <c r="F777" s="85"/>
      <c r="G777" s="85"/>
      <c r="H777" s="84"/>
      <c r="I777" s="5"/>
      <c r="J777" s="84"/>
      <c r="K777" s="85"/>
      <c r="L777" s="5"/>
      <c r="M777" s="5"/>
      <c r="N777" s="5"/>
      <c r="O777" s="5"/>
      <c r="P777" s="5"/>
    </row>
    <row r="778" spans="1:16" ht="15.75" x14ac:dyDescent="0.25">
      <c r="A778" s="5"/>
      <c r="B778" s="5"/>
      <c r="C778" s="5"/>
      <c r="D778" s="85"/>
      <c r="E778" s="5"/>
      <c r="F778" s="85"/>
      <c r="G778" s="85"/>
      <c r="H778" s="84"/>
      <c r="I778" s="5"/>
      <c r="J778" s="84"/>
      <c r="K778" s="85"/>
      <c r="L778" s="5"/>
      <c r="M778" s="5"/>
      <c r="N778" s="5"/>
      <c r="O778" s="5"/>
      <c r="P778" s="5"/>
    </row>
    <row r="779" spans="1:16" ht="15.75" x14ac:dyDescent="0.25">
      <c r="A779" s="5"/>
      <c r="B779" s="5"/>
      <c r="C779" s="5"/>
      <c r="D779" s="85"/>
      <c r="E779" s="5"/>
      <c r="F779" s="85"/>
      <c r="G779" s="85"/>
      <c r="H779" s="84"/>
      <c r="I779" s="5"/>
      <c r="J779" s="84"/>
      <c r="K779" s="85"/>
      <c r="L779" s="5"/>
      <c r="M779" s="5"/>
      <c r="N779" s="5"/>
      <c r="O779" s="5"/>
      <c r="P779" s="5"/>
    </row>
    <row r="780" spans="1:16" ht="15.75" x14ac:dyDescent="0.25">
      <c r="A780" s="5"/>
      <c r="B780" s="5"/>
      <c r="C780" s="5"/>
      <c r="D780" s="85"/>
      <c r="E780" s="5"/>
      <c r="F780" s="85"/>
      <c r="G780" s="85"/>
      <c r="H780" s="84"/>
      <c r="I780" s="5"/>
      <c r="J780" s="84"/>
      <c r="K780" s="85"/>
      <c r="L780" s="5"/>
      <c r="M780" s="5"/>
      <c r="N780" s="5"/>
      <c r="O780" s="5"/>
      <c r="P780" s="5"/>
    </row>
    <row r="781" spans="1:16" ht="15.75" x14ac:dyDescent="0.25">
      <c r="A781" s="5"/>
      <c r="B781" s="5"/>
      <c r="C781" s="5"/>
      <c r="D781" s="85"/>
      <c r="E781" s="5"/>
      <c r="F781" s="85"/>
      <c r="G781" s="85"/>
      <c r="H781" s="84"/>
      <c r="I781" s="5"/>
      <c r="J781" s="84"/>
      <c r="K781" s="85"/>
      <c r="L781" s="5"/>
      <c r="M781" s="5"/>
      <c r="N781" s="5"/>
      <c r="O781" s="5"/>
      <c r="P781" s="5"/>
    </row>
    <row r="782" spans="1:16" ht="15.75" x14ac:dyDescent="0.25">
      <c r="A782" s="5"/>
      <c r="B782" s="5"/>
      <c r="C782" s="5"/>
      <c r="D782" s="85"/>
      <c r="E782" s="5"/>
      <c r="F782" s="85"/>
      <c r="G782" s="85"/>
      <c r="H782" s="84"/>
      <c r="I782" s="5"/>
      <c r="J782" s="84"/>
      <c r="K782" s="85"/>
      <c r="L782" s="5"/>
      <c r="M782" s="5"/>
      <c r="N782" s="5"/>
      <c r="O782" s="5"/>
      <c r="P782" s="5"/>
    </row>
    <row r="783" spans="1:16" ht="15.75" x14ac:dyDescent="0.25">
      <c r="A783" s="5"/>
      <c r="B783" s="5"/>
      <c r="C783" s="5"/>
      <c r="D783" s="85"/>
      <c r="E783" s="5"/>
      <c r="F783" s="85"/>
      <c r="G783" s="85"/>
      <c r="H783" s="84"/>
      <c r="I783" s="5"/>
      <c r="J783" s="84"/>
      <c r="K783" s="85"/>
      <c r="L783" s="5"/>
      <c r="M783" s="5"/>
      <c r="N783" s="5"/>
      <c r="O783" s="5"/>
      <c r="P783" s="5"/>
    </row>
    <row r="784" spans="1:16" ht="15.75" x14ac:dyDescent="0.25">
      <c r="A784" s="5"/>
      <c r="B784" s="5"/>
      <c r="C784" s="5"/>
      <c r="D784" s="85"/>
      <c r="E784" s="5"/>
      <c r="F784" s="85"/>
      <c r="G784" s="85"/>
      <c r="H784" s="84"/>
      <c r="I784" s="5"/>
      <c r="J784" s="84"/>
      <c r="K784" s="85"/>
      <c r="L784" s="5"/>
      <c r="M784" s="5"/>
      <c r="N784" s="5"/>
      <c r="O784" s="5"/>
      <c r="P784" s="5"/>
    </row>
    <row r="785" spans="1:16" ht="15.75" x14ac:dyDescent="0.25">
      <c r="A785" s="5"/>
      <c r="B785" s="5"/>
      <c r="C785" s="5"/>
      <c r="D785" s="85"/>
      <c r="E785" s="5"/>
      <c r="F785" s="85"/>
      <c r="G785" s="85"/>
      <c r="H785" s="84"/>
      <c r="I785" s="5"/>
      <c r="J785" s="84"/>
      <c r="K785" s="85"/>
      <c r="L785" s="5"/>
      <c r="M785" s="5"/>
      <c r="N785" s="5"/>
      <c r="O785" s="5"/>
      <c r="P785" s="5"/>
    </row>
    <row r="786" spans="1:16" ht="15.75" x14ac:dyDescent="0.25">
      <c r="A786" s="5"/>
      <c r="B786" s="5"/>
      <c r="C786" s="5"/>
      <c r="D786" s="85"/>
      <c r="E786" s="5"/>
      <c r="F786" s="85"/>
      <c r="G786" s="85"/>
      <c r="H786" s="84"/>
      <c r="I786" s="5"/>
      <c r="J786" s="84"/>
      <c r="K786" s="85"/>
      <c r="L786" s="5"/>
      <c r="M786" s="5"/>
      <c r="N786" s="5"/>
      <c r="O786" s="5"/>
      <c r="P786" s="5"/>
    </row>
    <row r="787" spans="1:16" ht="15.75" x14ac:dyDescent="0.25">
      <c r="A787" s="5"/>
      <c r="B787" s="5"/>
      <c r="C787" s="5"/>
      <c r="D787" s="85"/>
      <c r="E787" s="5"/>
      <c r="F787" s="85"/>
      <c r="G787" s="85"/>
      <c r="H787" s="84"/>
      <c r="I787" s="5"/>
      <c r="J787" s="84"/>
      <c r="K787" s="85"/>
      <c r="L787" s="5"/>
      <c r="M787" s="5"/>
      <c r="N787" s="5"/>
      <c r="O787" s="5"/>
      <c r="P787" s="5"/>
    </row>
    <row r="788" spans="1:16" ht="15.75" x14ac:dyDescent="0.25">
      <c r="A788" s="5"/>
      <c r="B788" s="5"/>
      <c r="C788" s="5"/>
      <c r="D788" s="85"/>
      <c r="E788" s="5"/>
      <c r="F788" s="85"/>
      <c r="G788" s="85"/>
      <c r="H788" s="84"/>
      <c r="I788" s="5"/>
      <c r="J788" s="84"/>
      <c r="K788" s="85"/>
      <c r="L788" s="5"/>
      <c r="M788" s="5"/>
      <c r="N788" s="5"/>
      <c r="O788" s="5"/>
      <c r="P788" s="5"/>
    </row>
    <row r="789" spans="1:16" ht="15.75" x14ac:dyDescent="0.25">
      <c r="A789" s="5"/>
      <c r="B789" s="5"/>
      <c r="C789" s="5"/>
      <c r="D789" s="85"/>
      <c r="E789" s="5"/>
      <c r="F789" s="85"/>
      <c r="G789" s="85"/>
      <c r="H789" s="84"/>
      <c r="I789" s="5"/>
      <c r="J789" s="84"/>
      <c r="K789" s="85"/>
      <c r="L789" s="5"/>
      <c r="M789" s="5"/>
      <c r="N789" s="5"/>
      <c r="O789" s="5"/>
      <c r="P789" s="5"/>
    </row>
    <row r="790" spans="1:16" ht="15.75" x14ac:dyDescent="0.25">
      <c r="A790" s="5"/>
      <c r="B790" s="5"/>
      <c r="C790" s="5"/>
      <c r="D790" s="85"/>
      <c r="E790" s="5"/>
      <c r="F790" s="85"/>
      <c r="G790" s="85"/>
      <c r="H790" s="84"/>
      <c r="I790" s="5"/>
      <c r="J790" s="84"/>
      <c r="K790" s="85"/>
      <c r="L790" s="5"/>
      <c r="M790" s="5"/>
      <c r="N790" s="5"/>
      <c r="O790" s="5"/>
      <c r="P790" s="5"/>
    </row>
    <row r="791" spans="1:16" ht="15.75" x14ac:dyDescent="0.25">
      <c r="A791" s="5"/>
      <c r="B791" s="5"/>
      <c r="C791" s="5"/>
      <c r="D791" s="85"/>
      <c r="E791" s="5"/>
      <c r="F791" s="85"/>
      <c r="G791" s="85"/>
      <c r="H791" s="84"/>
      <c r="I791" s="5"/>
      <c r="J791" s="84"/>
      <c r="K791" s="85"/>
      <c r="L791" s="5"/>
      <c r="M791" s="5"/>
      <c r="N791" s="5"/>
      <c r="O791" s="5"/>
      <c r="P791" s="5"/>
    </row>
    <row r="792" spans="1:16" ht="15.75" x14ac:dyDescent="0.25">
      <c r="A792" s="5"/>
      <c r="B792" s="5"/>
      <c r="C792" s="5"/>
      <c r="D792" s="85"/>
      <c r="E792" s="5"/>
      <c r="F792" s="85"/>
      <c r="G792" s="85"/>
      <c r="H792" s="84"/>
      <c r="I792" s="5"/>
      <c r="J792" s="84"/>
      <c r="K792" s="85"/>
      <c r="L792" s="5"/>
      <c r="M792" s="5"/>
      <c r="N792" s="5"/>
      <c r="O792" s="5"/>
      <c r="P792" s="5"/>
    </row>
    <row r="793" spans="1:16" ht="15.75" x14ac:dyDescent="0.25">
      <c r="A793" s="5"/>
      <c r="B793" s="5"/>
      <c r="C793" s="5"/>
      <c r="D793" s="85"/>
      <c r="E793" s="5"/>
      <c r="F793" s="85"/>
      <c r="G793" s="85"/>
      <c r="H793" s="84"/>
      <c r="I793" s="5"/>
      <c r="J793" s="84"/>
      <c r="K793" s="85"/>
      <c r="L793" s="5"/>
      <c r="M793" s="5"/>
      <c r="N793" s="5"/>
      <c r="O793" s="5"/>
      <c r="P793" s="5"/>
    </row>
    <row r="794" spans="1:16" ht="15.75" x14ac:dyDescent="0.25">
      <c r="A794" s="5"/>
      <c r="B794" s="5"/>
      <c r="C794" s="5"/>
      <c r="D794" s="85"/>
      <c r="E794" s="5"/>
      <c r="F794" s="85"/>
      <c r="G794" s="85"/>
      <c r="H794" s="84"/>
      <c r="I794" s="5"/>
      <c r="J794" s="84"/>
      <c r="K794" s="85"/>
      <c r="L794" s="5"/>
      <c r="M794" s="5"/>
      <c r="N794" s="5"/>
      <c r="O794" s="5"/>
      <c r="P794" s="5"/>
    </row>
    <row r="795" spans="1:16" ht="15.75" x14ac:dyDescent="0.25">
      <c r="A795" s="5"/>
      <c r="B795" s="5"/>
      <c r="C795" s="5"/>
      <c r="D795" s="85"/>
      <c r="E795" s="5"/>
      <c r="F795" s="85"/>
      <c r="G795" s="85"/>
      <c r="H795" s="84"/>
      <c r="I795" s="5"/>
      <c r="J795" s="84"/>
      <c r="K795" s="85"/>
      <c r="L795" s="5"/>
      <c r="M795" s="5"/>
      <c r="N795" s="5"/>
      <c r="O795" s="5"/>
      <c r="P795" s="5"/>
    </row>
    <row r="796" spans="1:16" ht="15.75" x14ac:dyDescent="0.25">
      <c r="A796" s="5"/>
      <c r="B796" s="5"/>
      <c r="C796" s="5"/>
      <c r="D796" s="85"/>
      <c r="E796" s="5"/>
      <c r="F796" s="85"/>
      <c r="G796" s="85"/>
      <c r="H796" s="84"/>
      <c r="I796" s="5"/>
      <c r="J796" s="84"/>
      <c r="K796" s="85"/>
      <c r="L796" s="5"/>
      <c r="M796" s="5"/>
      <c r="N796" s="5"/>
      <c r="O796" s="5"/>
      <c r="P796" s="5"/>
    </row>
    <row r="797" spans="1:16" ht="15.75" x14ac:dyDescent="0.25">
      <c r="A797" s="5"/>
      <c r="B797" s="5"/>
      <c r="C797" s="5"/>
      <c r="D797" s="85"/>
      <c r="E797" s="5"/>
      <c r="F797" s="85"/>
      <c r="G797" s="85"/>
      <c r="H797" s="84"/>
      <c r="I797" s="5"/>
      <c r="J797" s="84"/>
      <c r="K797" s="85"/>
      <c r="L797" s="5"/>
      <c r="M797" s="5"/>
      <c r="N797" s="5"/>
      <c r="O797" s="5"/>
      <c r="P797" s="5"/>
    </row>
    <row r="798" spans="1:16" ht="15.75" x14ac:dyDescent="0.25">
      <c r="A798" s="5"/>
      <c r="B798" s="5"/>
      <c r="C798" s="5"/>
      <c r="D798" s="85"/>
      <c r="E798" s="5"/>
      <c r="F798" s="85"/>
      <c r="G798" s="85"/>
      <c r="H798" s="84"/>
      <c r="I798" s="5"/>
      <c r="J798" s="84"/>
      <c r="K798" s="85"/>
      <c r="L798" s="5"/>
      <c r="M798" s="5"/>
      <c r="N798" s="5"/>
      <c r="O798" s="5"/>
      <c r="P798" s="5"/>
    </row>
    <row r="799" spans="1:16" ht="15.75" x14ac:dyDescent="0.25">
      <c r="A799" s="5"/>
      <c r="B799" s="5"/>
      <c r="C799" s="5"/>
      <c r="D799" s="85"/>
      <c r="E799" s="5"/>
      <c r="F799" s="85"/>
      <c r="G799" s="85"/>
      <c r="H799" s="84"/>
      <c r="I799" s="5"/>
      <c r="J799" s="84"/>
      <c r="K799" s="85"/>
      <c r="L799" s="5"/>
      <c r="M799" s="5"/>
      <c r="N799" s="5"/>
      <c r="O799" s="5"/>
      <c r="P799" s="5"/>
    </row>
    <row r="800" spans="1:16" ht="15.75" x14ac:dyDescent="0.25">
      <c r="A800" s="5"/>
      <c r="B800" s="5"/>
      <c r="C800" s="5"/>
      <c r="D800" s="85"/>
      <c r="E800" s="5"/>
      <c r="F800" s="85"/>
      <c r="G800" s="85"/>
      <c r="H800" s="84"/>
      <c r="I800" s="5"/>
      <c r="J800" s="84"/>
      <c r="K800" s="85"/>
      <c r="L800" s="5"/>
      <c r="M800" s="5"/>
      <c r="N800" s="5"/>
      <c r="O800" s="5"/>
      <c r="P800" s="5"/>
    </row>
    <row r="801" spans="1:16" ht="15.75" x14ac:dyDescent="0.25">
      <c r="A801" s="5"/>
      <c r="B801" s="5"/>
      <c r="C801" s="5"/>
      <c r="D801" s="85"/>
      <c r="E801" s="5"/>
      <c r="F801" s="85"/>
      <c r="G801" s="85"/>
      <c r="H801" s="84"/>
      <c r="I801" s="5"/>
      <c r="J801" s="84"/>
      <c r="K801" s="85"/>
      <c r="L801" s="5"/>
      <c r="M801" s="5"/>
      <c r="N801" s="5"/>
      <c r="O801" s="5"/>
      <c r="P801" s="5"/>
    </row>
    <row r="802" spans="1:16" ht="15.75" x14ac:dyDescent="0.25">
      <c r="A802" s="5"/>
      <c r="B802" s="5"/>
      <c r="C802" s="5"/>
      <c r="D802" s="85"/>
      <c r="E802" s="5"/>
      <c r="F802" s="85"/>
      <c r="G802" s="85"/>
      <c r="H802" s="84"/>
      <c r="I802" s="5"/>
      <c r="J802" s="84"/>
      <c r="K802" s="85"/>
      <c r="L802" s="5"/>
      <c r="M802" s="5"/>
      <c r="N802" s="5"/>
      <c r="O802" s="5"/>
      <c r="P802" s="5"/>
    </row>
    <row r="803" spans="1:16" ht="15.75" x14ac:dyDescent="0.25">
      <c r="A803" s="5"/>
      <c r="B803" s="5"/>
      <c r="C803" s="5"/>
      <c r="D803" s="85"/>
      <c r="E803" s="5"/>
      <c r="F803" s="85"/>
      <c r="G803" s="85"/>
      <c r="H803" s="84"/>
      <c r="I803" s="5"/>
      <c r="J803" s="84"/>
      <c r="K803" s="85"/>
      <c r="L803" s="5"/>
      <c r="M803" s="5"/>
      <c r="N803" s="5"/>
      <c r="O803" s="5"/>
      <c r="P803" s="5"/>
    </row>
    <row r="804" spans="1:16" ht="15.75" x14ac:dyDescent="0.25">
      <c r="A804" s="5"/>
      <c r="B804" s="5"/>
      <c r="C804" s="5"/>
      <c r="D804" s="85"/>
      <c r="E804" s="5"/>
      <c r="F804" s="85"/>
      <c r="G804" s="85"/>
      <c r="H804" s="84"/>
      <c r="I804" s="5"/>
      <c r="J804" s="84"/>
      <c r="K804" s="85"/>
      <c r="L804" s="5"/>
      <c r="M804" s="5"/>
      <c r="N804" s="5"/>
      <c r="O804" s="5"/>
      <c r="P804" s="5"/>
    </row>
    <row r="805" spans="1:16" ht="15.75" x14ac:dyDescent="0.25">
      <c r="A805" s="5"/>
      <c r="B805" s="5"/>
      <c r="C805" s="5"/>
      <c r="D805" s="85"/>
      <c r="E805" s="5"/>
      <c r="F805" s="85"/>
      <c r="G805" s="85"/>
      <c r="H805" s="84"/>
      <c r="I805" s="5"/>
      <c r="J805" s="84"/>
      <c r="K805" s="85"/>
      <c r="L805" s="5"/>
      <c r="M805" s="5"/>
      <c r="N805" s="5"/>
      <c r="O805" s="5"/>
      <c r="P805" s="5"/>
    </row>
    <row r="806" spans="1:16" ht="15.75" x14ac:dyDescent="0.25">
      <c r="A806" s="5"/>
      <c r="B806" s="5"/>
      <c r="C806" s="5"/>
      <c r="D806" s="85"/>
      <c r="E806" s="5"/>
      <c r="F806" s="85"/>
      <c r="G806" s="85"/>
      <c r="H806" s="84"/>
      <c r="I806" s="5"/>
      <c r="J806" s="84"/>
      <c r="K806" s="85"/>
      <c r="L806" s="5"/>
      <c r="M806" s="5"/>
      <c r="N806" s="5"/>
      <c r="O806" s="5"/>
      <c r="P806" s="5"/>
    </row>
    <row r="807" spans="1:16" ht="15.75" x14ac:dyDescent="0.25">
      <c r="A807" s="5"/>
      <c r="B807" s="5"/>
      <c r="C807" s="5"/>
      <c r="D807" s="85"/>
      <c r="E807" s="5"/>
      <c r="F807" s="85"/>
      <c r="G807" s="85"/>
      <c r="H807" s="84"/>
      <c r="I807" s="5"/>
      <c r="J807" s="84"/>
      <c r="K807" s="85"/>
      <c r="L807" s="5"/>
      <c r="M807" s="5"/>
      <c r="N807" s="5"/>
      <c r="O807" s="5"/>
      <c r="P807" s="5"/>
    </row>
    <row r="808" spans="1:16" ht="15.75" x14ac:dyDescent="0.25">
      <c r="A808" s="5"/>
      <c r="B808" s="5"/>
      <c r="C808" s="5"/>
      <c r="D808" s="85"/>
      <c r="E808" s="5"/>
      <c r="F808" s="85"/>
      <c r="G808" s="85"/>
      <c r="H808" s="84"/>
      <c r="I808" s="5"/>
      <c r="J808" s="84"/>
      <c r="K808" s="85"/>
      <c r="L808" s="5"/>
      <c r="M808" s="5"/>
      <c r="N808" s="5"/>
      <c r="O808" s="5"/>
      <c r="P808" s="5"/>
    </row>
    <row r="809" spans="1:16" ht="15.75" x14ac:dyDescent="0.25">
      <c r="A809" s="5"/>
      <c r="B809" s="5"/>
      <c r="C809" s="5"/>
      <c r="D809" s="85"/>
      <c r="E809" s="5"/>
      <c r="F809" s="85"/>
      <c r="G809" s="85"/>
      <c r="H809" s="84"/>
      <c r="I809" s="5"/>
      <c r="J809" s="84"/>
      <c r="K809" s="85"/>
      <c r="L809" s="5"/>
      <c r="M809" s="5"/>
      <c r="N809" s="5"/>
      <c r="O809" s="5"/>
      <c r="P809" s="5"/>
    </row>
    <row r="810" spans="1:16" ht="15.75" x14ac:dyDescent="0.25">
      <c r="A810" s="5"/>
      <c r="B810" s="5"/>
      <c r="C810" s="5"/>
      <c r="D810" s="85"/>
      <c r="E810" s="5"/>
      <c r="F810" s="85"/>
      <c r="G810" s="85"/>
      <c r="H810" s="84"/>
      <c r="I810" s="5"/>
      <c r="J810" s="84"/>
      <c r="K810" s="85"/>
      <c r="L810" s="5"/>
      <c r="M810" s="5"/>
      <c r="N810" s="5"/>
      <c r="O810" s="5"/>
      <c r="P810" s="5"/>
    </row>
    <row r="811" spans="1:16" ht="15.75" x14ac:dyDescent="0.25">
      <c r="A811" s="5"/>
      <c r="B811" s="5"/>
      <c r="C811" s="5"/>
      <c r="D811" s="85"/>
      <c r="E811" s="5"/>
      <c r="F811" s="85"/>
      <c r="G811" s="85"/>
      <c r="H811" s="84"/>
      <c r="I811" s="5"/>
      <c r="J811" s="84"/>
      <c r="K811" s="85"/>
      <c r="L811" s="5"/>
      <c r="M811" s="5"/>
      <c r="N811" s="5"/>
      <c r="O811" s="5"/>
      <c r="P811" s="5"/>
    </row>
    <row r="812" spans="1:16" ht="15.75" x14ac:dyDescent="0.25">
      <c r="A812" s="5"/>
      <c r="B812" s="5"/>
      <c r="C812" s="5"/>
      <c r="D812" s="85"/>
      <c r="E812" s="5"/>
      <c r="F812" s="85"/>
      <c r="G812" s="85"/>
      <c r="H812" s="84"/>
      <c r="I812" s="5"/>
      <c r="J812" s="84"/>
      <c r="K812" s="85"/>
      <c r="L812" s="5"/>
      <c r="M812" s="5"/>
      <c r="N812" s="5"/>
      <c r="O812" s="5"/>
      <c r="P812" s="5"/>
    </row>
    <row r="813" spans="1:16" ht="15.75" x14ac:dyDescent="0.25">
      <c r="A813" s="5"/>
      <c r="B813" s="5"/>
      <c r="C813" s="5"/>
      <c r="D813" s="85"/>
      <c r="E813" s="5"/>
      <c r="F813" s="85"/>
      <c r="G813" s="85"/>
      <c r="H813" s="84"/>
      <c r="I813" s="5"/>
      <c r="J813" s="84"/>
      <c r="K813" s="85"/>
      <c r="L813" s="5"/>
      <c r="M813" s="5"/>
      <c r="N813" s="5"/>
      <c r="O813" s="5"/>
      <c r="P813" s="5"/>
    </row>
    <row r="814" spans="1:16" ht="15.75" x14ac:dyDescent="0.25">
      <c r="A814" s="5"/>
      <c r="B814" s="5"/>
      <c r="C814" s="5"/>
      <c r="D814" s="85"/>
      <c r="E814" s="5"/>
      <c r="F814" s="85"/>
      <c r="G814" s="85"/>
      <c r="H814" s="84"/>
      <c r="I814" s="5"/>
      <c r="J814" s="84"/>
      <c r="K814" s="85"/>
      <c r="L814" s="5"/>
      <c r="M814" s="5"/>
      <c r="N814" s="5"/>
      <c r="O814" s="5"/>
      <c r="P814" s="5"/>
    </row>
    <row r="815" spans="1:16" ht="15.75" x14ac:dyDescent="0.25">
      <c r="A815" s="5"/>
      <c r="B815" s="5"/>
      <c r="C815" s="5"/>
      <c r="D815" s="85"/>
      <c r="E815" s="5"/>
      <c r="F815" s="85"/>
      <c r="G815" s="85"/>
      <c r="H815" s="84"/>
      <c r="I815" s="5"/>
      <c r="J815" s="84"/>
      <c r="K815" s="85"/>
      <c r="L815" s="5"/>
      <c r="M815" s="5"/>
      <c r="N815" s="5"/>
      <c r="O815" s="5"/>
      <c r="P815" s="5"/>
    </row>
    <row r="816" spans="1:16" ht="15.75" x14ac:dyDescent="0.25">
      <c r="A816" s="5"/>
      <c r="B816" s="5"/>
      <c r="C816" s="5"/>
      <c r="D816" s="85"/>
      <c r="E816" s="5"/>
      <c r="F816" s="85"/>
      <c r="G816" s="85"/>
      <c r="H816" s="84"/>
      <c r="I816" s="5"/>
      <c r="J816" s="84"/>
      <c r="K816" s="85"/>
      <c r="L816" s="5"/>
      <c r="M816" s="5"/>
      <c r="N816" s="5"/>
      <c r="O816" s="5"/>
      <c r="P816" s="5"/>
    </row>
    <row r="817" spans="1:16" ht="15.75" x14ac:dyDescent="0.25">
      <c r="A817" s="5"/>
      <c r="B817" s="5"/>
      <c r="C817" s="5"/>
      <c r="D817" s="85"/>
      <c r="E817" s="5"/>
      <c r="F817" s="85"/>
      <c r="G817" s="85"/>
      <c r="H817" s="84"/>
      <c r="I817" s="5"/>
      <c r="J817" s="84"/>
      <c r="K817" s="85"/>
      <c r="L817" s="5"/>
      <c r="M817" s="5"/>
      <c r="N817" s="5"/>
      <c r="O817" s="5"/>
      <c r="P817" s="5"/>
    </row>
    <row r="818" spans="1:16" ht="15.75" x14ac:dyDescent="0.25">
      <c r="A818" s="5"/>
      <c r="B818" s="5"/>
      <c r="C818" s="5"/>
      <c r="D818" s="85"/>
      <c r="E818" s="5"/>
      <c r="F818" s="85"/>
      <c r="G818" s="85"/>
      <c r="H818" s="84"/>
      <c r="I818" s="5"/>
      <c r="J818" s="84"/>
      <c r="K818" s="85"/>
      <c r="L818" s="5"/>
      <c r="M818" s="5"/>
      <c r="N818" s="5"/>
      <c r="O818" s="5"/>
      <c r="P818" s="5"/>
    </row>
    <row r="819" spans="1:16" ht="15.75" x14ac:dyDescent="0.25">
      <c r="A819" s="5"/>
      <c r="B819" s="5"/>
      <c r="C819" s="5"/>
      <c r="D819" s="85"/>
      <c r="E819" s="5"/>
      <c r="F819" s="85"/>
      <c r="G819" s="85"/>
      <c r="H819" s="84"/>
      <c r="I819" s="5"/>
      <c r="J819" s="84"/>
      <c r="K819" s="85"/>
      <c r="L819" s="5"/>
      <c r="M819" s="5"/>
      <c r="N819" s="5"/>
      <c r="O819" s="5"/>
      <c r="P819" s="5"/>
    </row>
    <row r="820" spans="1:16" ht="15.75" x14ac:dyDescent="0.25">
      <c r="A820" s="5"/>
      <c r="B820" s="5"/>
      <c r="C820" s="5"/>
      <c r="D820" s="85"/>
      <c r="E820" s="5"/>
      <c r="F820" s="85"/>
      <c r="G820" s="85"/>
      <c r="H820" s="84"/>
      <c r="I820" s="5"/>
      <c r="J820" s="84"/>
      <c r="K820" s="85"/>
      <c r="L820" s="5"/>
      <c r="M820" s="5"/>
      <c r="N820" s="5"/>
      <c r="O820" s="5"/>
      <c r="P820" s="5"/>
    </row>
    <row r="821" spans="1:16" ht="15.75" x14ac:dyDescent="0.25">
      <c r="A821" s="5"/>
      <c r="B821" s="5"/>
      <c r="C821" s="5"/>
      <c r="D821" s="85"/>
      <c r="E821" s="5"/>
      <c r="F821" s="85"/>
      <c r="G821" s="85"/>
      <c r="H821" s="84"/>
      <c r="I821" s="5"/>
      <c r="J821" s="84"/>
      <c r="K821" s="85"/>
      <c r="L821" s="5"/>
      <c r="M821" s="5"/>
      <c r="N821" s="5"/>
      <c r="O821" s="5"/>
      <c r="P821" s="5"/>
    </row>
    <row r="822" spans="1:16" ht="15.75" x14ac:dyDescent="0.25">
      <c r="A822" s="5"/>
      <c r="B822" s="5"/>
      <c r="C822" s="5"/>
      <c r="D822" s="85"/>
      <c r="E822" s="5"/>
      <c r="F822" s="85"/>
      <c r="G822" s="85"/>
      <c r="H822" s="84"/>
      <c r="I822" s="5"/>
      <c r="J822" s="84"/>
      <c r="K822" s="85"/>
      <c r="L822" s="5"/>
      <c r="M822" s="5"/>
      <c r="N822" s="5"/>
      <c r="O822" s="5"/>
      <c r="P822" s="5"/>
    </row>
    <row r="823" spans="1:16" ht="15.75" x14ac:dyDescent="0.25">
      <c r="A823" s="5"/>
      <c r="B823" s="5"/>
      <c r="C823" s="5"/>
      <c r="D823" s="85"/>
      <c r="E823" s="5"/>
      <c r="F823" s="85"/>
      <c r="G823" s="85"/>
      <c r="H823" s="84"/>
      <c r="I823" s="5"/>
      <c r="J823" s="84"/>
      <c r="K823" s="85"/>
      <c r="L823" s="5"/>
      <c r="M823" s="5"/>
      <c r="N823" s="5"/>
      <c r="O823" s="5"/>
      <c r="P823" s="5"/>
    </row>
    <row r="824" spans="1:16" ht="15.75" x14ac:dyDescent="0.25">
      <c r="A824" s="5"/>
      <c r="B824" s="5"/>
      <c r="C824" s="5"/>
      <c r="D824" s="85"/>
      <c r="E824" s="5"/>
      <c r="F824" s="85"/>
      <c r="G824" s="85"/>
      <c r="H824" s="84"/>
      <c r="I824" s="5"/>
      <c r="J824" s="84"/>
      <c r="K824" s="85"/>
      <c r="L824" s="5"/>
      <c r="M824" s="5"/>
      <c r="N824" s="5"/>
      <c r="O824" s="5"/>
      <c r="P824" s="5"/>
    </row>
    <row r="825" spans="1:16" ht="15.75" x14ac:dyDescent="0.25">
      <c r="A825" s="5"/>
      <c r="B825" s="5"/>
      <c r="C825" s="5"/>
      <c r="D825" s="85"/>
      <c r="E825" s="5"/>
      <c r="F825" s="85"/>
      <c r="G825" s="85"/>
      <c r="H825" s="84"/>
      <c r="I825" s="5"/>
      <c r="J825" s="84"/>
      <c r="K825" s="85"/>
      <c r="L825" s="5"/>
      <c r="M825" s="5"/>
      <c r="N825" s="5"/>
      <c r="O825" s="5"/>
      <c r="P825" s="5"/>
    </row>
    <row r="826" spans="1:16" ht="15.75" x14ac:dyDescent="0.25">
      <c r="A826" s="5"/>
      <c r="B826" s="5"/>
      <c r="C826" s="5"/>
      <c r="D826" s="85"/>
      <c r="E826" s="5"/>
      <c r="F826" s="85"/>
      <c r="G826" s="85"/>
      <c r="H826" s="84"/>
      <c r="I826" s="5"/>
      <c r="J826" s="84"/>
      <c r="K826" s="85"/>
      <c r="L826" s="5"/>
      <c r="M826" s="5"/>
      <c r="N826" s="5"/>
      <c r="O826" s="5"/>
      <c r="P826" s="5"/>
    </row>
    <row r="827" spans="1:16" ht="15.75" x14ac:dyDescent="0.25">
      <c r="A827" s="5"/>
      <c r="B827" s="5"/>
      <c r="C827" s="5"/>
      <c r="D827" s="85"/>
      <c r="E827" s="5"/>
      <c r="F827" s="85"/>
      <c r="G827" s="85"/>
      <c r="H827" s="84"/>
      <c r="I827" s="5"/>
      <c r="J827" s="84"/>
      <c r="K827" s="85"/>
      <c r="L827" s="5"/>
      <c r="M827" s="5"/>
      <c r="N827" s="5"/>
      <c r="O827" s="5"/>
      <c r="P827" s="5"/>
    </row>
    <row r="828" spans="1:16" ht="15.75" x14ac:dyDescent="0.25">
      <c r="A828" s="5"/>
      <c r="B828" s="5"/>
      <c r="C828" s="5"/>
      <c r="D828" s="85"/>
      <c r="E828" s="5"/>
      <c r="F828" s="85"/>
      <c r="G828" s="85"/>
      <c r="H828" s="84"/>
      <c r="I828" s="5"/>
      <c r="J828" s="84"/>
      <c r="K828" s="85"/>
      <c r="L828" s="5"/>
      <c r="M828" s="5"/>
      <c r="N828" s="5"/>
      <c r="O828" s="5"/>
      <c r="P828" s="5"/>
    </row>
    <row r="829" spans="1:16" ht="15.75" x14ac:dyDescent="0.25">
      <c r="A829" s="5"/>
      <c r="B829" s="5"/>
      <c r="C829" s="5"/>
      <c r="D829" s="85"/>
      <c r="E829" s="5"/>
      <c r="F829" s="85"/>
      <c r="G829" s="85"/>
      <c r="H829" s="84"/>
      <c r="I829" s="5"/>
      <c r="J829" s="84"/>
      <c r="K829" s="85"/>
      <c r="L829" s="5"/>
      <c r="M829" s="5"/>
      <c r="N829" s="5"/>
      <c r="O829" s="5"/>
      <c r="P829" s="5"/>
    </row>
    <row r="830" spans="1:16" ht="15.75" x14ac:dyDescent="0.25">
      <c r="A830" s="5"/>
      <c r="B830" s="5"/>
      <c r="C830" s="5"/>
      <c r="D830" s="85"/>
      <c r="E830" s="5"/>
      <c r="F830" s="85"/>
      <c r="G830" s="85"/>
      <c r="H830" s="84"/>
      <c r="I830" s="5"/>
      <c r="J830" s="84"/>
      <c r="K830" s="85"/>
      <c r="L830" s="5"/>
      <c r="M830" s="5"/>
      <c r="N830" s="5"/>
      <c r="O830" s="5"/>
      <c r="P830" s="5"/>
    </row>
    <row r="831" spans="1:16" ht="15.75" x14ac:dyDescent="0.25">
      <c r="A831" s="5"/>
      <c r="B831" s="5"/>
      <c r="C831" s="5"/>
      <c r="D831" s="85"/>
      <c r="E831" s="5"/>
      <c r="F831" s="85"/>
      <c r="G831" s="85"/>
      <c r="H831" s="84"/>
      <c r="I831" s="5"/>
      <c r="J831" s="84"/>
      <c r="K831" s="85"/>
      <c r="L831" s="5"/>
      <c r="M831" s="5"/>
      <c r="N831" s="5"/>
      <c r="O831" s="5"/>
      <c r="P831" s="5"/>
    </row>
    <row r="832" spans="1:16" ht="15.75" x14ac:dyDescent="0.25">
      <c r="A832" s="5"/>
      <c r="B832" s="5"/>
      <c r="C832" s="5"/>
      <c r="D832" s="85"/>
      <c r="E832" s="5"/>
      <c r="F832" s="85"/>
      <c r="G832" s="85"/>
      <c r="H832" s="84"/>
      <c r="I832" s="5"/>
      <c r="J832" s="84"/>
      <c r="K832" s="85"/>
      <c r="L832" s="5"/>
      <c r="M832" s="5"/>
      <c r="N832" s="5"/>
      <c r="O832" s="5"/>
      <c r="P832" s="5"/>
    </row>
    <row r="833" spans="1:16" ht="15.75" x14ac:dyDescent="0.25">
      <c r="A833" s="5"/>
      <c r="B833" s="5"/>
      <c r="C833" s="5"/>
      <c r="D833" s="85"/>
      <c r="E833" s="5"/>
      <c r="F833" s="85"/>
      <c r="G833" s="85"/>
      <c r="H833" s="84"/>
      <c r="I833" s="5"/>
      <c r="J833" s="84"/>
      <c r="K833" s="85"/>
      <c r="L833" s="5"/>
      <c r="M833" s="5"/>
      <c r="N833" s="5"/>
      <c r="O833" s="5"/>
      <c r="P833" s="5"/>
    </row>
    <row r="834" spans="1:16" ht="15.75" x14ac:dyDescent="0.25">
      <c r="A834" s="5"/>
      <c r="B834" s="5"/>
      <c r="C834" s="5"/>
      <c r="D834" s="85"/>
      <c r="E834" s="5"/>
      <c r="F834" s="85"/>
      <c r="G834" s="85"/>
      <c r="H834" s="84"/>
      <c r="I834" s="5"/>
      <c r="J834" s="84"/>
      <c r="K834" s="85"/>
      <c r="L834" s="5"/>
      <c r="M834" s="5"/>
      <c r="N834" s="5"/>
      <c r="O834" s="5"/>
      <c r="P834" s="5"/>
    </row>
    <row r="835" spans="1:16" ht="15.75" x14ac:dyDescent="0.25">
      <c r="A835" s="5"/>
      <c r="B835" s="5"/>
      <c r="C835" s="5"/>
      <c r="D835" s="85"/>
      <c r="E835" s="5"/>
      <c r="F835" s="85"/>
      <c r="G835" s="85"/>
      <c r="H835" s="84"/>
      <c r="I835" s="5"/>
      <c r="J835" s="84"/>
      <c r="K835" s="85"/>
      <c r="L835" s="5"/>
      <c r="M835" s="5"/>
      <c r="N835" s="5"/>
      <c r="O835" s="5"/>
      <c r="P835" s="5"/>
    </row>
    <row r="836" spans="1:16" ht="15.75" x14ac:dyDescent="0.25">
      <c r="A836" s="5"/>
      <c r="B836" s="5"/>
      <c r="C836" s="5"/>
      <c r="D836" s="85"/>
      <c r="E836" s="5"/>
      <c r="F836" s="85"/>
      <c r="G836" s="85"/>
      <c r="H836" s="84"/>
      <c r="I836" s="5"/>
      <c r="J836" s="84"/>
      <c r="K836" s="85"/>
      <c r="L836" s="5"/>
      <c r="M836" s="5"/>
      <c r="N836" s="5"/>
      <c r="O836" s="5"/>
      <c r="P836" s="5"/>
    </row>
    <row r="837" spans="1:16" ht="15.75" x14ac:dyDescent="0.25">
      <c r="A837" s="5"/>
      <c r="B837" s="5"/>
      <c r="C837" s="5"/>
      <c r="D837" s="85"/>
      <c r="E837" s="5"/>
      <c r="F837" s="85"/>
      <c r="G837" s="85"/>
      <c r="H837" s="84"/>
      <c r="I837" s="5"/>
      <c r="J837" s="84"/>
      <c r="K837" s="85"/>
      <c r="L837" s="5"/>
      <c r="M837" s="5"/>
      <c r="N837" s="5"/>
      <c r="O837" s="5"/>
      <c r="P837" s="5"/>
    </row>
    <row r="838" spans="1:16" ht="15.75" x14ac:dyDescent="0.25">
      <c r="A838" s="5"/>
      <c r="B838" s="5"/>
      <c r="C838" s="5"/>
      <c r="D838" s="85"/>
      <c r="E838" s="5"/>
      <c r="F838" s="85"/>
      <c r="G838" s="85"/>
      <c r="H838" s="84"/>
      <c r="I838" s="5"/>
      <c r="J838" s="84"/>
      <c r="K838" s="85"/>
      <c r="L838" s="5"/>
      <c r="M838" s="5"/>
      <c r="N838" s="5"/>
      <c r="O838" s="5"/>
      <c r="P838" s="5"/>
    </row>
    <row r="839" spans="1:16" ht="15.75" x14ac:dyDescent="0.25">
      <c r="A839" s="5"/>
      <c r="B839" s="5"/>
      <c r="C839" s="5"/>
      <c r="D839" s="85"/>
      <c r="E839" s="5"/>
      <c r="F839" s="85"/>
      <c r="G839" s="85"/>
      <c r="H839" s="84"/>
      <c r="I839" s="5"/>
      <c r="J839" s="84"/>
      <c r="K839" s="85"/>
      <c r="L839" s="5"/>
      <c r="M839" s="5"/>
      <c r="N839" s="5"/>
      <c r="O839" s="5"/>
      <c r="P839" s="5"/>
    </row>
    <row r="840" spans="1:16" ht="15.75" x14ac:dyDescent="0.25">
      <c r="A840" s="5"/>
      <c r="B840" s="5"/>
      <c r="C840" s="5"/>
      <c r="D840" s="85"/>
      <c r="E840" s="5"/>
      <c r="F840" s="85"/>
      <c r="G840" s="85"/>
      <c r="H840" s="84"/>
      <c r="I840" s="5"/>
      <c r="J840" s="84"/>
      <c r="K840" s="85"/>
      <c r="L840" s="5"/>
      <c r="M840" s="5"/>
      <c r="N840" s="5"/>
      <c r="O840" s="5"/>
      <c r="P840" s="5"/>
    </row>
    <row r="841" spans="1:16" ht="15.75" x14ac:dyDescent="0.25">
      <c r="A841" s="5"/>
      <c r="B841" s="5"/>
      <c r="C841" s="5"/>
      <c r="D841" s="85"/>
      <c r="E841" s="5"/>
      <c r="F841" s="85"/>
      <c r="G841" s="85"/>
      <c r="H841" s="84"/>
      <c r="I841" s="5"/>
      <c r="J841" s="84"/>
      <c r="K841" s="85"/>
      <c r="L841" s="5"/>
      <c r="M841" s="5"/>
      <c r="N841" s="5"/>
      <c r="O841" s="5"/>
      <c r="P841" s="5"/>
    </row>
    <row r="842" spans="1:16" ht="15.75" x14ac:dyDescent="0.25">
      <c r="A842" s="5"/>
      <c r="B842" s="5"/>
      <c r="C842" s="5"/>
      <c r="D842" s="85"/>
      <c r="E842" s="5"/>
      <c r="F842" s="85"/>
      <c r="G842" s="85"/>
      <c r="H842" s="84"/>
      <c r="I842" s="5"/>
      <c r="J842" s="84"/>
      <c r="K842" s="85"/>
      <c r="L842" s="5"/>
      <c r="M842" s="5"/>
      <c r="N842" s="5"/>
      <c r="O842" s="5"/>
      <c r="P842" s="5"/>
    </row>
    <row r="843" spans="1:16" ht="15.75" x14ac:dyDescent="0.25">
      <c r="A843" s="5"/>
      <c r="B843" s="5"/>
      <c r="C843" s="5"/>
      <c r="D843" s="85"/>
      <c r="E843" s="5"/>
      <c r="F843" s="85"/>
      <c r="G843" s="85"/>
      <c r="H843" s="84"/>
      <c r="I843" s="5"/>
      <c r="J843" s="84"/>
      <c r="K843" s="85"/>
      <c r="L843" s="5"/>
      <c r="M843" s="5"/>
      <c r="N843" s="5"/>
      <c r="O843" s="5"/>
      <c r="P843" s="5"/>
    </row>
    <row r="844" spans="1:16" ht="15.75" x14ac:dyDescent="0.25">
      <c r="A844" s="5"/>
      <c r="B844" s="5"/>
      <c r="C844" s="5"/>
      <c r="D844" s="85"/>
      <c r="E844" s="5"/>
      <c r="F844" s="85"/>
      <c r="G844" s="85"/>
      <c r="H844" s="84"/>
      <c r="I844" s="5"/>
      <c r="J844" s="84"/>
      <c r="K844" s="85"/>
      <c r="L844" s="5"/>
      <c r="M844" s="5"/>
      <c r="N844" s="5"/>
      <c r="O844" s="5"/>
      <c r="P844" s="5"/>
    </row>
    <row r="845" spans="1:16" ht="15.75" x14ac:dyDescent="0.25">
      <c r="A845" s="5"/>
      <c r="B845" s="5"/>
      <c r="C845" s="5"/>
      <c r="D845" s="85"/>
      <c r="E845" s="5"/>
      <c r="F845" s="85"/>
      <c r="G845" s="85"/>
      <c r="H845" s="84"/>
      <c r="I845" s="5"/>
      <c r="J845" s="84"/>
      <c r="K845" s="85"/>
      <c r="L845" s="5"/>
      <c r="M845" s="5"/>
      <c r="N845" s="5"/>
      <c r="O845" s="5"/>
      <c r="P845" s="5"/>
    </row>
    <row r="846" spans="1:16" ht="15.75" x14ac:dyDescent="0.25">
      <c r="A846" s="5"/>
      <c r="B846" s="5"/>
      <c r="C846" s="5"/>
      <c r="D846" s="85"/>
      <c r="E846" s="5"/>
      <c r="F846" s="85"/>
      <c r="G846" s="85"/>
      <c r="H846" s="84"/>
      <c r="I846" s="5"/>
      <c r="J846" s="84"/>
      <c r="K846" s="85"/>
      <c r="L846" s="5"/>
      <c r="M846" s="5"/>
      <c r="N846" s="5"/>
      <c r="O846" s="5"/>
      <c r="P846" s="5"/>
    </row>
    <row r="847" spans="1:16" ht="15.75" x14ac:dyDescent="0.25">
      <c r="A847" s="5"/>
      <c r="B847" s="5"/>
      <c r="C847" s="5"/>
      <c r="D847" s="85"/>
      <c r="E847" s="5"/>
      <c r="F847" s="85"/>
      <c r="G847" s="85"/>
      <c r="H847" s="84"/>
      <c r="I847" s="5"/>
      <c r="J847" s="84"/>
      <c r="K847" s="85"/>
      <c r="L847" s="5"/>
      <c r="M847" s="5"/>
      <c r="N847" s="5"/>
      <c r="O847" s="5"/>
      <c r="P847" s="5"/>
    </row>
    <row r="848" spans="1:16" ht="15.75" x14ac:dyDescent="0.25">
      <c r="A848" s="5"/>
      <c r="B848" s="5"/>
      <c r="C848" s="5"/>
      <c r="D848" s="85"/>
      <c r="E848" s="5"/>
      <c r="F848" s="85"/>
      <c r="G848" s="85"/>
      <c r="H848" s="84"/>
      <c r="I848" s="5"/>
      <c r="J848" s="84"/>
      <c r="K848" s="85"/>
      <c r="L848" s="5"/>
      <c r="M848" s="5"/>
      <c r="N848" s="5"/>
      <c r="O848" s="5"/>
      <c r="P848" s="5"/>
    </row>
    <row r="849" spans="1:16" ht="15.75" x14ac:dyDescent="0.25">
      <c r="A849" s="5"/>
      <c r="B849" s="5"/>
      <c r="C849" s="5"/>
      <c r="D849" s="85"/>
      <c r="E849" s="5"/>
      <c r="F849" s="85"/>
      <c r="G849" s="85"/>
      <c r="H849" s="84"/>
      <c r="I849" s="5"/>
      <c r="J849" s="84"/>
      <c r="K849" s="85"/>
      <c r="L849" s="5"/>
      <c r="M849" s="5"/>
      <c r="N849" s="5"/>
      <c r="O849" s="5"/>
      <c r="P849" s="5"/>
    </row>
    <row r="850" spans="1:16" ht="15.75" x14ac:dyDescent="0.25">
      <c r="A850" s="5"/>
      <c r="B850" s="5"/>
      <c r="C850" s="5"/>
      <c r="D850" s="85"/>
      <c r="E850" s="5"/>
      <c r="F850" s="85"/>
      <c r="G850" s="85"/>
      <c r="H850" s="84"/>
      <c r="I850" s="5"/>
      <c r="J850" s="84"/>
      <c r="K850" s="85"/>
      <c r="L850" s="5"/>
      <c r="M850" s="5"/>
      <c r="N850" s="5"/>
      <c r="O850" s="5"/>
      <c r="P850" s="5"/>
    </row>
    <row r="851" spans="1:16" ht="15.75" x14ac:dyDescent="0.25">
      <c r="A851" s="5"/>
      <c r="B851" s="5"/>
      <c r="C851" s="5"/>
      <c r="D851" s="85"/>
      <c r="E851" s="5"/>
      <c r="F851" s="85"/>
      <c r="G851" s="85"/>
      <c r="H851" s="84"/>
      <c r="I851" s="5"/>
      <c r="J851" s="84"/>
      <c r="K851" s="85"/>
      <c r="L851" s="5"/>
      <c r="M851" s="5"/>
      <c r="N851" s="5"/>
      <c r="O851" s="5"/>
      <c r="P851" s="5"/>
    </row>
    <row r="852" spans="1:16" ht="15.75" x14ac:dyDescent="0.25">
      <c r="A852" s="5"/>
      <c r="B852" s="5"/>
      <c r="C852" s="5"/>
      <c r="D852" s="85"/>
      <c r="E852" s="5"/>
      <c r="F852" s="85"/>
      <c r="G852" s="85"/>
      <c r="H852" s="84"/>
      <c r="I852" s="5"/>
      <c r="J852" s="84"/>
      <c r="K852" s="85"/>
      <c r="L852" s="5"/>
      <c r="M852" s="5"/>
      <c r="N852" s="5"/>
      <c r="O852" s="5"/>
      <c r="P852" s="5"/>
    </row>
    <row r="853" spans="1:16" ht="15.75" x14ac:dyDescent="0.25">
      <c r="A853" s="5"/>
      <c r="B853" s="5"/>
      <c r="C853" s="5"/>
      <c r="D853" s="85"/>
      <c r="E853" s="5"/>
      <c r="F853" s="85"/>
      <c r="G853" s="85"/>
      <c r="H853" s="84"/>
      <c r="I853" s="5"/>
      <c r="J853" s="84"/>
      <c r="K853" s="85"/>
      <c r="L853" s="5"/>
      <c r="M853" s="5"/>
      <c r="N853" s="5"/>
      <c r="O853" s="5"/>
      <c r="P853" s="5"/>
    </row>
    <row r="854" spans="1:16" ht="15.75" x14ac:dyDescent="0.25">
      <c r="A854" s="5"/>
      <c r="B854" s="5"/>
      <c r="C854" s="5"/>
      <c r="D854" s="85"/>
      <c r="E854" s="5"/>
      <c r="F854" s="85"/>
      <c r="G854" s="85"/>
      <c r="H854" s="84"/>
      <c r="I854" s="5"/>
      <c r="J854" s="84"/>
      <c r="K854" s="85"/>
      <c r="L854" s="5"/>
      <c r="M854" s="5"/>
      <c r="N854" s="5"/>
      <c r="O854" s="5"/>
      <c r="P854" s="5"/>
    </row>
    <row r="855" spans="1:16" ht="15.75" x14ac:dyDescent="0.25">
      <c r="A855" s="5"/>
      <c r="B855" s="5"/>
      <c r="C855" s="5"/>
      <c r="D855" s="85"/>
      <c r="E855" s="5"/>
      <c r="F855" s="85"/>
      <c r="G855" s="85"/>
      <c r="H855" s="84"/>
      <c r="I855" s="5"/>
      <c r="J855" s="84"/>
      <c r="K855" s="85"/>
      <c r="L855" s="5"/>
      <c r="M855" s="5"/>
      <c r="N855" s="5"/>
      <c r="O855" s="5"/>
      <c r="P855" s="5"/>
    </row>
    <row r="856" spans="1:16" ht="15.75" x14ac:dyDescent="0.25">
      <c r="A856" s="5"/>
      <c r="B856" s="5"/>
      <c r="C856" s="5"/>
      <c r="D856" s="85"/>
      <c r="E856" s="5"/>
      <c r="F856" s="85"/>
      <c r="G856" s="85"/>
      <c r="H856" s="84"/>
      <c r="I856" s="5"/>
      <c r="J856" s="84"/>
      <c r="K856" s="85"/>
      <c r="L856" s="5"/>
      <c r="M856" s="5"/>
      <c r="N856" s="5"/>
      <c r="O856" s="5"/>
      <c r="P856" s="5"/>
    </row>
    <row r="857" spans="1:16" ht="15.75" x14ac:dyDescent="0.25">
      <c r="A857" s="5"/>
      <c r="B857" s="5"/>
      <c r="C857" s="5"/>
      <c r="D857" s="85"/>
      <c r="E857" s="5"/>
      <c r="F857" s="85"/>
      <c r="G857" s="85"/>
      <c r="H857" s="84"/>
      <c r="I857" s="5"/>
      <c r="J857" s="84"/>
      <c r="K857" s="85"/>
      <c r="L857" s="5"/>
      <c r="M857" s="5"/>
      <c r="N857" s="5"/>
      <c r="O857" s="5"/>
      <c r="P857" s="5"/>
    </row>
    <row r="858" spans="1:16" ht="15.75" x14ac:dyDescent="0.25">
      <c r="A858" s="5"/>
      <c r="B858" s="5"/>
      <c r="C858" s="5"/>
      <c r="D858" s="85"/>
      <c r="E858" s="5"/>
      <c r="F858" s="85"/>
      <c r="G858" s="85"/>
      <c r="H858" s="84"/>
      <c r="I858" s="5"/>
      <c r="J858" s="84"/>
      <c r="K858" s="85"/>
      <c r="L858" s="5"/>
      <c r="M858" s="5"/>
      <c r="N858" s="5"/>
      <c r="O858" s="5"/>
      <c r="P858" s="5"/>
    </row>
    <row r="859" spans="1:16" ht="15.75" x14ac:dyDescent="0.25">
      <c r="A859" s="5"/>
      <c r="B859" s="5"/>
      <c r="C859" s="5"/>
      <c r="D859" s="85"/>
      <c r="E859" s="5"/>
      <c r="F859" s="85"/>
      <c r="G859" s="85"/>
      <c r="H859" s="84"/>
      <c r="I859" s="5"/>
      <c r="J859" s="84"/>
      <c r="K859" s="85"/>
      <c r="L859" s="5"/>
      <c r="M859" s="5"/>
      <c r="N859" s="5"/>
      <c r="O859" s="5"/>
      <c r="P859" s="5"/>
    </row>
    <row r="860" spans="1:16" ht="15.75" x14ac:dyDescent="0.25">
      <c r="A860" s="5"/>
      <c r="B860" s="5"/>
      <c r="C860" s="5"/>
      <c r="D860" s="85"/>
      <c r="E860" s="5"/>
      <c r="F860" s="85"/>
      <c r="G860" s="85"/>
      <c r="H860" s="84"/>
      <c r="I860" s="5"/>
      <c r="J860" s="84"/>
      <c r="K860" s="85"/>
      <c r="L860" s="5"/>
      <c r="M860" s="5"/>
      <c r="N860" s="5"/>
      <c r="O860" s="5"/>
      <c r="P860" s="5"/>
    </row>
    <row r="861" spans="1:16" ht="15.75" x14ac:dyDescent="0.25">
      <c r="A861" s="5"/>
      <c r="B861" s="5"/>
      <c r="C861" s="5"/>
      <c r="D861" s="85"/>
      <c r="E861" s="5"/>
      <c r="F861" s="85"/>
      <c r="G861" s="85"/>
      <c r="H861" s="84"/>
      <c r="I861" s="5"/>
      <c r="J861" s="84"/>
      <c r="K861" s="85"/>
      <c r="L861" s="5"/>
      <c r="M861" s="5"/>
      <c r="N861" s="5"/>
      <c r="O861" s="5"/>
      <c r="P861" s="5"/>
    </row>
    <row r="862" spans="1:16" ht="15.75" x14ac:dyDescent="0.25">
      <c r="A862" s="5"/>
      <c r="B862" s="5"/>
      <c r="C862" s="5"/>
      <c r="D862" s="85"/>
      <c r="E862" s="5"/>
      <c r="F862" s="85"/>
      <c r="G862" s="85"/>
      <c r="H862" s="84"/>
      <c r="I862" s="5"/>
      <c r="J862" s="84"/>
      <c r="K862" s="85"/>
      <c r="L862" s="5"/>
      <c r="M862" s="5"/>
      <c r="N862" s="5"/>
      <c r="O862" s="5"/>
      <c r="P862" s="5"/>
    </row>
    <row r="863" spans="1:16" ht="15.75" x14ac:dyDescent="0.25">
      <c r="A863" s="5"/>
      <c r="B863" s="5"/>
      <c r="C863" s="5"/>
      <c r="D863" s="85"/>
      <c r="E863" s="5"/>
      <c r="F863" s="85"/>
      <c r="G863" s="85"/>
      <c r="H863" s="84"/>
      <c r="I863" s="5"/>
      <c r="J863" s="84"/>
      <c r="K863" s="85"/>
      <c r="L863" s="5"/>
      <c r="M863" s="5"/>
      <c r="N863" s="5"/>
      <c r="O863" s="5"/>
      <c r="P863" s="5"/>
    </row>
    <row r="864" spans="1:16" ht="15.75" x14ac:dyDescent="0.25">
      <c r="A864" s="5"/>
      <c r="B864" s="5"/>
      <c r="C864" s="5"/>
      <c r="D864" s="85"/>
      <c r="E864" s="5"/>
      <c r="F864" s="85"/>
      <c r="G864" s="85"/>
      <c r="H864" s="84"/>
      <c r="I864" s="5"/>
      <c r="J864" s="84"/>
      <c r="K864" s="85"/>
      <c r="L864" s="5"/>
      <c r="M864" s="5"/>
      <c r="N864" s="5"/>
      <c r="O864" s="5"/>
      <c r="P864" s="5"/>
    </row>
    <row r="865" spans="1:16" ht="15.75" x14ac:dyDescent="0.25">
      <c r="A865" s="5"/>
      <c r="B865" s="5"/>
      <c r="C865" s="5"/>
      <c r="D865" s="85"/>
      <c r="E865" s="5"/>
      <c r="F865" s="85"/>
      <c r="G865" s="85"/>
      <c r="H865" s="84"/>
      <c r="I865" s="5"/>
      <c r="J865" s="84"/>
      <c r="K865" s="85"/>
      <c r="L865" s="5"/>
      <c r="M865" s="5"/>
      <c r="N865" s="5"/>
      <c r="O865" s="5"/>
      <c r="P865" s="5"/>
    </row>
    <row r="866" spans="1:16" ht="15.75" x14ac:dyDescent="0.25">
      <c r="A866" s="5"/>
      <c r="B866" s="5"/>
      <c r="C866" s="5"/>
      <c r="D866" s="85"/>
      <c r="E866" s="5"/>
      <c r="F866" s="85"/>
      <c r="G866" s="85"/>
      <c r="H866" s="84"/>
      <c r="I866" s="5"/>
      <c r="J866" s="84"/>
      <c r="K866" s="85"/>
      <c r="L866" s="5"/>
      <c r="M866" s="5"/>
      <c r="N866" s="5"/>
      <c r="O866" s="5"/>
      <c r="P866" s="5"/>
    </row>
    <row r="867" spans="1:16" ht="15.75" x14ac:dyDescent="0.25">
      <c r="A867" s="5"/>
      <c r="B867" s="5"/>
      <c r="C867" s="5"/>
      <c r="D867" s="85"/>
      <c r="E867" s="5"/>
      <c r="F867" s="85"/>
      <c r="G867" s="85"/>
      <c r="H867" s="84"/>
      <c r="I867" s="5"/>
      <c r="J867" s="84"/>
      <c r="K867" s="85"/>
      <c r="L867" s="5"/>
      <c r="M867" s="5"/>
      <c r="N867" s="5"/>
      <c r="O867" s="5"/>
      <c r="P867" s="5"/>
    </row>
    <row r="868" spans="1:16" ht="15.75" x14ac:dyDescent="0.25">
      <c r="A868" s="5"/>
      <c r="B868" s="5"/>
      <c r="C868" s="5"/>
      <c r="D868" s="85"/>
      <c r="E868" s="5"/>
      <c r="F868" s="85"/>
      <c r="G868" s="85"/>
      <c r="H868" s="84"/>
      <c r="I868" s="5"/>
      <c r="J868" s="84"/>
      <c r="K868" s="85"/>
      <c r="L868" s="5"/>
      <c r="M868" s="5"/>
      <c r="N868" s="5"/>
      <c r="O868" s="5"/>
      <c r="P868" s="5"/>
    </row>
    <row r="869" spans="1:16" ht="15.75" x14ac:dyDescent="0.25">
      <c r="A869" s="5"/>
      <c r="B869" s="5"/>
      <c r="C869" s="5"/>
      <c r="D869" s="85"/>
      <c r="E869" s="5"/>
      <c r="F869" s="85"/>
      <c r="G869" s="85"/>
      <c r="H869" s="84"/>
      <c r="I869" s="5"/>
      <c r="J869" s="84"/>
      <c r="K869" s="85"/>
      <c r="L869" s="5"/>
      <c r="M869" s="5"/>
      <c r="N869" s="5"/>
      <c r="O869" s="5"/>
      <c r="P869" s="5"/>
    </row>
    <row r="870" spans="1:16" ht="15.75" x14ac:dyDescent="0.25">
      <c r="A870" s="5"/>
      <c r="B870" s="5"/>
      <c r="C870" s="5"/>
      <c r="D870" s="85"/>
      <c r="E870" s="5"/>
      <c r="F870" s="85"/>
      <c r="G870" s="85"/>
      <c r="H870" s="84"/>
      <c r="I870" s="5"/>
      <c r="J870" s="84"/>
      <c r="K870" s="85"/>
      <c r="L870" s="5"/>
      <c r="M870" s="5"/>
      <c r="N870" s="5"/>
      <c r="O870" s="5"/>
      <c r="P870" s="5"/>
    </row>
    <row r="871" spans="1:16" ht="15.75" x14ac:dyDescent="0.25">
      <c r="A871" s="5"/>
      <c r="B871" s="5"/>
      <c r="C871" s="5"/>
      <c r="D871" s="85"/>
      <c r="E871" s="5"/>
      <c r="F871" s="85"/>
      <c r="G871" s="85"/>
      <c r="H871" s="84"/>
      <c r="I871" s="5"/>
      <c r="J871" s="84"/>
      <c r="K871" s="85"/>
      <c r="L871" s="5"/>
      <c r="M871" s="5"/>
      <c r="N871" s="5"/>
      <c r="O871" s="5"/>
      <c r="P871" s="5"/>
    </row>
    <row r="872" spans="1:16" ht="15.75" x14ac:dyDescent="0.25">
      <c r="A872" s="5"/>
      <c r="B872" s="5"/>
      <c r="C872" s="5"/>
      <c r="D872" s="85"/>
      <c r="E872" s="5"/>
      <c r="F872" s="85"/>
      <c r="G872" s="85"/>
      <c r="H872" s="84"/>
      <c r="I872" s="5"/>
      <c r="J872" s="84"/>
      <c r="K872" s="85"/>
      <c r="L872" s="5"/>
      <c r="M872" s="5"/>
      <c r="N872" s="5"/>
      <c r="O872" s="5"/>
      <c r="P872" s="5"/>
    </row>
    <row r="873" spans="1:16" ht="15.75" x14ac:dyDescent="0.25">
      <c r="A873" s="5"/>
      <c r="B873" s="5"/>
      <c r="C873" s="5"/>
      <c r="D873" s="85"/>
      <c r="E873" s="5"/>
      <c r="F873" s="85"/>
      <c r="G873" s="85"/>
      <c r="H873" s="84"/>
      <c r="I873" s="5"/>
      <c r="J873" s="84"/>
      <c r="K873" s="85"/>
      <c r="L873" s="5"/>
      <c r="M873" s="5"/>
      <c r="N873" s="5"/>
      <c r="O873" s="5"/>
      <c r="P873" s="5"/>
    </row>
    <row r="874" spans="1:16" ht="15.75" x14ac:dyDescent="0.25">
      <c r="A874" s="5"/>
      <c r="B874" s="5"/>
      <c r="C874" s="5"/>
      <c r="D874" s="85"/>
      <c r="E874" s="5"/>
      <c r="F874" s="85"/>
      <c r="G874" s="85"/>
      <c r="H874" s="84"/>
      <c r="I874" s="5"/>
      <c r="J874" s="84"/>
      <c r="K874" s="85"/>
      <c r="L874" s="5"/>
      <c r="M874" s="5"/>
      <c r="N874" s="5"/>
      <c r="O874" s="5"/>
      <c r="P874" s="5"/>
    </row>
    <row r="875" spans="1:16" ht="15.75" x14ac:dyDescent="0.25">
      <c r="A875" s="5"/>
      <c r="B875" s="5"/>
      <c r="C875" s="5"/>
      <c r="D875" s="85"/>
      <c r="E875" s="5"/>
      <c r="F875" s="85"/>
      <c r="G875" s="85"/>
      <c r="H875" s="84"/>
      <c r="I875" s="5"/>
      <c r="J875" s="84"/>
      <c r="K875" s="85"/>
      <c r="L875" s="5"/>
      <c r="M875" s="5"/>
      <c r="N875" s="5"/>
      <c r="O875" s="5"/>
      <c r="P875" s="5"/>
    </row>
    <row r="876" spans="1:16" ht="15.75" x14ac:dyDescent="0.25">
      <c r="A876" s="5"/>
      <c r="B876" s="5"/>
      <c r="C876" s="5"/>
      <c r="D876" s="85"/>
      <c r="E876" s="5"/>
      <c r="F876" s="85"/>
      <c r="G876" s="85"/>
      <c r="H876" s="84"/>
      <c r="I876" s="5"/>
      <c r="J876" s="84"/>
      <c r="K876" s="85"/>
      <c r="L876" s="5"/>
      <c r="M876" s="5"/>
      <c r="N876" s="5"/>
      <c r="O876" s="5"/>
      <c r="P876" s="5"/>
    </row>
    <row r="877" spans="1:16" ht="15.75" x14ac:dyDescent="0.25">
      <c r="A877" s="5"/>
      <c r="B877" s="5"/>
      <c r="C877" s="5"/>
      <c r="D877" s="85"/>
      <c r="E877" s="5"/>
      <c r="F877" s="85"/>
      <c r="G877" s="85"/>
      <c r="H877" s="84"/>
      <c r="I877" s="5"/>
      <c r="J877" s="84"/>
      <c r="K877" s="85"/>
      <c r="L877" s="5"/>
      <c r="M877" s="5"/>
      <c r="N877" s="5"/>
      <c r="O877" s="5"/>
      <c r="P877" s="5"/>
    </row>
    <row r="878" spans="1:16" ht="15.75" x14ac:dyDescent="0.25">
      <c r="A878" s="5"/>
      <c r="B878" s="5"/>
      <c r="C878" s="5"/>
      <c r="D878" s="85"/>
      <c r="E878" s="5"/>
      <c r="F878" s="85"/>
      <c r="G878" s="85"/>
      <c r="H878" s="84"/>
      <c r="I878" s="5"/>
      <c r="J878" s="84"/>
      <c r="K878" s="85"/>
      <c r="L878" s="5"/>
      <c r="M878" s="5"/>
      <c r="N878" s="5"/>
      <c r="O878" s="5"/>
      <c r="P878" s="5"/>
    </row>
    <row r="879" spans="1:16" ht="15.75" x14ac:dyDescent="0.25">
      <c r="A879" s="5"/>
      <c r="B879" s="5"/>
      <c r="C879" s="5"/>
      <c r="D879" s="85"/>
      <c r="E879" s="5"/>
      <c r="F879" s="85"/>
      <c r="G879" s="85"/>
      <c r="H879" s="84"/>
      <c r="I879" s="5"/>
      <c r="J879" s="84"/>
      <c r="K879" s="85"/>
      <c r="L879" s="5"/>
      <c r="M879" s="5"/>
      <c r="N879" s="5"/>
      <c r="O879" s="5"/>
      <c r="P879" s="5"/>
    </row>
    <row r="880" spans="1:16" ht="15.75" x14ac:dyDescent="0.25">
      <c r="A880" s="5"/>
      <c r="B880" s="5"/>
      <c r="C880" s="5"/>
      <c r="D880" s="85"/>
      <c r="E880" s="5"/>
      <c r="F880" s="85"/>
      <c r="G880" s="85"/>
      <c r="H880" s="84"/>
      <c r="I880" s="5"/>
      <c r="J880" s="84"/>
      <c r="K880" s="85"/>
      <c r="L880" s="5"/>
      <c r="M880" s="5"/>
      <c r="N880" s="5"/>
      <c r="O880" s="5"/>
      <c r="P880" s="5"/>
    </row>
    <row r="881" spans="1:16" ht="15.75" x14ac:dyDescent="0.25">
      <c r="A881" s="5"/>
      <c r="B881" s="5"/>
      <c r="C881" s="5"/>
      <c r="D881" s="85"/>
      <c r="E881" s="5"/>
      <c r="F881" s="85"/>
      <c r="G881" s="85"/>
      <c r="H881" s="84"/>
      <c r="I881" s="5"/>
      <c r="J881" s="84"/>
      <c r="K881" s="85"/>
      <c r="L881" s="5"/>
      <c r="M881" s="5"/>
      <c r="N881" s="5"/>
      <c r="O881" s="5"/>
      <c r="P881" s="5"/>
    </row>
    <row r="882" spans="1:16" ht="15.75" x14ac:dyDescent="0.25">
      <c r="A882" s="5"/>
      <c r="B882" s="5"/>
      <c r="C882" s="5"/>
      <c r="D882" s="85"/>
      <c r="E882" s="5"/>
      <c r="F882" s="85"/>
      <c r="G882" s="85"/>
      <c r="H882" s="84"/>
      <c r="I882" s="5"/>
      <c r="J882" s="84"/>
      <c r="K882" s="85"/>
      <c r="L882" s="5"/>
      <c r="M882" s="5"/>
      <c r="N882" s="5"/>
      <c r="O882" s="5"/>
      <c r="P882" s="5"/>
    </row>
    <row r="883" spans="1:16" ht="15.75" x14ac:dyDescent="0.25">
      <c r="A883" s="5"/>
      <c r="B883" s="5"/>
      <c r="C883" s="5"/>
      <c r="D883" s="85"/>
      <c r="E883" s="5"/>
      <c r="F883" s="85"/>
      <c r="G883" s="85"/>
      <c r="H883" s="84"/>
      <c r="I883" s="5"/>
      <c r="J883" s="84"/>
      <c r="K883" s="85"/>
      <c r="L883" s="5"/>
      <c r="M883" s="5"/>
      <c r="N883" s="5"/>
      <c r="O883" s="5"/>
      <c r="P883" s="5"/>
    </row>
    <row r="884" spans="1:16" ht="15.75" x14ac:dyDescent="0.25">
      <c r="A884" s="5"/>
      <c r="B884" s="5"/>
      <c r="C884" s="5"/>
      <c r="D884" s="85"/>
      <c r="E884" s="5"/>
      <c r="F884" s="85"/>
      <c r="G884" s="85"/>
      <c r="H884" s="84"/>
      <c r="I884" s="5"/>
      <c r="J884" s="84"/>
      <c r="K884" s="85"/>
      <c r="L884" s="5"/>
      <c r="M884" s="5"/>
      <c r="N884" s="5"/>
      <c r="O884" s="5"/>
      <c r="P884" s="5"/>
    </row>
    <row r="885" spans="1:16" ht="15.75" x14ac:dyDescent="0.25">
      <c r="A885" s="5"/>
      <c r="B885" s="5"/>
      <c r="C885" s="5"/>
      <c r="D885" s="85"/>
      <c r="E885" s="5"/>
      <c r="F885" s="85"/>
      <c r="G885" s="85"/>
      <c r="H885" s="84"/>
      <c r="I885" s="5"/>
      <c r="J885" s="84"/>
      <c r="K885" s="85"/>
      <c r="L885" s="5"/>
      <c r="M885" s="5"/>
      <c r="N885" s="5"/>
      <c r="O885" s="5"/>
      <c r="P885" s="5"/>
    </row>
    <row r="886" spans="1:16" ht="15.75" x14ac:dyDescent="0.25">
      <c r="A886" s="5"/>
      <c r="B886" s="5"/>
      <c r="C886" s="5"/>
      <c r="D886" s="85"/>
      <c r="E886" s="5"/>
      <c r="F886" s="85"/>
      <c r="G886" s="85"/>
      <c r="H886" s="84"/>
      <c r="I886" s="5"/>
      <c r="J886" s="84"/>
      <c r="K886" s="85"/>
      <c r="L886" s="5"/>
      <c r="M886" s="5"/>
      <c r="N886" s="5"/>
      <c r="O886" s="5"/>
      <c r="P886" s="5"/>
    </row>
    <row r="887" spans="1:16" ht="15.75" x14ac:dyDescent="0.25">
      <c r="A887" s="5"/>
      <c r="B887" s="5"/>
      <c r="C887" s="5"/>
      <c r="D887" s="85"/>
      <c r="E887" s="5"/>
      <c r="F887" s="85"/>
      <c r="G887" s="85"/>
      <c r="H887" s="84"/>
      <c r="I887" s="5"/>
      <c r="J887" s="84"/>
      <c r="K887" s="85"/>
      <c r="L887" s="5"/>
      <c r="M887" s="5"/>
      <c r="N887" s="5"/>
      <c r="O887" s="5"/>
      <c r="P887" s="5"/>
    </row>
    <row r="888" spans="1:16" ht="15.75" x14ac:dyDescent="0.25">
      <c r="A888" s="5"/>
      <c r="B888" s="5"/>
      <c r="C888" s="5"/>
      <c r="D888" s="85"/>
      <c r="E888" s="5"/>
      <c r="F888" s="85"/>
      <c r="G888" s="85"/>
      <c r="H888" s="84"/>
      <c r="I888" s="5"/>
      <c r="J888" s="84"/>
      <c r="K888" s="85"/>
      <c r="L888" s="5"/>
      <c r="M888" s="5"/>
      <c r="N888" s="5"/>
      <c r="O888" s="5"/>
      <c r="P888" s="5"/>
    </row>
    <row r="889" spans="1:16" ht="15.75" x14ac:dyDescent="0.25">
      <c r="A889" s="5"/>
      <c r="B889" s="5"/>
      <c r="C889" s="5"/>
      <c r="D889" s="85"/>
      <c r="E889" s="5"/>
      <c r="F889" s="85"/>
      <c r="G889" s="85"/>
      <c r="H889" s="84"/>
      <c r="I889" s="5"/>
      <c r="J889" s="84"/>
      <c r="K889" s="85"/>
      <c r="L889" s="5"/>
      <c r="M889" s="5"/>
      <c r="N889" s="5"/>
      <c r="O889" s="5"/>
      <c r="P889" s="5"/>
    </row>
    <row r="890" spans="1:16" ht="15.75" x14ac:dyDescent="0.25">
      <c r="A890" s="5"/>
      <c r="B890" s="5"/>
      <c r="C890" s="5"/>
      <c r="D890" s="85"/>
      <c r="E890" s="5"/>
      <c r="F890" s="85"/>
      <c r="G890" s="85"/>
      <c r="H890" s="84"/>
      <c r="I890" s="5"/>
      <c r="J890" s="84"/>
      <c r="K890" s="85"/>
      <c r="L890" s="5"/>
      <c r="M890" s="5"/>
      <c r="N890" s="5"/>
      <c r="O890" s="5"/>
      <c r="P890" s="5"/>
    </row>
    <row r="891" spans="1:16" ht="15.75" x14ac:dyDescent="0.25">
      <c r="A891" s="5"/>
      <c r="B891" s="5"/>
      <c r="C891" s="5"/>
      <c r="D891" s="85"/>
      <c r="E891" s="5"/>
      <c r="F891" s="85"/>
      <c r="G891" s="85"/>
      <c r="H891" s="84"/>
      <c r="I891" s="5"/>
      <c r="J891" s="84"/>
      <c r="K891" s="85"/>
      <c r="L891" s="5"/>
      <c r="M891" s="5"/>
      <c r="N891" s="5"/>
      <c r="O891" s="5"/>
      <c r="P891" s="5"/>
    </row>
    <row r="892" spans="1:16" ht="15.75" x14ac:dyDescent="0.25">
      <c r="A892" s="5"/>
      <c r="B892" s="5"/>
      <c r="C892" s="5"/>
      <c r="D892" s="85"/>
      <c r="E892" s="5"/>
      <c r="F892" s="85"/>
      <c r="G892" s="85"/>
      <c r="H892" s="84"/>
      <c r="I892" s="5"/>
      <c r="J892" s="84"/>
      <c r="K892" s="85"/>
      <c r="L892" s="5"/>
      <c r="M892" s="5"/>
      <c r="N892" s="5"/>
      <c r="O892" s="5"/>
      <c r="P892" s="5"/>
    </row>
    <row r="893" spans="1:16" ht="15.75" x14ac:dyDescent="0.25">
      <c r="A893" s="5"/>
      <c r="B893" s="5"/>
      <c r="C893" s="5"/>
      <c r="D893" s="85"/>
      <c r="E893" s="5"/>
      <c r="F893" s="85"/>
      <c r="G893" s="85"/>
      <c r="H893" s="84"/>
      <c r="I893" s="5"/>
      <c r="J893" s="84"/>
      <c r="K893" s="85"/>
      <c r="L893" s="5"/>
      <c r="M893" s="5"/>
      <c r="N893" s="5"/>
      <c r="O893" s="5"/>
      <c r="P893" s="5"/>
    </row>
    <row r="894" spans="1:16" ht="15.75" x14ac:dyDescent="0.25">
      <c r="A894" s="5"/>
      <c r="B894" s="5"/>
      <c r="C894" s="5"/>
      <c r="D894" s="85"/>
      <c r="E894" s="5"/>
      <c r="F894" s="85"/>
      <c r="G894" s="85"/>
      <c r="H894" s="84"/>
      <c r="I894" s="5"/>
      <c r="J894" s="84"/>
      <c r="K894" s="85"/>
      <c r="L894" s="5"/>
      <c r="M894" s="5"/>
      <c r="N894" s="5"/>
      <c r="O894" s="5"/>
      <c r="P894" s="5"/>
    </row>
    <row r="895" spans="1:16" ht="15.75" x14ac:dyDescent="0.25">
      <c r="A895" s="5"/>
      <c r="B895" s="5"/>
      <c r="C895" s="5"/>
      <c r="D895" s="85"/>
      <c r="E895" s="5"/>
      <c r="F895" s="85"/>
      <c r="G895" s="85"/>
      <c r="H895" s="84"/>
      <c r="I895" s="5"/>
      <c r="J895" s="84"/>
      <c r="K895" s="85"/>
      <c r="L895" s="5"/>
      <c r="M895" s="5"/>
      <c r="N895" s="5"/>
      <c r="O895" s="5"/>
      <c r="P895" s="5"/>
    </row>
    <row r="896" spans="1:16" ht="15.75" x14ac:dyDescent="0.25">
      <c r="A896" s="5"/>
      <c r="B896" s="5"/>
      <c r="C896" s="5"/>
      <c r="D896" s="85"/>
      <c r="E896" s="5"/>
      <c r="F896" s="85"/>
      <c r="G896" s="85"/>
      <c r="H896" s="84"/>
      <c r="I896" s="5"/>
      <c r="J896" s="84"/>
      <c r="K896" s="85"/>
      <c r="L896" s="5"/>
      <c r="M896" s="5"/>
      <c r="N896" s="5"/>
      <c r="O896" s="5"/>
      <c r="P896" s="5"/>
    </row>
    <row r="897" spans="1:16" ht="15.75" x14ac:dyDescent="0.25">
      <c r="A897" s="5"/>
      <c r="B897" s="5"/>
      <c r="C897" s="5"/>
      <c r="D897" s="85"/>
      <c r="E897" s="5"/>
      <c r="F897" s="85"/>
      <c r="G897" s="85"/>
      <c r="H897" s="84"/>
      <c r="I897" s="5"/>
      <c r="J897" s="84"/>
      <c r="K897" s="85"/>
      <c r="L897" s="5"/>
      <c r="M897" s="5"/>
      <c r="N897" s="5"/>
      <c r="O897" s="5"/>
      <c r="P897" s="5"/>
    </row>
    <row r="898" spans="1:16" ht="15.75" x14ac:dyDescent="0.25">
      <c r="A898" s="5"/>
      <c r="B898" s="5"/>
      <c r="C898" s="5"/>
      <c r="D898" s="85"/>
      <c r="E898" s="5"/>
      <c r="F898" s="85"/>
      <c r="G898" s="85"/>
      <c r="H898" s="84"/>
      <c r="I898" s="5"/>
      <c r="J898" s="84"/>
      <c r="K898" s="85"/>
      <c r="L898" s="5"/>
      <c r="M898" s="5"/>
      <c r="N898" s="5"/>
      <c r="O898" s="5"/>
      <c r="P898" s="5"/>
    </row>
    <row r="899" spans="1:16" ht="15.75" x14ac:dyDescent="0.25">
      <c r="A899" s="5"/>
      <c r="B899" s="5"/>
      <c r="C899" s="5"/>
      <c r="D899" s="85"/>
      <c r="E899" s="5"/>
      <c r="F899" s="85"/>
      <c r="G899" s="85"/>
      <c r="H899" s="84"/>
      <c r="I899" s="5"/>
      <c r="J899" s="84"/>
      <c r="K899" s="85"/>
      <c r="L899" s="5"/>
      <c r="M899" s="5"/>
      <c r="N899" s="5"/>
      <c r="O899" s="5"/>
      <c r="P899" s="5"/>
    </row>
    <row r="900" spans="1:16" ht="15.75" x14ac:dyDescent="0.25">
      <c r="A900" s="5"/>
      <c r="B900" s="5"/>
      <c r="C900" s="5"/>
      <c r="D900" s="85"/>
      <c r="E900" s="5"/>
      <c r="F900" s="85"/>
      <c r="G900" s="85"/>
      <c r="H900" s="84"/>
      <c r="I900" s="5"/>
      <c r="J900" s="84"/>
      <c r="K900" s="85"/>
      <c r="L900" s="5"/>
      <c r="M900" s="5"/>
      <c r="N900" s="5"/>
      <c r="O900" s="5"/>
      <c r="P900" s="5"/>
    </row>
    <row r="901" spans="1:16" ht="15.75" x14ac:dyDescent="0.25">
      <c r="A901" s="5"/>
      <c r="B901" s="5"/>
      <c r="C901" s="5"/>
      <c r="D901" s="85"/>
      <c r="E901" s="5"/>
      <c r="F901" s="85"/>
      <c r="G901" s="85"/>
      <c r="H901" s="84"/>
      <c r="I901" s="5"/>
      <c r="J901" s="84"/>
      <c r="K901" s="85"/>
      <c r="L901" s="5"/>
      <c r="M901" s="5"/>
      <c r="N901" s="5"/>
      <c r="O901" s="5"/>
      <c r="P901" s="5"/>
    </row>
    <row r="902" spans="1:16" ht="15.75" x14ac:dyDescent="0.25">
      <c r="A902" s="5"/>
      <c r="B902" s="5"/>
      <c r="C902" s="5"/>
      <c r="D902" s="85"/>
      <c r="E902" s="5"/>
      <c r="F902" s="85"/>
      <c r="G902" s="85"/>
      <c r="H902" s="84"/>
      <c r="I902" s="5"/>
      <c r="J902" s="84"/>
      <c r="K902" s="85"/>
      <c r="L902" s="5"/>
      <c r="M902" s="5"/>
      <c r="N902" s="5"/>
      <c r="O902" s="5"/>
      <c r="P902" s="5"/>
    </row>
    <row r="903" spans="1:16" ht="15.75" x14ac:dyDescent="0.25">
      <c r="A903" s="5"/>
      <c r="B903" s="5"/>
      <c r="C903" s="5"/>
      <c r="D903" s="85"/>
      <c r="E903" s="5"/>
      <c r="F903" s="85"/>
      <c r="G903" s="85"/>
      <c r="H903" s="84"/>
      <c r="I903" s="5"/>
      <c r="J903" s="84"/>
      <c r="K903" s="85"/>
      <c r="L903" s="5"/>
      <c r="M903" s="5"/>
      <c r="N903" s="5"/>
      <c r="O903" s="5"/>
      <c r="P903" s="5"/>
    </row>
    <row r="904" spans="1:16" ht="15.75" x14ac:dyDescent="0.25">
      <c r="A904" s="5"/>
      <c r="B904" s="5"/>
      <c r="C904" s="5"/>
      <c r="D904" s="85"/>
      <c r="E904" s="5"/>
      <c r="F904" s="85"/>
      <c r="G904" s="85"/>
      <c r="H904" s="84"/>
      <c r="I904" s="5"/>
      <c r="J904" s="84"/>
      <c r="K904" s="85"/>
      <c r="L904" s="5"/>
      <c r="M904" s="5"/>
      <c r="N904" s="5"/>
      <c r="O904" s="5"/>
      <c r="P904" s="5"/>
    </row>
    <row r="905" spans="1:16" ht="15.75" x14ac:dyDescent="0.25">
      <c r="A905" s="5"/>
      <c r="B905" s="5"/>
      <c r="C905" s="5"/>
      <c r="D905" s="85"/>
      <c r="E905" s="5"/>
      <c r="F905" s="85"/>
      <c r="G905" s="85"/>
      <c r="H905" s="84"/>
      <c r="I905" s="5"/>
      <c r="J905" s="84"/>
      <c r="K905" s="85"/>
      <c r="L905" s="5"/>
      <c r="M905" s="5"/>
      <c r="N905" s="5"/>
      <c r="O905" s="5"/>
      <c r="P905" s="5"/>
    </row>
    <row r="906" spans="1:16" ht="15.75" x14ac:dyDescent="0.25">
      <c r="A906" s="5"/>
      <c r="B906" s="5"/>
      <c r="C906" s="5"/>
      <c r="D906" s="85"/>
      <c r="E906" s="5"/>
      <c r="F906" s="85"/>
      <c r="G906" s="85"/>
      <c r="H906" s="84"/>
      <c r="I906" s="5"/>
      <c r="J906" s="84"/>
      <c r="K906" s="85"/>
      <c r="L906" s="5"/>
      <c r="M906" s="5"/>
      <c r="N906" s="5"/>
      <c r="O906" s="5"/>
      <c r="P906" s="5"/>
    </row>
    <row r="907" spans="1:16" ht="15.75" x14ac:dyDescent="0.25">
      <c r="A907" s="5"/>
      <c r="B907" s="5"/>
      <c r="C907" s="5"/>
      <c r="D907" s="85"/>
      <c r="E907" s="5"/>
      <c r="F907" s="85"/>
      <c r="G907" s="85"/>
      <c r="H907" s="84"/>
      <c r="I907" s="5"/>
      <c r="J907" s="84"/>
      <c r="K907" s="85"/>
      <c r="L907" s="5"/>
      <c r="M907" s="5"/>
      <c r="N907" s="5"/>
      <c r="O907" s="5"/>
      <c r="P907" s="5"/>
    </row>
    <row r="908" spans="1:16" ht="15.75" x14ac:dyDescent="0.25">
      <c r="A908" s="5"/>
      <c r="B908" s="5"/>
      <c r="C908" s="5"/>
      <c r="D908" s="85"/>
      <c r="E908" s="5"/>
      <c r="F908" s="85"/>
      <c r="G908" s="85"/>
      <c r="H908" s="84"/>
      <c r="I908" s="5"/>
      <c r="J908" s="84"/>
      <c r="K908" s="85"/>
      <c r="L908" s="5"/>
      <c r="M908" s="5"/>
      <c r="N908" s="5"/>
      <c r="O908" s="5"/>
      <c r="P908" s="5"/>
    </row>
    <row r="909" spans="1:16" ht="15.75" x14ac:dyDescent="0.25">
      <c r="A909" s="5"/>
      <c r="B909" s="5"/>
      <c r="C909" s="5"/>
      <c r="D909" s="85"/>
      <c r="E909" s="5"/>
      <c r="F909" s="85"/>
      <c r="G909" s="85"/>
      <c r="H909" s="84"/>
      <c r="I909" s="5"/>
      <c r="J909" s="84"/>
      <c r="K909" s="85"/>
      <c r="L909" s="5"/>
      <c r="M909" s="5"/>
      <c r="N909" s="5"/>
      <c r="O909" s="5"/>
      <c r="P909" s="5"/>
    </row>
    <row r="910" spans="1:16" ht="15.75" x14ac:dyDescent="0.25">
      <c r="A910" s="5"/>
      <c r="B910" s="5"/>
      <c r="C910" s="5"/>
      <c r="D910" s="85"/>
      <c r="E910" s="5"/>
      <c r="F910" s="85"/>
      <c r="G910" s="85"/>
      <c r="H910" s="84"/>
      <c r="I910" s="5"/>
      <c r="J910" s="84"/>
      <c r="K910" s="85"/>
      <c r="L910" s="5"/>
      <c r="M910" s="5"/>
      <c r="N910" s="5"/>
      <c r="O910" s="5"/>
      <c r="P910" s="5"/>
    </row>
    <row r="911" spans="1:16" ht="15.75" x14ac:dyDescent="0.25">
      <c r="A911" s="5"/>
      <c r="B911" s="5"/>
      <c r="C911" s="5"/>
      <c r="D911" s="85"/>
      <c r="E911" s="5"/>
      <c r="F911" s="85"/>
      <c r="G911" s="85"/>
      <c r="H911" s="84"/>
      <c r="I911" s="5"/>
      <c r="J911" s="84"/>
      <c r="K911" s="85"/>
      <c r="L911" s="5"/>
      <c r="M911" s="5"/>
      <c r="N911" s="5"/>
      <c r="O911" s="5"/>
      <c r="P911" s="5"/>
    </row>
    <row r="912" spans="1:16" ht="15.75" x14ac:dyDescent="0.25">
      <c r="A912" s="5"/>
      <c r="B912" s="5"/>
      <c r="C912" s="5"/>
      <c r="D912" s="85"/>
      <c r="E912" s="5"/>
      <c r="F912" s="85"/>
      <c r="G912" s="85"/>
      <c r="H912" s="84"/>
      <c r="I912" s="5"/>
      <c r="J912" s="84"/>
      <c r="K912" s="85"/>
      <c r="L912" s="5"/>
      <c r="M912" s="5"/>
      <c r="N912" s="5"/>
      <c r="O912" s="5"/>
      <c r="P912" s="5"/>
    </row>
    <row r="913" spans="1:16" ht="15.75" x14ac:dyDescent="0.25">
      <c r="A913" s="5"/>
      <c r="B913" s="5"/>
      <c r="C913" s="5"/>
      <c r="D913" s="85"/>
      <c r="E913" s="5"/>
      <c r="F913" s="85"/>
      <c r="G913" s="85"/>
      <c r="H913" s="84"/>
      <c r="I913" s="5"/>
      <c r="J913" s="84"/>
      <c r="K913" s="85"/>
      <c r="L913" s="5"/>
      <c r="M913" s="5"/>
      <c r="N913" s="5"/>
      <c r="O913" s="5"/>
      <c r="P913" s="5"/>
    </row>
    <row r="914" spans="1:16" ht="15.75" x14ac:dyDescent="0.25">
      <c r="A914" s="5"/>
      <c r="B914" s="5"/>
      <c r="C914" s="5"/>
      <c r="D914" s="85"/>
      <c r="E914" s="5"/>
      <c r="F914" s="85"/>
      <c r="G914" s="85"/>
      <c r="H914" s="84"/>
      <c r="I914" s="5"/>
      <c r="J914" s="84"/>
      <c r="K914" s="85"/>
      <c r="L914" s="5"/>
      <c r="M914" s="5"/>
      <c r="N914" s="5"/>
      <c r="O914" s="5"/>
      <c r="P914" s="5"/>
    </row>
    <row r="915" spans="1:16" ht="15.75" x14ac:dyDescent="0.25">
      <c r="A915" s="5"/>
      <c r="B915" s="5"/>
      <c r="C915" s="5"/>
      <c r="D915" s="85"/>
      <c r="E915" s="5"/>
      <c r="F915" s="85"/>
      <c r="G915" s="85"/>
      <c r="H915" s="84"/>
      <c r="I915" s="5"/>
      <c r="J915" s="84"/>
      <c r="K915" s="85"/>
      <c r="L915" s="5"/>
      <c r="M915" s="5"/>
      <c r="N915" s="5"/>
      <c r="O915" s="5"/>
      <c r="P915" s="5"/>
    </row>
    <row r="916" spans="1:16" ht="15.75" x14ac:dyDescent="0.25">
      <c r="A916" s="5"/>
      <c r="B916" s="5"/>
      <c r="C916" s="5"/>
      <c r="D916" s="85"/>
      <c r="E916" s="5"/>
      <c r="F916" s="85"/>
      <c r="G916" s="85"/>
      <c r="H916" s="84"/>
      <c r="I916" s="5"/>
      <c r="J916" s="84"/>
      <c r="K916" s="85"/>
      <c r="L916" s="5"/>
      <c r="M916" s="5"/>
      <c r="N916" s="5"/>
      <c r="O916" s="5"/>
      <c r="P916" s="5"/>
    </row>
    <row r="917" spans="1:16" ht="15.75" x14ac:dyDescent="0.25">
      <c r="A917" s="5"/>
      <c r="B917" s="5"/>
      <c r="C917" s="5"/>
      <c r="D917" s="85"/>
      <c r="E917" s="5"/>
      <c r="F917" s="85"/>
      <c r="G917" s="85"/>
      <c r="H917" s="84"/>
      <c r="I917" s="5"/>
      <c r="J917" s="84"/>
      <c r="K917" s="85"/>
      <c r="L917" s="5"/>
      <c r="M917" s="5"/>
      <c r="N917" s="5"/>
      <c r="O917" s="5"/>
      <c r="P917" s="5"/>
    </row>
    <row r="918" spans="1:16" ht="15.75" x14ac:dyDescent="0.25">
      <c r="A918" s="5"/>
      <c r="B918" s="5"/>
      <c r="C918" s="5"/>
      <c r="D918" s="85"/>
      <c r="E918" s="5"/>
      <c r="F918" s="85"/>
      <c r="G918" s="85"/>
      <c r="H918" s="84"/>
      <c r="I918" s="5"/>
      <c r="J918" s="84"/>
      <c r="K918" s="85"/>
      <c r="L918" s="5"/>
      <c r="M918" s="5"/>
      <c r="N918" s="5"/>
      <c r="O918" s="5"/>
      <c r="P918" s="5"/>
    </row>
    <row r="919" spans="1:16" ht="15.75" x14ac:dyDescent="0.25">
      <c r="A919" s="5"/>
      <c r="B919" s="5"/>
      <c r="C919" s="5"/>
      <c r="D919" s="85"/>
      <c r="E919" s="5"/>
      <c r="F919" s="85"/>
      <c r="G919" s="85"/>
      <c r="H919" s="84"/>
      <c r="I919" s="5"/>
      <c r="J919" s="84"/>
      <c r="K919" s="85"/>
      <c r="L919" s="5"/>
      <c r="M919" s="5"/>
      <c r="N919" s="5"/>
      <c r="O919" s="5"/>
      <c r="P919" s="5"/>
    </row>
    <row r="920" spans="1:16" ht="15.75" x14ac:dyDescent="0.25">
      <c r="A920" s="5"/>
      <c r="B920" s="5"/>
      <c r="C920" s="5"/>
      <c r="D920" s="85"/>
      <c r="E920" s="5"/>
      <c r="F920" s="85"/>
      <c r="G920" s="85"/>
      <c r="H920" s="84"/>
      <c r="I920" s="5"/>
      <c r="J920" s="84"/>
      <c r="K920" s="85"/>
      <c r="L920" s="5"/>
      <c r="M920" s="5"/>
      <c r="N920" s="5"/>
      <c r="O920" s="5"/>
      <c r="P920" s="5"/>
    </row>
    <row r="921" spans="1:16" ht="15.75" x14ac:dyDescent="0.25">
      <c r="A921" s="5"/>
      <c r="B921" s="5"/>
      <c r="C921" s="5"/>
      <c r="D921" s="85"/>
      <c r="E921" s="5"/>
      <c r="F921" s="85"/>
      <c r="G921" s="85"/>
      <c r="H921" s="84"/>
      <c r="I921" s="5"/>
      <c r="J921" s="84"/>
      <c r="K921" s="85"/>
      <c r="L921" s="5"/>
      <c r="M921" s="5"/>
      <c r="N921" s="5"/>
      <c r="O921" s="5"/>
      <c r="P921" s="5"/>
    </row>
    <row r="922" spans="1:16" ht="15.75" x14ac:dyDescent="0.25">
      <c r="A922" s="5"/>
      <c r="B922" s="5"/>
      <c r="C922" s="5"/>
      <c r="D922" s="85"/>
      <c r="E922" s="5"/>
      <c r="F922" s="85"/>
      <c r="G922" s="85"/>
      <c r="H922" s="84"/>
      <c r="I922" s="5"/>
      <c r="J922" s="84"/>
      <c r="K922" s="85"/>
      <c r="L922" s="5"/>
      <c r="M922" s="5"/>
      <c r="N922" s="5"/>
      <c r="O922" s="5"/>
      <c r="P922" s="5"/>
    </row>
    <row r="923" spans="1:16" ht="15.75" x14ac:dyDescent="0.25">
      <c r="A923" s="5"/>
      <c r="B923" s="5"/>
      <c r="C923" s="5"/>
      <c r="D923" s="85"/>
      <c r="E923" s="5"/>
      <c r="F923" s="85"/>
      <c r="G923" s="85"/>
      <c r="H923" s="84"/>
      <c r="I923" s="5"/>
      <c r="J923" s="84"/>
      <c r="K923" s="85"/>
      <c r="L923" s="5"/>
      <c r="M923" s="5"/>
      <c r="N923" s="5"/>
      <c r="O923" s="5"/>
      <c r="P923" s="5"/>
    </row>
    <row r="924" spans="1:16" ht="15.75" x14ac:dyDescent="0.25">
      <c r="A924" s="5"/>
      <c r="B924" s="5"/>
      <c r="C924" s="5"/>
      <c r="D924" s="85"/>
      <c r="E924" s="5"/>
      <c r="F924" s="85"/>
      <c r="G924" s="85"/>
      <c r="H924" s="84"/>
      <c r="I924" s="5"/>
      <c r="J924" s="84"/>
      <c r="K924" s="85"/>
      <c r="L924" s="5"/>
      <c r="M924" s="5"/>
      <c r="N924" s="5"/>
      <c r="O924" s="5"/>
      <c r="P924" s="5"/>
    </row>
    <row r="925" spans="1:16" ht="15.75" x14ac:dyDescent="0.25">
      <c r="A925" s="5"/>
      <c r="B925" s="5"/>
      <c r="C925" s="5"/>
      <c r="D925" s="85"/>
      <c r="E925" s="5"/>
      <c r="F925" s="85"/>
      <c r="G925" s="85"/>
      <c r="H925" s="84"/>
      <c r="I925" s="5"/>
      <c r="J925" s="84"/>
      <c r="K925" s="85"/>
      <c r="L925" s="5"/>
      <c r="M925" s="5"/>
      <c r="N925" s="5"/>
      <c r="O925" s="5"/>
      <c r="P925" s="5"/>
    </row>
    <row r="926" spans="1:16" ht="15.75" x14ac:dyDescent="0.25">
      <c r="A926" s="5"/>
      <c r="B926" s="5"/>
      <c r="C926" s="5"/>
      <c r="D926" s="85"/>
      <c r="E926" s="5"/>
      <c r="F926" s="85"/>
      <c r="G926" s="85"/>
      <c r="H926" s="84"/>
      <c r="I926" s="5"/>
      <c r="J926" s="84"/>
      <c r="K926" s="85"/>
      <c r="L926" s="5"/>
      <c r="M926" s="5"/>
      <c r="N926" s="5"/>
      <c r="O926" s="5"/>
      <c r="P926" s="5"/>
    </row>
    <row r="927" spans="1:16" ht="15.75" x14ac:dyDescent="0.25">
      <c r="A927" s="5"/>
      <c r="B927" s="5"/>
      <c r="C927" s="5"/>
      <c r="D927" s="85"/>
      <c r="E927" s="5"/>
      <c r="F927" s="85"/>
      <c r="G927" s="85"/>
      <c r="H927" s="84"/>
      <c r="I927" s="5"/>
      <c r="J927" s="84"/>
      <c r="K927" s="85"/>
      <c r="L927" s="5"/>
      <c r="M927" s="5"/>
      <c r="N927" s="5"/>
      <c r="O927" s="5"/>
      <c r="P927" s="5"/>
    </row>
    <row r="928" spans="1:16" ht="15.75" x14ac:dyDescent="0.25">
      <c r="A928" s="5"/>
      <c r="B928" s="5"/>
      <c r="C928" s="5"/>
      <c r="D928" s="85"/>
      <c r="E928" s="5"/>
      <c r="F928" s="85"/>
      <c r="G928" s="85"/>
      <c r="H928" s="84"/>
      <c r="I928" s="5"/>
      <c r="J928" s="84"/>
      <c r="K928" s="85"/>
      <c r="L928" s="5"/>
      <c r="M928" s="5"/>
      <c r="N928" s="5"/>
      <c r="O928" s="5"/>
      <c r="P928" s="5"/>
    </row>
    <row r="929" spans="1:16" ht="15.75" x14ac:dyDescent="0.25">
      <c r="A929" s="5"/>
      <c r="B929" s="5"/>
      <c r="C929" s="5"/>
      <c r="D929" s="85"/>
      <c r="E929" s="5"/>
      <c r="F929" s="85"/>
      <c r="G929" s="85"/>
      <c r="H929" s="84"/>
      <c r="I929" s="5"/>
      <c r="J929" s="84"/>
      <c r="K929" s="85"/>
      <c r="L929" s="5"/>
      <c r="M929" s="5"/>
      <c r="N929" s="5"/>
      <c r="O929" s="5"/>
      <c r="P929" s="5"/>
    </row>
    <row r="930" spans="1:16" ht="15.75" x14ac:dyDescent="0.25">
      <c r="A930" s="5"/>
      <c r="B930" s="5"/>
      <c r="C930" s="5"/>
      <c r="D930" s="85"/>
      <c r="E930" s="5"/>
      <c r="F930" s="85"/>
      <c r="G930" s="85"/>
      <c r="H930" s="84"/>
      <c r="I930" s="5"/>
      <c r="J930" s="84"/>
      <c r="K930" s="85"/>
      <c r="L930" s="5"/>
      <c r="M930" s="5"/>
      <c r="N930" s="5"/>
      <c r="O930" s="5"/>
      <c r="P930" s="5"/>
    </row>
    <row r="931" spans="1:16" ht="15.75" x14ac:dyDescent="0.25">
      <c r="A931" s="5"/>
      <c r="B931" s="5"/>
      <c r="C931" s="5"/>
      <c r="D931" s="85"/>
      <c r="E931" s="5"/>
      <c r="F931" s="85"/>
      <c r="G931" s="85"/>
      <c r="H931" s="84"/>
      <c r="I931" s="5"/>
      <c r="J931" s="84"/>
      <c r="K931" s="85"/>
      <c r="L931" s="5"/>
      <c r="M931" s="5"/>
      <c r="N931" s="5"/>
      <c r="O931" s="5"/>
      <c r="P931" s="5"/>
    </row>
    <row r="932" spans="1:16" ht="15.75" x14ac:dyDescent="0.25">
      <c r="A932" s="5"/>
      <c r="B932" s="5"/>
      <c r="C932" s="5"/>
      <c r="D932" s="85"/>
      <c r="E932" s="5"/>
      <c r="F932" s="85"/>
      <c r="G932" s="85"/>
      <c r="H932" s="84"/>
      <c r="I932" s="5"/>
      <c r="J932" s="84"/>
      <c r="K932" s="85"/>
      <c r="L932" s="5"/>
      <c r="M932" s="5"/>
      <c r="N932" s="5"/>
      <c r="O932" s="5"/>
      <c r="P932" s="5"/>
    </row>
    <row r="933" spans="1:16" ht="15.75" x14ac:dyDescent="0.25">
      <c r="A933" s="5"/>
      <c r="B933" s="5"/>
      <c r="C933" s="5"/>
      <c r="D933" s="85"/>
      <c r="E933" s="5"/>
      <c r="F933" s="85"/>
      <c r="G933" s="85"/>
      <c r="H933" s="84"/>
      <c r="I933" s="5"/>
      <c r="J933" s="84"/>
      <c r="K933" s="85"/>
      <c r="L933" s="5"/>
      <c r="M933" s="5"/>
      <c r="N933" s="5"/>
      <c r="O933" s="5"/>
      <c r="P933" s="5"/>
    </row>
    <row r="934" spans="1:16" ht="15.75" x14ac:dyDescent="0.25">
      <c r="A934" s="5"/>
      <c r="B934" s="5"/>
      <c r="C934" s="5"/>
      <c r="D934" s="85"/>
      <c r="E934" s="5"/>
      <c r="F934" s="85"/>
      <c r="G934" s="85"/>
      <c r="H934" s="84"/>
      <c r="I934" s="5"/>
      <c r="J934" s="84"/>
      <c r="K934" s="85"/>
      <c r="L934" s="5"/>
      <c r="M934" s="5"/>
      <c r="N934" s="5"/>
      <c r="O934" s="5"/>
      <c r="P934" s="5"/>
    </row>
    <row r="935" spans="1:16" ht="15.75" x14ac:dyDescent="0.25">
      <c r="A935" s="5"/>
      <c r="B935" s="5"/>
      <c r="C935" s="5"/>
      <c r="D935" s="85"/>
      <c r="E935" s="5"/>
      <c r="F935" s="85"/>
      <c r="G935" s="85"/>
      <c r="H935" s="84"/>
      <c r="I935" s="5"/>
      <c r="J935" s="84"/>
      <c r="K935" s="85"/>
      <c r="L935" s="5"/>
      <c r="M935" s="5"/>
      <c r="N935" s="5"/>
      <c r="O935" s="5"/>
      <c r="P935" s="5"/>
    </row>
    <row r="936" spans="1:16" ht="15.75" x14ac:dyDescent="0.25">
      <c r="A936" s="5"/>
      <c r="B936" s="5"/>
      <c r="C936" s="5"/>
      <c r="D936" s="85"/>
      <c r="E936" s="5"/>
      <c r="F936" s="85"/>
      <c r="G936" s="85"/>
      <c r="H936" s="84"/>
      <c r="I936" s="5"/>
      <c r="J936" s="84"/>
      <c r="K936" s="85"/>
      <c r="L936" s="5"/>
      <c r="M936" s="5"/>
      <c r="N936" s="5"/>
      <c r="O936" s="5"/>
      <c r="P936" s="5"/>
    </row>
    <row r="937" spans="1:16" ht="15.75" x14ac:dyDescent="0.25">
      <c r="A937" s="5"/>
      <c r="B937" s="5"/>
      <c r="C937" s="5"/>
      <c r="D937" s="85"/>
      <c r="E937" s="5"/>
      <c r="F937" s="85"/>
      <c r="G937" s="85"/>
      <c r="H937" s="84"/>
      <c r="I937" s="5"/>
      <c r="J937" s="84"/>
      <c r="K937" s="85"/>
      <c r="L937" s="5"/>
      <c r="M937" s="5"/>
      <c r="N937" s="5"/>
      <c r="O937" s="5"/>
      <c r="P937" s="5"/>
    </row>
    <row r="938" spans="1:16" ht="15.75" x14ac:dyDescent="0.25">
      <c r="A938" s="5"/>
      <c r="B938" s="5"/>
      <c r="C938" s="5"/>
      <c r="D938" s="85"/>
      <c r="E938" s="5"/>
      <c r="F938" s="85"/>
      <c r="G938" s="85"/>
      <c r="H938" s="84"/>
      <c r="I938" s="5"/>
      <c r="J938" s="84"/>
      <c r="K938" s="85"/>
      <c r="L938" s="5"/>
      <c r="M938" s="5"/>
      <c r="N938" s="5"/>
      <c r="O938" s="5"/>
      <c r="P938" s="5"/>
    </row>
    <row r="939" spans="1:16" ht="15.75" x14ac:dyDescent="0.25">
      <c r="A939" s="5"/>
      <c r="B939" s="5"/>
      <c r="C939" s="5"/>
      <c r="D939" s="85"/>
      <c r="E939" s="5"/>
      <c r="F939" s="85"/>
      <c r="G939" s="85"/>
      <c r="H939" s="84"/>
      <c r="I939" s="5"/>
      <c r="J939" s="84"/>
      <c r="K939" s="85"/>
      <c r="L939" s="5"/>
      <c r="M939" s="5"/>
      <c r="N939" s="5"/>
      <c r="O939" s="5"/>
      <c r="P939" s="5"/>
    </row>
    <row r="940" spans="1:16" ht="15.75" x14ac:dyDescent="0.25">
      <c r="A940" s="5"/>
      <c r="B940" s="5"/>
      <c r="C940" s="5"/>
      <c r="D940" s="85"/>
      <c r="E940" s="5"/>
      <c r="F940" s="85"/>
      <c r="G940" s="85"/>
      <c r="H940" s="84"/>
      <c r="I940" s="5"/>
      <c r="J940" s="84"/>
      <c r="K940" s="85"/>
      <c r="L940" s="5"/>
      <c r="M940" s="5"/>
      <c r="N940" s="5"/>
      <c r="O940" s="5"/>
      <c r="P940" s="5"/>
    </row>
    <row r="941" spans="1:16" ht="15.75" x14ac:dyDescent="0.25">
      <c r="A941" s="5"/>
      <c r="B941" s="5"/>
      <c r="C941" s="5"/>
      <c r="D941" s="85"/>
      <c r="E941" s="5"/>
      <c r="F941" s="85"/>
      <c r="G941" s="85"/>
      <c r="H941" s="84"/>
      <c r="I941" s="5"/>
      <c r="J941" s="84"/>
      <c r="K941" s="85"/>
      <c r="L941" s="5"/>
      <c r="M941" s="5"/>
      <c r="N941" s="5"/>
      <c r="O941" s="5"/>
      <c r="P941" s="5"/>
    </row>
    <row r="942" spans="1:16" ht="15.75" x14ac:dyDescent="0.25">
      <c r="A942" s="5"/>
      <c r="B942" s="5"/>
      <c r="C942" s="5"/>
      <c r="D942" s="85"/>
      <c r="E942" s="5"/>
      <c r="F942" s="85"/>
      <c r="G942" s="85"/>
      <c r="H942" s="84"/>
      <c r="I942" s="5"/>
      <c r="J942" s="84"/>
      <c r="K942" s="85"/>
      <c r="L942" s="5"/>
      <c r="M942" s="5"/>
      <c r="N942" s="5"/>
      <c r="O942" s="5"/>
      <c r="P942" s="5"/>
    </row>
    <row r="943" spans="1:16" ht="15.75" x14ac:dyDescent="0.25">
      <c r="A943" s="5"/>
      <c r="B943" s="5"/>
      <c r="C943" s="5"/>
      <c r="D943" s="85"/>
      <c r="E943" s="5"/>
      <c r="F943" s="85"/>
      <c r="G943" s="85"/>
      <c r="H943" s="84"/>
      <c r="I943" s="5"/>
      <c r="J943" s="84"/>
      <c r="K943" s="85"/>
      <c r="L943" s="5"/>
      <c r="M943" s="5"/>
      <c r="N943" s="5"/>
      <c r="O943" s="5"/>
      <c r="P943" s="5"/>
    </row>
    <row r="944" spans="1:16" ht="15.75" x14ac:dyDescent="0.25">
      <c r="A944" s="5"/>
      <c r="B944" s="5"/>
      <c r="C944" s="5"/>
      <c r="D944" s="85"/>
      <c r="E944" s="5"/>
      <c r="F944" s="85"/>
      <c r="G944" s="85"/>
      <c r="H944" s="84"/>
      <c r="I944" s="5"/>
      <c r="J944" s="84"/>
      <c r="K944" s="85"/>
      <c r="L944" s="5"/>
      <c r="M944" s="5"/>
      <c r="N944" s="5"/>
      <c r="O944" s="5"/>
      <c r="P944" s="5"/>
    </row>
    <row r="945" spans="1:16" ht="15.75" x14ac:dyDescent="0.25">
      <c r="A945" s="5"/>
      <c r="B945" s="5"/>
      <c r="C945" s="5"/>
      <c r="D945" s="85"/>
      <c r="E945" s="5"/>
      <c r="F945" s="85"/>
      <c r="G945" s="85"/>
      <c r="H945" s="84"/>
      <c r="I945" s="5"/>
      <c r="J945" s="84"/>
      <c r="K945" s="85"/>
      <c r="L945" s="5"/>
      <c r="M945" s="5"/>
      <c r="N945" s="5"/>
      <c r="O945" s="5"/>
      <c r="P945" s="5"/>
    </row>
    <row r="946" spans="1:16" ht="15.75" x14ac:dyDescent="0.25">
      <c r="A946" s="5"/>
      <c r="B946" s="5"/>
      <c r="C946" s="5"/>
      <c r="D946" s="85"/>
      <c r="E946" s="5"/>
      <c r="F946" s="85"/>
      <c r="G946" s="85"/>
      <c r="H946" s="84"/>
      <c r="I946" s="5"/>
      <c r="J946" s="84"/>
      <c r="K946" s="85"/>
      <c r="L946" s="5"/>
      <c r="M946" s="5"/>
      <c r="N946" s="5"/>
      <c r="O946" s="5"/>
      <c r="P946" s="5"/>
    </row>
    <row r="947" spans="1:16" ht="15.75" x14ac:dyDescent="0.25">
      <c r="A947" s="5"/>
      <c r="B947" s="5"/>
      <c r="C947" s="5"/>
      <c r="D947" s="85"/>
      <c r="E947" s="5"/>
      <c r="F947" s="85"/>
      <c r="G947" s="85"/>
      <c r="H947" s="84"/>
      <c r="I947" s="5"/>
      <c r="J947" s="84"/>
      <c r="K947" s="85"/>
      <c r="L947" s="5"/>
      <c r="M947" s="5"/>
      <c r="N947" s="5"/>
      <c r="O947" s="5"/>
      <c r="P947" s="5"/>
    </row>
    <row r="948" spans="1:16" ht="15.75" x14ac:dyDescent="0.25">
      <c r="A948" s="5"/>
      <c r="B948" s="5"/>
      <c r="C948" s="5"/>
      <c r="D948" s="85"/>
      <c r="E948" s="5"/>
      <c r="F948" s="85"/>
      <c r="G948" s="85"/>
      <c r="H948" s="84"/>
      <c r="I948" s="5"/>
      <c r="J948" s="84"/>
      <c r="K948" s="85"/>
      <c r="L948" s="5"/>
      <c r="M948" s="5"/>
      <c r="N948" s="5"/>
      <c r="O948" s="5"/>
      <c r="P948" s="5"/>
    </row>
    <row r="949" spans="1:16" ht="15.75" x14ac:dyDescent="0.25">
      <c r="A949" s="5"/>
      <c r="B949" s="5"/>
      <c r="C949" s="5"/>
      <c r="D949" s="85"/>
      <c r="E949" s="5"/>
      <c r="F949" s="85"/>
      <c r="G949" s="85"/>
      <c r="H949" s="84"/>
      <c r="I949" s="5"/>
      <c r="J949" s="84"/>
      <c r="K949" s="85"/>
      <c r="L949" s="5"/>
      <c r="M949" s="5"/>
      <c r="N949" s="5"/>
      <c r="O949" s="5"/>
      <c r="P949" s="5"/>
    </row>
    <row r="950" spans="1:16" ht="15.75" x14ac:dyDescent="0.25">
      <c r="A950" s="5"/>
      <c r="B950" s="5"/>
      <c r="C950" s="5"/>
      <c r="D950" s="85"/>
      <c r="E950" s="5"/>
      <c r="F950" s="85"/>
      <c r="G950" s="85"/>
      <c r="H950" s="84"/>
      <c r="I950" s="5"/>
      <c r="J950" s="84"/>
      <c r="K950" s="85"/>
      <c r="L950" s="5"/>
      <c r="M950" s="5"/>
      <c r="N950" s="5"/>
      <c r="O950" s="5"/>
      <c r="P950" s="5"/>
    </row>
    <row r="951" spans="1:16" ht="15.75" x14ac:dyDescent="0.25">
      <c r="A951" s="5"/>
      <c r="B951" s="5"/>
      <c r="C951" s="5"/>
      <c r="D951" s="85"/>
      <c r="E951" s="5"/>
      <c r="F951" s="85"/>
      <c r="G951" s="85"/>
      <c r="H951" s="84"/>
      <c r="I951" s="5"/>
      <c r="J951" s="84"/>
      <c r="K951" s="85"/>
      <c r="L951" s="5"/>
      <c r="M951" s="5"/>
      <c r="N951" s="5"/>
      <c r="O951" s="5"/>
      <c r="P951" s="5"/>
    </row>
    <row r="952" spans="1:16" ht="15.75" x14ac:dyDescent="0.25">
      <c r="A952" s="5"/>
      <c r="B952" s="5"/>
      <c r="C952" s="5"/>
      <c r="D952" s="85"/>
      <c r="E952" s="5"/>
      <c r="F952" s="85"/>
      <c r="G952" s="85"/>
      <c r="H952" s="84"/>
      <c r="I952" s="5"/>
      <c r="J952" s="84"/>
      <c r="K952" s="85"/>
      <c r="L952" s="5"/>
      <c r="M952" s="5"/>
      <c r="N952" s="5"/>
      <c r="O952" s="5"/>
      <c r="P952" s="5"/>
    </row>
    <row r="953" spans="1:16" ht="15.75" x14ac:dyDescent="0.25">
      <c r="A953" s="5"/>
      <c r="B953" s="5"/>
      <c r="C953" s="5"/>
      <c r="D953" s="85"/>
      <c r="E953" s="5"/>
      <c r="F953" s="85"/>
      <c r="G953" s="85"/>
      <c r="H953" s="84"/>
      <c r="I953" s="5"/>
      <c r="J953" s="84"/>
      <c r="K953" s="85"/>
      <c r="L953" s="5"/>
      <c r="M953" s="5"/>
      <c r="N953" s="5"/>
      <c r="O953" s="5"/>
      <c r="P953" s="5"/>
    </row>
    <row r="954" spans="1:16" ht="15.75" x14ac:dyDescent="0.25">
      <c r="A954" s="5"/>
      <c r="B954" s="5"/>
      <c r="C954" s="5"/>
      <c r="D954" s="85"/>
      <c r="E954" s="5"/>
      <c r="F954" s="85"/>
      <c r="G954" s="85"/>
      <c r="H954" s="84"/>
      <c r="I954" s="5"/>
      <c r="J954" s="84"/>
      <c r="K954" s="85"/>
      <c r="L954" s="5"/>
      <c r="M954" s="5"/>
      <c r="N954" s="5"/>
      <c r="O954" s="5"/>
      <c r="P954" s="5"/>
    </row>
    <row r="955" spans="1:16" ht="15.75" x14ac:dyDescent="0.25">
      <c r="A955" s="5"/>
      <c r="B955" s="5"/>
      <c r="C955" s="5"/>
      <c r="D955" s="85"/>
      <c r="E955" s="5"/>
      <c r="F955" s="85"/>
      <c r="G955" s="85"/>
      <c r="H955" s="84"/>
      <c r="I955" s="5"/>
      <c r="J955" s="84"/>
      <c r="K955" s="85"/>
      <c r="L955" s="5"/>
      <c r="M955" s="5"/>
      <c r="N955" s="5"/>
      <c r="O955" s="5"/>
      <c r="P955" s="5"/>
    </row>
    <row r="956" spans="1:16" ht="15.75" x14ac:dyDescent="0.25">
      <c r="A956" s="5"/>
      <c r="B956" s="5"/>
      <c r="C956" s="5"/>
      <c r="D956" s="85"/>
      <c r="E956" s="5"/>
      <c r="F956" s="85"/>
      <c r="G956" s="85"/>
      <c r="H956" s="84"/>
      <c r="I956" s="5"/>
      <c r="J956" s="84"/>
      <c r="K956" s="85"/>
      <c r="L956" s="5"/>
      <c r="M956" s="5"/>
      <c r="N956" s="5"/>
      <c r="O956" s="5"/>
      <c r="P956" s="5"/>
    </row>
    <row r="957" spans="1:16" ht="15.75" x14ac:dyDescent="0.25">
      <c r="A957" s="5"/>
      <c r="B957" s="5"/>
      <c r="C957" s="5"/>
      <c r="D957" s="85"/>
      <c r="E957" s="5"/>
      <c r="F957" s="85"/>
      <c r="G957" s="85"/>
      <c r="H957" s="84"/>
      <c r="I957" s="5"/>
      <c r="J957" s="84"/>
      <c r="K957" s="85"/>
      <c r="L957" s="5"/>
      <c r="M957" s="5"/>
      <c r="N957" s="5"/>
      <c r="O957" s="5"/>
      <c r="P957" s="5"/>
    </row>
    <row r="958" spans="1:16" ht="15.75" x14ac:dyDescent="0.25">
      <c r="A958" s="5"/>
      <c r="B958" s="5"/>
      <c r="C958" s="5"/>
      <c r="D958" s="85"/>
      <c r="E958" s="5"/>
      <c r="F958" s="85"/>
      <c r="G958" s="85"/>
      <c r="H958" s="84"/>
      <c r="I958" s="5"/>
      <c r="J958" s="84"/>
      <c r="K958" s="85"/>
      <c r="L958" s="5"/>
      <c r="M958" s="5"/>
      <c r="N958" s="5"/>
      <c r="O958" s="5"/>
      <c r="P958" s="5"/>
    </row>
    <row r="959" spans="1:16" ht="15.75" x14ac:dyDescent="0.25">
      <c r="A959" s="5"/>
      <c r="B959" s="5"/>
      <c r="C959" s="5"/>
      <c r="D959" s="85"/>
      <c r="E959" s="5"/>
      <c r="F959" s="85"/>
      <c r="G959" s="85"/>
      <c r="H959" s="84"/>
      <c r="I959" s="5"/>
      <c r="J959" s="84"/>
      <c r="K959" s="85"/>
      <c r="L959" s="5"/>
      <c r="M959" s="5"/>
      <c r="N959" s="5"/>
      <c r="O959" s="5"/>
      <c r="P959" s="5"/>
    </row>
    <row r="960" spans="1:16" ht="15.75" x14ac:dyDescent="0.25">
      <c r="A960" s="5"/>
      <c r="B960" s="5"/>
      <c r="C960" s="5"/>
      <c r="D960" s="85"/>
      <c r="E960" s="5"/>
      <c r="F960" s="85"/>
      <c r="G960" s="85"/>
      <c r="H960" s="84"/>
      <c r="I960" s="5"/>
      <c r="J960" s="84"/>
      <c r="K960" s="85"/>
      <c r="L960" s="5"/>
      <c r="M960" s="5"/>
      <c r="N960" s="5"/>
      <c r="O960" s="5"/>
      <c r="P960" s="5"/>
    </row>
    <row r="961" spans="1:16" ht="15.75" x14ac:dyDescent="0.25">
      <c r="A961" s="5"/>
      <c r="B961" s="5"/>
      <c r="C961" s="5"/>
      <c r="D961" s="85"/>
      <c r="E961" s="5"/>
      <c r="F961" s="85"/>
      <c r="G961" s="85"/>
      <c r="H961" s="84"/>
      <c r="I961" s="5"/>
      <c r="J961" s="84"/>
      <c r="K961" s="85"/>
      <c r="L961" s="5"/>
      <c r="M961" s="5"/>
      <c r="N961" s="5"/>
      <c r="O961" s="5"/>
      <c r="P961" s="5"/>
    </row>
    <row r="962" spans="1:16" ht="15.75" x14ac:dyDescent="0.25">
      <c r="A962" s="5"/>
      <c r="B962" s="5"/>
      <c r="C962" s="5"/>
      <c r="D962" s="85"/>
      <c r="E962" s="5"/>
      <c r="F962" s="85"/>
      <c r="G962" s="85"/>
      <c r="H962" s="84"/>
      <c r="I962" s="5"/>
      <c r="J962" s="84"/>
      <c r="K962" s="85"/>
      <c r="L962" s="5"/>
      <c r="M962" s="5"/>
      <c r="N962" s="5"/>
      <c r="O962" s="5"/>
      <c r="P962" s="5"/>
    </row>
    <row r="963" spans="1:16" ht="15.75" x14ac:dyDescent="0.25">
      <c r="A963" s="5"/>
      <c r="B963" s="5"/>
      <c r="C963" s="5"/>
      <c r="D963" s="85"/>
      <c r="E963" s="5"/>
      <c r="F963" s="85"/>
      <c r="G963" s="85"/>
      <c r="H963" s="84"/>
      <c r="I963" s="5"/>
      <c r="J963" s="84"/>
      <c r="K963" s="85"/>
      <c r="L963" s="5"/>
      <c r="M963" s="5"/>
      <c r="N963" s="5"/>
      <c r="O963" s="5"/>
      <c r="P963" s="5"/>
    </row>
    <row r="964" spans="1:16" ht="15.75" x14ac:dyDescent="0.25">
      <c r="A964" s="5"/>
      <c r="B964" s="5"/>
      <c r="C964" s="5"/>
      <c r="D964" s="85"/>
      <c r="E964" s="5"/>
      <c r="F964" s="85"/>
      <c r="G964" s="85"/>
      <c r="H964" s="84"/>
      <c r="I964" s="5"/>
      <c r="J964" s="84"/>
      <c r="K964" s="85"/>
      <c r="L964" s="5"/>
      <c r="M964" s="5"/>
      <c r="N964" s="5"/>
      <c r="O964" s="5"/>
      <c r="P964" s="5"/>
    </row>
    <row r="965" spans="1:16" ht="15.75" x14ac:dyDescent="0.25">
      <c r="A965" s="5"/>
      <c r="B965" s="5"/>
      <c r="C965" s="5"/>
      <c r="D965" s="85"/>
      <c r="E965" s="5"/>
      <c r="F965" s="85"/>
      <c r="G965" s="85"/>
      <c r="H965" s="84"/>
      <c r="I965" s="5"/>
      <c r="J965" s="84"/>
      <c r="K965" s="85"/>
      <c r="L965" s="5"/>
      <c r="M965" s="5"/>
      <c r="N965" s="5"/>
      <c r="O965" s="5"/>
      <c r="P965" s="5"/>
    </row>
    <row r="966" spans="1:16" ht="15.75" x14ac:dyDescent="0.25">
      <c r="A966" s="5"/>
      <c r="B966" s="5"/>
      <c r="C966" s="5"/>
      <c r="D966" s="85"/>
      <c r="E966" s="5"/>
      <c r="F966" s="85"/>
      <c r="G966" s="85"/>
      <c r="H966" s="84"/>
      <c r="I966" s="5"/>
      <c r="J966" s="84"/>
      <c r="K966" s="85"/>
      <c r="L966" s="5"/>
      <c r="M966" s="5"/>
      <c r="N966" s="5"/>
      <c r="O966" s="5"/>
      <c r="P966" s="5"/>
    </row>
    <row r="967" spans="1:16" ht="15.75" x14ac:dyDescent="0.25">
      <c r="A967" s="5"/>
      <c r="B967" s="5"/>
      <c r="C967" s="5"/>
      <c r="D967" s="85"/>
      <c r="E967" s="5"/>
      <c r="F967" s="85"/>
      <c r="G967" s="85"/>
      <c r="H967" s="84"/>
      <c r="I967" s="5"/>
      <c r="J967" s="84"/>
      <c r="K967" s="85"/>
      <c r="L967" s="5"/>
      <c r="M967" s="5"/>
      <c r="N967" s="5"/>
      <c r="O967" s="5"/>
      <c r="P967" s="5"/>
    </row>
    <row r="968" spans="1:16" ht="15.75" x14ac:dyDescent="0.25">
      <c r="A968" s="5"/>
      <c r="B968" s="5"/>
      <c r="C968" s="5"/>
      <c r="D968" s="85"/>
      <c r="E968" s="5"/>
      <c r="F968" s="85"/>
      <c r="G968" s="85"/>
      <c r="H968" s="84"/>
      <c r="I968" s="5"/>
      <c r="J968" s="84"/>
      <c r="K968" s="85"/>
      <c r="L968" s="5"/>
      <c r="M968" s="5"/>
      <c r="N968" s="5"/>
      <c r="O968" s="5"/>
      <c r="P968" s="5"/>
    </row>
    <row r="969" spans="1:16" ht="15.75" x14ac:dyDescent="0.25">
      <c r="A969" s="5"/>
      <c r="B969" s="5"/>
      <c r="C969" s="5"/>
      <c r="D969" s="85"/>
      <c r="E969" s="5"/>
      <c r="F969" s="85"/>
      <c r="G969" s="85"/>
      <c r="H969" s="84"/>
      <c r="I969" s="5"/>
      <c r="J969" s="84"/>
      <c r="K969" s="85"/>
      <c r="L969" s="5"/>
      <c r="M969" s="5"/>
      <c r="N969" s="5"/>
      <c r="O969" s="5"/>
      <c r="P969" s="5"/>
    </row>
    <row r="970" spans="1:16" ht="15.75" x14ac:dyDescent="0.25">
      <c r="A970" s="5"/>
      <c r="B970" s="5"/>
      <c r="C970" s="5"/>
      <c r="D970" s="85"/>
      <c r="E970" s="5"/>
      <c r="F970" s="85"/>
      <c r="G970" s="85"/>
      <c r="H970" s="84"/>
      <c r="I970" s="5"/>
      <c r="J970" s="84"/>
      <c r="K970" s="85"/>
      <c r="L970" s="5"/>
      <c r="M970" s="5"/>
      <c r="N970" s="5"/>
      <c r="O970" s="5"/>
      <c r="P970" s="5"/>
    </row>
    <row r="971" spans="1:16" ht="15.75" x14ac:dyDescent="0.25">
      <c r="A971" s="5"/>
      <c r="B971" s="5"/>
      <c r="C971" s="5"/>
      <c r="D971" s="85"/>
      <c r="E971" s="5"/>
      <c r="F971" s="85"/>
      <c r="G971" s="85"/>
      <c r="H971" s="84"/>
      <c r="I971" s="5"/>
      <c r="J971" s="84"/>
      <c r="K971" s="85"/>
      <c r="L971" s="5"/>
      <c r="M971" s="5"/>
      <c r="N971" s="5"/>
      <c r="O971" s="5"/>
      <c r="P971" s="5"/>
    </row>
    <row r="972" spans="1:16" ht="15.75" x14ac:dyDescent="0.25">
      <c r="A972" s="5"/>
      <c r="B972" s="5"/>
      <c r="C972" s="5"/>
      <c r="D972" s="85"/>
      <c r="E972" s="5"/>
      <c r="F972" s="85"/>
      <c r="G972" s="85"/>
      <c r="H972" s="84"/>
      <c r="I972" s="5"/>
      <c r="J972" s="84"/>
      <c r="K972" s="85"/>
      <c r="L972" s="5"/>
      <c r="M972" s="5"/>
      <c r="N972" s="5"/>
      <c r="O972" s="5"/>
      <c r="P972" s="5"/>
    </row>
    <row r="973" spans="1:16" ht="15.75" x14ac:dyDescent="0.25">
      <c r="A973" s="5"/>
      <c r="B973" s="5"/>
      <c r="C973" s="5"/>
      <c r="D973" s="85"/>
      <c r="E973" s="5"/>
      <c r="F973" s="85"/>
      <c r="G973" s="85"/>
      <c r="H973" s="84"/>
      <c r="I973" s="5"/>
      <c r="J973" s="84"/>
      <c r="K973" s="85"/>
      <c r="L973" s="5"/>
      <c r="M973" s="5"/>
      <c r="N973" s="5"/>
      <c r="O973" s="5"/>
      <c r="P973" s="5"/>
    </row>
    <row r="974" spans="1:16" ht="15.75" x14ac:dyDescent="0.25">
      <c r="A974" s="5"/>
      <c r="B974" s="5"/>
      <c r="C974" s="5"/>
      <c r="D974" s="85"/>
      <c r="E974" s="5"/>
      <c r="F974" s="85"/>
      <c r="G974" s="85"/>
      <c r="H974" s="84"/>
      <c r="I974" s="5"/>
      <c r="J974" s="84"/>
      <c r="K974" s="85"/>
      <c r="L974" s="5"/>
      <c r="M974" s="5"/>
      <c r="N974" s="5"/>
      <c r="O974" s="5"/>
      <c r="P974" s="5"/>
    </row>
    <row r="975" spans="1:16" ht="15.75" x14ac:dyDescent="0.25">
      <c r="A975" s="5"/>
      <c r="B975" s="5"/>
      <c r="C975" s="5"/>
      <c r="D975" s="85"/>
      <c r="E975" s="5"/>
      <c r="F975" s="85"/>
      <c r="G975" s="85"/>
      <c r="H975" s="84"/>
      <c r="I975" s="5"/>
      <c r="J975" s="84"/>
      <c r="K975" s="85"/>
      <c r="L975" s="5"/>
      <c r="M975" s="5"/>
      <c r="N975" s="5"/>
      <c r="O975" s="5"/>
      <c r="P975" s="5"/>
    </row>
    <row r="976" spans="1:16" ht="15.75" x14ac:dyDescent="0.25">
      <c r="A976" s="5"/>
      <c r="B976" s="5"/>
      <c r="C976" s="5"/>
      <c r="D976" s="85"/>
      <c r="E976" s="5"/>
      <c r="F976" s="85"/>
      <c r="G976" s="85"/>
      <c r="H976" s="84"/>
      <c r="I976" s="5"/>
      <c r="J976" s="84"/>
      <c r="K976" s="85"/>
      <c r="L976" s="5"/>
      <c r="M976" s="5"/>
      <c r="N976" s="5"/>
      <c r="O976" s="5"/>
      <c r="P976" s="5"/>
    </row>
    <row r="977" spans="1:16" ht="15.75" x14ac:dyDescent="0.25">
      <c r="A977" s="5"/>
      <c r="B977" s="5"/>
      <c r="C977" s="5"/>
      <c r="D977" s="85"/>
      <c r="E977" s="5"/>
      <c r="F977" s="85"/>
      <c r="G977" s="85"/>
      <c r="H977" s="84"/>
      <c r="I977" s="5"/>
      <c r="J977" s="84"/>
      <c r="K977" s="85"/>
      <c r="L977" s="5"/>
      <c r="M977" s="5"/>
      <c r="N977" s="5"/>
      <c r="O977" s="5"/>
      <c r="P977" s="5"/>
    </row>
    <row r="978" spans="1:16" ht="15.75" x14ac:dyDescent="0.25">
      <c r="A978" s="5"/>
      <c r="B978" s="5"/>
      <c r="C978" s="5"/>
      <c r="D978" s="85"/>
      <c r="E978" s="5"/>
      <c r="F978" s="85"/>
      <c r="G978" s="85"/>
      <c r="H978" s="84"/>
      <c r="I978" s="5"/>
      <c r="J978" s="84"/>
      <c r="K978" s="85"/>
      <c r="L978" s="5"/>
      <c r="M978" s="5"/>
      <c r="N978" s="5"/>
      <c r="O978" s="5"/>
      <c r="P978" s="5"/>
    </row>
    <row r="979" spans="1:16" ht="15.75" x14ac:dyDescent="0.25">
      <c r="A979" s="5"/>
      <c r="B979" s="5"/>
      <c r="C979" s="5"/>
      <c r="D979" s="85"/>
      <c r="E979" s="5"/>
      <c r="F979" s="85"/>
      <c r="G979" s="85"/>
      <c r="H979" s="84"/>
      <c r="I979" s="5"/>
      <c r="J979" s="84"/>
      <c r="K979" s="85"/>
      <c r="L979" s="5"/>
      <c r="M979" s="5"/>
      <c r="N979" s="5"/>
      <c r="O979" s="5"/>
      <c r="P979" s="5"/>
    </row>
    <row r="980" spans="1:16" ht="15.75" x14ac:dyDescent="0.25">
      <c r="A980" s="5"/>
      <c r="B980" s="5"/>
      <c r="C980" s="5"/>
      <c r="D980" s="85"/>
      <c r="E980" s="5"/>
      <c r="F980" s="85"/>
      <c r="G980" s="85"/>
      <c r="H980" s="84"/>
      <c r="I980" s="5"/>
      <c r="J980" s="84"/>
      <c r="K980" s="85"/>
      <c r="L980" s="5"/>
      <c r="M980" s="5"/>
      <c r="N980" s="5"/>
      <c r="O980" s="5"/>
      <c r="P980" s="5"/>
    </row>
    <row r="981" spans="1:16" ht="15.75" x14ac:dyDescent="0.25">
      <c r="A981" s="5"/>
      <c r="B981" s="5"/>
      <c r="C981" s="5"/>
      <c r="D981" s="85"/>
      <c r="E981" s="5"/>
      <c r="F981" s="85"/>
      <c r="G981" s="85"/>
      <c r="H981" s="84"/>
      <c r="I981" s="5"/>
      <c r="J981" s="84"/>
      <c r="K981" s="85"/>
      <c r="L981" s="5"/>
      <c r="M981" s="5"/>
      <c r="N981" s="5"/>
      <c r="O981" s="5"/>
      <c r="P981" s="5"/>
    </row>
    <row r="982" spans="1:16" ht="15.75" x14ac:dyDescent="0.25">
      <c r="A982" s="5"/>
      <c r="B982" s="5"/>
      <c r="C982" s="5"/>
      <c r="D982" s="85"/>
      <c r="E982" s="5"/>
      <c r="F982" s="85"/>
      <c r="G982" s="85"/>
      <c r="H982" s="84"/>
      <c r="I982" s="5"/>
      <c r="J982" s="84"/>
      <c r="K982" s="85"/>
      <c r="L982" s="5"/>
      <c r="M982" s="5"/>
      <c r="N982" s="5"/>
      <c r="O982" s="5"/>
      <c r="P982" s="5"/>
    </row>
    <row r="983" spans="1:16" ht="15.75" x14ac:dyDescent="0.25">
      <c r="A983" s="5"/>
      <c r="B983" s="5"/>
      <c r="C983" s="5"/>
      <c r="D983" s="85"/>
      <c r="E983" s="5"/>
      <c r="F983" s="85"/>
      <c r="G983" s="85"/>
      <c r="H983" s="84"/>
      <c r="I983" s="5"/>
      <c r="J983" s="84"/>
      <c r="K983" s="85"/>
      <c r="L983" s="5"/>
      <c r="M983" s="5"/>
      <c r="N983" s="5"/>
      <c r="O983" s="5"/>
      <c r="P983" s="5"/>
    </row>
    <row r="984" spans="1:16" ht="15.75" x14ac:dyDescent="0.25">
      <c r="A984" s="5"/>
      <c r="B984" s="5"/>
      <c r="C984" s="5"/>
      <c r="D984" s="85"/>
      <c r="E984" s="5"/>
      <c r="F984" s="85"/>
      <c r="G984" s="85"/>
      <c r="H984" s="84"/>
      <c r="I984" s="5"/>
      <c r="J984" s="84"/>
      <c r="K984" s="85"/>
      <c r="L984" s="5"/>
      <c r="M984" s="5"/>
      <c r="N984" s="5"/>
      <c r="O984" s="5"/>
      <c r="P984" s="5"/>
    </row>
    <row r="985" spans="1:16" ht="15.75" x14ac:dyDescent="0.25">
      <c r="A985" s="5"/>
      <c r="B985" s="5"/>
      <c r="C985" s="5"/>
      <c r="D985" s="85"/>
      <c r="E985" s="5"/>
      <c r="F985" s="85"/>
      <c r="G985" s="85"/>
      <c r="H985" s="84"/>
      <c r="I985" s="5"/>
      <c r="J985" s="84"/>
      <c r="K985" s="85"/>
      <c r="L985" s="5"/>
      <c r="M985" s="5"/>
      <c r="N985" s="5"/>
      <c r="O985" s="5"/>
      <c r="P985" s="5"/>
    </row>
    <row r="986" spans="1:16" ht="15.75" x14ac:dyDescent="0.25">
      <c r="A986" s="5"/>
      <c r="B986" s="5"/>
      <c r="C986" s="5"/>
      <c r="D986" s="85"/>
      <c r="E986" s="5"/>
      <c r="F986" s="85"/>
      <c r="G986" s="85"/>
      <c r="H986" s="84"/>
      <c r="I986" s="5"/>
      <c r="J986" s="84"/>
      <c r="K986" s="85"/>
      <c r="L986" s="5"/>
      <c r="M986" s="5"/>
      <c r="N986" s="5"/>
      <c r="O986" s="5"/>
      <c r="P986" s="5"/>
    </row>
    <row r="987" spans="1:16" ht="15.75" x14ac:dyDescent="0.25">
      <c r="A987" s="5"/>
      <c r="B987" s="5"/>
      <c r="C987" s="5"/>
      <c r="D987" s="85"/>
      <c r="E987" s="5"/>
      <c r="F987" s="85"/>
      <c r="G987" s="85"/>
      <c r="H987" s="84"/>
      <c r="I987" s="5"/>
      <c r="J987" s="84"/>
      <c r="K987" s="85"/>
      <c r="L987" s="5"/>
      <c r="M987" s="5"/>
      <c r="N987" s="5"/>
      <c r="O987" s="5"/>
      <c r="P987" s="5"/>
    </row>
    <row r="988" spans="1:16" ht="15.75" x14ac:dyDescent="0.25">
      <c r="A988" s="5"/>
      <c r="B988" s="5"/>
      <c r="C988" s="5"/>
      <c r="D988" s="85"/>
      <c r="E988" s="5"/>
      <c r="F988" s="85"/>
      <c r="G988" s="85"/>
      <c r="H988" s="84"/>
      <c r="I988" s="5"/>
      <c r="J988" s="84"/>
      <c r="K988" s="85"/>
      <c r="L988" s="5"/>
      <c r="M988" s="5"/>
      <c r="N988" s="5"/>
      <c r="O988" s="5"/>
      <c r="P988" s="5"/>
    </row>
    <row r="989" spans="1:16" ht="15.75" x14ac:dyDescent="0.25">
      <c r="A989" s="5"/>
      <c r="B989" s="5"/>
      <c r="C989" s="5"/>
      <c r="D989" s="85"/>
      <c r="E989" s="5"/>
      <c r="F989" s="85"/>
      <c r="G989" s="85"/>
      <c r="H989" s="84"/>
      <c r="I989" s="5"/>
      <c r="J989" s="84"/>
      <c r="K989" s="85"/>
      <c r="L989" s="5"/>
      <c r="M989" s="5"/>
      <c r="N989" s="5"/>
      <c r="O989" s="5"/>
      <c r="P989" s="5"/>
    </row>
    <row r="990" spans="1:16" ht="15.75" x14ac:dyDescent="0.25">
      <c r="A990" s="5"/>
      <c r="B990" s="5"/>
      <c r="C990" s="5"/>
      <c r="D990" s="85"/>
      <c r="E990" s="5"/>
      <c r="F990" s="85"/>
      <c r="G990" s="85"/>
      <c r="H990" s="84"/>
      <c r="I990" s="5"/>
      <c r="J990" s="84"/>
      <c r="K990" s="85"/>
      <c r="L990" s="5"/>
      <c r="M990" s="5"/>
      <c r="N990" s="5"/>
      <c r="O990" s="5"/>
      <c r="P990" s="5"/>
    </row>
    <row r="991" spans="1:16" ht="15.75" x14ac:dyDescent="0.25">
      <c r="A991" s="5"/>
      <c r="B991" s="5"/>
      <c r="C991" s="5"/>
      <c r="D991" s="85"/>
      <c r="E991" s="5"/>
      <c r="F991" s="85"/>
      <c r="G991" s="85"/>
      <c r="H991" s="84"/>
      <c r="I991" s="5"/>
      <c r="J991" s="84"/>
      <c r="K991" s="85"/>
      <c r="L991" s="5"/>
      <c r="M991" s="5"/>
      <c r="N991" s="5"/>
      <c r="O991" s="5"/>
      <c r="P991" s="5"/>
    </row>
    <row r="992" spans="1:16" ht="15.75" x14ac:dyDescent="0.25">
      <c r="A992" s="5"/>
      <c r="B992" s="5"/>
      <c r="C992" s="5"/>
      <c r="D992" s="85"/>
      <c r="E992" s="5"/>
      <c r="F992" s="85"/>
      <c r="G992" s="85"/>
      <c r="H992" s="84"/>
      <c r="I992" s="5"/>
      <c r="J992" s="84"/>
      <c r="K992" s="85"/>
      <c r="L992" s="5"/>
      <c r="M992" s="5"/>
      <c r="N992" s="5"/>
      <c r="O992" s="5"/>
      <c r="P992" s="5"/>
    </row>
    <row r="993" spans="1:16" ht="15.75" x14ac:dyDescent="0.25">
      <c r="A993" s="5"/>
      <c r="B993" s="5"/>
      <c r="C993" s="5"/>
      <c r="D993" s="85"/>
      <c r="E993" s="5"/>
      <c r="F993" s="85"/>
      <c r="G993" s="85"/>
      <c r="H993" s="84"/>
      <c r="I993" s="5"/>
      <c r="J993" s="84"/>
      <c r="K993" s="85"/>
      <c r="L993" s="5"/>
      <c r="M993" s="5"/>
      <c r="N993" s="5"/>
      <c r="O993" s="5"/>
      <c r="P993" s="5"/>
    </row>
    <row r="994" spans="1:16" ht="15.75" x14ac:dyDescent="0.25">
      <c r="A994" s="5"/>
      <c r="B994" s="5"/>
      <c r="C994" s="5"/>
      <c r="D994" s="85"/>
      <c r="E994" s="5"/>
      <c r="F994" s="85"/>
      <c r="G994" s="85"/>
      <c r="H994" s="84"/>
      <c r="I994" s="5"/>
      <c r="J994" s="84"/>
      <c r="K994" s="85"/>
      <c r="L994" s="5"/>
      <c r="M994" s="5"/>
      <c r="N994" s="5"/>
      <c r="O994" s="5"/>
      <c r="P994" s="5"/>
    </row>
    <row r="995" spans="1:16" ht="15.75" x14ac:dyDescent="0.25">
      <c r="A995" s="5"/>
      <c r="B995" s="5"/>
      <c r="C995" s="5"/>
      <c r="D995" s="85"/>
      <c r="E995" s="5"/>
      <c r="F995" s="85"/>
      <c r="G995" s="85"/>
      <c r="H995" s="84"/>
      <c r="I995" s="5"/>
      <c r="J995" s="84"/>
      <c r="K995" s="85"/>
      <c r="L995" s="5"/>
      <c r="M995" s="5"/>
      <c r="N995" s="5"/>
      <c r="O995" s="5"/>
      <c r="P995" s="5"/>
    </row>
    <row r="996" spans="1:16" ht="15.75" x14ac:dyDescent="0.25">
      <c r="A996" s="5"/>
      <c r="B996" s="5"/>
      <c r="C996" s="5"/>
      <c r="D996" s="85"/>
      <c r="E996" s="5"/>
      <c r="F996" s="85"/>
      <c r="G996" s="85"/>
      <c r="H996" s="84"/>
      <c r="I996" s="5"/>
      <c r="J996" s="84"/>
      <c r="K996" s="85"/>
      <c r="L996" s="5"/>
      <c r="M996" s="5"/>
      <c r="N996" s="5"/>
      <c r="O996" s="5"/>
      <c r="P996" s="5"/>
    </row>
    <row r="997" spans="1:16" ht="15.75" x14ac:dyDescent="0.25">
      <c r="A997" s="5"/>
      <c r="B997" s="5"/>
      <c r="C997" s="5"/>
      <c r="D997" s="85"/>
      <c r="E997" s="5"/>
      <c r="F997" s="85"/>
      <c r="G997" s="85"/>
      <c r="H997" s="84"/>
      <c r="I997" s="5"/>
      <c r="J997" s="84"/>
      <c r="K997" s="85"/>
      <c r="L997" s="5"/>
      <c r="M997" s="5"/>
      <c r="N997" s="5"/>
      <c r="O997" s="5"/>
      <c r="P997" s="5"/>
    </row>
    <row r="998" spans="1:16" ht="15.75" x14ac:dyDescent="0.25">
      <c r="A998" s="5"/>
      <c r="B998" s="5"/>
      <c r="C998" s="5"/>
      <c r="D998" s="85"/>
      <c r="E998" s="5"/>
      <c r="F998" s="85"/>
      <c r="G998" s="85"/>
      <c r="H998" s="84"/>
      <c r="I998" s="5"/>
      <c r="J998" s="84"/>
      <c r="K998" s="85"/>
      <c r="L998" s="5"/>
      <c r="M998" s="5"/>
      <c r="N998" s="5"/>
      <c r="O998" s="5"/>
      <c r="P998" s="5"/>
    </row>
    <row r="999" spans="1:16" ht="15.75" x14ac:dyDescent="0.25">
      <c r="A999" s="5"/>
      <c r="B999" s="5"/>
      <c r="C999" s="5"/>
      <c r="D999" s="85"/>
      <c r="E999" s="5"/>
      <c r="F999" s="85"/>
      <c r="G999" s="85"/>
      <c r="H999" s="84"/>
      <c r="I999" s="5"/>
      <c r="J999" s="84"/>
      <c r="K999" s="85"/>
      <c r="L999" s="5"/>
      <c r="M999" s="5"/>
      <c r="N999" s="5"/>
      <c r="O999" s="5"/>
      <c r="P999" s="5"/>
    </row>
    <row r="1000" spans="1:16" ht="15.75" x14ac:dyDescent="0.25">
      <c r="A1000" s="5"/>
      <c r="B1000" s="5"/>
      <c r="C1000" s="5"/>
      <c r="D1000" s="85"/>
      <c r="E1000" s="5"/>
      <c r="F1000" s="85"/>
      <c r="G1000" s="85"/>
      <c r="H1000" s="84"/>
      <c r="I1000" s="5"/>
      <c r="J1000" s="84"/>
      <c r="K1000" s="85"/>
      <c r="L1000" s="5"/>
      <c r="M1000" s="5"/>
      <c r="N1000" s="5"/>
      <c r="O1000" s="5"/>
      <c r="P1000" s="5"/>
    </row>
  </sheetData>
  <phoneticPr fontId="19" type="noConversion"/>
  <conditionalFormatting sqref="H7:H88">
    <cfRule type="cellIs" dxfId="7" priority="1" operator="lessThan">
      <formula>0.05</formula>
    </cfRule>
  </conditionalFormatting>
  <conditionalFormatting sqref="H7:H88">
    <cfRule type="cellIs" dxfId="6" priority="2" operator="lessThan">
      <formula>0.01</formula>
    </cfRule>
  </conditionalFormatting>
  <conditionalFormatting sqref="O7:O88">
    <cfRule type="cellIs" dxfId="5" priority="3" operator="lessThan">
      <formula>0.05</formula>
    </cfRule>
  </conditionalFormatting>
  <conditionalFormatting sqref="O7:O88">
    <cfRule type="cellIs" dxfId="4" priority="4" operator="lessThan">
      <formula>0.01</formula>
    </cfRule>
  </conditionalFormatting>
  <pageMargins left="0.75" right="0.75" top="1" bottom="1" header="0.5" footer="0.5"/>
  <pageSetup paperSize="9" scale="54" fitToHeight="2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C1000"/>
  <sheetViews>
    <sheetView workbookViewId="0"/>
  </sheetViews>
  <sheetFormatPr defaultColWidth="11.125" defaultRowHeight="15" customHeight="1" x14ac:dyDescent="0.25"/>
  <cols>
    <col min="1" max="1" width="29.125" customWidth="1"/>
    <col min="2" max="2" width="14.625" customWidth="1"/>
    <col min="3" max="3" width="20.625" customWidth="1"/>
    <col min="4" max="26" width="10.5" customWidth="1"/>
  </cols>
  <sheetData>
    <row r="1" spans="1:3" ht="15" customHeight="1" x14ac:dyDescent="0.25">
      <c r="A1" s="1" t="s">
        <v>1163</v>
      </c>
      <c r="B1" s="5"/>
      <c r="C1" s="5"/>
    </row>
    <row r="2" spans="1:3" ht="15" customHeight="1" x14ac:dyDescent="0.25">
      <c r="A2" s="109" t="s">
        <v>1164</v>
      </c>
      <c r="B2" s="5"/>
      <c r="C2" s="5"/>
    </row>
    <row r="3" spans="1:3" ht="15" customHeight="1" x14ac:dyDescent="0.25">
      <c r="A3" s="9" t="s">
        <v>8</v>
      </c>
      <c r="B3" s="9" t="s">
        <v>9</v>
      </c>
      <c r="C3" s="9" t="s">
        <v>1165</v>
      </c>
    </row>
    <row r="4" spans="1:3" ht="15" customHeight="1" x14ac:dyDescent="0.25">
      <c r="A4" s="19" t="s">
        <v>13</v>
      </c>
      <c r="B4" s="19" t="s">
        <v>17</v>
      </c>
      <c r="C4" s="118" t="s">
        <v>1166</v>
      </c>
    </row>
    <row r="5" spans="1:3" ht="15" customHeight="1" x14ac:dyDescent="0.25">
      <c r="A5" s="19" t="s">
        <v>22</v>
      </c>
      <c r="B5" s="19" t="s">
        <v>23</v>
      </c>
      <c r="C5" s="19" t="s">
        <v>1167</v>
      </c>
    </row>
    <row r="6" spans="1:3" ht="15" customHeight="1" x14ac:dyDescent="0.25">
      <c r="A6" s="19" t="s">
        <v>24</v>
      </c>
      <c r="B6" s="19" t="s">
        <v>25</v>
      </c>
      <c r="C6" s="19" t="s">
        <v>1168</v>
      </c>
    </row>
    <row r="7" spans="1:3" ht="15" customHeight="1" x14ac:dyDescent="0.25">
      <c r="A7" s="19" t="s">
        <v>27</v>
      </c>
      <c r="B7" s="19" t="s">
        <v>28</v>
      </c>
      <c r="C7" s="19" t="s">
        <v>1169</v>
      </c>
    </row>
    <row r="8" spans="1:3" ht="15" customHeight="1" x14ac:dyDescent="0.25">
      <c r="A8" s="19" t="s">
        <v>29</v>
      </c>
      <c r="B8" s="19" t="s">
        <v>31</v>
      </c>
      <c r="C8" s="19" t="s">
        <v>1170</v>
      </c>
    </row>
    <row r="9" spans="1:3" ht="15" customHeight="1" x14ac:dyDescent="0.25">
      <c r="A9" s="19" t="s">
        <v>32</v>
      </c>
      <c r="B9" s="19" t="s">
        <v>33</v>
      </c>
      <c r="C9" s="19" t="s">
        <v>1171</v>
      </c>
    </row>
    <row r="10" spans="1:3" ht="15" customHeight="1" x14ac:dyDescent="0.25">
      <c r="A10" s="19" t="s">
        <v>34</v>
      </c>
      <c r="B10" s="19" t="s">
        <v>35</v>
      </c>
      <c r="C10" s="19" t="s">
        <v>1172</v>
      </c>
    </row>
    <row r="11" spans="1:3" ht="15" customHeight="1" x14ac:dyDescent="0.25">
      <c r="A11" s="19" t="s">
        <v>36</v>
      </c>
      <c r="B11" s="19" t="s">
        <v>37</v>
      </c>
      <c r="C11" s="19" t="s">
        <v>1173</v>
      </c>
    </row>
    <row r="12" spans="1:3" ht="15" customHeight="1" x14ac:dyDescent="0.25">
      <c r="A12" s="19" t="s">
        <v>39</v>
      </c>
      <c r="B12" s="19" t="s">
        <v>40</v>
      </c>
      <c r="C12" s="19" t="s">
        <v>1174</v>
      </c>
    </row>
    <row r="13" spans="1:3" ht="15" customHeight="1" x14ac:dyDescent="0.25">
      <c r="A13" s="19" t="s">
        <v>41</v>
      </c>
      <c r="B13" s="19" t="s">
        <v>42</v>
      </c>
      <c r="C13" s="19" t="s">
        <v>1173</v>
      </c>
    </row>
    <row r="14" spans="1:3" ht="15" customHeight="1" x14ac:dyDescent="0.25">
      <c r="A14" s="5"/>
      <c r="B14" s="5"/>
      <c r="C14" s="5"/>
    </row>
    <row r="15" spans="1:3" ht="15" customHeight="1" x14ac:dyDescent="0.25">
      <c r="A15" s="5"/>
      <c r="B15" s="5"/>
      <c r="C15" s="5"/>
    </row>
    <row r="16" spans="1:3" ht="15" customHeight="1" x14ac:dyDescent="0.25">
      <c r="A16" s="5"/>
      <c r="B16" s="5"/>
      <c r="C16" s="5"/>
    </row>
    <row r="17" spans="1:3" ht="15" customHeight="1" x14ac:dyDescent="0.25">
      <c r="A17" s="5"/>
      <c r="B17" s="5"/>
      <c r="C17" s="5"/>
    </row>
    <row r="18" spans="1:3" ht="15" customHeight="1" x14ac:dyDescent="0.25">
      <c r="A18" s="5"/>
      <c r="B18" s="5"/>
      <c r="C18" s="5"/>
    </row>
    <row r="19" spans="1:3" ht="15" customHeight="1" x14ac:dyDescent="0.25">
      <c r="A19" s="5"/>
      <c r="B19" s="5"/>
      <c r="C19" s="5"/>
    </row>
    <row r="20" spans="1:3" ht="15" customHeight="1" x14ac:dyDescent="0.25">
      <c r="A20" s="5"/>
      <c r="B20" s="5"/>
      <c r="C20" s="5"/>
    </row>
    <row r="21" spans="1:3" ht="15" customHeight="1" x14ac:dyDescent="0.25">
      <c r="A21" s="5"/>
      <c r="B21" s="5"/>
      <c r="C21" s="5"/>
    </row>
    <row r="22" spans="1:3" ht="15" customHeight="1" x14ac:dyDescent="0.25">
      <c r="A22" s="5"/>
      <c r="B22" s="5"/>
      <c r="C22" s="5"/>
    </row>
    <row r="23" spans="1:3" ht="15" customHeight="1" x14ac:dyDescent="0.25">
      <c r="A23" s="5"/>
      <c r="B23" s="5"/>
      <c r="C23" s="5"/>
    </row>
    <row r="24" spans="1:3" ht="15" customHeight="1" x14ac:dyDescent="0.25">
      <c r="A24" s="5"/>
      <c r="B24" s="5"/>
      <c r="C24" s="5"/>
    </row>
    <row r="25" spans="1:3" ht="15" customHeight="1" x14ac:dyDescent="0.25">
      <c r="A25" s="5"/>
      <c r="B25" s="5"/>
      <c r="C25" s="5"/>
    </row>
    <row r="26" spans="1:3" ht="15" customHeight="1" x14ac:dyDescent="0.25">
      <c r="A26" s="5"/>
      <c r="B26" s="5"/>
      <c r="C26" s="5"/>
    </row>
    <row r="27" spans="1:3" ht="15" customHeight="1" x14ac:dyDescent="0.25">
      <c r="A27" s="5"/>
      <c r="B27" s="5"/>
      <c r="C27" s="5"/>
    </row>
    <row r="28" spans="1:3" ht="15" customHeight="1" x14ac:dyDescent="0.25">
      <c r="A28" s="5"/>
      <c r="B28" s="5"/>
      <c r="C28" s="5"/>
    </row>
    <row r="29" spans="1:3" ht="15" customHeight="1" x14ac:dyDescent="0.25">
      <c r="A29" s="5"/>
      <c r="B29" s="5"/>
      <c r="C29" s="5"/>
    </row>
    <row r="30" spans="1:3" ht="15" customHeight="1" x14ac:dyDescent="0.25">
      <c r="A30" s="5"/>
      <c r="B30" s="5"/>
      <c r="C30" s="5"/>
    </row>
    <row r="31" spans="1:3" ht="15" customHeight="1" x14ac:dyDescent="0.25">
      <c r="A31" s="5"/>
      <c r="B31" s="5"/>
      <c r="C31" s="5"/>
    </row>
    <row r="32" spans="1:3" ht="15" customHeight="1" x14ac:dyDescent="0.25">
      <c r="A32" s="5"/>
      <c r="B32" s="5"/>
      <c r="C32" s="5"/>
    </row>
    <row r="33" spans="1:3" ht="15" customHeight="1" x14ac:dyDescent="0.25">
      <c r="A33" s="5"/>
      <c r="B33" s="5"/>
      <c r="C33" s="5"/>
    </row>
    <row r="34" spans="1:3" ht="15" customHeight="1" x14ac:dyDescent="0.25">
      <c r="A34" s="5"/>
      <c r="B34" s="5"/>
      <c r="C34" s="5"/>
    </row>
    <row r="35" spans="1:3" ht="15" customHeight="1" x14ac:dyDescent="0.25">
      <c r="A35" s="5"/>
      <c r="B35" s="5"/>
      <c r="C35" s="5"/>
    </row>
    <row r="36" spans="1:3" ht="15" customHeight="1" x14ac:dyDescent="0.25">
      <c r="A36" s="5"/>
      <c r="B36" s="5"/>
      <c r="C36" s="5"/>
    </row>
    <row r="37" spans="1:3" ht="15" customHeight="1" x14ac:dyDescent="0.25">
      <c r="A37" s="5"/>
      <c r="B37" s="5"/>
      <c r="C37" s="5"/>
    </row>
    <row r="38" spans="1:3" ht="15" customHeight="1" x14ac:dyDescent="0.25">
      <c r="A38" s="5"/>
      <c r="B38" s="5"/>
      <c r="C38" s="5"/>
    </row>
    <row r="39" spans="1:3" ht="15" customHeight="1" x14ac:dyDescent="0.25">
      <c r="A39" s="5"/>
      <c r="B39" s="5"/>
      <c r="C39" s="5"/>
    </row>
    <row r="40" spans="1:3" ht="15" customHeight="1" x14ac:dyDescent="0.25">
      <c r="A40" s="5"/>
      <c r="B40" s="5"/>
      <c r="C40" s="5"/>
    </row>
    <row r="41" spans="1:3" ht="15" customHeight="1" x14ac:dyDescent="0.25">
      <c r="A41" s="5"/>
      <c r="B41" s="5"/>
      <c r="C41" s="5"/>
    </row>
    <row r="42" spans="1:3" ht="15" customHeight="1" x14ac:dyDescent="0.25">
      <c r="A42" s="5"/>
      <c r="B42" s="5"/>
      <c r="C42" s="5"/>
    </row>
    <row r="43" spans="1:3" ht="15.75" x14ac:dyDescent="0.25">
      <c r="A43" s="5"/>
      <c r="B43" s="5"/>
      <c r="C43" s="5"/>
    </row>
    <row r="44" spans="1:3" ht="15.75" x14ac:dyDescent="0.25">
      <c r="A44" s="5"/>
      <c r="B44" s="5"/>
      <c r="C44" s="5"/>
    </row>
    <row r="45" spans="1:3" ht="15.75" x14ac:dyDescent="0.25">
      <c r="A45" s="5"/>
      <c r="B45" s="5"/>
      <c r="C45" s="5"/>
    </row>
    <row r="46" spans="1:3" ht="15.75" x14ac:dyDescent="0.25">
      <c r="A46" s="5"/>
      <c r="B46" s="5"/>
      <c r="C46" s="5"/>
    </row>
    <row r="47" spans="1:3" ht="15.75" x14ac:dyDescent="0.25">
      <c r="A47" s="5"/>
      <c r="B47" s="5"/>
      <c r="C47" s="5"/>
    </row>
    <row r="48" spans="1:3" ht="15.75" x14ac:dyDescent="0.25">
      <c r="A48" s="5"/>
      <c r="B48" s="5"/>
      <c r="C48" s="5"/>
    </row>
    <row r="49" spans="1:3" ht="15.75" x14ac:dyDescent="0.25">
      <c r="A49" s="5"/>
      <c r="B49" s="5"/>
      <c r="C49" s="5"/>
    </row>
    <row r="50" spans="1:3" ht="15.75" x14ac:dyDescent="0.25">
      <c r="A50" s="5"/>
      <c r="B50" s="5"/>
      <c r="C50" s="5"/>
    </row>
    <row r="51" spans="1:3" ht="15.75" x14ac:dyDescent="0.25">
      <c r="A51" s="5"/>
      <c r="B51" s="5"/>
      <c r="C51" s="5"/>
    </row>
    <row r="52" spans="1:3" ht="15.75" x14ac:dyDescent="0.25">
      <c r="A52" s="5"/>
      <c r="B52" s="5"/>
      <c r="C52" s="5"/>
    </row>
    <row r="53" spans="1:3" ht="15.75" x14ac:dyDescent="0.25">
      <c r="A53" s="5"/>
      <c r="B53" s="5"/>
      <c r="C53" s="5"/>
    </row>
    <row r="54" spans="1:3" ht="15.75" x14ac:dyDescent="0.25">
      <c r="A54" s="5"/>
      <c r="B54" s="5"/>
      <c r="C54" s="5"/>
    </row>
    <row r="55" spans="1:3" ht="15.75" x14ac:dyDescent="0.25">
      <c r="A55" s="5"/>
      <c r="B55" s="5"/>
      <c r="C55" s="5"/>
    </row>
    <row r="56" spans="1:3" ht="15.75" x14ac:dyDescent="0.25">
      <c r="A56" s="5"/>
      <c r="B56" s="5"/>
      <c r="C56" s="5"/>
    </row>
    <row r="57" spans="1:3" ht="15.75" x14ac:dyDescent="0.25">
      <c r="A57" s="5"/>
      <c r="B57" s="5"/>
      <c r="C57" s="5"/>
    </row>
    <row r="58" spans="1:3" ht="15.75" x14ac:dyDescent="0.25">
      <c r="A58" s="5"/>
      <c r="B58" s="5"/>
      <c r="C58" s="5"/>
    </row>
    <row r="59" spans="1:3" ht="15.75" x14ac:dyDescent="0.25">
      <c r="A59" s="5"/>
      <c r="B59" s="5"/>
      <c r="C59" s="5"/>
    </row>
    <row r="60" spans="1:3" ht="15.75" x14ac:dyDescent="0.25">
      <c r="A60" s="5"/>
      <c r="B60" s="5"/>
      <c r="C60" s="5"/>
    </row>
    <row r="61" spans="1:3" ht="15.75" x14ac:dyDescent="0.25">
      <c r="A61" s="5"/>
      <c r="B61" s="5"/>
      <c r="C61" s="5"/>
    </row>
    <row r="62" spans="1:3" ht="15.75" x14ac:dyDescent="0.25">
      <c r="A62" s="5"/>
      <c r="B62" s="5"/>
      <c r="C62" s="5"/>
    </row>
    <row r="63" spans="1:3" ht="15.75" x14ac:dyDescent="0.25">
      <c r="A63" s="5"/>
      <c r="B63" s="5"/>
      <c r="C63" s="5"/>
    </row>
    <row r="64" spans="1:3" ht="15.75" x14ac:dyDescent="0.25">
      <c r="A64" s="5"/>
      <c r="B64" s="5"/>
      <c r="C64" s="5"/>
    </row>
    <row r="65" spans="1:3" ht="15.75" x14ac:dyDescent="0.25">
      <c r="A65" s="5"/>
      <c r="B65" s="5"/>
      <c r="C65" s="5"/>
    </row>
    <row r="66" spans="1:3" ht="15.75" x14ac:dyDescent="0.25">
      <c r="A66" s="5"/>
      <c r="B66" s="5"/>
      <c r="C66" s="5"/>
    </row>
    <row r="67" spans="1:3" ht="15.75" x14ac:dyDescent="0.25">
      <c r="A67" s="5"/>
      <c r="B67" s="5"/>
      <c r="C67" s="5"/>
    </row>
    <row r="68" spans="1:3" ht="15.75" x14ac:dyDescent="0.25">
      <c r="A68" s="5"/>
      <c r="B68" s="5"/>
      <c r="C68" s="5"/>
    </row>
    <row r="69" spans="1:3" ht="15.75" x14ac:dyDescent="0.25">
      <c r="A69" s="5"/>
      <c r="B69" s="5"/>
      <c r="C69" s="5"/>
    </row>
    <row r="70" spans="1:3" ht="15.75" x14ac:dyDescent="0.25">
      <c r="A70" s="5"/>
      <c r="B70" s="5"/>
      <c r="C70" s="5"/>
    </row>
    <row r="71" spans="1:3" ht="15.75" x14ac:dyDescent="0.25">
      <c r="A71" s="5"/>
      <c r="B71" s="5"/>
      <c r="C71" s="5"/>
    </row>
    <row r="72" spans="1:3" ht="15.75" x14ac:dyDescent="0.25">
      <c r="A72" s="5"/>
      <c r="B72" s="5"/>
      <c r="C72" s="5"/>
    </row>
    <row r="73" spans="1:3" ht="15.75" x14ac:dyDescent="0.25">
      <c r="A73" s="5"/>
      <c r="B73" s="5"/>
      <c r="C73" s="5"/>
    </row>
    <row r="74" spans="1:3" ht="15.75" x14ac:dyDescent="0.25">
      <c r="A74" s="5"/>
      <c r="B74" s="5"/>
      <c r="C74" s="5"/>
    </row>
    <row r="75" spans="1:3" ht="15.75" x14ac:dyDescent="0.25">
      <c r="A75" s="5"/>
      <c r="B75" s="5"/>
      <c r="C75" s="5"/>
    </row>
    <row r="76" spans="1:3" ht="15.75" x14ac:dyDescent="0.25">
      <c r="A76" s="5"/>
      <c r="B76" s="5"/>
      <c r="C76" s="5"/>
    </row>
    <row r="77" spans="1:3" ht="15.75" x14ac:dyDescent="0.25">
      <c r="A77" s="5"/>
      <c r="B77" s="5"/>
      <c r="C77" s="5"/>
    </row>
    <row r="78" spans="1:3" ht="15.75" x14ac:dyDescent="0.25">
      <c r="A78" s="5"/>
      <c r="B78" s="5"/>
      <c r="C78" s="5"/>
    </row>
    <row r="79" spans="1:3" ht="15.75" x14ac:dyDescent="0.25">
      <c r="A79" s="5"/>
      <c r="B79" s="5"/>
      <c r="C79" s="5"/>
    </row>
    <row r="80" spans="1:3" ht="15.75" x14ac:dyDescent="0.25">
      <c r="A80" s="5"/>
      <c r="B80" s="5"/>
      <c r="C80" s="5"/>
    </row>
    <row r="81" spans="1:3" ht="15.75" x14ac:dyDescent="0.25">
      <c r="A81" s="5"/>
      <c r="B81" s="5"/>
      <c r="C81" s="5"/>
    </row>
    <row r="82" spans="1:3" ht="15.75" x14ac:dyDescent="0.25">
      <c r="A82" s="5"/>
      <c r="B82" s="5"/>
      <c r="C82" s="5"/>
    </row>
    <row r="83" spans="1:3" ht="15.75" x14ac:dyDescent="0.25">
      <c r="A83" s="5"/>
      <c r="B83" s="5"/>
      <c r="C83" s="5"/>
    </row>
    <row r="84" spans="1:3" ht="15.75" x14ac:dyDescent="0.25">
      <c r="A84" s="5"/>
      <c r="B84" s="5"/>
      <c r="C84" s="5"/>
    </row>
    <row r="85" spans="1:3" ht="15.75" x14ac:dyDescent="0.25">
      <c r="A85" s="5"/>
      <c r="B85" s="5"/>
      <c r="C85" s="5"/>
    </row>
    <row r="86" spans="1:3" ht="15.75" x14ac:dyDescent="0.25">
      <c r="A86" s="5"/>
      <c r="B86" s="5"/>
      <c r="C86" s="5"/>
    </row>
    <row r="87" spans="1:3" ht="15.75" x14ac:dyDescent="0.25">
      <c r="A87" s="5"/>
      <c r="B87" s="5"/>
      <c r="C87" s="5"/>
    </row>
    <row r="88" spans="1:3" ht="15.75" x14ac:dyDescent="0.25">
      <c r="A88" s="5"/>
      <c r="B88" s="5"/>
      <c r="C88" s="5"/>
    </row>
    <row r="89" spans="1:3" ht="15.75" x14ac:dyDescent="0.25">
      <c r="A89" s="5"/>
      <c r="B89" s="5"/>
      <c r="C89" s="5"/>
    </row>
    <row r="90" spans="1:3" ht="15.75" x14ac:dyDescent="0.25">
      <c r="A90" s="5"/>
      <c r="B90" s="5"/>
      <c r="C90" s="5"/>
    </row>
    <row r="91" spans="1:3" ht="15.75" x14ac:dyDescent="0.25">
      <c r="A91" s="5"/>
      <c r="B91" s="5"/>
      <c r="C91" s="5"/>
    </row>
    <row r="92" spans="1:3" ht="15.75" x14ac:dyDescent="0.25">
      <c r="A92" s="5"/>
      <c r="B92" s="5"/>
      <c r="C92" s="5"/>
    </row>
    <row r="93" spans="1:3" ht="15.75" x14ac:dyDescent="0.25">
      <c r="A93" s="5"/>
      <c r="B93" s="5"/>
      <c r="C93" s="5"/>
    </row>
    <row r="94" spans="1:3" ht="15.75" x14ac:dyDescent="0.25">
      <c r="A94" s="5"/>
      <c r="B94" s="5"/>
      <c r="C94" s="5"/>
    </row>
    <row r="95" spans="1:3" ht="15.75" x14ac:dyDescent="0.25">
      <c r="A95" s="5"/>
      <c r="B95" s="5"/>
      <c r="C95" s="5"/>
    </row>
    <row r="96" spans="1:3" ht="15.75" x14ac:dyDescent="0.25">
      <c r="A96" s="5"/>
      <c r="B96" s="5"/>
      <c r="C96" s="5"/>
    </row>
    <row r="97" spans="1:3" ht="15.75" x14ac:dyDescent="0.25">
      <c r="A97" s="5"/>
      <c r="B97" s="5"/>
      <c r="C97" s="5"/>
    </row>
    <row r="98" spans="1:3" ht="15.75" x14ac:dyDescent="0.25">
      <c r="A98" s="5"/>
      <c r="B98" s="5"/>
      <c r="C98" s="5"/>
    </row>
    <row r="99" spans="1:3" ht="15.75" x14ac:dyDescent="0.25">
      <c r="A99" s="5"/>
      <c r="B99" s="5"/>
      <c r="C99" s="5"/>
    </row>
    <row r="100" spans="1:3" ht="15.75" x14ac:dyDescent="0.25">
      <c r="A100" s="5"/>
      <c r="B100" s="5"/>
      <c r="C100" s="5"/>
    </row>
    <row r="101" spans="1:3" ht="15.75" x14ac:dyDescent="0.25">
      <c r="A101" s="5"/>
      <c r="B101" s="5"/>
      <c r="C101" s="5"/>
    </row>
    <row r="102" spans="1:3" ht="15.75" x14ac:dyDescent="0.25">
      <c r="A102" s="5"/>
      <c r="B102" s="5"/>
      <c r="C102" s="5"/>
    </row>
    <row r="103" spans="1:3" ht="15.75" x14ac:dyDescent="0.25">
      <c r="A103" s="5"/>
      <c r="B103" s="5"/>
      <c r="C103" s="5"/>
    </row>
    <row r="104" spans="1:3" ht="15.75" x14ac:dyDescent="0.25">
      <c r="A104" s="5"/>
      <c r="B104" s="5"/>
      <c r="C104" s="5"/>
    </row>
    <row r="105" spans="1:3" ht="15.75" x14ac:dyDescent="0.25">
      <c r="A105" s="5"/>
      <c r="B105" s="5"/>
      <c r="C105" s="5"/>
    </row>
    <row r="106" spans="1:3" ht="15.75" x14ac:dyDescent="0.25">
      <c r="A106" s="5"/>
      <c r="B106" s="5"/>
      <c r="C106" s="5"/>
    </row>
    <row r="107" spans="1:3" ht="15.75" x14ac:dyDescent="0.25">
      <c r="A107" s="5"/>
      <c r="B107" s="5"/>
      <c r="C107" s="5"/>
    </row>
    <row r="108" spans="1:3" ht="15.75" x14ac:dyDescent="0.25">
      <c r="A108" s="5"/>
      <c r="B108" s="5"/>
      <c r="C108" s="5"/>
    </row>
    <row r="109" spans="1:3" ht="15.75" x14ac:dyDescent="0.25">
      <c r="A109" s="5"/>
      <c r="B109" s="5"/>
      <c r="C109" s="5"/>
    </row>
    <row r="110" spans="1:3" ht="15.75" x14ac:dyDescent="0.25">
      <c r="A110" s="5"/>
      <c r="B110" s="5"/>
      <c r="C110" s="5"/>
    </row>
    <row r="111" spans="1:3" ht="15.75" x14ac:dyDescent="0.25">
      <c r="A111" s="5"/>
      <c r="B111" s="5"/>
      <c r="C111" s="5"/>
    </row>
    <row r="112" spans="1:3" ht="15.75" x14ac:dyDescent="0.25">
      <c r="A112" s="5"/>
      <c r="B112" s="5"/>
      <c r="C112" s="5"/>
    </row>
    <row r="113" spans="1:3" ht="15.75" x14ac:dyDescent="0.25">
      <c r="A113" s="5"/>
      <c r="B113" s="5"/>
      <c r="C113" s="5"/>
    </row>
    <row r="114" spans="1:3" ht="15.75" x14ac:dyDescent="0.25">
      <c r="A114" s="5"/>
      <c r="B114" s="5"/>
      <c r="C114" s="5"/>
    </row>
    <row r="115" spans="1:3" ht="15.75" x14ac:dyDescent="0.25">
      <c r="A115" s="5"/>
      <c r="B115" s="5"/>
      <c r="C115" s="5"/>
    </row>
    <row r="116" spans="1:3" ht="15.75" x14ac:dyDescent="0.25">
      <c r="A116" s="5"/>
      <c r="B116" s="5"/>
      <c r="C116" s="5"/>
    </row>
    <row r="117" spans="1:3" ht="15.75" x14ac:dyDescent="0.25">
      <c r="A117" s="5"/>
      <c r="B117" s="5"/>
      <c r="C117" s="5"/>
    </row>
    <row r="118" spans="1:3" ht="15.75" x14ac:dyDescent="0.25">
      <c r="A118" s="5"/>
      <c r="B118" s="5"/>
      <c r="C118" s="5"/>
    </row>
    <row r="119" spans="1:3" ht="15.75" x14ac:dyDescent="0.25">
      <c r="A119" s="5"/>
      <c r="B119" s="5"/>
      <c r="C119" s="5"/>
    </row>
    <row r="120" spans="1:3" ht="15.75" x14ac:dyDescent="0.25">
      <c r="A120" s="5"/>
      <c r="B120" s="5"/>
      <c r="C120" s="5"/>
    </row>
    <row r="121" spans="1:3" ht="15.75" x14ac:dyDescent="0.25">
      <c r="A121" s="5"/>
      <c r="B121" s="5"/>
      <c r="C121" s="5"/>
    </row>
    <row r="122" spans="1:3" ht="15.75" x14ac:dyDescent="0.25">
      <c r="A122" s="5"/>
      <c r="B122" s="5"/>
      <c r="C122" s="5"/>
    </row>
    <row r="123" spans="1:3" ht="15.75" x14ac:dyDescent="0.25">
      <c r="A123" s="5"/>
      <c r="B123" s="5"/>
      <c r="C123" s="5"/>
    </row>
    <row r="124" spans="1:3" ht="15.75" x14ac:dyDescent="0.25">
      <c r="A124" s="5"/>
      <c r="B124" s="5"/>
      <c r="C124" s="5"/>
    </row>
    <row r="125" spans="1:3" ht="15.75" x14ac:dyDescent="0.25">
      <c r="A125" s="5"/>
      <c r="B125" s="5"/>
      <c r="C125" s="5"/>
    </row>
    <row r="126" spans="1:3" ht="15.75" x14ac:dyDescent="0.25">
      <c r="A126" s="5"/>
      <c r="B126" s="5"/>
      <c r="C126" s="5"/>
    </row>
    <row r="127" spans="1:3" ht="15.75" x14ac:dyDescent="0.25">
      <c r="A127" s="5"/>
      <c r="B127" s="5"/>
      <c r="C127" s="5"/>
    </row>
    <row r="128" spans="1:3" ht="15.75" x14ac:dyDescent="0.25">
      <c r="A128" s="5"/>
      <c r="B128" s="5"/>
      <c r="C128" s="5"/>
    </row>
    <row r="129" spans="1:3" ht="15.75" x14ac:dyDescent="0.25">
      <c r="A129" s="5"/>
      <c r="B129" s="5"/>
      <c r="C129" s="5"/>
    </row>
    <row r="130" spans="1:3" ht="15.75" x14ac:dyDescent="0.25">
      <c r="A130" s="5"/>
      <c r="B130" s="5"/>
      <c r="C130" s="5"/>
    </row>
    <row r="131" spans="1:3" ht="15.75" x14ac:dyDescent="0.25">
      <c r="A131" s="5"/>
      <c r="B131" s="5"/>
      <c r="C131" s="5"/>
    </row>
    <row r="132" spans="1:3" ht="15.75" x14ac:dyDescent="0.25">
      <c r="A132" s="5"/>
      <c r="B132" s="5"/>
      <c r="C132" s="5"/>
    </row>
    <row r="133" spans="1:3" ht="15.75" x14ac:dyDescent="0.25">
      <c r="A133" s="5"/>
      <c r="B133" s="5"/>
      <c r="C133" s="5"/>
    </row>
    <row r="134" spans="1:3" ht="15.75" x14ac:dyDescent="0.25">
      <c r="A134" s="5"/>
      <c r="B134" s="5"/>
      <c r="C134" s="5"/>
    </row>
    <row r="135" spans="1:3" ht="15.75" x14ac:dyDescent="0.25">
      <c r="A135" s="5"/>
      <c r="B135" s="5"/>
      <c r="C135" s="5"/>
    </row>
    <row r="136" spans="1:3" ht="15.75" x14ac:dyDescent="0.25">
      <c r="A136" s="5"/>
      <c r="B136" s="5"/>
      <c r="C136" s="5"/>
    </row>
    <row r="137" spans="1:3" ht="15.75" x14ac:dyDescent="0.25">
      <c r="A137" s="5"/>
      <c r="B137" s="5"/>
      <c r="C137" s="5"/>
    </row>
    <row r="138" spans="1:3" ht="15.75" x14ac:dyDescent="0.25">
      <c r="A138" s="5"/>
      <c r="B138" s="5"/>
      <c r="C138" s="5"/>
    </row>
    <row r="139" spans="1:3" ht="15.75" x14ac:dyDescent="0.25">
      <c r="A139" s="5"/>
      <c r="B139" s="5"/>
      <c r="C139" s="5"/>
    </row>
    <row r="140" spans="1:3" ht="15.75" x14ac:dyDescent="0.25">
      <c r="A140" s="5"/>
      <c r="B140" s="5"/>
      <c r="C140" s="5"/>
    </row>
    <row r="141" spans="1:3" ht="15.75" x14ac:dyDescent="0.25">
      <c r="A141" s="5"/>
      <c r="B141" s="5"/>
      <c r="C141" s="5"/>
    </row>
    <row r="142" spans="1:3" ht="15.75" x14ac:dyDescent="0.25">
      <c r="A142" s="5"/>
      <c r="B142" s="5"/>
      <c r="C142" s="5"/>
    </row>
    <row r="143" spans="1:3" ht="15.75" x14ac:dyDescent="0.25">
      <c r="A143" s="5"/>
      <c r="B143" s="5"/>
      <c r="C143" s="5"/>
    </row>
    <row r="144" spans="1:3" ht="15.75" x14ac:dyDescent="0.25">
      <c r="A144" s="5"/>
      <c r="B144" s="5"/>
      <c r="C144" s="5"/>
    </row>
    <row r="145" spans="1:3" ht="15.75" x14ac:dyDescent="0.25">
      <c r="A145" s="5"/>
      <c r="B145" s="5"/>
      <c r="C145" s="5"/>
    </row>
    <row r="146" spans="1:3" ht="15.75" x14ac:dyDescent="0.25">
      <c r="A146" s="5"/>
      <c r="B146" s="5"/>
      <c r="C146" s="5"/>
    </row>
    <row r="147" spans="1:3" ht="15.75" x14ac:dyDescent="0.25">
      <c r="A147" s="5"/>
      <c r="B147" s="5"/>
      <c r="C147" s="5"/>
    </row>
    <row r="148" spans="1:3" ht="15.75" x14ac:dyDescent="0.25">
      <c r="A148" s="5"/>
      <c r="B148" s="5"/>
      <c r="C148" s="5"/>
    </row>
    <row r="149" spans="1:3" ht="15.75" x14ac:dyDescent="0.25">
      <c r="A149" s="5"/>
      <c r="B149" s="5"/>
      <c r="C149" s="5"/>
    </row>
    <row r="150" spans="1:3" ht="15.75" x14ac:dyDescent="0.25">
      <c r="A150" s="5"/>
      <c r="B150" s="5"/>
      <c r="C150" s="5"/>
    </row>
    <row r="151" spans="1:3" ht="15.75" x14ac:dyDescent="0.25">
      <c r="A151" s="5"/>
      <c r="B151" s="5"/>
      <c r="C151" s="5"/>
    </row>
    <row r="152" spans="1:3" ht="15.75" x14ac:dyDescent="0.25">
      <c r="A152" s="5"/>
      <c r="B152" s="5"/>
      <c r="C152" s="5"/>
    </row>
    <row r="153" spans="1:3" ht="15.75" x14ac:dyDescent="0.25">
      <c r="A153" s="5"/>
      <c r="B153" s="5"/>
      <c r="C153" s="5"/>
    </row>
    <row r="154" spans="1:3" ht="15.75" x14ac:dyDescent="0.25">
      <c r="A154" s="5"/>
      <c r="B154" s="5"/>
      <c r="C154" s="5"/>
    </row>
    <row r="155" spans="1:3" ht="15.75" x14ac:dyDescent="0.25">
      <c r="A155" s="5"/>
      <c r="B155" s="5"/>
      <c r="C155" s="5"/>
    </row>
    <row r="156" spans="1:3" ht="15.75" x14ac:dyDescent="0.25">
      <c r="A156" s="5"/>
      <c r="B156" s="5"/>
      <c r="C156" s="5"/>
    </row>
    <row r="157" spans="1:3" ht="15.75" x14ac:dyDescent="0.25">
      <c r="A157" s="5"/>
      <c r="B157" s="5"/>
      <c r="C157" s="5"/>
    </row>
    <row r="158" spans="1:3" ht="15.75" x14ac:dyDescent="0.25">
      <c r="A158" s="5"/>
      <c r="B158" s="5"/>
      <c r="C158" s="5"/>
    </row>
    <row r="159" spans="1:3" ht="15.75" x14ac:dyDescent="0.25">
      <c r="A159" s="5"/>
      <c r="B159" s="5"/>
      <c r="C159" s="5"/>
    </row>
    <row r="160" spans="1:3" ht="15.75" x14ac:dyDescent="0.25">
      <c r="A160" s="5"/>
      <c r="B160" s="5"/>
      <c r="C160" s="5"/>
    </row>
    <row r="161" spans="1:3" ht="15.75" x14ac:dyDescent="0.25">
      <c r="A161" s="5"/>
      <c r="B161" s="5"/>
      <c r="C161" s="5"/>
    </row>
    <row r="162" spans="1:3" ht="15.75" x14ac:dyDescent="0.25">
      <c r="A162" s="5"/>
      <c r="B162" s="5"/>
      <c r="C162" s="5"/>
    </row>
    <row r="163" spans="1:3" ht="15.75" x14ac:dyDescent="0.25">
      <c r="A163" s="5"/>
      <c r="B163" s="5"/>
      <c r="C163" s="5"/>
    </row>
    <row r="164" spans="1:3" ht="15.75" x14ac:dyDescent="0.25">
      <c r="A164" s="5"/>
      <c r="B164" s="5"/>
      <c r="C164" s="5"/>
    </row>
    <row r="165" spans="1:3" ht="15.75" x14ac:dyDescent="0.25">
      <c r="A165" s="5"/>
      <c r="B165" s="5"/>
      <c r="C165" s="5"/>
    </row>
    <row r="166" spans="1:3" ht="15.75" x14ac:dyDescent="0.25">
      <c r="A166" s="5"/>
      <c r="B166" s="5"/>
      <c r="C166" s="5"/>
    </row>
    <row r="167" spans="1:3" ht="15.75" x14ac:dyDescent="0.25">
      <c r="A167" s="5"/>
      <c r="B167" s="5"/>
      <c r="C167" s="5"/>
    </row>
    <row r="168" spans="1:3" ht="15.75" x14ac:dyDescent="0.25">
      <c r="A168" s="5"/>
      <c r="B168" s="5"/>
      <c r="C168" s="5"/>
    </row>
    <row r="169" spans="1:3" ht="15.75" x14ac:dyDescent="0.25">
      <c r="A169" s="5"/>
      <c r="B169" s="5"/>
      <c r="C169" s="5"/>
    </row>
    <row r="170" spans="1:3" ht="15.75" x14ac:dyDescent="0.25">
      <c r="A170" s="5"/>
      <c r="B170" s="5"/>
      <c r="C170" s="5"/>
    </row>
    <row r="171" spans="1:3" ht="15.75" x14ac:dyDescent="0.25">
      <c r="A171" s="5"/>
      <c r="B171" s="5"/>
      <c r="C171" s="5"/>
    </row>
    <row r="172" spans="1:3" ht="15.75" x14ac:dyDescent="0.25">
      <c r="A172" s="5"/>
      <c r="B172" s="5"/>
      <c r="C172" s="5"/>
    </row>
    <row r="173" spans="1:3" ht="15.75" x14ac:dyDescent="0.25">
      <c r="A173" s="5"/>
      <c r="B173" s="5"/>
      <c r="C173" s="5"/>
    </row>
    <row r="174" spans="1:3" ht="15.75" x14ac:dyDescent="0.25">
      <c r="A174" s="5"/>
      <c r="B174" s="5"/>
      <c r="C174" s="5"/>
    </row>
    <row r="175" spans="1:3" ht="15.75" x14ac:dyDescent="0.25">
      <c r="A175" s="5"/>
      <c r="B175" s="5"/>
      <c r="C175" s="5"/>
    </row>
    <row r="176" spans="1:3" ht="15.75" x14ac:dyDescent="0.25">
      <c r="A176" s="5"/>
      <c r="B176" s="5"/>
      <c r="C176" s="5"/>
    </row>
    <row r="177" spans="1:3" ht="15.75" x14ac:dyDescent="0.25">
      <c r="A177" s="5"/>
      <c r="B177" s="5"/>
      <c r="C177" s="5"/>
    </row>
    <row r="178" spans="1:3" ht="15.75" x14ac:dyDescent="0.25">
      <c r="A178" s="5"/>
      <c r="B178" s="5"/>
      <c r="C178" s="5"/>
    </row>
    <row r="179" spans="1:3" ht="15.75" x14ac:dyDescent="0.25">
      <c r="A179" s="5"/>
      <c r="B179" s="5"/>
      <c r="C179" s="5"/>
    </row>
    <row r="180" spans="1:3" ht="15.75" x14ac:dyDescent="0.25">
      <c r="A180" s="5"/>
      <c r="B180" s="5"/>
      <c r="C180" s="5"/>
    </row>
    <row r="181" spans="1:3" ht="15.75" x14ac:dyDescent="0.25">
      <c r="A181" s="5"/>
      <c r="B181" s="5"/>
      <c r="C181" s="5"/>
    </row>
    <row r="182" spans="1:3" ht="15.75" x14ac:dyDescent="0.25">
      <c r="A182" s="5"/>
      <c r="B182" s="5"/>
      <c r="C182" s="5"/>
    </row>
    <row r="183" spans="1:3" ht="15.75" x14ac:dyDescent="0.25">
      <c r="A183" s="5"/>
      <c r="B183" s="5"/>
      <c r="C183" s="5"/>
    </row>
    <row r="184" spans="1:3" ht="15.75" x14ac:dyDescent="0.25">
      <c r="A184" s="5"/>
      <c r="B184" s="5"/>
      <c r="C184" s="5"/>
    </row>
    <row r="185" spans="1:3" ht="15.75" x14ac:dyDescent="0.25">
      <c r="A185" s="5"/>
      <c r="B185" s="5"/>
      <c r="C185" s="5"/>
    </row>
    <row r="186" spans="1:3" ht="15.75" x14ac:dyDescent="0.25">
      <c r="A186" s="5"/>
      <c r="B186" s="5"/>
      <c r="C186" s="5"/>
    </row>
    <row r="187" spans="1:3" ht="15.75" x14ac:dyDescent="0.25">
      <c r="A187" s="5"/>
      <c r="B187" s="5"/>
      <c r="C187" s="5"/>
    </row>
    <row r="188" spans="1:3" ht="15.75" x14ac:dyDescent="0.25">
      <c r="A188" s="5"/>
      <c r="B188" s="5"/>
      <c r="C188" s="5"/>
    </row>
    <row r="189" spans="1:3" ht="15.75" x14ac:dyDescent="0.25">
      <c r="A189" s="5"/>
      <c r="B189" s="5"/>
      <c r="C189" s="5"/>
    </row>
    <row r="190" spans="1:3" ht="15.75" x14ac:dyDescent="0.25">
      <c r="A190" s="5"/>
      <c r="B190" s="5"/>
      <c r="C190" s="5"/>
    </row>
    <row r="191" spans="1:3" ht="15.75" x14ac:dyDescent="0.25">
      <c r="A191" s="5"/>
      <c r="B191" s="5"/>
      <c r="C191" s="5"/>
    </row>
    <row r="192" spans="1:3" ht="15.75" x14ac:dyDescent="0.25">
      <c r="A192" s="5"/>
      <c r="B192" s="5"/>
      <c r="C192" s="5"/>
    </row>
    <row r="193" spans="1:3" ht="15.75" x14ac:dyDescent="0.25">
      <c r="A193" s="5"/>
      <c r="B193" s="5"/>
      <c r="C193" s="5"/>
    </row>
    <row r="194" spans="1:3" ht="15.75" x14ac:dyDescent="0.25">
      <c r="A194" s="5"/>
      <c r="B194" s="5"/>
      <c r="C194" s="5"/>
    </row>
    <row r="195" spans="1:3" ht="15.75" x14ac:dyDescent="0.25">
      <c r="A195" s="5"/>
      <c r="B195" s="5"/>
      <c r="C195" s="5"/>
    </row>
    <row r="196" spans="1:3" ht="15.75" x14ac:dyDescent="0.25">
      <c r="A196" s="5"/>
      <c r="B196" s="5"/>
      <c r="C196" s="5"/>
    </row>
    <row r="197" spans="1:3" ht="15.75" x14ac:dyDescent="0.25">
      <c r="A197" s="5"/>
      <c r="B197" s="5"/>
      <c r="C197" s="5"/>
    </row>
    <row r="198" spans="1:3" ht="15.75" x14ac:dyDescent="0.25">
      <c r="A198" s="5"/>
      <c r="B198" s="5"/>
      <c r="C198" s="5"/>
    </row>
    <row r="199" spans="1:3" ht="15.75" x14ac:dyDescent="0.25">
      <c r="A199" s="5"/>
      <c r="B199" s="5"/>
      <c r="C199" s="5"/>
    </row>
    <row r="200" spans="1:3" ht="15.75" x14ac:dyDescent="0.25">
      <c r="A200" s="5"/>
      <c r="B200" s="5"/>
      <c r="C200" s="5"/>
    </row>
    <row r="201" spans="1:3" ht="15.75" x14ac:dyDescent="0.25">
      <c r="A201" s="5"/>
      <c r="B201" s="5"/>
      <c r="C201" s="5"/>
    </row>
    <row r="202" spans="1:3" ht="15.75" x14ac:dyDescent="0.25">
      <c r="A202" s="5"/>
      <c r="B202" s="5"/>
      <c r="C202" s="5"/>
    </row>
    <row r="203" spans="1:3" ht="15.75" x14ac:dyDescent="0.25">
      <c r="A203" s="5"/>
      <c r="B203" s="5"/>
      <c r="C203" s="5"/>
    </row>
    <row r="204" spans="1:3" ht="15.75" x14ac:dyDescent="0.25">
      <c r="A204" s="5"/>
      <c r="B204" s="5"/>
      <c r="C204" s="5"/>
    </row>
    <row r="205" spans="1:3" ht="15.75" x14ac:dyDescent="0.25">
      <c r="A205" s="5"/>
      <c r="B205" s="5"/>
      <c r="C205" s="5"/>
    </row>
    <row r="206" spans="1:3" ht="15.75" x14ac:dyDescent="0.25">
      <c r="A206" s="5"/>
      <c r="B206" s="5"/>
      <c r="C206" s="5"/>
    </row>
    <row r="207" spans="1:3" ht="15.75" x14ac:dyDescent="0.25">
      <c r="A207" s="5"/>
      <c r="B207" s="5"/>
      <c r="C207" s="5"/>
    </row>
    <row r="208" spans="1:3" ht="15.75" x14ac:dyDescent="0.25">
      <c r="A208" s="5"/>
      <c r="B208" s="5"/>
      <c r="C208" s="5"/>
    </row>
    <row r="209" spans="1:3" ht="15.75" x14ac:dyDescent="0.25">
      <c r="A209" s="5"/>
      <c r="B209" s="5"/>
      <c r="C209" s="5"/>
    </row>
    <row r="210" spans="1:3" ht="15.75" x14ac:dyDescent="0.25">
      <c r="A210" s="5"/>
      <c r="B210" s="5"/>
      <c r="C210" s="5"/>
    </row>
    <row r="211" spans="1:3" ht="15.75" x14ac:dyDescent="0.25">
      <c r="A211" s="5"/>
      <c r="B211" s="5"/>
      <c r="C211" s="5"/>
    </row>
    <row r="212" spans="1:3" ht="15.75" x14ac:dyDescent="0.25">
      <c r="A212" s="5"/>
      <c r="B212" s="5"/>
      <c r="C212" s="5"/>
    </row>
    <row r="213" spans="1:3" ht="15.75" x14ac:dyDescent="0.25">
      <c r="A213" s="5"/>
      <c r="B213" s="5"/>
      <c r="C213" s="5"/>
    </row>
    <row r="214" spans="1:3" ht="15.75" x14ac:dyDescent="0.25">
      <c r="A214" s="5"/>
      <c r="B214" s="5"/>
      <c r="C214" s="5"/>
    </row>
    <row r="215" spans="1:3" ht="15.75" x14ac:dyDescent="0.25">
      <c r="A215" s="5"/>
      <c r="B215" s="5"/>
      <c r="C215" s="5"/>
    </row>
    <row r="216" spans="1:3" ht="15.75" x14ac:dyDescent="0.25">
      <c r="A216" s="5"/>
      <c r="B216" s="5"/>
      <c r="C216" s="5"/>
    </row>
    <row r="217" spans="1:3" ht="15.75" x14ac:dyDescent="0.25">
      <c r="A217" s="5"/>
      <c r="B217" s="5"/>
      <c r="C217" s="5"/>
    </row>
    <row r="218" spans="1:3" ht="15.75" x14ac:dyDescent="0.25">
      <c r="A218" s="5"/>
      <c r="B218" s="5"/>
      <c r="C218" s="5"/>
    </row>
    <row r="219" spans="1:3" ht="15.75" x14ac:dyDescent="0.25">
      <c r="A219" s="5"/>
      <c r="B219" s="5"/>
      <c r="C219" s="5"/>
    </row>
    <row r="220" spans="1:3" ht="15.75" x14ac:dyDescent="0.25">
      <c r="A220" s="5"/>
      <c r="B220" s="5"/>
      <c r="C220" s="5"/>
    </row>
    <row r="221" spans="1:3" ht="15.75" x14ac:dyDescent="0.25">
      <c r="A221" s="5"/>
      <c r="B221" s="5"/>
      <c r="C221" s="5"/>
    </row>
    <row r="222" spans="1:3" ht="15.75" x14ac:dyDescent="0.25">
      <c r="A222" s="5"/>
      <c r="B222" s="5"/>
      <c r="C222" s="5"/>
    </row>
    <row r="223" spans="1:3" ht="15.75" x14ac:dyDescent="0.25">
      <c r="A223" s="5"/>
      <c r="B223" s="5"/>
      <c r="C223" s="5"/>
    </row>
    <row r="224" spans="1:3" ht="15.75" x14ac:dyDescent="0.25">
      <c r="A224" s="5"/>
      <c r="B224" s="5"/>
      <c r="C224" s="5"/>
    </row>
    <row r="225" spans="1:3" ht="15.75" x14ac:dyDescent="0.25">
      <c r="A225" s="5"/>
      <c r="B225" s="5"/>
      <c r="C225" s="5"/>
    </row>
    <row r="226" spans="1:3" ht="15.75" x14ac:dyDescent="0.25">
      <c r="A226" s="5"/>
      <c r="B226" s="5"/>
      <c r="C226" s="5"/>
    </row>
    <row r="227" spans="1:3" ht="15.75" x14ac:dyDescent="0.25">
      <c r="A227" s="5"/>
      <c r="B227" s="5"/>
      <c r="C227" s="5"/>
    </row>
    <row r="228" spans="1:3" ht="15.75" x14ac:dyDescent="0.25">
      <c r="A228" s="5"/>
      <c r="B228" s="5"/>
      <c r="C228" s="5"/>
    </row>
    <row r="229" spans="1:3" ht="15.75" x14ac:dyDescent="0.25">
      <c r="A229" s="5"/>
      <c r="B229" s="5"/>
      <c r="C229" s="5"/>
    </row>
    <row r="230" spans="1:3" ht="15.75" x14ac:dyDescent="0.25">
      <c r="A230" s="5"/>
      <c r="B230" s="5"/>
      <c r="C230" s="5"/>
    </row>
    <row r="231" spans="1:3" ht="15.75" x14ac:dyDescent="0.25">
      <c r="A231" s="5"/>
      <c r="B231" s="5"/>
      <c r="C231" s="5"/>
    </row>
    <row r="232" spans="1:3" ht="15.75" x14ac:dyDescent="0.25">
      <c r="A232" s="5"/>
      <c r="B232" s="5"/>
      <c r="C232" s="5"/>
    </row>
    <row r="233" spans="1:3" ht="15.75" x14ac:dyDescent="0.25">
      <c r="A233" s="5"/>
      <c r="B233" s="5"/>
      <c r="C233" s="5"/>
    </row>
    <row r="234" spans="1:3" ht="15.75" x14ac:dyDescent="0.25">
      <c r="A234" s="5"/>
      <c r="B234" s="5"/>
      <c r="C234" s="5"/>
    </row>
    <row r="235" spans="1:3" ht="15.75" x14ac:dyDescent="0.25">
      <c r="A235" s="5"/>
      <c r="B235" s="5"/>
      <c r="C235" s="5"/>
    </row>
    <row r="236" spans="1:3" ht="15.75" x14ac:dyDescent="0.25">
      <c r="A236" s="5"/>
      <c r="B236" s="5"/>
      <c r="C236" s="5"/>
    </row>
    <row r="237" spans="1:3" ht="15.75" x14ac:dyDescent="0.25">
      <c r="A237" s="5"/>
      <c r="B237" s="5"/>
      <c r="C237" s="5"/>
    </row>
    <row r="238" spans="1:3" ht="15.75" x14ac:dyDescent="0.25">
      <c r="A238" s="5"/>
      <c r="B238" s="5"/>
      <c r="C238" s="5"/>
    </row>
    <row r="239" spans="1:3" ht="15.75" x14ac:dyDescent="0.25">
      <c r="A239" s="5"/>
      <c r="B239" s="5"/>
      <c r="C239" s="5"/>
    </row>
    <row r="240" spans="1:3" ht="15.75" x14ac:dyDescent="0.25">
      <c r="A240" s="5"/>
      <c r="B240" s="5"/>
      <c r="C240" s="5"/>
    </row>
    <row r="241" spans="1:3" ht="15.75" x14ac:dyDescent="0.25">
      <c r="A241" s="5"/>
      <c r="B241" s="5"/>
      <c r="C241" s="5"/>
    </row>
    <row r="242" spans="1:3" ht="15.75" x14ac:dyDescent="0.25">
      <c r="A242" s="5"/>
      <c r="B242" s="5"/>
      <c r="C242" s="5"/>
    </row>
    <row r="243" spans="1:3" ht="15.75" x14ac:dyDescent="0.25">
      <c r="A243" s="5"/>
      <c r="B243" s="5"/>
      <c r="C243" s="5"/>
    </row>
    <row r="244" spans="1:3" ht="15.75" x14ac:dyDescent="0.25">
      <c r="A244" s="5"/>
      <c r="B244" s="5"/>
      <c r="C244" s="5"/>
    </row>
    <row r="245" spans="1:3" ht="15.75" x14ac:dyDescent="0.25">
      <c r="A245" s="5"/>
      <c r="B245" s="5"/>
      <c r="C245" s="5"/>
    </row>
    <row r="246" spans="1:3" ht="15.75" x14ac:dyDescent="0.25">
      <c r="A246" s="5"/>
      <c r="B246" s="5"/>
      <c r="C246" s="5"/>
    </row>
    <row r="247" spans="1:3" ht="15.75" x14ac:dyDescent="0.25">
      <c r="A247" s="5"/>
      <c r="B247" s="5"/>
      <c r="C247" s="5"/>
    </row>
    <row r="248" spans="1:3" ht="15.75" x14ac:dyDescent="0.25">
      <c r="A248" s="5"/>
      <c r="B248" s="5"/>
      <c r="C248" s="5"/>
    </row>
    <row r="249" spans="1:3" ht="15.75" x14ac:dyDescent="0.25">
      <c r="A249" s="5"/>
      <c r="B249" s="5"/>
      <c r="C249" s="5"/>
    </row>
    <row r="250" spans="1:3" ht="15.75" x14ac:dyDescent="0.25">
      <c r="A250" s="5"/>
      <c r="B250" s="5"/>
      <c r="C250" s="5"/>
    </row>
    <row r="251" spans="1:3" ht="15.75" x14ac:dyDescent="0.25">
      <c r="A251" s="5"/>
      <c r="B251" s="5"/>
      <c r="C251" s="5"/>
    </row>
    <row r="252" spans="1:3" ht="15.75" x14ac:dyDescent="0.25">
      <c r="A252" s="5"/>
      <c r="B252" s="5"/>
      <c r="C252" s="5"/>
    </row>
    <row r="253" spans="1:3" ht="15.75" x14ac:dyDescent="0.25">
      <c r="A253" s="5"/>
      <c r="B253" s="5"/>
      <c r="C253" s="5"/>
    </row>
    <row r="254" spans="1:3" ht="15.75" x14ac:dyDescent="0.25">
      <c r="A254" s="5"/>
      <c r="B254" s="5"/>
      <c r="C254" s="5"/>
    </row>
    <row r="255" spans="1:3" ht="15.75" x14ac:dyDescent="0.25">
      <c r="A255" s="5"/>
      <c r="B255" s="5"/>
      <c r="C255" s="5"/>
    </row>
    <row r="256" spans="1:3" ht="15.75" x14ac:dyDescent="0.25">
      <c r="A256" s="5"/>
      <c r="B256" s="5"/>
      <c r="C256" s="5"/>
    </row>
    <row r="257" spans="1:3" ht="15.75" x14ac:dyDescent="0.25">
      <c r="A257" s="5"/>
      <c r="B257" s="5"/>
      <c r="C257" s="5"/>
    </row>
    <row r="258" spans="1:3" ht="15.75" x14ac:dyDescent="0.25">
      <c r="A258" s="5"/>
      <c r="B258" s="5"/>
      <c r="C258" s="5"/>
    </row>
    <row r="259" spans="1:3" ht="15.75" x14ac:dyDescent="0.25">
      <c r="A259" s="5"/>
      <c r="B259" s="5"/>
      <c r="C259" s="5"/>
    </row>
    <row r="260" spans="1:3" ht="15.75" x14ac:dyDescent="0.25">
      <c r="A260" s="5"/>
      <c r="B260" s="5"/>
      <c r="C260" s="5"/>
    </row>
    <row r="261" spans="1:3" ht="15.75" x14ac:dyDescent="0.25">
      <c r="A261" s="5"/>
      <c r="B261" s="5"/>
      <c r="C261" s="5"/>
    </row>
    <row r="262" spans="1:3" ht="15.75" x14ac:dyDescent="0.25">
      <c r="A262" s="5"/>
      <c r="B262" s="5"/>
      <c r="C262" s="5"/>
    </row>
    <row r="263" spans="1:3" ht="15.75" x14ac:dyDescent="0.25">
      <c r="A263" s="5"/>
      <c r="B263" s="5"/>
      <c r="C263" s="5"/>
    </row>
    <row r="264" spans="1:3" ht="15.75" x14ac:dyDescent="0.25">
      <c r="A264" s="5"/>
      <c r="B264" s="5"/>
      <c r="C264" s="5"/>
    </row>
    <row r="265" spans="1:3" ht="15.75" x14ac:dyDescent="0.25">
      <c r="A265" s="5"/>
      <c r="B265" s="5"/>
      <c r="C265" s="5"/>
    </row>
    <row r="266" spans="1:3" ht="15.75" x14ac:dyDescent="0.25">
      <c r="A266" s="5"/>
      <c r="B266" s="5"/>
      <c r="C266" s="5"/>
    </row>
    <row r="267" spans="1:3" ht="15.75" x14ac:dyDescent="0.25">
      <c r="A267" s="5"/>
      <c r="B267" s="5"/>
      <c r="C267" s="5"/>
    </row>
    <row r="268" spans="1:3" ht="15.75" x14ac:dyDescent="0.25">
      <c r="A268" s="5"/>
      <c r="B268" s="5"/>
      <c r="C268" s="5"/>
    </row>
    <row r="269" spans="1:3" ht="15.75" x14ac:dyDescent="0.25">
      <c r="A269" s="5"/>
      <c r="B269" s="5"/>
      <c r="C269" s="5"/>
    </row>
    <row r="270" spans="1:3" ht="15.75" x14ac:dyDescent="0.25">
      <c r="A270" s="5"/>
      <c r="B270" s="5"/>
      <c r="C270" s="5"/>
    </row>
    <row r="271" spans="1:3" ht="15.75" x14ac:dyDescent="0.25">
      <c r="A271" s="5"/>
      <c r="B271" s="5"/>
      <c r="C271" s="5"/>
    </row>
    <row r="272" spans="1:3" ht="15.75" x14ac:dyDescent="0.25">
      <c r="A272" s="5"/>
      <c r="B272" s="5"/>
      <c r="C272" s="5"/>
    </row>
    <row r="273" spans="1:3" ht="15.75" x14ac:dyDescent="0.25">
      <c r="A273" s="5"/>
      <c r="B273" s="5"/>
      <c r="C273" s="5"/>
    </row>
    <row r="274" spans="1:3" ht="15.75" x14ac:dyDescent="0.25">
      <c r="A274" s="5"/>
      <c r="B274" s="5"/>
      <c r="C274" s="5"/>
    </row>
    <row r="275" spans="1:3" ht="15.75" x14ac:dyDescent="0.25">
      <c r="A275" s="5"/>
      <c r="B275" s="5"/>
      <c r="C275" s="5"/>
    </row>
    <row r="276" spans="1:3" ht="15.75" x14ac:dyDescent="0.25">
      <c r="A276" s="5"/>
      <c r="B276" s="5"/>
      <c r="C276" s="5"/>
    </row>
    <row r="277" spans="1:3" ht="15.75" x14ac:dyDescent="0.25">
      <c r="A277" s="5"/>
      <c r="B277" s="5"/>
      <c r="C277" s="5"/>
    </row>
    <row r="278" spans="1:3" ht="15.75" x14ac:dyDescent="0.25">
      <c r="A278" s="5"/>
      <c r="B278" s="5"/>
      <c r="C278" s="5"/>
    </row>
    <row r="279" spans="1:3" ht="15.75" x14ac:dyDescent="0.25">
      <c r="A279" s="5"/>
      <c r="B279" s="5"/>
      <c r="C279" s="5"/>
    </row>
    <row r="280" spans="1:3" ht="15.75" x14ac:dyDescent="0.25">
      <c r="A280" s="5"/>
      <c r="B280" s="5"/>
      <c r="C280" s="5"/>
    </row>
    <row r="281" spans="1:3" ht="15.75" x14ac:dyDescent="0.25">
      <c r="A281" s="5"/>
      <c r="B281" s="5"/>
      <c r="C281" s="5"/>
    </row>
    <row r="282" spans="1:3" ht="15.75" x14ac:dyDescent="0.25">
      <c r="A282" s="5"/>
      <c r="B282" s="5"/>
      <c r="C282" s="5"/>
    </row>
    <row r="283" spans="1:3" ht="15.75" x14ac:dyDescent="0.25">
      <c r="A283" s="5"/>
      <c r="B283" s="5"/>
      <c r="C283" s="5"/>
    </row>
    <row r="284" spans="1:3" ht="15.75" x14ac:dyDescent="0.25">
      <c r="A284" s="5"/>
      <c r="B284" s="5"/>
      <c r="C284" s="5"/>
    </row>
    <row r="285" spans="1:3" ht="15.75" x14ac:dyDescent="0.25">
      <c r="A285" s="5"/>
      <c r="B285" s="5"/>
      <c r="C285" s="5"/>
    </row>
    <row r="286" spans="1:3" ht="15.75" x14ac:dyDescent="0.25">
      <c r="A286" s="5"/>
      <c r="B286" s="5"/>
      <c r="C286" s="5"/>
    </row>
    <row r="287" spans="1:3" ht="15.75" x14ac:dyDescent="0.25">
      <c r="A287" s="5"/>
      <c r="B287" s="5"/>
      <c r="C287" s="5"/>
    </row>
    <row r="288" spans="1:3" ht="15.75" x14ac:dyDescent="0.25">
      <c r="A288" s="5"/>
      <c r="B288" s="5"/>
      <c r="C288" s="5"/>
    </row>
    <row r="289" spans="1:3" ht="15.75" x14ac:dyDescent="0.25">
      <c r="A289" s="5"/>
      <c r="B289" s="5"/>
      <c r="C289" s="5"/>
    </row>
    <row r="290" spans="1:3" ht="15.75" x14ac:dyDescent="0.25">
      <c r="A290" s="5"/>
      <c r="B290" s="5"/>
      <c r="C290" s="5"/>
    </row>
    <row r="291" spans="1:3" ht="15.75" x14ac:dyDescent="0.25">
      <c r="A291" s="5"/>
      <c r="B291" s="5"/>
      <c r="C291" s="5"/>
    </row>
    <row r="292" spans="1:3" ht="15.75" x14ac:dyDescent="0.25">
      <c r="A292" s="5"/>
      <c r="B292" s="5"/>
      <c r="C292" s="5"/>
    </row>
    <row r="293" spans="1:3" ht="15.75" x14ac:dyDescent="0.25">
      <c r="A293" s="5"/>
      <c r="B293" s="5"/>
      <c r="C293" s="5"/>
    </row>
    <row r="294" spans="1:3" ht="15.75" x14ac:dyDescent="0.25">
      <c r="A294" s="5"/>
      <c r="B294" s="5"/>
      <c r="C294" s="5"/>
    </row>
    <row r="295" spans="1:3" ht="15.75" x14ac:dyDescent="0.25">
      <c r="A295" s="5"/>
      <c r="B295" s="5"/>
      <c r="C295" s="5"/>
    </row>
    <row r="296" spans="1:3" ht="15.75" x14ac:dyDescent="0.25">
      <c r="A296" s="5"/>
      <c r="B296" s="5"/>
      <c r="C296" s="5"/>
    </row>
    <row r="297" spans="1:3" ht="15.75" x14ac:dyDescent="0.25">
      <c r="A297" s="5"/>
      <c r="B297" s="5"/>
      <c r="C297" s="5"/>
    </row>
    <row r="298" spans="1:3" ht="15.75" x14ac:dyDescent="0.25">
      <c r="A298" s="5"/>
      <c r="B298" s="5"/>
      <c r="C298" s="5"/>
    </row>
    <row r="299" spans="1:3" ht="15.75" x14ac:dyDescent="0.25">
      <c r="A299" s="5"/>
      <c r="B299" s="5"/>
      <c r="C299" s="5"/>
    </row>
    <row r="300" spans="1:3" ht="15.75" x14ac:dyDescent="0.25">
      <c r="A300" s="5"/>
      <c r="B300" s="5"/>
      <c r="C300" s="5"/>
    </row>
    <row r="301" spans="1:3" ht="15.75" x14ac:dyDescent="0.25">
      <c r="A301" s="5"/>
      <c r="B301" s="5"/>
      <c r="C301" s="5"/>
    </row>
    <row r="302" spans="1:3" ht="15.75" x14ac:dyDescent="0.25">
      <c r="A302" s="5"/>
      <c r="B302" s="5"/>
      <c r="C302" s="5"/>
    </row>
    <row r="303" spans="1:3" ht="15.75" x14ac:dyDescent="0.25">
      <c r="A303" s="5"/>
      <c r="B303" s="5"/>
      <c r="C303" s="5"/>
    </row>
    <row r="304" spans="1:3" ht="15.75" x14ac:dyDescent="0.25">
      <c r="A304" s="5"/>
      <c r="B304" s="5"/>
      <c r="C304" s="5"/>
    </row>
    <row r="305" spans="1:3" ht="15.75" x14ac:dyDescent="0.25">
      <c r="A305" s="5"/>
      <c r="B305" s="5"/>
      <c r="C305" s="5"/>
    </row>
    <row r="306" spans="1:3" ht="15.75" x14ac:dyDescent="0.25">
      <c r="A306" s="5"/>
      <c r="B306" s="5"/>
      <c r="C306" s="5"/>
    </row>
    <row r="307" spans="1:3" ht="15.75" x14ac:dyDescent="0.25">
      <c r="A307" s="5"/>
      <c r="B307" s="5"/>
      <c r="C307" s="5"/>
    </row>
    <row r="308" spans="1:3" ht="15.75" x14ac:dyDescent="0.25">
      <c r="A308" s="5"/>
      <c r="B308" s="5"/>
      <c r="C308" s="5"/>
    </row>
    <row r="309" spans="1:3" ht="15.75" x14ac:dyDescent="0.25">
      <c r="A309" s="5"/>
      <c r="B309" s="5"/>
      <c r="C309" s="5"/>
    </row>
    <row r="310" spans="1:3" ht="15.75" x14ac:dyDescent="0.25">
      <c r="A310" s="5"/>
      <c r="B310" s="5"/>
      <c r="C310" s="5"/>
    </row>
    <row r="311" spans="1:3" ht="15.75" x14ac:dyDescent="0.25">
      <c r="A311" s="5"/>
      <c r="B311" s="5"/>
      <c r="C311" s="5"/>
    </row>
    <row r="312" spans="1:3" ht="15.75" x14ac:dyDescent="0.25">
      <c r="A312" s="5"/>
      <c r="B312" s="5"/>
      <c r="C312" s="5"/>
    </row>
    <row r="313" spans="1:3" ht="15.75" x14ac:dyDescent="0.25">
      <c r="A313" s="5"/>
      <c r="B313" s="5"/>
      <c r="C313" s="5"/>
    </row>
    <row r="314" spans="1:3" ht="15.75" x14ac:dyDescent="0.25">
      <c r="A314" s="5"/>
      <c r="B314" s="5"/>
      <c r="C314" s="5"/>
    </row>
    <row r="315" spans="1:3" ht="15.75" x14ac:dyDescent="0.25">
      <c r="A315" s="5"/>
      <c r="B315" s="5"/>
      <c r="C315" s="5"/>
    </row>
    <row r="316" spans="1:3" ht="15.75" x14ac:dyDescent="0.25">
      <c r="A316" s="5"/>
      <c r="B316" s="5"/>
      <c r="C316" s="5"/>
    </row>
    <row r="317" spans="1:3" ht="15.75" x14ac:dyDescent="0.25">
      <c r="A317" s="5"/>
      <c r="B317" s="5"/>
      <c r="C317" s="5"/>
    </row>
    <row r="318" spans="1:3" ht="15.75" x14ac:dyDescent="0.25">
      <c r="A318" s="5"/>
      <c r="B318" s="5"/>
      <c r="C318" s="5"/>
    </row>
    <row r="319" spans="1:3" ht="15.75" x14ac:dyDescent="0.25">
      <c r="A319" s="5"/>
      <c r="B319" s="5"/>
      <c r="C319" s="5"/>
    </row>
    <row r="320" spans="1:3" ht="15.75" x14ac:dyDescent="0.25">
      <c r="A320" s="5"/>
      <c r="B320" s="5"/>
      <c r="C320" s="5"/>
    </row>
    <row r="321" spans="1:3" ht="15.75" x14ac:dyDescent="0.25">
      <c r="A321" s="5"/>
      <c r="B321" s="5"/>
      <c r="C321" s="5"/>
    </row>
    <row r="322" spans="1:3" ht="15.75" x14ac:dyDescent="0.25">
      <c r="A322" s="5"/>
      <c r="B322" s="5"/>
      <c r="C322" s="5"/>
    </row>
    <row r="323" spans="1:3" ht="15.75" x14ac:dyDescent="0.25">
      <c r="A323" s="5"/>
      <c r="B323" s="5"/>
      <c r="C323" s="5"/>
    </row>
    <row r="324" spans="1:3" ht="15.75" x14ac:dyDescent="0.25">
      <c r="A324" s="5"/>
      <c r="B324" s="5"/>
      <c r="C324" s="5"/>
    </row>
    <row r="325" spans="1:3" ht="15.75" x14ac:dyDescent="0.25">
      <c r="A325" s="5"/>
      <c r="B325" s="5"/>
      <c r="C325" s="5"/>
    </row>
    <row r="326" spans="1:3" ht="15.75" x14ac:dyDescent="0.25">
      <c r="A326" s="5"/>
      <c r="B326" s="5"/>
      <c r="C326" s="5"/>
    </row>
    <row r="327" spans="1:3" ht="15.75" x14ac:dyDescent="0.25">
      <c r="A327" s="5"/>
      <c r="B327" s="5"/>
      <c r="C327" s="5"/>
    </row>
    <row r="328" spans="1:3" ht="15.75" x14ac:dyDescent="0.25">
      <c r="A328" s="5"/>
      <c r="B328" s="5"/>
      <c r="C328" s="5"/>
    </row>
    <row r="329" spans="1:3" ht="15.75" x14ac:dyDescent="0.25">
      <c r="A329" s="5"/>
      <c r="B329" s="5"/>
      <c r="C329" s="5"/>
    </row>
    <row r="330" spans="1:3" ht="15.75" x14ac:dyDescent="0.25">
      <c r="A330" s="5"/>
      <c r="B330" s="5"/>
      <c r="C330" s="5"/>
    </row>
    <row r="331" spans="1:3" ht="15.75" x14ac:dyDescent="0.25">
      <c r="A331" s="5"/>
      <c r="B331" s="5"/>
      <c r="C331" s="5"/>
    </row>
    <row r="332" spans="1:3" ht="15.75" x14ac:dyDescent="0.25">
      <c r="A332" s="5"/>
      <c r="B332" s="5"/>
      <c r="C332" s="5"/>
    </row>
    <row r="333" spans="1:3" ht="15.75" x14ac:dyDescent="0.25">
      <c r="A333" s="5"/>
      <c r="B333" s="5"/>
      <c r="C333" s="5"/>
    </row>
    <row r="334" spans="1:3" ht="15.75" x14ac:dyDescent="0.25">
      <c r="A334" s="5"/>
      <c r="B334" s="5"/>
      <c r="C334" s="5"/>
    </row>
    <row r="335" spans="1:3" ht="15.75" x14ac:dyDescent="0.25">
      <c r="A335" s="5"/>
      <c r="B335" s="5"/>
      <c r="C335" s="5"/>
    </row>
    <row r="336" spans="1:3" ht="15.75" x14ac:dyDescent="0.25">
      <c r="A336" s="5"/>
      <c r="B336" s="5"/>
      <c r="C336" s="5"/>
    </row>
    <row r="337" spans="1:3" ht="15.75" x14ac:dyDescent="0.25">
      <c r="A337" s="5"/>
      <c r="B337" s="5"/>
      <c r="C337" s="5"/>
    </row>
    <row r="338" spans="1:3" ht="15.75" x14ac:dyDescent="0.25">
      <c r="A338" s="5"/>
      <c r="B338" s="5"/>
      <c r="C338" s="5"/>
    </row>
    <row r="339" spans="1:3" ht="15.75" x14ac:dyDescent="0.25">
      <c r="A339" s="5"/>
      <c r="B339" s="5"/>
      <c r="C339" s="5"/>
    </row>
    <row r="340" spans="1:3" ht="15.75" x14ac:dyDescent="0.25">
      <c r="A340" s="5"/>
      <c r="B340" s="5"/>
      <c r="C340" s="5"/>
    </row>
    <row r="341" spans="1:3" ht="15.75" x14ac:dyDescent="0.25">
      <c r="A341" s="5"/>
      <c r="B341" s="5"/>
      <c r="C341" s="5"/>
    </row>
    <row r="342" spans="1:3" ht="15.75" x14ac:dyDescent="0.25">
      <c r="A342" s="5"/>
      <c r="B342" s="5"/>
      <c r="C342" s="5"/>
    </row>
    <row r="343" spans="1:3" ht="15.75" x14ac:dyDescent="0.25">
      <c r="A343" s="5"/>
      <c r="B343" s="5"/>
      <c r="C343" s="5"/>
    </row>
    <row r="344" spans="1:3" ht="15.75" x14ac:dyDescent="0.25">
      <c r="A344" s="5"/>
      <c r="B344" s="5"/>
      <c r="C344" s="5"/>
    </row>
    <row r="345" spans="1:3" ht="15.75" x14ac:dyDescent="0.25">
      <c r="A345" s="5"/>
      <c r="B345" s="5"/>
      <c r="C345" s="5"/>
    </row>
    <row r="346" spans="1:3" ht="15.75" x14ac:dyDescent="0.25">
      <c r="A346" s="5"/>
      <c r="B346" s="5"/>
      <c r="C346" s="5"/>
    </row>
    <row r="347" spans="1:3" ht="15.75" x14ac:dyDescent="0.25">
      <c r="A347" s="5"/>
      <c r="B347" s="5"/>
      <c r="C347" s="5"/>
    </row>
    <row r="348" spans="1:3" ht="15.75" x14ac:dyDescent="0.25">
      <c r="A348" s="5"/>
      <c r="B348" s="5"/>
      <c r="C348" s="5"/>
    </row>
    <row r="349" spans="1:3" ht="15.75" x14ac:dyDescent="0.25">
      <c r="A349" s="5"/>
      <c r="B349" s="5"/>
      <c r="C349" s="5"/>
    </row>
    <row r="350" spans="1:3" ht="15.75" x14ac:dyDescent="0.25">
      <c r="A350" s="5"/>
      <c r="B350" s="5"/>
      <c r="C350" s="5"/>
    </row>
    <row r="351" spans="1:3" ht="15.75" x14ac:dyDescent="0.25">
      <c r="A351" s="5"/>
      <c r="B351" s="5"/>
      <c r="C351" s="5"/>
    </row>
    <row r="352" spans="1:3" ht="15.75" x14ac:dyDescent="0.25">
      <c r="A352" s="5"/>
      <c r="B352" s="5"/>
      <c r="C352" s="5"/>
    </row>
    <row r="353" spans="1:3" ht="15.75" x14ac:dyDescent="0.25">
      <c r="A353" s="5"/>
      <c r="B353" s="5"/>
      <c r="C353" s="5"/>
    </row>
    <row r="354" spans="1:3" ht="15.75" x14ac:dyDescent="0.25">
      <c r="A354" s="5"/>
      <c r="B354" s="5"/>
      <c r="C354" s="5"/>
    </row>
    <row r="355" spans="1:3" ht="15.75" x14ac:dyDescent="0.25">
      <c r="A355" s="5"/>
      <c r="B355" s="5"/>
      <c r="C355" s="5"/>
    </row>
    <row r="356" spans="1:3" ht="15.75" x14ac:dyDescent="0.25">
      <c r="A356" s="5"/>
      <c r="B356" s="5"/>
      <c r="C356" s="5"/>
    </row>
    <row r="357" spans="1:3" ht="15.75" x14ac:dyDescent="0.25">
      <c r="A357" s="5"/>
      <c r="B357" s="5"/>
      <c r="C357" s="5"/>
    </row>
    <row r="358" spans="1:3" ht="15.75" x14ac:dyDescent="0.25">
      <c r="A358" s="5"/>
      <c r="B358" s="5"/>
      <c r="C358" s="5"/>
    </row>
    <row r="359" spans="1:3" ht="15.75" x14ac:dyDescent="0.25">
      <c r="A359" s="5"/>
      <c r="B359" s="5"/>
      <c r="C359" s="5"/>
    </row>
    <row r="360" spans="1:3" ht="15.75" x14ac:dyDescent="0.25">
      <c r="A360" s="5"/>
      <c r="B360" s="5"/>
      <c r="C360" s="5"/>
    </row>
    <row r="361" spans="1:3" ht="15.75" x14ac:dyDescent="0.25">
      <c r="A361" s="5"/>
      <c r="B361" s="5"/>
      <c r="C361" s="5"/>
    </row>
    <row r="362" spans="1:3" ht="15.75" x14ac:dyDescent="0.25">
      <c r="A362" s="5"/>
      <c r="B362" s="5"/>
      <c r="C362" s="5"/>
    </row>
    <row r="363" spans="1:3" ht="15.75" x14ac:dyDescent="0.25">
      <c r="A363" s="5"/>
      <c r="B363" s="5"/>
      <c r="C363" s="5"/>
    </row>
    <row r="364" spans="1:3" ht="15.75" x14ac:dyDescent="0.25">
      <c r="A364" s="5"/>
      <c r="B364" s="5"/>
      <c r="C364" s="5"/>
    </row>
    <row r="365" spans="1:3" ht="15.75" x14ac:dyDescent="0.25">
      <c r="A365" s="5"/>
      <c r="B365" s="5"/>
      <c r="C365" s="5"/>
    </row>
    <row r="366" spans="1:3" ht="15.75" x14ac:dyDescent="0.25">
      <c r="A366" s="5"/>
      <c r="B366" s="5"/>
      <c r="C366" s="5"/>
    </row>
    <row r="367" spans="1:3" ht="15.75" x14ac:dyDescent="0.25">
      <c r="A367" s="5"/>
      <c r="B367" s="5"/>
      <c r="C367" s="5"/>
    </row>
    <row r="368" spans="1:3" ht="15.75" x14ac:dyDescent="0.25">
      <c r="A368" s="5"/>
      <c r="B368" s="5"/>
      <c r="C368" s="5"/>
    </row>
    <row r="369" spans="1:3" ht="15.75" x14ac:dyDescent="0.25">
      <c r="A369" s="5"/>
      <c r="B369" s="5"/>
      <c r="C369" s="5"/>
    </row>
    <row r="370" spans="1:3" ht="15.75" x14ac:dyDescent="0.25">
      <c r="A370" s="5"/>
      <c r="B370" s="5"/>
      <c r="C370" s="5"/>
    </row>
    <row r="371" spans="1:3" ht="15.75" x14ac:dyDescent="0.25">
      <c r="A371" s="5"/>
      <c r="B371" s="5"/>
      <c r="C371" s="5"/>
    </row>
    <row r="372" spans="1:3" ht="15.75" x14ac:dyDescent="0.25">
      <c r="A372" s="5"/>
      <c r="B372" s="5"/>
      <c r="C372" s="5"/>
    </row>
    <row r="373" spans="1:3" ht="15.75" x14ac:dyDescent="0.25">
      <c r="A373" s="5"/>
      <c r="B373" s="5"/>
      <c r="C373" s="5"/>
    </row>
    <row r="374" spans="1:3" ht="15.75" x14ac:dyDescent="0.25">
      <c r="A374" s="5"/>
      <c r="B374" s="5"/>
      <c r="C374" s="5"/>
    </row>
    <row r="375" spans="1:3" ht="15.75" x14ac:dyDescent="0.25">
      <c r="A375" s="5"/>
      <c r="B375" s="5"/>
      <c r="C375" s="5"/>
    </row>
    <row r="376" spans="1:3" ht="15.75" x14ac:dyDescent="0.25">
      <c r="A376" s="5"/>
      <c r="B376" s="5"/>
      <c r="C376" s="5"/>
    </row>
    <row r="377" spans="1:3" ht="15.75" x14ac:dyDescent="0.25">
      <c r="A377" s="5"/>
      <c r="B377" s="5"/>
      <c r="C377" s="5"/>
    </row>
    <row r="378" spans="1:3" ht="15.75" x14ac:dyDescent="0.25">
      <c r="A378" s="5"/>
      <c r="B378" s="5"/>
      <c r="C378" s="5"/>
    </row>
    <row r="379" spans="1:3" ht="15.75" x14ac:dyDescent="0.25">
      <c r="A379" s="5"/>
      <c r="B379" s="5"/>
      <c r="C379" s="5"/>
    </row>
    <row r="380" spans="1:3" ht="15.75" x14ac:dyDescent="0.25">
      <c r="A380" s="5"/>
      <c r="B380" s="5"/>
      <c r="C380" s="5"/>
    </row>
    <row r="381" spans="1:3" ht="15.75" x14ac:dyDescent="0.25">
      <c r="A381" s="5"/>
      <c r="B381" s="5"/>
      <c r="C381" s="5"/>
    </row>
    <row r="382" spans="1:3" ht="15.75" x14ac:dyDescent="0.25">
      <c r="A382" s="5"/>
      <c r="B382" s="5"/>
      <c r="C382" s="5"/>
    </row>
    <row r="383" spans="1:3" ht="15.75" x14ac:dyDescent="0.25">
      <c r="A383" s="5"/>
      <c r="B383" s="5"/>
      <c r="C383" s="5"/>
    </row>
    <row r="384" spans="1:3" ht="15.75" x14ac:dyDescent="0.25">
      <c r="A384" s="5"/>
      <c r="B384" s="5"/>
      <c r="C384" s="5"/>
    </row>
    <row r="385" spans="1:3" ht="15.75" x14ac:dyDescent="0.25">
      <c r="A385" s="5"/>
      <c r="B385" s="5"/>
      <c r="C385" s="5"/>
    </row>
    <row r="386" spans="1:3" ht="15.75" x14ac:dyDescent="0.25">
      <c r="A386" s="5"/>
      <c r="B386" s="5"/>
      <c r="C386" s="5"/>
    </row>
    <row r="387" spans="1:3" ht="15.75" x14ac:dyDescent="0.25">
      <c r="A387" s="5"/>
      <c r="B387" s="5"/>
      <c r="C387" s="5"/>
    </row>
    <row r="388" spans="1:3" ht="15.75" x14ac:dyDescent="0.25">
      <c r="A388" s="5"/>
      <c r="B388" s="5"/>
      <c r="C388" s="5"/>
    </row>
    <row r="389" spans="1:3" ht="15.75" x14ac:dyDescent="0.25">
      <c r="A389" s="5"/>
      <c r="B389" s="5"/>
      <c r="C389" s="5"/>
    </row>
    <row r="390" spans="1:3" ht="15.75" x14ac:dyDescent="0.25">
      <c r="A390" s="5"/>
      <c r="B390" s="5"/>
      <c r="C390" s="5"/>
    </row>
    <row r="391" spans="1:3" ht="15.75" x14ac:dyDescent="0.25">
      <c r="A391" s="5"/>
      <c r="B391" s="5"/>
      <c r="C391" s="5"/>
    </row>
    <row r="392" spans="1:3" ht="15.75" x14ac:dyDescent="0.25">
      <c r="A392" s="5"/>
      <c r="B392" s="5"/>
      <c r="C392" s="5"/>
    </row>
    <row r="393" spans="1:3" ht="15.75" x14ac:dyDescent="0.25">
      <c r="A393" s="5"/>
      <c r="B393" s="5"/>
      <c r="C393" s="5"/>
    </row>
    <row r="394" spans="1:3" ht="15.75" x14ac:dyDescent="0.25">
      <c r="A394" s="5"/>
      <c r="B394" s="5"/>
      <c r="C394" s="5"/>
    </row>
    <row r="395" spans="1:3" ht="15.75" x14ac:dyDescent="0.25">
      <c r="A395" s="5"/>
      <c r="B395" s="5"/>
      <c r="C395" s="5"/>
    </row>
    <row r="396" spans="1:3" ht="15.75" x14ac:dyDescent="0.25">
      <c r="A396" s="5"/>
      <c r="B396" s="5"/>
      <c r="C396" s="5"/>
    </row>
    <row r="397" spans="1:3" ht="15.75" x14ac:dyDescent="0.25">
      <c r="A397" s="5"/>
      <c r="B397" s="5"/>
      <c r="C397" s="5"/>
    </row>
    <row r="398" spans="1:3" ht="15.75" x14ac:dyDescent="0.25">
      <c r="A398" s="5"/>
      <c r="B398" s="5"/>
      <c r="C398" s="5"/>
    </row>
    <row r="399" spans="1:3" ht="15.75" x14ac:dyDescent="0.25">
      <c r="A399" s="5"/>
      <c r="B399" s="5"/>
      <c r="C399" s="5"/>
    </row>
    <row r="400" spans="1:3" ht="15.75" x14ac:dyDescent="0.25">
      <c r="A400" s="5"/>
      <c r="B400" s="5"/>
      <c r="C400" s="5"/>
    </row>
    <row r="401" spans="1:3" ht="15.75" x14ac:dyDescent="0.25">
      <c r="A401" s="5"/>
      <c r="B401" s="5"/>
      <c r="C401" s="5"/>
    </row>
    <row r="402" spans="1:3" ht="15.75" x14ac:dyDescent="0.25">
      <c r="A402" s="5"/>
      <c r="B402" s="5"/>
      <c r="C402" s="5"/>
    </row>
    <row r="403" spans="1:3" ht="15.75" x14ac:dyDescent="0.25">
      <c r="A403" s="5"/>
      <c r="B403" s="5"/>
      <c r="C403" s="5"/>
    </row>
    <row r="404" spans="1:3" ht="15.75" x14ac:dyDescent="0.25">
      <c r="A404" s="5"/>
      <c r="B404" s="5"/>
      <c r="C404" s="5"/>
    </row>
    <row r="405" spans="1:3" ht="15.75" x14ac:dyDescent="0.25">
      <c r="A405" s="5"/>
      <c r="B405" s="5"/>
      <c r="C405" s="5"/>
    </row>
    <row r="406" spans="1:3" ht="15.75" x14ac:dyDescent="0.25">
      <c r="A406" s="5"/>
      <c r="B406" s="5"/>
      <c r="C406" s="5"/>
    </row>
    <row r="407" spans="1:3" ht="15.75" x14ac:dyDescent="0.25">
      <c r="A407" s="5"/>
      <c r="B407" s="5"/>
      <c r="C407" s="5"/>
    </row>
    <row r="408" spans="1:3" ht="15.75" x14ac:dyDescent="0.25">
      <c r="A408" s="5"/>
      <c r="B408" s="5"/>
      <c r="C408" s="5"/>
    </row>
    <row r="409" spans="1:3" ht="15.75" x14ac:dyDescent="0.25">
      <c r="A409" s="5"/>
      <c r="B409" s="5"/>
      <c r="C409" s="5"/>
    </row>
    <row r="410" spans="1:3" ht="15.75" x14ac:dyDescent="0.25">
      <c r="A410" s="5"/>
      <c r="B410" s="5"/>
      <c r="C410" s="5"/>
    </row>
    <row r="411" spans="1:3" ht="15.75" x14ac:dyDescent="0.25">
      <c r="A411" s="5"/>
      <c r="B411" s="5"/>
      <c r="C411" s="5"/>
    </row>
    <row r="412" spans="1:3" ht="15.75" x14ac:dyDescent="0.25">
      <c r="A412" s="5"/>
      <c r="B412" s="5"/>
      <c r="C412" s="5"/>
    </row>
    <row r="413" spans="1:3" ht="15.75" x14ac:dyDescent="0.25">
      <c r="A413" s="5"/>
      <c r="B413" s="5"/>
      <c r="C413" s="5"/>
    </row>
    <row r="414" spans="1:3" ht="15.75" x14ac:dyDescent="0.25">
      <c r="A414" s="5"/>
      <c r="B414" s="5"/>
      <c r="C414" s="5"/>
    </row>
    <row r="415" spans="1:3" ht="15.75" x14ac:dyDescent="0.25">
      <c r="A415" s="5"/>
      <c r="B415" s="5"/>
      <c r="C415" s="5"/>
    </row>
    <row r="416" spans="1:3" ht="15.75" x14ac:dyDescent="0.25">
      <c r="A416" s="5"/>
      <c r="B416" s="5"/>
      <c r="C416" s="5"/>
    </row>
    <row r="417" spans="1:3" ht="15.75" x14ac:dyDescent="0.25">
      <c r="A417" s="5"/>
      <c r="B417" s="5"/>
      <c r="C417" s="5"/>
    </row>
    <row r="418" spans="1:3" ht="15.75" x14ac:dyDescent="0.25">
      <c r="A418" s="5"/>
      <c r="B418" s="5"/>
      <c r="C418" s="5"/>
    </row>
    <row r="419" spans="1:3" ht="15.75" x14ac:dyDescent="0.25">
      <c r="A419" s="5"/>
      <c r="B419" s="5"/>
      <c r="C419" s="5"/>
    </row>
    <row r="420" spans="1:3" ht="15.75" x14ac:dyDescent="0.25">
      <c r="A420" s="5"/>
      <c r="B420" s="5"/>
      <c r="C420" s="5"/>
    </row>
    <row r="421" spans="1:3" ht="15.75" x14ac:dyDescent="0.25">
      <c r="A421" s="5"/>
      <c r="B421" s="5"/>
      <c r="C421" s="5"/>
    </row>
    <row r="422" spans="1:3" ht="15.75" x14ac:dyDescent="0.25">
      <c r="A422" s="5"/>
      <c r="B422" s="5"/>
      <c r="C422" s="5"/>
    </row>
    <row r="423" spans="1:3" ht="15.75" x14ac:dyDescent="0.25">
      <c r="A423" s="5"/>
      <c r="B423" s="5"/>
      <c r="C423" s="5"/>
    </row>
    <row r="424" spans="1:3" ht="15.75" x14ac:dyDescent="0.25">
      <c r="A424" s="5"/>
      <c r="B424" s="5"/>
      <c r="C424" s="5"/>
    </row>
    <row r="425" spans="1:3" ht="15.75" x14ac:dyDescent="0.25">
      <c r="A425" s="5"/>
      <c r="B425" s="5"/>
      <c r="C425" s="5"/>
    </row>
    <row r="426" spans="1:3" ht="15.75" x14ac:dyDescent="0.25">
      <c r="A426" s="5"/>
      <c r="B426" s="5"/>
      <c r="C426" s="5"/>
    </row>
    <row r="427" spans="1:3" ht="15.75" x14ac:dyDescent="0.25">
      <c r="A427" s="5"/>
      <c r="B427" s="5"/>
      <c r="C427" s="5"/>
    </row>
    <row r="428" spans="1:3" ht="15.75" x14ac:dyDescent="0.25">
      <c r="A428" s="5"/>
      <c r="B428" s="5"/>
      <c r="C428" s="5"/>
    </row>
    <row r="429" spans="1:3" ht="15.75" x14ac:dyDescent="0.25">
      <c r="A429" s="5"/>
      <c r="B429" s="5"/>
      <c r="C429" s="5"/>
    </row>
    <row r="430" spans="1:3" ht="15.75" x14ac:dyDescent="0.25">
      <c r="A430" s="5"/>
      <c r="B430" s="5"/>
      <c r="C430" s="5"/>
    </row>
    <row r="431" spans="1:3" ht="15.75" x14ac:dyDescent="0.25">
      <c r="A431" s="5"/>
      <c r="B431" s="5"/>
      <c r="C431" s="5"/>
    </row>
    <row r="432" spans="1:3" ht="15.75" x14ac:dyDescent="0.25">
      <c r="A432" s="5"/>
      <c r="B432" s="5"/>
      <c r="C432" s="5"/>
    </row>
    <row r="433" spans="1:3" ht="15.75" x14ac:dyDescent="0.25">
      <c r="A433" s="5"/>
      <c r="B433" s="5"/>
      <c r="C433" s="5"/>
    </row>
    <row r="434" spans="1:3" ht="15.75" x14ac:dyDescent="0.25">
      <c r="A434" s="5"/>
      <c r="B434" s="5"/>
      <c r="C434" s="5"/>
    </row>
    <row r="435" spans="1:3" ht="15.75" x14ac:dyDescent="0.25">
      <c r="A435" s="5"/>
      <c r="B435" s="5"/>
      <c r="C435" s="5"/>
    </row>
    <row r="436" spans="1:3" ht="15.75" x14ac:dyDescent="0.25">
      <c r="A436" s="5"/>
      <c r="B436" s="5"/>
      <c r="C436" s="5"/>
    </row>
    <row r="437" spans="1:3" ht="15.75" x14ac:dyDescent="0.25">
      <c r="A437" s="5"/>
      <c r="B437" s="5"/>
      <c r="C437" s="5"/>
    </row>
    <row r="438" spans="1:3" ht="15.75" x14ac:dyDescent="0.25">
      <c r="A438" s="5"/>
      <c r="B438" s="5"/>
      <c r="C438" s="5"/>
    </row>
    <row r="439" spans="1:3" ht="15.75" x14ac:dyDescent="0.25">
      <c r="A439" s="5"/>
      <c r="B439" s="5"/>
      <c r="C439" s="5"/>
    </row>
    <row r="440" spans="1:3" ht="15.75" x14ac:dyDescent="0.25">
      <c r="A440" s="5"/>
      <c r="B440" s="5"/>
      <c r="C440" s="5"/>
    </row>
    <row r="441" spans="1:3" ht="15.75" x14ac:dyDescent="0.25">
      <c r="A441" s="5"/>
      <c r="B441" s="5"/>
      <c r="C441" s="5"/>
    </row>
    <row r="442" spans="1:3" ht="15.75" x14ac:dyDescent="0.25">
      <c r="A442" s="5"/>
      <c r="B442" s="5"/>
      <c r="C442" s="5"/>
    </row>
    <row r="443" spans="1:3" ht="15.75" x14ac:dyDescent="0.25">
      <c r="A443" s="5"/>
      <c r="B443" s="5"/>
      <c r="C443" s="5"/>
    </row>
    <row r="444" spans="1:3" ht="15.75" x14ac:dyDescent="0.25">
      <c r="A444" s="5"/>
      <c r="B444" s="5"/>
      <c r="C444" s="5"/>
    </row>
    <row r="445" spans="1:3" ht="15.75" x14ac:dyDescent="0.25">
      <c r="A445" s="5"/>
      <c r="B445" s="5"/>
      <c r="C445" s="5"/>
    </row>
    <row r="446" spans="1:3" ht="15.75" x14ac:dyDescent="0.25">
      <c r="A446" s="5"/>
      <c r="B446" s="5"/>
      <c r="C446" s="5"/>
    </row>
    <row r="447" spans="1:3" ht="15.75" x14ac:dyDescent="0.25">
      <c r="A447" s="5"/>
      <c r="B447" s="5"/>
      <c r="C447" s="5"/>
    </row>
    <row r="448" spans="1:3" ht="15.75" x14ac:dyDescent="0.25">
      <c r="A448" s="5"/>
      <c r="B448" s="5"/>
      <c r="C448" s="5"/>
    </row>
    <row r="449" spans="1:3" ht="15.75" x14ac:dyDescent="0.25">
      <c r="A449" s="5"/>
      <c r="B449" s="5"/>
      <c r="C449" s="5"/>
    </row>
    <row r="450" spans="1:3" ht="15.75" x14ac:dyDescent="0.25">
      <c r="A450" s="5"/>
      <c r="B450" s="5"/>
      <c r="C450" s="5"/>
    </row>
    <row r="451" spans="1:3" ht="15.75" x14ac:dyDescent="0.25">
      <c r="A451" s="5"/>
      <c r="B451" s="5"/>
      <c r="C451" s="5"/>
    </row>
    <row r="452" spans="1:3" ht="15.75" x14ac:dyDescent="0.25">
      <c r="A452" s="5"/>
      <c r="B452" s="5"/>
      <c r="C452" s="5"/>
    </row>
    <row r="453" spans="1:3" ht="15.75" x14ac:dyDescent="0.25">
      <c r="A453" s="5"/>
      <c r="B453" s="5"/>
      <c r="C453" s="5"/>
    </row>
    <row r="454" spans="1:3" ht="15.75" x14ac:dyDescent="0.25">
      <c r="A454" s="5"/>
      <c r="B454" s="5"/>
      <c r="C454" s="5"/>
    </row>
    <row r="455" spans="1:3" ht="15.75" x14ac:dyDescent="0.25">
      <c r="A455" s="5"/>
      <c r="B455" s="5"/>
      <c r="C455" s="5"/>
    </row>
    <row r="456" spans="1:3" ht="15.75" x14ac:dyDescent="0.25">
      <c r="A456" s="5"/>
      <c r="B456" s="5"/>
      <c r="C456" s="5"/>
    </row>
    <row r="457" spans="1:3" ht="15.75" x14ac:dyDescent="0.25">
      <c r="A457" s="5"/>
      <c r="B457" s="5"/>
      <c r="C457" s="5"/>
    </row>
    <row r="458" spans="1:3" ht="15.75" x14ac:dyDescent="0.25">
      <c r="A458" s="5"/>
      <c r="B458" s="5"/>
      <c r="C458" s="5"/>
    </row>
    <row r="459" spans="1:3" ht="15.75" x14ac:dyDescent="0.25">
      <c r="A459" s="5"/>
      <c r="B459" s="5"/>
      <c r="C459" s="5"/>
    </row>
    <row r="460" spans="1:3" ht="15.75" x14ac:dyDescent="0.25">
      <c r="A460" s="5"/>
      <c r="B460" s="5"/>
      <c r="C460" s="5"/>
    </row>
    <row r="461" spans="1:3" ht="15.75" x14ac:dyDescent="0.25">
      <c r="A461" s="5"/>
      <c r="B461" s="5"/>
      <c r="C461" s="5"/>
    </row>
    <row r="462" spans="1:3" ht="15.75" x14ac:dyDescent="0.25">
      <c r="A462" s="5"/>
      <c r="B462" s="5"/>
      <c r="C462" s="5"/>
    </row>
    <row r="463" spans="1:3" ht="15.75" x14ac:dyDescent="0.25">
      <c r="A463" s="5"/>
      <c r="B463" s="5"/>
      <c r="C463" s="5"/>
    </row>
    <row r="464" spans="1:3" ht="15.75" x14ac:dyDescent="0.25">
      <c r="A464" s="5"/>
      <c r="B464" s="5"/>
      <c r="C464" s="5"/>
    </row>
    <row r="465" spans="1:3" ht="15.75" x14ac:dyDescent="0.25">
      <c r="A465" s="5"/>
      <c r="B465" s="5"/>
      <c r="C465" s="5"/>
    </row>
    <row r="466" spans="1:3" ht="15.75" x14ac:dyDescent="0.25">
      <c r="A466" s="5"/>
      <c r="B466" s="5"/>
      <c r="C466" s="5"/>
    </row>
    <row r="467" spans="1:3" ht="15.75" x14ac:dyDescent="0.25">
      <c r="A467" s="5"/>
      <c r="B467" s="5"/>
      <c r="C467" s="5"/>
    </row>
    <row r="468" spans="1:3" ht="15.75" x14ac:dyDescent="0.25">
      <c r="A468" s="5"/>
      <c r="B468" s="5"/>
      <c r="C468" s="5"/>
    </row>
    <row r="469" spans="1:3" ht="15.75" x14ac:dyDescent="0.25">
      <c r="A469" s="5"/>
      <c r="B469" s="5"/>
      <c r="C469" s="5"/>
    </row>
    <row r="470" spans="1:3" ht="15.75" x14ac:dyDescent="0.25">
      <c r="A470" s="5"/>
      <c r="B470" s="5"/>
      <c r="C470" s="5"/>
    </row>
    <row r="471" spans="1:3" ht="15.75" x14ac:dyDescent="0.25">
      <c r="A471" s="5"/>
      <c r="B471" s="5"/>
      <c r="C471" s="5"/>
    </row>
    <row r="472" spans="1:3" ht="15.75" x14ac:dyDescent="0.25">
      <c r="A472" s="5"/>
      <c r="B472" s="5"/>
      <c r="C472" s="5"/>
    </row>
    <row r="473" spans="1:3" ht="15.75" x14ac:dyDescent="0.25">
      <c r="A473" s="5"/>
      <c r="B473" s="5"/>
      <c r="C473" s="5"/>
    </row>
    <row r="474" spans="1:3" ht="15.75" x14ac:dyDescent="0.25">
      <c r="A474" s="5"/>
      <c r="B474" s="5"/>
      <c r="C474" s="5"/>
    </row>
    <row r="475" spans="1:3" ht="15.75" x14ac:dyDescent="0.25">
      <c r="A475" s="5"/>
      <c r="B475" s="5"/>
      <c r="C475" s="5"/>
    </row>
    <row r="476" spans="1:3" ht="15.75" x14ac:dyDescent="0.25">
      <c r="A476" s="5"/>
      <c r="B476" s="5"/>
      <c r="C476" s="5"/>
    </row>
    <row r="477" spans="1:3" ht="15.75" x14ac:dyDescent="0.25">
      <c r="A477" s="5"/>
      <c r="B477" s="5"/>
      <c r="C477" s="5"/>
    </row>
    <row r="478" spans="1:3" ht="15.75" x14ac:dyDescent="0.25">
      <c r="A478" s="5"/>
      <c r="B478" s="5"/>
      <c r="C478" s="5"/>
    </row>
    <row r="479" spans="1:3" ht="15.75" x14ac:dyDescent="0.25">
      <c r="A479" s="5"/>
      <c r="B479" s="5"/>
      <c r="C479" s="5"/>
    </row>
    <row r="480" spans="1:3" ht="15.75" x14ac:dyDescent="0.25">
      <c r="A480" s="5"/>
      <c r="B480" s="5"/>
      <c r="C480" s="5"/>
    </row>
    <row r="481" spans="1:3" ht="15.75" x14ac:dyDescent="0.25">
      <c r="A481" s="5"/>
      <c r="B481" s="5"/>
      <c r="C481" s="5"/>
    </row>
    <row r="482" spans="1:3" ht="15.75" x14ac:dyDescent="0.25">
      <c r="A482" s="5"/>
      <c r="B482" s="5"/>
      <c r="C482" s="5"/>
    </row>
    <row r="483" spans="1:3" ht="15.75" x14ac:dyDescent="0.25">
      <c r="A483" s="5"/>
      <c r="B483" s="5"/>
      <c r="C483" s="5"/>
    </row>
    <row r="484" spans="1:3" ht="15.75" x14ac:dyDescent="0.25">
      <c r="A484" s="5"/>
      <c r="B484" s="5"/>
      <c r="C484" s="5"/>
    </row>
    <row r="485" spans="1:3" ht="15.75" x14ac:dyDescent="0.25">
      <c r="A485" s="5"/>
      <c r="B485" s="5"/>
      <c r="C485" s="5"/>
    </row>
    <row r="486" spans="1:3" ht="15.75" x14ac:dyDescent="0.25">
      <c r="A486" s="5"/>
      <c r="B486" s="5"/>
      <c r="C486" s="5"/>
    </row>
    <row r="487" spans="1:3" ht="15.75" x14ac:dyDescent="0.25">
      <c r="A487" s="5"/>
      <c r="B487" s="5"/>
      <c r="C487" s="5"/>
    </row>
    <row r="488" spans="1:3" ht="15.75" x14ac:dyDescent="0.25">
      <c r="A488" s="5"/>
      <c r="B488" s="5"/>
      <c r="C488" s="5"/>
    </row>
    <row r="489" spans="1:3" ht="15.75" x14ac:dyDescent="0.25">
      <c r="A489" s="5"/>
      <c r="B489" s="5"/>
      <c r="C489" s="5"/>
    </row>
    <row r="490" spans="1:3" ht="15.75" x14ac:dyDescent="0.25">
      <c r="A490" s="5"/>
      <c r="B490" s="5"/>
      <c r="C490" s="5"/>
    </row>
    <row r="491" spans="1:3" ht="15.75" x14ac:dyDescent="0.25">
      <c r="A491" s="5"/>
      <c r="B491" s="5"/>
      <c r="C491" s="5"/>
    </row>
    <row r="492" spans="1:3" ht="15.75" x14ac:dyDescent="0.25">
      <c r="A492" s="5"/>
      <c r="B492" s="5"/>
      <c r="C492" s="5"/>
    </row>
    <row r="493" spans="1:3" ht="15.75" x14ac:dyDescent="0.25">
      <c r="A493" s="5"/>
      <c r="B493" s="5"/>
      <c r="C493" s="5"/>
    </row>
    <row r="494" spans="1:3" ht="15.75" x14ac:dyDescent="0.25">
      <c r="A494" s="5"/>
      <c r="B494" s="5"/>
      <c r="C494" s="5"/>
    </row>
    <row r="495" spans="1:3" ht="15.75" x14ac:dyDescent="0.25">
      <c r="A495" s="5"/>
      <c r="B495" s="5"/>
      <c r="C495" s="5"/>
    </row>
    <row r="496" spans="1:3" ht="15.75" x14ac:dyDescent="0.25">
      <c r="A496" s="5"/>
      <c r="B496" s="5"/>
      <c r="C496" s="5"/>
    </row>
    <row r="497" spans="1:3" ht="15.75" x14ac:dyDescent="0.25">
      <c r="A497" s="5"/>
      <c r="B497" s="5"/>
      <c r="C497" s="5"/>
    </row>
    <row r="498" spans="1:3" ht="15.75" x14ac:dyDescent="0.25">
      <c r="A498" s="5"/>
      <c r="B498" s="5"/>
      <c r="C498" s="5"/>
    </row>
    <row r="499" spans="1:3" ht="15.75" x14ac:dyDescent="0.25">
      <c r="A499" s="5"/>
      <c r="B499" s="5"/>
      <c r="C499" s="5"/>
    </row>
    <row r="500" spans="1:3" ht="15.75" x14ac:dyDescent="0.25">
      <c r="A500" s="5"/>
      <c r="B500" s="5"/>
      <c r="C500" s="5"/>
    </row>
    <row r="501" spans="1:3" ht="15.75" x14ac:dyDescent="0.25">
      <c r="A501" s="5"/>
      <c r="B501" s="5"/>
      <c r="C501" s="5"/>
    </row>
    <row r="502" spans="1:3" ht="15.75" x14ac:dyDescent="0.25">
      <c r="A502" s="5"/>
      <c r="B502" s="5"/>
      <c r="C502" s="5"/>
    </row>
    <row r="503" spans="1:3" ht="15.75" x14ac:dyDescent="0.25">
      <c r="A503" s="5"/>
      <c r="B503" s="5"/>
      <c r="C503" s="5"/>
    </row>
    <row r="504" spans="1:3" ht="15.75" x14ac:dyDescent="0.25">
      <c r="A504" s="5"/>
      <c r="B504" s="5"/>
      <c r="C504" s="5"/>
    </row>
    <row r="505" spans="1:3" ht="15.75" x14ac:dyDescent="0.25">
      <c r="A505" s="5"/>
      <c r="B505" s="5"/>
      <c r="C505" s="5"/>
    </row>
    <row r="506" spans="1:3" ht="15.75" x14ac:dyDescent="0.25">
      <c r="A506" s="5"/>
      <c r="B506" s="5"/>
      <c r="C506" s="5"/>
    </row>
    <row r="507" spans="1:3" ht="15.75" x14ac:dyDescent="0.25">
      <c r="A507" s="5"/>
      <c r="B507" s="5"/>
      <c r="C507" s="5"/>
    </row>
    <row r="508" spans="1:3" ht="15.75" x14ac:dyDescent="0.25">
      <c r="A508" s="5"/>
      <c r="B508" s="5"/>
      <c r="C508" s="5"/>
    </row>
    <row r="509" spans="1:3" ht="15.75" x14ac:dyDescent="0.25">
      <c r="A509" s="5"/>
      <c r="B509" s="5"/>
      <c r="C509" s="5"/>
    </row>
    <row r="510" spans="1:3" ht="15.75" x14ac:dyDescent="0.25">
      <c r="A510" s="5"/>
      <c r="B510" s="5"/>
      <c r="C510" s="5"/>
    </row>
    <row r="511" spans="1:3" ht="15.75" x14ac:dyDescent="0.25">
      <c r="A511" s="5"/>
      <c r="B511" s="5"/>
      <c r="C511" s="5"/>
    </row>
    <row r="512" spans="1:3" ht="15.75" x14ac:dyDescent="0.25">
      <c r="A512" s="5"/>
      <c r="B512" s="5"/>
      <c r="C512" s="5"/>
    </row>
    <row r="513" spans="1:3" ht="15.75" x14ac:dyDescent="0.25">
      <c r="A513" s="5"/>
      <c r="B513" s="5"/>
      <c r="C513" s="5"/>
    </row>
    <row r="514" spans="1:3" ht="15.75" x14ac:dyDescent="0.25">
      <c r="A514" s="5"/>
      <c r="B514" s="5"/>
      <c r="C514" s="5"/>
    </row>
    <row r="515" spans="1:3" ht="15.75" x14ac:dyDescent="0.25">
      <c r="A515" s="5"/>
      <c r="B515" s="5"/>
      <c r="C515" s="5"/>
    </row>
    <row r="516" spans="1:3" ht="15.75" x14ac:dyDescent="0.25">
      <c r="A516" s="5"/>
      <c r="B516" s="5"/>
      <c r="C516" s="5"/>
    </row>
    <row r="517" spans="1:3" ht="15.75" x14ac:dyDescent="0.25">
      <c r="A517" s="5"/>
      <c r="B517" s="5"/>
      <c r="C517" s="5"/>
    </row>
    <row r="518" spans="1:3" ht="15.75" x14ac:dyDescent="0.25">
      <c r="A518" s="5"/>
      <c r="B518" s="5"/>
      <c r="C518" s="5"/>
    </row>
    <row r="519" spans="1:3" ht="15.75" x14ac:dyDescent="0.25">
      <c r="A519" s="5"/>
      <c r="B519" s="5"/>
      <c r="C519" s="5"/>
    </row>
    <row r="520" spans="1:3" ht="15.75" x14ac:dyDescent="0.25">
      <c r="A520" s="5"/>
      <c r="B520" s="5"/>
      <c r="C520" s="5"/>
    </row>
    <row r="521" spans="1:3" ht="15.75" x14ac:dyDescent="0.25">
      <c r="A521" s="5"/>
      <c r="B521" s="5"/>
      <c r="C521" s="5"/>
    </row>
    <row r="522" spans="1:3" ht="15.75" x14ac:dyDescent="0.25">
      <c r="A522" s="5"/>
      <c r="B522" s="5"/>
      <c r="C522" s="5"/>
    </row>
    <row r="523" spans="1:3" ht="15.75" x14ac:dyDescent="0.25">
      <c r="A523" s="5"/>
      <c r="B523" s="5"/>
      <c r="C523" s="5"/>
    </row>
    <row r="524" spans="1:3" ht="15.75" x14ac:dyDescent="0.25">
      <c r="A524" s="5"/>
      <c r="B524" s="5"/>
      <c r="C524" s="5"/>
    </row>
    <row r="525" spans="1:3" ht="15.75" x14ac:dyDescent="0.25">
      <c r="A525" s="5"/>
      <c r="B525" s="5"/>
      <c r="C525" s="5"/>
    </row>
    <row r="526" spans="1:3" ht="15.75" x14ac:dyDescent="0.25">
      <c r="A526" s="5"/>
      <c r="B526" s="5"/>
      <c r="C526" s="5"/>
    </row>
    <row r="527" spans="1:3" ht="15.75" x14ac:dyDescent="0.25">
      <c r="A527" s="5"/>
      <c r="B527" s="5"/>
      <c r="C527" s="5"/>
    </row>
    <row r="528" spans="1:3" ht="15.75" x14ac:dyDescent="0.25">
      <c r="A528" s="5"/>
      <c r="B528" s="5"/>
      <c r="C528" s="5"/>
    </row>
    <row r="529" spans="1:3" ht="15.75" x14ac:dyDescent="0.25">
      <c r="A529" s="5"/>
      <c r="B529" s="5"/>
      <c r="C529" s="5"/>
    </row>
    <row r="530" spans="1:3" ht="15.75" x14ac:dyDescent="0.25">
      <c r="A530" s="5"/>
      <c r="B530" s="5"/>
      <c r="C530" s="5"/>
    </row>
    <row r="531" spans="1:3" ht="15.75" x14ac:dyDescent="0.25">
      <c r="A531" s="5"/>
      <c r="B531" s="5"/>
      <c r="C531" s="5"/>
    </row>
    <row r="532" spans="1:3" ht="15.75" x14ac:dyDescent="0.25">
      <c r="A532" s="5"/>
      <c r="B532" s="5"/>
      <c r="C532" s="5"/>
    </row>
    <row r="533" spans="1:3" ht="15.75" x14ac:dyDescent="0.25">
      <c r="A533" s="5"/>
      <c r="B533" s="5"/>
      <c r="C533" s="5"/>
    </row>
    <row r="534" spans="1:3" ht="15.75" x14ac:dyDescent="0.25">
      <c r="A534" s="5"/>
      <c r="B534" s="5"/>
      <c r="C534" s="5"/>
    </row>
    <row r="535" spans="1:3" ht="15.75" x14ac:dyDescent="0.25">
      <c r="A535" s="5"/>
      <c r="B535" s="5"/>
      <c r="C535" s="5"/>
    </row>
    <row r="536" spans="1:3" ht="15.75" x14ac:dyDescent="0.25">
      <c r="A536" s="5"/>
      <c r="B536" s="5"/>
      <c r="C536" s="5"/>
    </row>
    <row r="537" spans="1:3" ht="15.75" x14ac:dyDescent="0.25">
      <c r="A537" s="5"/>
      <c r="B537" s="5"/>
      <c r="C537" s="5"/>
    </row>
    <row r="538" spans="1:3" ht="15.75" x14ac:dyDescent="0.25">
      <c r="A538" s="5"/>
      <c r="B538" s="5"/>
      <c r="C538" s="5"/>
    </row>
    <row r="539" spans="1:3" ht="15.75" x14ac:dyDescent="0.25">
      <c r="A539" s="5"/>
      <c r="B539" s="5"/>
      <c r="C539" s="5"/>
    </row>
    <row r="540" spans="1:3" ht="15.75" x14ac:dyDescent="0.25">
      <c r="A540" s="5"/>
      <c r="B540" s="5"/>
      <c r="C540" s="5"/>
    </row>
    <row r="541" spans="1:3" ht="15.75" x14ac:dyDescent="0.25">
      <c r="A541" s="5"/>
      <c r="B541" s="5"/>
      <c r="C541" s="5"/>
    </row>
    <row r="542" spans="1:3" ht="15.75" x14ac:dyDescent="0.25">
      <c r="A542" s="5"/>
      <c r="B542" s="5"/>
      <c r="C542" s="5"/>
    </row>
    <row r="543" spans="1:3" ht="15.75" x14ac:dyDescent="0.25">
      <c r="A543" s="5"/>
      <c r="B543" s="5"/>
      <c r="C543" s="5"/>
    </row>
    <row r="544" spans="1:3" ht="15.75" x14ac:dyDescent="0.25">
      <c r="A544" s="5"/>
      <c r="B544" s="5"/>
      <c r="C544" s="5"/>
    </row>
    <row r="545" spans="1:3" ht="15.75" x14ac:dyDescent="0.25">
      <c r="A545" s="5"/>
      <c r="B545" s="5"/>
      <c r="C545" s="5"/>
    </row>
    <row r="546" spans="1:3" ht="15.75" x14ac:dyDescent="0.25">
      <c r="A546" s="5"/>
      <c r="B546" s="5"/>
      <c r="C546" s="5"/>
    </row>
    <row r="547" spans="1:3" ht="15.75" x14ac:dyDescent="0.25">
      <c r="A547" s="5"/>
      <c r="B547" s="5"/>
      <c r="C547" s="5"/>
    </row>
    <row r="548" spans="1:3" ht="15.75" x14ac:dyDescent="0.25">
      <c r="A548" s="5"/>
      <c r="B548" s="5"/>
      <c r="C548" s="5"/>
    </row>
    <row r="549" spans="1:3" ht="15.75" x14ac:dyDescent="0.25">
      <c r="A549" s="5"/>
      <c r="B549" s="5"/>
      <c r="C549" s="5"/>
    </row>
    <row r="550" spans="1:3" ht="15.75" x14ac:dyDescent="0.25">
      <c r="A550" s="5"/>
      <c r="B550" s="5"/>
      <c r="C550" s="5"/>
    </row>
    <row r="551" spans="1:3" ht="15.75" x14ac:dyDescent="0.25">
      <c r="A551" s="5"/>
      <c r="B551" s="5"/>
      <c r="C551" s="5"/>
    </row>
    <row r="552" spans="1:3" ht="15.75" x14ac:dyDescent="0.25">
      <c r="A552" s="5"/>
      <c r="B552" s="5"/>
      <c r="C552" s="5"/>
    </row>
    <row r="553" spans="1:3" ht="15.75" x14ac:dyDescent="0.25">
      <c r="A553" s="5"/>
      <c r="B553" s="5"/>
      <c r="C553" s="5"/>
    </row>
    <row r="554" spans="1:3" ht="15.75" x14ac:dyDescent="0.25">
      <c r="A554" s="5"/>
      <c r="B554" s="5"/>
      <c r="C554" s="5"/>
    </row>
    <row r="555" spans="1:3" ht="15.75" x14ac:dyDescent="0.25">
      <c r="A555" s="5"/>
      <c r="B555" s="5"/>
      <c r="C555" s="5"/>
    </row>
    <row r="556" spans="1:3" ht="15.75" x14ac:dyDescent="0.25">
      <c r="A556" s="5"/>
      <c r="B556" s="5"/>
      <c r="C556" s="5"/>
    </row>
    <row r="557" spans="1:3" ht="15.75" x14ac:dyDescent="0.25">
      <c r="A557" s="5"/>
      <c r="B557" s="5"/>
      <c r="C557" s="5"/>
    </row>
    <row r="558" spans="1:3" ht="15.75" x14ac:dyDescent="0.25">
      <c r="A558" s="5"/>
      <c r="B558" s="5"/>
      <c r="C558" s="5"/>
    </row>
    <row r="559" spans="1:3" ht="15.75" x14ac:dyDescent="0.25">
      <c r="A559" s="5"/>
      <c r="B559" s="5"/>
      <c r="C559" s="5"/>
    </row>
    <row r="560" spans="1:3" ht="15.75" x14ac:dyDescent="0.25">
      <c r="A560" s="5"/>
      <c r="B560" s="5"/>
      <c r="C560" s="5"/>
    </row>
    <row r="561" spans="1:3" ht="15.75" x14ac:dyDescent="0.25">
      <c r="A561" s="5"/>
      <c r="B561" s="5"/>
      <c r="C561" s="5"/>
    </row>
    <row r="562" spans="1:3" ht="15.75" x14ac:dyDescent="0.25">
      <c r="A562" s="5"/>
      <c r="B562" s="5"/>
      <c r="C562" s="5"/>
    </row>
    <row r="563" spans="1:3" ht="15.75" x14ac:dyDescent="0.25">
      <c r="A563" s="5"/>
      <c r="B563" s="5"/>
      <c r="C563" s="5"/>
    </row>
    <row r="564" spans="1:3" ht="15.75" x14ac:dyDescent="0.25">
      <c r="A564" s="5"/>
      <c r="B564" s="5"/>
      <c r="C564" s="5"/>
    </row>
    <row r="565" spans="1:3" ht="15.75" x14ac:dyDescent="0.25">
      <c r="A565" s="5"/>
      <c r="B565" s="5"/>
      <c r="C565" s="5"/>
    </row>
    <row r="566" spans="1:3" ht="15.75" x14ac:dyDescent="0.25">
      <c r="A566" s="5"/>
      <c r="B566" s="5"/>
      <c r="C566" s="5"/>
    </row>
    <row r="567" spans="1:3" ht="15.75" x14ac:dyDescent="0.25">
      <c r="A567" s="5"/>
      <c r="B567" s="5"/>
      <c r="C567" s="5"/>
    </row>
    <row r="568" spans="1:3" ht="15.75" x14ac:dyDescent="0.25">
      <c r="A568" s="5"/>
      <c r="B568" s="5"/>
      <c r="C568" s="5"/>
    </row>
    <row r="569" spans="1:3" ht="15.75" x14ac:dyDescent="0.25">
      <c r="A569" s="5"/>
      <c r="B569" s="5"/>
      <c r="C569" s="5"/>
    </row>
    <row r="570" spans="1:3" ht="15.75" x14ac:dyDescent="0.25">
      <c r="A570" s="5"/>
      <c r="B570" s="5"/>
      <c r="C570" s="5"/>
    </row>
    <row r="571" spans="1:3" ht="15.75" x14ac:dyDescent="0.25">
      <c r="A571" s="5"/>
      <c r="B571" s="5"/>
      <c r="C571" s="5"/>
    </row>
    <row r="572" spans="1:3" ht="15.75" x14ac:dyDescent="0.25">
      <c r="A572" s="5"/>
      <c r="B572" s="5"/>
      <c r="C572" s="5"/>
    </row>
    <row r="573" spans="1:3" ht="15.75" x14ac:dyDescent="0.25">
      <c r="A573" s="5"/>
      <c r="B573" s="5"/>
      <c r="C573" s="5"/>
    </row>
    <row r="574" spans="1:3" ht="15.75" x14ac:dyDescent="0.25">
      <c r="A574" s="5"/>
      <c r="B574" s="5"/>
      <c r="C574" s="5"/>
    </row>
    <row r="575" spans="1:3" ht="15.75" x14ac:dyDescent="0.25">
      <c r="A575" s="5"/>
      <c r="B575" s="5"/>
      <c r="C575" s="5"/>
    </row>
    <row r="576" spans="1:3" ht="15.75" x14ac:dyDescent="0.25">
      <c r="A576" s="5"/>
      <c r="B576" s="5"/>
      <c r="C576" s="5"/>
    </row>
    <row r="577" spans="1:3" ht="15.75" x14ac:dyDescent="0.25">
      <c r="A577" s="5"/>
      <c r="B577" s="5"/>
      <c r="C577" s="5"/>
    </row>
    <row r="578" spans="1:3" ht="15.75" x14ac:dyDescent="0.25">
      <c r="A578" s="5"/>
      <c r="B578" s="5"/>
      <c r="C578" s="5"/>
    </row>
    <row r="579" spans="1:3" ht="15.75" x14ac:dyDescent="0.25">
      <c r="A579" s="5"/>
      <c r="B579" s="5"/>
      <c r="C579" s="5"/>
    </row>
    <row r="580" spans="1:3" ht="15.75" x14ac:dyDescent="0.25">
      <c r="A580" s="5"/>
      <c r="B580" s="5"/>
      <c r="C580" s="5"/>
    </row>
    <row r="581" spans="1:3" ht="15.75" x14ac:dyDescent="0.25">
      <c r="A581" s="5"/>
      <c r="B581" s="5"/>
      <c r="C581" s="5"/>
    </row>
    <row r="582" spans="1:3" ht="15.75" x14ac:dyDescent="0.25">
      <c r="A582" s="5"/>
      <c r="B582" s="5"/>
      <c r="C582" s="5"/>
    </row>
    <row r="583" spans="1:3" ht="15.75" x14ac:dyDescent="0.25">
      <c r="A583" s="5"/>
      <c r="B583" s="5"/>
      <c r="C583" s="5"/>
    </row>
    <row r="584" spans="1:3" ht="15.75" x14ac:dyDescent="0.25">
      <c r="A584" s="5"/>
      <c r="B584" s="5"/>
      <c r="C584" s="5"/>
    </row>
    <row r="585" spans="1:3" ht="15.75" x14ac:dyDescent="0.25">
      <c r="A585" s="5"/>
      <c r="B585" s="5"/>
      <c r="C585" s="5"/>
    </row>
    <row r="586" spans="1:3" ht="15.75" x14ac:dyDescent="0.25">
      <c r="A586" s="5"/>
      <c r="B586" s="5"/>
      <c r="C586" s="5"/>
    </row>
    <row r="587" spans="1:3" ht="15.75" x14ac:dyDescent="0.25">
      <c r="A587" s="5"/>
      <c r="B587" s="5"/>
      <c r="C587" s="5"/>
    </row>
    <row r="588" spans="1:3" ht="15.75" x14ac:dyDescent="0.25">
      <c r="A588" s="5"/>
      <c r="B588" s="5"/>
      <c r="C588" s="5"/>
    </row>
    <row r="589" spans="1:3" ht="15.75" x14ac:dyDescent="0.25">
      <c r="A589" s="5"/>
      <c r="B589" s="5"/>
      <c r="C589" s="5"/>
    </row>
    <row r="590" spans="1:3" ht="15.75" x14ac:dyDescent="0.25">
      <c r="A590" s="5"/>
      <c r="B590" s="5"/>
      <c r="C590" s="5"/>
    </row>
    <row r="591" spans="1:3" ht="15.75" x14ac:dyDescent="0.25">
      <c r="A591" s="5"/>
      <c r="B591" s="5"/>
      <c r="C591" s="5"/>
    </row>
    <row r="592" spans="1:3" ht="15.75" x14ac:dyDescent="0.25">
      <c r="A592" s="5"/>
      <c r="B592" s="5"/>
      <c r="C592" s="5"/>
    </row>
    <row r="593" spans="1:3" ht="15.75" x14ac:dyDescent="0.25">
      <c r="A593" s="5"/>
      <c r="B593" s="5"/>
      <c r="C593" s="5"/>
    </row>
    <row r="594" spans="1:3" ht="15.75" x14ac:dyDescent="0.25">
      <c r="A594" s="5"/>
      <c r="B594" s="5"/>
      <c r="C594" s="5"/>
    </row>
    <row r="595" spans="1:3" ht="15.75" x14ac:dyDescent="0.25">
      <c r="A595" s="5"/>
      <c r="B595" s="5"/>
      <c r="C595" s="5"/>
    </row>
    <row r="596" spans="1:3" ht="15.75" x14ac:dyDescent="0.25">
      <c r="A596" s="5"/>
      <c r="B596" s="5"/>
      <c r="C596" s="5"/>
    </row>
    <row r="597" spans="1:3" ht="15.75" x14ac:dyDescent="0.25">
      <c r="A597" s="5"/>
      <c r="B597" s="5"/>
      <c r="C597" s="5"/>
    </row>
    <row r="598" spans="1:3" ht="15.75" x14ac:dyDescent="0.25">
      <c r="A598" s="5"/>
      <c r="B598" s="5"/>
      <c r="C598" s="5"/>
    </row>
    <row r="599" spans="1:3" ht="15.75" x14ac:dyDescent="0.25">
      <c r="A599" s="5"/>
      <c r="B599" s="5"/>
      <c r="C599" s="5"/>
    </row>
    <row r="600" spans="1:3" ht="15.75" x14ac:dyDescent="0.25">
      <c r="A600" s="5"/>
      <c r="B600" s="5"/>
      <c r="C600" s="5"/>
    </row>
    <row r="601" spans="1:3" ht="15.75" x14ac:dyDescent="0.25">
      <c r="A601" s="5"/>
      <c r="B601" s="5"/>
      <c r="C601" s="5"/>
    </row>
    <row r="602" spans="1:3" ht="15.75" x14ac:dyDescent="0.25">
      <c r="A602" s="5"/>
      <c r="B602" s="5"/>
      <c r="C602" s="5"/>
    </row>
    <row r="603" spans="1:3" ht="15.75" x14ac:dyDescent="0.25">
      <c r="A603" s="5"/>
      <c r="B603" s="5"/>
      <c r="C603" s="5"/>
    </row>
    <row r="604" spans="1:3" ht="15.75" x14ac:dyDescent="0.25">
      <c r="A604" s="5"/>
      <c r="B604" s="5"/>
      <c r="C604" s="5"/>
    </row>
    <row r="605" spans="1:3" ht="15.75" x14ac:dyDescent="0.25">
      <c r="A605" s="5"/>
      <c r="B605" s="5"/>
      <c r="C605" s="5"/>
    </row>
    <row r="606" spans="1:3" ht="15.75" x14ac:dyDescent="0.25">
      <c r="A606" s="5"/>
      <c r="B606" s="5"/>
      <c r="C606" s="5"/>
    </row>
    <row r="607" spans="1:3" ht="15.75" x14ac:dyDescent="0.25">
      <c r="A607" s="5"/>
      <c r="B607" s="5"/>
      <c r="C607" s="5"/>
    </row>
    <row r="608" spans="1:3" ht="15.75" x14ac:dyDescent="0.25">
      <c r="A608" s="5"/>
      <c r="B608" s="5"/>
      <c r="C608" s="5"/>
    </row>
    <row r="609" spans="1:3" ht="15.75" x14ac:dyDescent="0.25">
      <c r="A609" s="5"/>
      <c r="B609" s="5"/>
      <c r="C609" s="5"/>
    </row>
    <row r="610" spans="1:3" ht="15.75" x14ac:dyDescent="0.25">
      <c r="A610" s="5"/>
      <c r="B610" s="5"/>
      <c r="C610" s="5"/>
    </row>
    <row r="611" spans="1:3" ht="15.75" x14ac:dyDescent="0.25">
      <c r="A611" s="5"/>
      <c r="B611" s="5"/>
      <c r="C611" s="5"/>
    </row>
    <row r="612" spans="1:3" ht="15.75" x14ac:dyDescent="0.25">
      <c r="A612" s="5"/>
      <c r="B612" s="5"/>
      <c r="C612" s="5"/>
    </row>
    <row r="613" spans="1:3" ht="15.75" x14ac:dyDescent="0.25">
      <c r="A613" s="5"/>
      <c r="B613" s="5"/>
      <c r="C613" s="5"/>
    </row>
    <row r="614" spans="1:3" ht="15.75" x14ac:dyDescent="0.25">
      <c r="A614" s="5"/>
      <c r="B614" s="5"/>
      <c r="C614" s="5"/>
    </row>
    <row r="615" spans="1:3" ht="15.75" x14ac:dyDescent="0.25">
      <c r="A615" s="5"/>
      <c r="B615" s="5"/>
      <c r="C615" s="5"/>
    </row>
    <row r="616" spans="1:3" ht="15.75" x14ac:dyDescent="0.25">
      <c r="A616" s="5"/>
      <c r="B616" s="5"/>
      <c r="C616" s="5"/>
    </row>
    <row r="617" spans="1:3" ht="15.75" x14ac:dyDescent="0.25">
      <c r="A617" s="5"/>
      <c r="B617" s="5"/>
      <c r="C617" s="5"/>
    </row>
    <row r="618" spans="1:3" ht="15.75" x14ac:dyDescent="0.25">
      <c r="A618" s="5"/>
      <c r="B618" s="5"/>
      <c r="C618" s="5"/>
    </row>
    <row r="619" spans="1:3" ht="15.75" x14ac:dyDescent="0.25">
      <c r="A619" s="5"/>
      <c r="B619" s="5"/>
      <c r="C619" s="5"/>
    </row>
    <row r="620" spans="1:3" ht="15.75" x14ac:dyDescent="0.25">
      <c r="A620" s="5"/>
      <c r="B620" s="5"/>
      <c r="C620" s="5"/>
    </row>
    <row r="621" spans="1:3" ht="15.75" x14ac:dyDescent="0.25">
      <c r="A621" s="5"/>
      <c r="B621" s="5"/>
      <c r="C621" s="5"/>
    </row>
    <row r="622" spans="1:3" ht="15.75" x14ac:dyDescent="0.25">
      <c r="A622" s="5"/>
      <c r="B622" s="5"/>
      <c r="C622" s="5"/>
    </row>
    <row r="623" spans="1:3" ht="15.75" x14ac:dyDescent="0.25">
      <c r="A623" s="5"/>
      <c r="B623" s="5"/>
      <c r="C623" s="5"/>
    </row>
    <row r="624" spans="1:3" ht="15.75" x14ac:dyDescent="0.25">
      <c r="A624" s="5"/>
      <c r="B624" s="5"/>
      <c r="C624" s="5"/>
    </row>
    <row r="625" spans="1:3" ht="15.75" x14ac:dyDescent="0.25">
      <c r="A625" s="5"/>
      <c r="B625" s="5"/>
      <c r="C625" s="5"/>
    </row>
    <row r="626" spans="1:3" ht="15.75" x14ac:dyDescent="0.25">
      <c r="A626" s="5"/>
      <c r="B626" s="5"/>
      <c r="C626" s="5"/>
    </row>
    <row r="627" spans="1:3" ht="15.75" x14ac:dyDescent="0.25">
      <c r="A627" s="5"/>
      <c r="B627" s="5"/>
      <c r="C627" s="5"/>
    </row>
    <row r="628" spans="1:3" ht="15.75" x14ac:dyDescent="0.25">
      <c r="A628" s="5"/>
      <c r="B628" s="5"/>
      <c r="C628" s="5"/>
    </row>
    <row r="629" spans="1:3" ht="15.75" x14ac:dyDescent="0.25">
      <c r="A629" s="5"/>
      <c r="B629" s="5"/>
      <c r="C629" s="5"/>
    </row>
    <row r="630" spans="1:3" ht="15.75" x14ac:dyDescent="0.25">
      <c r="A630" s="5"/>
      <c r="B630" s="5"/>
      <c r="C630" s="5"/>
    </row>
    <row r="631" spans="1:3" ht="15.75" x14ac:dyDescent="0.25">
      <c r="A631" s="5"/>
      <c r="B631" s="5"/>
      <c r="C631" s="5"/>
    </row>
    <row r="632" spans="1:3" ht="15.75" x14ac:dyDescent="0.25">
      <c r="A632" s="5"/>
      <c r="B632" s="5"/>
      <c r="C632" s="5"/>
    </row>
    <row r="633" spans="1:3" ht="15.75" x14ac:dyDescent="0.25">
      <c r="A633" s="5"/>
      <c r="B633" s="5"/>
      <c r="C633" s="5"/>
    </row>
    <row r="634" spans="1:3" ht="15.75" x14ac:dyDescent="0.25">
      <c r="A634" s="5"/>
      <c r="B634" s="5"/>
      <c r="C634" s="5"/>
    </row>
    <row r="635" spans="1:3" ht="15.75" x14ac:dyDescent="0.25">
      <c r="A635" s="5"/>
      <c r="B635" s="5"/>
      <c r="C635" s="5"/>
    </row>
    <row r="636" spans="1:3" ht="15.75" x14ac:dyDescent="0.25">
      <c r="A636" s="5"/>
      <c r="B636" s="5"/>
      <c r="C636" s="5"/>
    </row>
    <row r="637" spans="1:3" ht="15.75" x14ac:dyDescent="0.25">
      <c r="A637" s="5"/>
      <c r="B637" s="5"/>
      <c r="C637" s="5"/>
    </row>
    <row r="638" spans="1:3" ht="15.75" x14ac:dyDescent="0.25">
      <c r="A638" s="5"/>
      <c r="B638" s="5"/>
      <c r="C638" s="5"/>
    </row>
    <row r="639" spans="1:3" ht="15.75" x14ac:dyDescent="0.25">
      <c r="A639" s="5"/>
      <c r="B639" s="5"/>
      <c r="C639" s="5"/>
    </row>
    <row r="640" spans="1:3" ht="15.75" x14ac:dyDescent="0.25">
      <c r="A640" s="5"/>
      <c r="B640" s="5"/>
      <c r="C640" s="5"/>
    </row>
    <row r="641" spans="1:3" ht="15.75" x14ac:dyDescent="0.25">
      <c r="A641" s="5"/>
      <c r="B641" s="5"/>
      <c r="C641" s="5"/>
    </row>
    <row r="642" spans="1:3" ht="15.75" x14ac:dyDescent="0.25">
      <c r="A642" s="5"/>
      <c r="B642" s="5"/>
      <c r="C642" s="5"/>
    </row>
    <row r="643" spans="1:3" ht="15.75" x14ac:dyDescent="0.25">
      <c r="A643" s="5"/>
      <c r="B643" s="5"/>
      <c r="C643" s="5"/>
    </row>
    <row r="644" spans="1:3" ht="15.75" x14ac:dyDescent="0.25">
      <c r="A644" s="5"/>
      <c r="B644" s="5"/>
      <c r="C644" s="5"/>
    </row>
    <row r="645" spans="1:3" ht="15.75" x14ac:dyDescent="0.25">
      <c r="A645" s="5"/>
      <c r="B645" s="5"/>
      <c r="C645" s="5"/>
    </row>
    <row r="646" spans="1:3" ht="15.75" x14ac:dyDescent="0.25">
      <c r="A646" s="5"/>
      <c r="B646" s="5"/>
      <c r="C646" s="5"/>
    </row>
    <row r="647" spans="1:3" ht="15.75" x14ac:dyDescent="0.25">
      <c r="A647" s="5"/>
      <c r="B647" s="5"/>
      <c r="C647" s="5"/>
    </row>
    <row r="648" spans="1:3" ht="15.75" x14ac:dyDescent="0.25">
      <c r="A648" s="5"/>
      <c r="B648" s="5"/>
      <c r="C648" s="5"/>
    </row>
    <row r="649" spans="1:3" ht="15.75" x14ac:dyDescent="0.25">
      <c r="A649" s="5"/>
      <c r="B649" s="5"/>
      <c r="C649" s="5"/>
    </row>
    <row r="650" spans="1:3" ht="15.75" x14ac:dyDescent="0.25">
      <c r="A650" s="5"/>
      <c r="B650" s="5"/>
      <c r="C650" s="5"/>
    </row>
    <row r="651" spans="1:3" ht="15.75" x14ac:dyDescent="0.25">
      <c r="A651" s="5"/>
      <c r="B651" s="5"/>
      <c r="C651" s="5"/>
    </row>
    <row r="652" spans="1:3" ht="15.75" x14ac:dyDescent="0.25">
      <c r="A652" s="5"/>
      <c r="B652" s="5"/>
      <c r="C652" s="5"/>
    </row>
    <row r="653" spans="1:3" ht="15.75" x14ac:dyDescent="0.25">
      <c r="A653" s="5"/>
      <c r="B653" s="5"/>
      <c r="C653" s="5"/>
    </row>
    <row r="654" spans="1:3" ht="15.75" x14ac:dyDescent="0.25">
      <c r="A654" s="5"/>
      <c r="B654" s="5"/>
      <c r="C654" s="5"/>
    </row>
    <row r="655" spans="1:3" ht="15.75" x14ac:dyDescent="0.25">
      <c r="A655" s="5"/>
      <c r="B655" s="5"/>
      <c r="C655" s="5"/>
    </row>
    <row r="656" spans="1:3" ht="15.75" x14ac:dyDescent="0.25">
      <c r="A656" s="5"/>
      <c r="B656" s="5"/>
      <c r="C656" s="5"/>
    </row>
    <row r="657" spans="1:3" ht="15.75" x14ac:dyDescent="0.25">
      <c r="A657" s="5"/>
      <c r="B657" s="5"/>
      <c r="C657" s="5"/>
    </row>
    <row r="658" spans="1:3" ht="15.75" x14ac:dyDescent="0.25">
      <c r="A658" s="5"/>
      <c r="B658" s="5"/>
      <c r="C658" s="5"/>
    </row>
    <row r="659" spans="1:3" ht="15.75" x14ac:dyDescent="0.25">
      <c r="A659" s="5"/>
      <c r="B659" s="5"/>
      <c r="C659" s="5"/>
    </row>
    <row r="660" spans="1:3" ht="15.75" x14ac:dyDescent="0.25">
      <c r="A660" s="5"/>
      <c r="B660" s="5"/>
      <c r="C660" s="5"/>
    </row>
    <row r="661" spans="1:3" ht="15.75" x14ac:dyDescent="0.25">
      <c r="A661" s="5"/>
      <c r="B661" s="5"/>
      <c r="C661" s="5"/>
    </row>
    <row r="662" spans="1:3" ht="15.75" x14ac:dyDescent="0.25">
      <c r="A662" s="5"/>
      <c r="B662" s="5"/>
      <c r="C662" s="5"/>
    </row>
    <row r="663" spans="1:3" ht="15.75" x14ac:dyDescent="0.25">
      <c r="A663" s="5"/>
      <c r="B663" s="5"/>
      <c r="C663" s="5"/>
    </row>
    <row r="664" spans="1:3" ht="15.75" x14ac:dyDescent="0.25">
      <c r="A664" s="5"/>
      <c r="B664" s="5"/>
      <c r="C664" s="5"/>
    </row>
    <row r="665" spans="1:3" ht="15.75" x14ac:dyDescent="0.25">
      <c r="A665" s="5"/>
      <c r="B665" s="5"/>
      <c r="C665" s="5"/>
    </row>
    <row r="666" spans="1:3" ht="15.75" x14ac:dyDescent="0.25">
      <c r="A666" s="5"/>
      <c r="B666" s="5"/>
      <c r="C666" s="5"/>
    </row>
    <row r="667" spans="1:3" ht="15.75" x14ac:dyDescent="0.25">
      <c r="A667" s="5"/>
      <c r="B667" s="5"/>
      <c r="C667" s="5"/>
    </row>
    <row r="668" spans="1:3" ht="15.75" x14ac:dyDescent="0.25">
      <c r="A668" s="5"/>
      <c r="B668" s="5"/>
      <c r="C668" s="5"/>
    </row>
    <row r="669" spans="1:3" ht="15.75" x14ac:dyDescent="0.25">
      <c r="A669" s="5"/>
      <c r="B669" s="5"/>
      <c r="C669" s="5"/>
    </row>
    <row r="670" spans="1:3" ht="15.75" x14ac:dyDescent="0.25">
      <c r="A670" s="5"/>
      <c r="B670" s="5"/>
      <c r="C670" s="5"/>
    </row>
    <row r="671" spans="1:3" ht="15.75" x14ac:dyDescent="0.25">
      <c r="A671" s="5"/>
      <c r="B671" s="5"/>
      <c r="C671" s="5"/>
    </row>
    <row r="672" spans="1:3" ht="15.75" x14ac:dyDescent="0.25">
      <c r="A672" s="5"/>
      <c r="B672" s="5"/>
      <c r="C672" s="5"/>
    </row>
    <row r="673" spans="1:3" ht="15.75" x14ac:dyDescent="0.25">
      <c r="A673" s="5"/>
      <c r="B673" s="5"/>
      <c r="C673" s="5"/>
    </row>
    <row r="674" spans="1:3" ht="15.75" x14ac:dyDescent="0.25">
      <c r="A674" s="5"/>
      <c r="B674" s="5"/>
      <c r="C674" s="5"/>
    </row>
    <row r="675" spans="1:3" ht="15.75" x14ac:dyDescent="0.25">
      <c r="A675" s="5"/>
      <c r="B675" s="5"/>
      <c r="C675" s="5"/>
    </row>
    <row r="676" spans="1:3" ht="15.75" x14ac:dyDescent="0.25">
      <c r="A676" s="5"/>
      <c r="B676" s="5"/>
      <c r="C676" s="5"/>
    </row>
    <row r="677" spans="1:3" ht="15.75" x14ac:dyDescent="0.25">
      <c r="A677" s="5"/>
      <c r="B677" s="5"/>
      <c r="C677" s="5"/>
    </row>
    <row r="678" spans="1:3" ht="15.75" x14ac:dyDescent="0.25">
      <c r="A678" s="5"/>
      <c r="B678" s="5"/>
      <c r="C678" s="5"/>
    </row>
    <row r="679" spans="1:3" ht="15.75" x14ac:dyDescent="0.25">
      <c r="A679" s="5"/>
      <c r="B679" s="5"/>
      <c r="C679" s="5"/>
    </row>
    <row r="680" spans="1:3" ht="15.75" x14ac:dyDescent="0.25">
      <c r="A680" s="5"/>
      <c r="B680" s="5"/>
      <c r="C680" s="5"/>
    </row>
    <row r="681" spans="1:3" ht="15.75" x14ac:dyDescent="0.25">
      <c r="A681" s="5"/>
      <c r="B681" s="5"/>
      <c r="C681" s="5"/>
    </row>
    <row r="682" spans="1:3" ht="15.75" x14ac:dyDescent="0.25">
      <c r="A682" s="5"/>
      <c r="B682" s="5"/>
      <c r="C682" s="5"/>
    </row>
    <row r="683" spans="1:3" ht="15.75" x14ac:dyDescent="0.25">
      <c r="A683" s="5"/>
      <c r="B683" s="5"/>
      <c r="C683" s="5"/>
    </row>
    <row r="684" spans="1:3" ht="15.75" x14ac:dyDescent="0.25">
      <c r="A684" s="5"/>
      <c r="B684" s="5"/>
      <c r="C684" s="5"/>
    </row>
    <row r="685" spans="1:3" ht="15.75" x14ac:dyDescent="0.25">
      <c r="A685" s="5"/>
      <c r="B685" s="5"/>
      <c r="C685" s="5"/>
    </row>
    <row r="686" spans="1:3" ht="15.75" x14ac:dyDescent="0.25">
      <c r="A686" s="5"/>
      <c r="B686" s="5"/>
      <c r="C686" s="5"/>
    </row>
    <row r="687" spans="1:3" ht="15.75" x14ac:dyDescent="0.25">
      <c r="A687" s="5"/>
      <c r="B687" s="5"/>
      <c r="C687" s="5"/>
    </row>
    <row r="688" spans="1:3" ht="15.75" x14ac:dyDescent="0.25">
      <c r="A688" s="5"/>
      <c r="B688" s="5"/>
      <c r="C688" s="5"/>
    </row>
    <row r="689" spans="1:3" ht="15.75" x14ac:dyDescent="0.25">
      <c r="A689" s="5"/>
      <c r="B689" s="5"/>
      <c r="C689" s="5"/>
    </row>
    <row r="690" spans="1:3" ht="15.75" x14ac:dyDescent="0.25">
      <c r="A690" s="5"/>
      <c r="B690" s="5"/>
      <c r="C690" s="5"/>
    </row>
    <row r="691" spans="1:3" ht="15.75" x14ac:dyDescent="0.25">
      <c r="A691" s="5"/>
      <c r="B691" s="5"/>
      <c r="C691" s="5"/>
    </row>
    <row r="692" spans="1:3" ht="15.75" x14ac:dyDescent="0.25">
      <c r="A692" s="5"/>
      <c r="B692" s="5"/>
      <c r="C692" s="5"/>
    </row>
    <row r="693" spans="1:3" ht="15.75" x14ac:dyDescent="0.25">
      <c r="A693" s="5"/>
      <c r="B693" s="5"/>
      <c r="C693" s="5"/>
    </row>
    <row r="694" spans="1:3" ht="15.75" x14ac:dyDescent="0.25">
      <c r="A694" s="5"/>
      <c r="B694" s="5"/>
      <c r="C694" s="5"/>
    </row>
    <row r="695" spans="1:3" ht="15.75" x14ac:dyDescent="0.25">
      <c r="A695" s="5"/>
      <c r="B695" s="5"/>
      <c r="C695" s="5"/>
    </row>
    <row r="696" spans="1:3" ht="15.75" x14ac:dyDescent="0.25">
      <c r="A696" s="5"/>
      <c r="B696" s="5"/>
      <c r="C696" s="5"/>
    </row>
    <row r="697" spans="1:3" ht="15.75" x14ac:dyDescent="0.25">
      <c r="A697" s="5"/>
      <c r="B697" s="5"/>
      <c r="C697" s="5"/>
    </row>
    <row r="698" spans="1:3" ht="15.75" x14ac:dyDescent="0.25">
      <c r="A698" s="5"/>
      <c r="B698" s="5"/>
      <c r="C698" s="5"/>
    </row>
    <row r="699" spans="1:3" ht="15.75" x14ac:dyDescent="0.25">
      <c r="A699" s="5"/>
      <c r="B699" s="5"/>
      <c r="C699" s="5"/>
    </row>
    <row r="700" spans="1:3" ht="15.75" x14ac:dyDescent="0.25">
      <c r="A700" s="5"/>
      <c r="B700" s="5"/>
      <c r="C700" s="5"/>
    </row>
    <row r="701" spans="1:3" ht="15.75" x14ac:dyDescent="0.25">
      <c r="A701" s="5"/>
      <c r="B701" s="5"/>
      <c r="C701" s="5"/>
    </row>
    <row r="702" spans="1:3" ht="15.75" x14ac:dyDescent="0.25">
      <c r="A702" s="5"/>
      <c r="B702" s="5"/>
      <c r="C702" s="5"/>
    </row>
    <row r="703" spans="1:3" ht="15.75" x14ac:dyDescent="0.25">
      <c r="A703" s="5"/>
      <c r="B703" s="5"/>
      <c r="C703" s="5"/>
    </row>
    <row r="704" spans="1:3" ht="15.75" x14ac:dyDescent="0.25">
      <c r="A704" s="5"/>
      <c r="B704" s="5"/>
      <c r="C704" s="5"/>
    </row>
    <row r="705" spans="1:3" ht="15.75" x14ac:dyDescent="0.25">
      <c r="A705" s="5"/>
      <c r="B705" s="5"/>
      <c r="C705" s="5"/>
    </row>
    <row r="706" spans="1:3" ht="15.75" x14ac:dyDescent="0.25">
      <c r="A706" s="5"/>
      <c r="B706" s="5"/>
      <c r="C706" s="5"/>
    </row>
    <row r="707" spans="1:3" ht="15.75" x14ac:dyDescent="0.25">
      <c r="A707" s="5"/>
      <c r="B707" s="5"/>
      <c r="C707" s="5"/>
    </row>
    <row r="708" spans="1:3" ht="15.75" x14ac:dyDescent="0.25">
      <c r="A708" s="5"/>
      <c r="B708" s="5"/>
      <c r="C708" s="5"/>
    </row>
    <row r="709" spans="1:3" ht="15.75" x14ac:dyDescent="0.25">
      <c r="A709" s="5"/>
      <c r="B709" s="5"/>
      <c r="C709" s="5"/>
    </row>
    <row r="710" spans="1:3" ht="15.75" x14ac:dyDescent="0.25">
      <c r="A710" s="5"/>
      <c r="B710" s="5"/>
      <c r="C710" s="5"/>
    </row>
    <row r="711" spans="1:3" ht="15.75" x14ac:dyDescent="0.25">
      <c r="A711" s="5"/>
      <c r="B711" s="5"/>
      <c r="C711" s="5"/>
    </row>
    <row r="712" spans="1:3" ht="15.75" x14ac:dyDescent="0.25">
      <c r="A712" s="5"/>
      <c r="B712" s="5"/>
      <c r="C712" s="5"/>
    </row>
    <row r="713" spans="1:3" ht="15.75" x14ac:dyDescent="0.25">
      <c r="A713" s="5"/>
      <c r="B713" s="5"/>
      <c r="C713" s="5"/>
    </row>
    <row r="714" spans="1:3" ht="15.75" x14ac:dyDescent="0.25">
      <c r="A714" s="5"/>
      <c r="B714" s="5"/>
      <c r="C714" s="5"/>
    </row>
    <row r="715" spans="1:3" ht="15.75" x14ac:dyDescent="0.25">
      <c r="A715" s="5"/>
      <c r="B715" s="5"/>
      <c r="C715" s="5"/>
    </row>
    <row r="716" spans="1:3" ht="15.75" x14ac:dyDescent="0.25">
      <c r="A716" s="5"/>
      <c r="B716" s="5"/>
      <c r="C716" s="5"/>
    </row>
    <row r="717" spans="1:3" ht="15.75" x14ac:dyDescent="0.25">
      <c r="A717" s="5"/>
      <c r="B717" s="5"/>
      <c r="C717" s="5"/>
    </row>
    <row r="718" spans="1:3" ht="15.75" x14ac:dyDescent="0.25">
      <c r="A718" s="5"/>
      <c r="B718" s="5"/>
      <c r="C718" s="5"/>
    </row>
    <row r="719" spans="1:3" ht="15.75" x14ac:dyDescent="0.25">
      <c r="A719" s="5"/>
      <c r="B719" s="5"/>
      <c r="C719" s="5"/>
    </row>
    <row r="720" spans="1:3" ht="15.75" x14ac:dyDescent="0.25">
      <c r="A720" s="5"/>
      <c r="B720" s="5"/>
      <c r="C720" s="5"/>
    </row>
    <row r="721" spans="1:3" ht="15.75" x14ac:dyDescent="0.25">
      <c r="A721" s="5"/>
      <c r="B721" s="5"/>
      <c r="C721" s="5"/>
    </row>
    <row r="722" spans="1:3" ht="15.75" x14ac:dyDescent="0.25">
      <c r="A722" s="5"/>
      <c r="B722" s="5"/>
      <c r="C722" s="5"/>
    </row>
    <row r="723" spans="1:3" ht="15.75" x14ac:dyDescent="0.25">
      <c r="A723" s="5"/>
      <c r="B723" s="5"/>
      <c r="C723" s="5"/>
    </row>
    <row r="724" spans="1:3" ht="15.75" x14ac:dyDescent="0.25">
      <c r="A724" s="5"/>
      <c r="B724" s="5"/>
      <c r="C724" s="5"/>
    </row>
    <row r="725" spans="1:3" ht="15.75" x14ac:dyDescent="0.25">
      <c r="A725" s="5"/>
      <c r="B725" s="5"/>
      <c r="C725" s="5"/>
    </row>
    <row r="726" spans="1:3" ht="15.75" x14ac:dyDescent="0.25">
      <c r="A726" s="5"/>
      <c r="B726" s="5"/>
      <c r="C726" s="5"/>
    </row>
    <row r="727" spans="1:3" ht="15.75" x14ac:dyDescent="0.25">
      <c r="A727" s="5"/>
      <c r="B727" s="5"/>
      <c r="C727" s="5"/>
    </row>
    <row r="728" spans="1:3" ht="15.75" x14ac:dyDescent="0.25">
      <c r="A728" s="5"/>
      <c r="B728" s="5"/>
      <c r="C728" s="5"/>
    </row>
    <row r="729" spans="1:3" ht="15.75" x14ac:dyDescent="0.25">
      <c r="A729" s="5"/>
      <c r="B729" s="5"/>
      <c r="C729" s="5"/>
    </row>
    <row r="730" spans="1:3" ht="15.75" x14ac:dyDescent="0.25">
      <c r="A730" s="5"/>
      <c r="B730" s="5"/>
      <c r="C730" s="5"/>
    </row>
    <row r="731" spans="1:3" ht="15.75" x14ac:dyDescent="0.25">
      <c r="A731" s="5"/>
      <c r="B731" s="5"/>
      <c r="C731" s="5"/>
    </row>
    <row r="732" spans="1:3" ht="15.75" x14ac:dyDescent="0.25">
      <c r="A732" s="5"/>
      <c r="B732" s="5"/>
      <c r="C732" s="5"/>
    </row>
    <row r="733" spans="1:3" ht="15.75" x14ac:dyDescent="0.25">
      <c r="A733" s="5"/>
      <c r="B733" s="5"/>
      <c r="C733" s="5"/>
    </row>
    <row r="734" spans="1:3" ht="15.75" x14ac:dyDescent="0.25">
      <c r="A734" s="5"/>
      <c r="B734" s="5"/>
      <c r="C734" s="5"/>
    </row>
    <row r="735" spans="1:3" ht="15.75" x14ac:dyDescent="0.25">
      <c r="A735" s="5"/>
      <c r="B735" s="5"/>
      <c r="C735" s="5"/>
    </row>
    <row r="736" spans="1:3" ht="15.75" x14ac:dyDescent="0.25">
      <c r="A736" s="5"/>
      <c r="B736" s="5"/>
      <c r="C736" s="5"/>
    </row>
    <row r="737" spans="1:3" ht="15.75" x14ac:dyDescent="0.25">
      <c r="A737" s="5"/>
      <c r="B737" s="5"/>
      <c r="C737" s="5"/>
    </row>
    <row r="738" spans="1:3" ht="15.75" x14ac:dyDescent="0.25">
      <c r="A738" s="5"/>
      <c r="B738" s="5"/>
      <c r="C738" s="5"/>
    </row>
    <row r="739" spans="1:3" ht="15.75" x14ac:dyDescent="0.25">
      <c r="A739" s="5"/>
      <c r="B739" s="5"/>
      <c r="C739" s="5"/>
    </row>
    <row r="740" spans="1:3" ht="15.75" x14ac:dyDescent="0.25">
      <c r="A740" s="5"/>
      <c r="B740" s="5"/>
      <c r="C740" s="5"/>
    </row>
    <row r="741" spans="1:3" ht="15.75" x14ac:dyDescent="0.25">
      <c r="A741" s="5"/>
      <c r="B741" s="5"/>
      <c r="C741" s="5"/>
    </row>
    <row r="742" spans="1:3" ht="15.75" x14ac:dyDescent="0.25">
      <c r="A742" s="5"/>
      <c r="B742" s="5"/>
      <c r="C742" s="5"/>
    </row>
    <row r="743" spans="1:3" ht="15.75" x14ac:dyDescent="0.25">
      <c r="A743" s="5"/>
      <c r="B743" s="5"/>
      <c r="C743" s="5"/>
    </row>
    <row r="744" spans="1:3" ht="15.75" x14ac:dyDescent="0.25">
      <c r="A744" s="5"/>
      <c r="B744" s="5"/>
      <c r="C744" s="5"/>
    </row>
    <row r="745" spans="1:3" ht="15.75" x14ac:dyDescent="0.25">
      <c r="A745" s="5"/>
      <c r="B745" s="5"/>
      <c r="C745" s="5"/>
    </row>
    <row r="746" spans="1:3" ht="15.75" x14ac:dyDescent="0.25">
      <c r="A746" s="5"/>
      <c r="B746" s="5"/>
      <c r="C746" s="5"/>
    </row>
    <row r="747" spans="1:3" ht="15.75" x14ac:dyDescent="0.25">
      <c r="A747" s="5"/>
      <c r="B747" s="5"/>
      <c r="C747" s="5"/>
    </row>
    <row r="748" spans="1:3" ht="15.75" x14ac:dyDescent="0.25">
      <c r="A748" s="5"/>
      <c r="B748" s="5"/>
      <c r="C748" s="5"/>
    </row>
    <row r="749" spans="1:3" ht="15.75" x14ac:dyDescent="0.25">
      <c r="A749" s="5"/>
      <c r="B749" s="5"/>
      <c r="C749" s="5"/>
    </row>
    <row r="750" spans="1:3" ht="15.75" x14ac:dyDescent="0.25">
      <c r="A750" s="5"/>
      <c r="B750" s="5"/>
      <c r="C750" s="5"/>
    </row>
    <row r="751" spans="1:3" ht="15.75" x14ac:dyDescent="0.25">
      <c r="A751" s="5"/>
      <c r="B751" s="5"/>
      <c r="C751" s="5"/>
    </row>
    <row r="752" spans="1:3" ht="15.75" x14ac:dyDescent="0.25">
      <c r="A752" s="5"/>
      <c r="B752" s="5"/>
      <c r="C752" s="5"/>
    </row>
    <row r="753" spans="1:3" ht="15.75" x14ac:dyDescent="0.25">
      <c r="A753" s="5"/>
      <c r="B753" s="5"/>
      <c r="C753" s="5"/>
    </row>
    <row r="754" spans="1:3" ht="15.75" x14ac:dyDescent="0.25">
      <c r="A754" s="5"/>
      <c r="B754" s="5"/>
      <c r="C754" s="5"/>
    </row>
    <row r="755" spans="1:3" ht="15.75" x14ac:dyDescent="0.25">
      <c r="A755" s="5"/>
      <c r="B755" s="5"/>
      <c r="C755" s="5"/>
    </row>
    <row r="756" spans="1:3" ht="15.75" x14ac:dyDescent="0.25">
      <c r="A756" s="5"/>
      <c r="B756" s="5"/>
      <c r="C756" s="5"/>
    </row>
    <row r="757" spans="1:3" ht="15.75" x14ac:dyDescent="0.25">
      <c r="A757" s="5"/>
      <c r="B757" s="5"/>
      <c r="C757" s="5"/>
    </row>
    <row r="758" spans="1:3" ht="15.75" x14ac:dyDescent="0.25">
      <c r="A758" s="5"/>
      <c r="B758" s="5"/>
      <c r="C758" s="5"/>
    </row>
    <row r="759" spans="1:3" ht="15.75" x14ac:dyDescent="0.25">
      <c r="A759" s="5"/>
      <c r="B759" s="5"/>
      <c r="C759" s="5"/>
    </row>
    <row r="760" spans="1:3" ht="15.75" x14ac:dyDescent="0.25">
      <c r="A760" s="5"/>
      <c r="B760" s="5"/>
      <c r="C760" s="5"/>
    </row>
    <row r="761" spans="1:3" ht="15.75" x14ac:dyDescent="0.25">
      <c r="A761" s="5"/>
      <c r="B761" s="5"/>
      <c r="C761" s="5"/>
    </row>
    <row r="762" spans="1:3" ht="15.75" x14ac:dyDescent="0.25">
      <c r="A762" s="5"/>
      <c r="B762" s="5"/>
      <c r="C762" s="5"/>
    </row>
    <row r="763" spans="1:3" ht="15.75" x14ac:dyDescent="0.25">
      <c r="A763" s="5"/>
      <c r="B763" s="5"/>
      <c r="C763" s="5"/>
    </row>
    <row r="764" spans="1:3" ht="15.75" x14ac:dyDescent="0.25">
      <c r="A764" s="5"/>
      <c r="B764" s="5"/>
      <c r="C764" s="5"/>
    </row>
    <row r="765" spans="1:3" ht="15.75" x14ac:dyDescent="0.25">
      <c r="A765" s="5"/>
      <c r="B765" s="5"/>
      <c r="C765" s="5"/>
    </row>
    <row r="766" spans="1:3" ht="15.75" x14ac:dyDescent="0.25">
      <c r="A766" s="5"/>
      <c r="B766" s="5"/>
      <c r="C766" s="5"/>
    </row>
    <row r="767" spans="1:3" ht="15.75" x14ac:dyDescent="0.25">
      <c r="A767" s="5"/>
      <c r="B767" s="5"/>
      <c r="C767" s="5"/>
    </row>
    <row r="768" spans="1:3" ht="15.75" x14ac:dyDescent="0.25">
      <c r="A768" s="5"/>
      <c r="B768" s="5"/>
      <c r="C768" s="5"/>
    </row>
    <row r="769" spans="1:3" ht="15.75" x14ac:dyDescent="0.25">
      <c r="A769" s="5"/>
      <c r="B769" s="5"/>
      <c r="C769" s="5"/>
    </row>
    <row r="770" spans="1:3" ht="15.75" x14ac:dyDescent="0.25">
      <c r="A770" s="5"/>
      <c r="B770" s="5"/>
      <c r="C770" s="5"/>
    </row>
    <row r="771" spans="1:3" ht="15.75" x14ac:dyDescent="0.25">
      <c r="A771" s="5"/>
      <c r="B771" s="5"/>
      <c r="C771" s="5"/>
    </row>
    <row r="772" spans="1:3" ht="15.75" x14ac:dyDescent="0.25">
      <c r="A772" s="5"/>
      <c r="B772" s="5"/>
      <c r="C772" s="5"/>
    </row>
    <row r="773" spans="1:3" ht="15.75" x14ac:dyDescent="0.25">
      <c r="A773" s="5"/>
      <c r="B773" s="5"/>
      <c r="C773" s="5"/>
    </row>
    <row r="774" spans="1:3" ht="15.75" x14ac:dyDescent="0.25">
      <c r="A774" s="5"/>
      <c r="B774" s="5"/>
      <c r="C774" s="5"/>
    </row>
    <row r="775" spans="1:3" ht="15.75" x14ac:dyDescent="0.25">
      <c r="A775" s="5"/>
      <c r="B775" s="5"/>
      <c r="C775" s="5"/>
    </row>
    <row r="776" spans="1:3" ht="15.75" x14ac:dyDescent="0.25">
      <c r="A776" s="5"/>
      <c r="B776" s="5"/>
      <c r="C776" s="5"/>
    </row>
    <row r="777" spans="1:3" ht="15.75" x14ac:dyDescent="0.25">
      <c r="A777" s="5"/>
      <c r="B777" s="5"/>
      <c r="C777" s="5"/>
    </row>
    <row r="778" spans="1:3" ht="15.75" x14ac:dyDescent="0.25">
      <c r="A778" s="5"/>
      <c r="B778" s="5"/>
      <c r="C778" s="5"/>
    </row>
    <row r="779" spans="1:3" ht="15.75" x14ac:dyDescent="0.25">
      <c r="A779" s="5"/>
      <c r="B779" s="5"/>
      <c r="C779" s="5"/>
    </row>
    <row r="780" spans="1:3" ht="15.75" x14ac:dyDescent="0.25">
      <c r="A780" s="5"/>
      <c r="B780" s="5"/>
      <c r="C780" s="5"/>
    </row>
    <row r="781" spans="1:3" ht="15.75" x14ac:dyDescent="0.25">
      <c r="A781" s="5"/>
      <c r="B781" s="5"/>
      <c r="C781" s="5"/>
    </row>
    <row r="782" spans="1:3" ht="15.75" x14ac:dyDescent="0.25">
      <c r="A782" s="5"/>
      <c r="B782" s="5"/>
      <c r="C782" s="5"/>
    </row>
    <row r="783" spans="1:3" ht="15.75" x14ac:dyDescent="0.25">
      <c r="A783" s="5"/>
      <c r="B783" s="5"/>
      <c r="C783" s="5"/>
    </row>
    <row r="784" spans="1:3" ht="15.75" x14ac:dyDescent="0.25">
      <c r="A784" s="5"/>
      <c r="B784" s="5"/>
      <c r="C784" s="5"/>
    </row>
    <row r="785" spans="1:3" ht="15.75" x14ac:dyDescent="0.25">
      <c r="A785" s="5"/>
      <c r="B785" s="5"/>
      <c r="C785" s="5"/>
    </row>
    <row r="786" spans="1:3" ht="15.75" x14ac:dyDescent="0.25">
      <c r="A786" s="5"/>
      <c r="B786" s="5"/>
      <c r="C786" s="5"/>
    </row>
    <row r="787" spans="1:3" ht="15.75" x14ac:dyDescent="0.25">
      <c r="A787" s="5"/>
      <c r="B787" s="5"/>
      <c r="C787" s="5"/>
    </row>
    <row r="788" spans="1:3" ht="15.75" x14ac:dyDescent="0.25">
      <c r="A788" s="5"/>
      <c r="B788" s="5"/>
      <c r="C788" s="5"/>
    </row>
    <row r="789" spans="1:3" ht="15.75" x14ac:dyDescent="0.25">
      <c r="A789" s="5"/>
      <c r="B789" s="5"/>
      <c r="C789" s="5"/>
    </row>
    <row r="790" spans="1:3" ht="15.75" x14ac:dyDescent="0.25">
      <c r="A790" s="5"/>
      <c r="B790" s="5"/>
      <c r="C790" s="5"/>
    </row>
    <row r="791" spans="1:3" ht="15.75" x14ac:dyDescent="0.25">
      <c r="A791" s="5"/>
      <c r="B791" s="5"/>
      <c r="C791" s="5"/>
    </row>
    <row r="792" spans="1:3" ht="15.75" x14ac:dyDescent="0.25">
      <c r="A792" s="5"/>
      <c r="B792" s="5"/>
      <c r="C792" s="5"/>
    </row>
    <row r="793" spans="1:3" ht="15.75" x14ac:dyDescent="0.25">
      <c r="A793" s="5"/>
      <c r="B793" s="5"/>
      <c r="C793" s="5"/>
    </row>
    <row r="794" spans="1:3" ht="15.75" x14ac:dyDescent="0.25">
      <c r="A794" s="5"/>
      <c r="B794" s="5"/>
      <c r="C794" s="5"/>
    </row>
    <row r="795" spans="1:3" ht="15.75" x14ac:dyDescent="0.25">
      <c r="A795" s="5"/>
      <c r="B795" s="5"/>
      <c r="C795" s="5"/>
    </row>
    <row r="796" spans="1:3" ht="15.75" x14ac:dyDescent="0.25">
      <c r="A796" s="5"/>
      <c r="B796" s="5"/>
      <c r="C796" s="5"/>
    </row>
    <row r="797" spans="1:3" ht="15.75" x14ac:dyDescent="0.25">
      <c r="A797" s="5"/>
      <c r="B797" s="5"/>
      <c r="C797" s="5"/>
    </row>
    <row r="798" spans="1:3" ht="15.75" x14ac:dyDescent="0.25">
      <c r="A798" s="5"/>
      <c r="B798" s="5"/>
      <c r="C798" s="5"/>
    </row>
    <row r="799" spans="1:3" ht="15.75" x14ac:dyDescent="0.25">
      <c r="A799" s="5"/>
      <c r="B799" s="5"/>
      <c r="C799" s="5"/>
    </row>
    <row r="800" spans="1:3" ht="15.75" x14ac:dyDescent="0.25">
      <c r="A800" s="5"/>
      <c r="B800" s="5"/>
      <c r="C800" s="5"/>
    </row>
    <row r="801" spans="1:3" ht="15.75" x14ac:dyDescent="0.25">
      <c r="A801" s="5"/>
      <c r="B801" s="5"/>
      <c r="C801" s="5"/>
    </row>
    <row r="802" spans="1:3" ht="15.75" x14ac:dyDescent="0.25">
      <c r="A802" s="5"/>
      <c r="B802" s="5"/>
      <c r="C802" s="5"/>
    </row>
    <row r="803" spans="1:3" ht="15.75" x14ac:dyDescent="0.25">
      <c r="A803" s="5"/>
      <c r="B803" s="5"/>
      <c r="C803" s="5"/>
    </row>
    <row r="804" spans="1:3" ht="15.75" x14ac:dyDescent="0.25">
      <c r="A804" s="5"/>
      <c r="B804" s="5"/>
      <c r="C804" s="5"/>
    </row>
    <row r="805" spans="1:3" ht="15.75" x14ac:dyDescent="0.25">
      <c r="A805" s="5"/>
      <c r="B805" s="5"/>
      <c r="C805" s="5"/>
    </row>
    <row r="806" spans="1:3" ht="15.75" x14ac:dyDescent="0.25">
      <c r="A806" s="5"/>
      <c r="B806" s="5"/>
      <c r="C806" s="5"/>
    </row>
    <row r="807" spans="1:3" ht="15.75" x14ac:dyDescent="0.25">
      <c r="A807" s="5"/>
      <c r="B807" s="5"/>
      <c r="C807" s="5"/>
    </row>
    <row r="808" spans="1:3" ht="15.75" x14ac:dyDescent="0.25">
      <c r="A808" s="5"/>
      <c r="B808" s="5"/>
      <c r="C808" s="5"/>
    </row>
    <row r="809" spans="1:3" ht="15.75" x14ac:dyDescent="0.25">
      <c r="A809" s="5"/>
      <c r="B809" s="5"/>
      <c r="C809" s="5"/>
    </row>
    <row r="810" spans="1:3" ht="15.75" x14ac:dyDescent="0.25">
      <c r="A810" s="5"/>
      <c r="B810" s="5"/>
      <c r="C810" s="5"/>
    </row>
    <row r="811" spans="1:3" ht="15.75" x14ac:dyDescent="0.25">
      <c r="A811" s="5"/>
      <c r="B811" s="5"/>
      <c r="C811" s="5"/>
    </row>
    <row r="812" spans="1:3" ht="15.75" x14ac:dyDescent="0.25">
      <c r="A812" s="5"/>
      <c r="B812" s="5"/>
      <c r="C812" s="5"/>
    </row>
    <row r="813" spans="1:3" ht="15.75" x14ac:dyDescent="0.25">
      <c r="A813" s="5"/>
      <c r="B813" s="5"/>
      <c r="C813" s="5"/>
    </row>
    <row r="814" spans="1:3" ht="15.75" x14ac:dyDescent="0.25">
      <c r="A814" s="5"/>
      <c r="B814" s="5"/>
      <c r="C814" s="5"/>
    </row>
    <row r="815" spans="1:3" ht="15.75" x14ac:dyDescent="0.25">
      <c r="A815" s="5"/>
      <c r="B815" s="5"/>
      <c r="C815" s="5"/>
    </row>
    <row r="816" spans="1:3" ht="15.75" x14ac:dyDescent="0.25">
      <c r="A816" s="5"/>
      <c r="B816" s="5"/>
      <c r="C816" s="5"/>
    </row>
    <row r="817" spans="1:3" ht="15.75" x14ac:dyDescent="0.25">
      <c r="A817" s="5"/>
      <c r="B817" s="5"/>
      <c r="C817" s="5"/>
    </row>
    <row r="818" spans="1:3" ht="15.75" x14ac:dyDescent="0.25">
      <c r="A818" s="5"/>
      <c r="B818" s="5"/>
      <c r="C818" s="5"/>
    </row>
    <row r="819" spans="1:3" ht="15.75" x14ac:dyDescent="0.25">
      <c r="A819" s="5"/>
      <c r="B819" s="5"/>
      <c r="C819" s="5"/>
    </row>
    <row r="820" spans="1:3" ht="15.75" x14ac:dyDescent="0.25">
      <c r="A820" s="5"/>
      <c r="B820" s="5"/>
      <c r="C820" s="5"/>
    </row>
    <row r="821" spans="1:3" ht="15.75" x14ac:dyDescent="0.25">
      <c r="A821" s="5"/>
      <c r="B821" s="5"/>
      <c r="C821" s="5"/>
    </row>
    <row r="822" spans="1:3" ht="15.75" x14ac:dyDescent="0.25">
      <c r="A822" s="5"/>
      <c r="B822" s="5"/>
      <c r="C822" s="5"/>
    </row>
    <row r="823" spans="1:3" ht="15.75" x14ac:dyDescent="0.25">
      <c r="A823" s="5"/>
      <c r="B823" s="5"/>
      <c r="C823" s="5"/>
    </row>
    <row r="824" spans="1:3" ht="15.75" x14ac:dyDescent="0.25">
      <c r="A824" s="5"/>
      <c r="B824" s="5"/>
      <c r="C824" s="5"/>
    </row>
    <row r="825" spans="1:3" ht="15.75" x14ac:dyDescent="0.25">
      <c r="A825" s="5"/>
      <c r="B825" s="5"/>
      <c r="C825" s="5"/>
    </row>
    <row r="826" spans="1:3" ht="15.75" x14ac:dyDescent="0.25">
      <c r="A826" s="5"/>
      <c r="B826" s="5"/>
      <c r="C826" s="5"/>
    </row>
    <row r="827" spans="1:3" ht="15.75" x14ac:dyDescent="0.25">
      <c r="A827" s="5"/>
      <c r="B827" s="5"/>
      <c r="C827" s="5"/>
    </row>
    <row r="828" spans="1:3" ht="15.75" x14ac:dyDescent="0.25">
      <c r="A828" s="5"/>
      <c r="B828" s="5"/>
      <c r="C828" s="5"/>
    </row>
    <row r="829" spans="1:3" ht="15.75" x14ac:dyDescent="0.25">
      <c r="A829" s="5"/>
      <c r="B829" s="5"/>
      <c r="C829" s="5"/>
    </row>
    <row r="830" spans="1:3" ht="15.75" x14ac:dyDescent="0.25">
      <c r="A830" s="5"/>
      <c r="B830" s="5"/>
      <c r="C830" s="5"/>
    </row>
    <row r="831" spans="1:3" ht="15.75" x14ac:dyDescent="0.25">
      <c r="A831" s="5"/>
      <c r="B831" s="5"/>
      <c r="C831" s="5"/>
    </row>
    <row r="832" spans="1:3" ht="15.75" x14ac:dyDescent="0.25">
      <c r="A832" s="5"/>
      <c r="B832" s="5"/>
      <c r="C832" s="5"/>
    </row>
    <row r="833" spans="1:3" ht="15.75" x14ac:dyDescent="0.25">
      <c r="A833" s="5"/>
      <c r="B833" s="5"/>
      <c r="C833" s="5"/>
    </row>
    <row r="834" spans="1:3" ht="15.75" x14ac:dyDescent="0.25">
      <c r="A834" s="5"/>
      <c r="B834" s="5"/>
      <c r="C834" s="5"/>
    </row>
    <row r="835" spans="1:3" ht="15.75" x14ac:dyDescent="0.25">
      <c r="A835" s="5"/>
      <c r="B835" s="5"/>
      <c r="C835" s="5"/>
    </row>
    <row r="836" spans="1:3" ht="15.75" x14ac:dyDescent="0.25">
      <c r="A836" s="5"/>
      <c r="B836" s="5"/>
      <c r="C836" s="5"/>
    </row>
    <row r="837" spans="1:3" ht="15.75" x14ac:dyDescent="0.25">
      <c r="A837" s="5"/>
      <c r="B837" s="5"/>
      <c r="C837" s="5"/>
    </row>
    <row r="838" spans="1:3" ht="15.75" x14ac:dyDescent="0.25">
      <c r="A838" s="5"/>
      <c r="B838" s="5"/>
      <c r="C838" s="5"/>
    </row>
    <row r="839" spans="1:3" ht="15.75" x14ac:dyDescent="0.25">
      <c r="A839" s="5"/>
      <c r="B839" s="5"/>
      <c r="C839" s="5"/>
    </row>
    <row r="840" spans="1:3" ht="15.75" x14ac:dyDescent="0.25">
      <c r="A840" s="5"/>
      <c r="B840" s="5"/>
      <c r="C840" s="5"/>
    </row>
    <row r="841" spans="1:3" ht="15.75" x14ac:dyDescent="0.25">
      <c r="A841" s="5"/>
      <c r="B841" s="5"/>
      <c r="C841" s="5"/>
    </row>
    <row r="842" spans="1:3" ht="15.75" x14ac:dyDescent="0.25">
      <c r="A842" s="5"/>
      <c r="B842" s="5"/>
      <c r="C842" s="5"/>
    </row>
    <row r="843" spans="1:3" ht="15.75" x14ac:dyDescent="0.25">
      <c r="A843" s="5"/>
      <c r="B843" s="5"/>
      <c r="C843" s="5"/>
    </row>
    <row r="844" spans="1:3" ht="15.75" x14ac:dyDescent="0.25">
      <c r="A844" s="5"/>
      <c r="B844" s="5"/>
      <c r="C844" s="5"/>
    </row>
    <row r="845" spans="1:3" ht="15.75" x14ac:dyDescent="0.25">
      <c r="A845" s="5"/>
      <c r="B845" s="5"/>
      <c r="C845" s="5"/>
    </row>
    <row r="846" spans="1:3" ht="15.75" x14ac:dyDescent="0.25">
      <c r="A846" s="5"/>
      <c r="B846" s="5"/>
      <c r="C846" s="5"/>
    </row>
    <row r="847" spans="1:3" ht="15.75" x14ac:dyDescent="0.25">
      <c r="A847" s="5"/>
      <c r="B847" s="5"/>
      <c r="C847" s="5"/>
    </row>
    <row r="848" spans="1:3" ht="15.75" x14ac:dyDescent="0.25">
      <c r="A848" s="5"/>
      <c r="B848" s="5"/>
      <c r="C848" s="5"/>
    </row>
    <row r="849" spans="1:3" ht="15.75" x14ac:dyDescent="0.25">
      <c r="A849" s="5"/>
      <c r="B849" s="5"/>
      <c r="C849" s="5"/>
    </row>
    <row r="850" spans="1:3" ht="15.75" x14ac:dyDescent="0.25">
      <c r="A850" s="5"/>
      <c r="B850" s="5"/>
      <c r="C850" s="5"/>
    </row>
    <row r="851" spans="1:3" ht="15.75" x14ac:dyDescent="0.25">
      <c r="A851" s="5"/>
      <c r="B851" s="5"/>
      <c r="C851" s="5"/>
    </row>
    <row r="852" spans="1:3" ht="15.75" x14ac:dyDescent="0.25">
      <c r="A852" s="5"/>
      <c r="B852" s="5"/>
      <c r="C852" s="5"/>
    </row>
    <row r="853" spans="1:3" ht="15.75" x14ac:dyDescent="0.25">
      <c r="A853" s="5"/>
      <c r="B853" s="5"/>
      <c r="C853" s="5"/>
    </row>
    <row r="854" spans="1:3" ht="15.75" x14ac:dyDescent="0.25">
      <c r="A854" s="5"/>
      <c r="B854" s="5"/>
      <c r="C854" s="5"/>
    </row>
    <row r="855" spans="1:3" ht="15.75" x14ac:dyDescent="0.25">
      <c r="A855" s="5"/>
      <c r="B855" s="5"/>
      <c r="C855" s="5"/>
    </row>
    <row r="856" spans="1:3" ht="15.75" x14ac:dyDescent="0.25">
      <c r="A856" s="5"/>
      <c r="B856" s="5"/>
      <c r="C856" s="5"/>
    </row>
    <row r="857" spans="1:3" ht="15.75" x14ac:dyDescent="0.25">
      <c r="A857" s="5"/>
      <c r="B857" s="5"/>
      <c r="C857" s="5"/>
    </row>
    <row r="858" spans="1:3" ht="15.75" x14ac:dyDescent="0.25">
      <c r="A858" s="5"/>
      <c r="B858" s="5"/>
      <c r="C858" s="5"/>
    </row>
    <row r="859" spans="1:3" ht="15.75" x14ac:dyDescent="0.25">
      <c r="A859" s="5"/>
      <c r="B859" s="5"/>
      <c r="C859" s="5"/>
    </row>
    <row r="860" spans="1:3" ht="15.75" x14ac:dyDescent="0.25">
      <c r="A860" s="5"/>
      <c r="B860" s="5"/>
      <c r="C860" s="5"/>
    </row>
    <row r="861" spans="1:3" ht="15.75" x14ac:dyDescent="0.25">
      <c r="A861" s="5"/>
      <c r="B861" s="5"/>
      <c r="C861" s="5"/>
    </row>
    <row r="862" spans="1:3" ht="15.75" x14ac:dyDescent="0.25">
      <c r="A862" s="5"/>
      <c r="B862" s="5"/>
      <c r="C862" s="5"/>
    </row>
    <row r="863" spans="1:3" ht="15.75" x14ac:dyDescent="0.25">
      <c r="A863" s="5"/>
      <c r="B863" s="5"/>
      <c r="C863" s="5"/>
    </row>
    <row r="864" spans="1:3" ht="15.75" x14ac:dyDescent="0.25">
      <c r="A864" s="5"/>
      <c r="B864" s="5"/>
      <c r="C864" s="5"/>
    </row>
    <row r="865" spans="1:3" ht="15.75" x14ac:dyDescent="0.25">
      <c r="A865" s="5"/>
      <c r="B865" s="5"/>
      <c r="C865" s="5"/>
    </row>
    <row r="866" spans="1:3" ht="15.75" x14ac:dyDescent="0.25">
      <c r="A866" s="5"/>
      <c r="B866" s="5"/>
      <c r="C866" s="5"/>
    </row>
    <row r="867" spans="1:3" ht="15.75" x14ac:dyDescent="0.25">
      <c r="A867" s="5"/>
      <c r="B867" s="5"/>
      <c r="C867" s="5"/>
    </row>
    <row r="868" spans="1:3" ht="15.75" x14ac:dyDescent="0.25">
      <c r="A868" s="5"/>
      <c r="B868" s="5"/>
      <c r="C868" s="5"/>
    </row>
    <row r="869" spans="1:3" ht="15.75" x14ac:dyDescent="0.25">
      <c r="A869" s="5"/>
      <c r="B869" s="5"/>
      <c r="C869" s="5"/>
    </row>
    <row r="870" spans="1:3" ht="15.75" x14ac:dyDescent="0.25">
      <c r="A870" s="5"/>
      <c r="B870" s="5"/>
      <c r="C870" s="5"/>
    </row>
    <row r="871" spans="1:3" ht="15.75" x14ac:dyDescent="0.25">
      <c r="A871" s="5"/>
      <c r="B871" s="5"/>
      <c r="C871" s="5"/>
    </row>
    <row r="872" spans="1:3" ht="15.75" x14ac:dyDescent="0.25">
      <c r="A872" s="5"/>
      <c r="B872" s="5"/>
      <c r="C872" s="5"/>
    </row>
    <row r="873" spans="1:3" ht="15.75" x14ac:dyDescent="0.25">
      <c r="A873" s="5"/>
      <c r="B873" s="5"/>
      <c r="C873" s="5"/>
    </row>
    <row r="874" spans="1:3" ht="15.75" x14ac:dyDescent="0.25">
      <c r="A874" s="5"/>
      <c r="B874" s="5"/>
      <c r="C874" s="5"/>
    </row>
    <row r="875" spans="1:3" ht="15.75" x14ac:dyDescent="0.25">
      <c r="A875" s="5"/>
      <c r="B875" s="5"/>
      <c r="C875" s="5"/>
    </row>
    <row r="876" spans="1:3" ht="15.75" x14ac:dyDescent="0.25">
      <c r="A876" s="5"/>
      <c r="B876" s="5"/>
      <c r="C876" s="5"/>
    </row>
    <row r="877" spans="1:3" ht="15.75" x14ac:dyDescent="0.25">
      <c r="A877" s="5"/>
      <c r="B877" s="5"/>
      <c r="C877" s="5"/>
    </row>
    <row r="878" spans="1:3" ht="15.75" x14ac:dyDescent="0.25">
      <c r="A878" s="5"/>
      <c r="B878" s="5"/>
      <c r="C878" s="5"/>
    </row>
    <row r="879" spans="1:3" ht="15.75" x14ac:dyDescent="0.25">
      <c r="A879" s="5"/>
      <c r="B879" s="5"/>
      <c r="C879" s="5"/>
    </row>
    <row r="880" spans="1:3" ht="15.75" x14ac:dyDescent="0.25">
      <c r="A880" s="5"/>
      <c r="B880" s="5"/>
      <c r="C880" s="5"/>
    </row>
    <row r="881" spans="1:3" ht="15.75" x14ac:dyDescent="0.25">
      <c r="A881" s="5"/>
      <c r="B881" s="5"/>
      <c r="C881" s="5"/>
    </row>
    <row r="882" spans="1:3" ht="15.75" x14ac:dyDescent="0.25">
      <c r="A882" s="5"/>
      <c r="B882" s="5"/>
      <c r="C882" s="5"/>
    </row>
    <row r="883" spans="1:3" ht="15.75" x14ac:dyDescent="0.25">
      <c r="A883" s="5"/>
      <c r="B883" s="5"/>
      <c r="C883" s="5"/>
    </row>
    <row r="884" spans="1:3" ht="15.75" x14ac:dyDescent="0.25">
      <c r="A884" s="5"/>
      <c r="B884" s="5"/>
      <c r="C884" s="5"/>
    </row>
    <row r="885" spans="1:3" ht="15.75" x14ac:dyDescent="0.25">
      <c r="A885" s="5"/>
      <c r="B885" s="5"/>
      <c r="C885" s="5"/>
    </row>
    <row r="886" spans="1:3" ht="15.75" x14ac:dyDescent="0.25">
      <c r="A886" s="5"/>
      <c r="B886" s="5"/>
      <c r="C886" s="5"/>
    </row>
    <row r="887" spans="1:3" ht="15.75" x14ac:dyDescent="0.25">
      <c r="A887" s="5"/>
      <c r="B887" s="5"/>
      <c r="C887" s="5"/>
    </row>
    <row r="888" spans="1:3" ht="15.75" x14ac:dyDescent="0.25">
      <c r="A888" s="5"/>
      <c r="B888" s="5"/>
      <c r="C888" s="5"/>
    </row>
    <row r="889" spans="1:3" ht="15.75" x14ac:dyDescent="0.25">
      <c r="A889" s="5"/>
      <c r="B889" s="5"/>
      <c r="C889" s="5"/>
    </row>
    <row r="890" spans="1:3" ht="15.75" x14ac:dyDescent="0.25">
      <c r="A890" s="5"/>
      <c r="B890" s="5"/>
      <c r="C890" s="5"/>
    </row>
    <row r="891" spans="1:3" ht="15.75" x14ac:dyDescent="0.25">
      <c r="A891" s="5"/>
      <c r="B891" s="5"/>
      <c r="C891" s="5"/>
    </row>
    <row r="892" spans="1:3" ht="15.75" x14ac:dyDescent="0.25">
      <c r="A892" s="5"/>
      <c r="B892" s="5"/>
      <c r="C892" s="5"/>
    </row>
    <row r="893" spans="1:3" ht="15.75" x14ac:dyDescent="0.25">
      <c r="A893" s="5"/>
      <c r="B893" s="5"/>
      <c r="C893" s="5"/>
    </row>
    <row r="894" spans="1:3" ht="15.75" x14ac:dyDescent="0.25">
      <c r="A894" s="5"/>
      <c r="B894" s="5"/>
      <c r="C894" s="5"/>
    </row>
    <row r="895" spans="1:3" ht="15.75" x14ac:dyDescent="0.25">
      <c r="A895" s="5"/>
      <c r="B895" s="5"/>
      <c r="C895" s="5"/>
    </row>
    <row r="896" spans="1:3" ht="15.75" x14ac:dyDescent="0.25">
      <c r="A896" s="5"/>
      <c r="B896" s="5"/>
      <c r="C896" s="5"/>
    </row>
    <row r="897" spans="1:3" ht="15.75" x14ac:dyDescent="0.25">
      <c r="A897" s="5"/>
      <c r="B897" s="5"/>
      <c r="C897" s="5"/>
    </row>
    <row r="898" spans="1:3" ht="15.75" x14ac:dyDescent="0.25">
      <c r="A898" s="5"/>
      <c r="B898" s="5"/>
      <c r="C898" s="5"/>
    </row>
    <row r="899" spans="1:3" ht="15.75" x14ac:dyDescent="0.25">
      <c r="A899" s="5"/>
      <c r="B899" s="5"/>
      <c r="C899" s="5"/>
    </row>
    <row r="900" spans="1:3" ht="15.75" x14ac:dyDescent="0.25">
      <c r="A900" s="5"/>
      <c r="B900" s="5"/>
      <c r="C900" s="5"/>
    </row>
    <row r="901" spans="1:3" ht="15.75" x14ac:dyDescent="0.25">
      <c r="A901" s="5"/>
      <c r="B901" s="5"/>
      <c r="C901" s="5"/>
    </row>
    <row r="902" spans="1:3" ht="15.75" x14ac:dyDescent="0.25">
      <c r="A902" s="5"/>
      <c r="B902" s="5"/>
      <c r="C902" s="5"/>
    </row>
    <row r="903" spans="1:3" ht="15.75" x14ac:dyDescent="0.25">
      <c r="A903" s="5"/>
      <c r="B903" s="5"/>
      <c r="C903" s="5"/>
    </row>
    <row r="904" spans="1:3" ht="15.75" x14ac:dyDescent="0.25">
      <c r="A904" s="5"/>
      <c r="B904" s="5"/>
      <c r="C904" s="5"/>
    </row>
    <row r="905" spans="1:3" ht="15.75" x14ac:dyDescent="0.25">
      <c r="A905" s="5"/>
      <c r="B905" s="5"/>
      <c r="C905" s="5"/>
    </row>
    <row r="906" spans="1:3" ht="15.75" x14ac:dyDescent="0.25">
      <c r="A906" s="5"/>
      <c r="B906" s="5"/>
      <c r="C906" s="5"/>
    </row>
    <row r="907" spans="1:3" ht="15.75" x14ac:dyDescent="0.25">
      <c r="A907" s="5"/>
      <c r="B907" s="5"/>
      <c r="C907" s="5"/>
    </row>
    <row r="908" spans="1:3" ht="15.75" x14ac:dyDescent="0.25">
      <c r="A908" s="5"/>
      <c r="B908" s="5"/>
      <c r="C908" s="5"/>
    </row>
    <row r="909" spans="1:3" ht="15.75" x14ac:dyDescent="0.25">
      <c r="A909" s="5"/>
      <c r="B909" s="5"/>
      <c r="C909" s="5"/>
    </row>
    <row r="910" spans="1:3" ht="15.75" x14ac:dyDescent="0.25">
      <c r="A910" s="5"/>
      <c r="B910" s="5"/>
      <c r="C910" s="5"/>
    </row>
    <row r="911" spans="1:3" ht="15.75" x14ac:dyDescent="0.25">
      <c r="A911" s="5"/>
      <c r="B911" s="5"/>
      <c r="C911" s="5"/>
    </row>
    <row r="912" spans="1:3" ht="15.75" x14ac:dyDescent="0.25">
      <c r="A912" s="5"/>
      <c r="B912" s="5"/>
      <c r="C912" s="5"/>
    </row>
    <row r="913" spans="1:3" ht="15.75" x14ac:dyDescent="0.25">
      <c r="A913" s="5"/>
      <c r="B913" s="5"/>
      <c r="C913" s="5"/>
    </row>
    <row r="914" spans="1:3" ht="15.75" x14ac:dyDescent="0.25">
      <c r="A914" s="5"/>
      <c r="B914" s="5"/>
      <c r="C914" s="5"/>
    </row>
    <row r="915" spans="1:3" ht="15.75" x14ac:dyDescent="0.25">
      <c r="A915" s="5"/>
      <c r="B915" s="5"/>
      <c r="C915" s="5"/>
    </row>
    <row r="916" spans="1:3" ht="15.75" x14ac:dyDescent="0.25">
      <c r="A916" s="5"/>
      <c r="B916" s="5"/>
      <c r="C916" s="5"/>
    </row>
    <row r="917" spans="1:3" ht="15.75" x14ac:dyDescent="0.25">
      <c r="A917" s="5"/>
      <c r="B917" s="5"/>
      <c r="C917" s="5"/>
    </row>
    <row r="918" spans="1:3" ht="15.75" x14ac:dyDescent="0.25">
      <c r="A918" s="5"/>
      <c r="B918" s="5"/>
      <c r="C918" s="5"/>
    </row>
    <row r="919" spans="1:3" ht="15.75" x14ac:dyDescent="0.25">
      <c r="A919" s="5"/>
      <c r="B919" s="5"/>
      <c r="C919" s="5"/>
    </row>
    <row r="920" spans="1:3" ht="15.75" x14ac:dyDescent="0.25">
      <c r="A920" s="5"/>
      <c r="B920" s="5"/>
      <c r="C920" s="5"/>
    </row>
    <row r="921" spans="1:3" ht="15.75" x14ac:dyDescent="0.25">
      <c r="A921" s="5"/>
      <c r="B921" s="5"/>
      <c r="C921" s="5"/>
    </row>
    <row r="922" spans="1:3" ht="15.75" x14ac:dyDescent="0.25">
      <c r="A922" s="5"/>
      <c r="B922" s="5"/>
      <c r="C922" s="5"/>
    </row>
    <row r="923" spans="1:3" ht="15.75" x14ac:dyDescent="0.25">
      <c r="A923" s="5"/>
      <c r="B923" s="5"/>
      <c r="C923" s="5"/>
    </row>
    <row r="924" spans="1:3" ht="15.75" x14ac:dyDescent="0.25">
      <c r="A924" s="5"/>
      <c r="B924" s="5"/>
      <c r="C924" s="5"/>
    </row>
    <row r="925" spans="1:3" ht="15.75" x14ac:dyDescent="0.25">
      <c r="A925" s="5"/>
      <c r="B925" s="5"/>
      <c r="C925" s="5"/>
    </row>
    <row r="926" spans="1:3" ht="15.75" x14ac:dyDescent="0.25">
      <c r="A926" s="5"/>
      <c r="B926" s="5"/>
      <c r="C926" s="5"/>
    </row>
    <row r="927" spans="1:3" ht="15.75" x14ac:dyDescent="0.25">
      <c r="A927" s="5"/>
      <c r="B927" s="5"/>
      <c r="C927" s="5"/>
    </row>
    <row r="928" spans="1:3" ht="15.75" x14ac:dyDescent="0.25">
      <c r="A928" s="5"/>
      <c r="B928" s="5"/>
      <c r="C928" s="5"/>
    </row>
    <row r="929" spans="1:3" ht="15.75" x14ac:dyDescent="0.25">
      <c r="A929" s="5"/>
      <c r="B929" s="5"/>
      <c r="C929" s="5"/>
    </row>
    <row r="930" spans="1:3" ht="15.75" x14ac:dyDescent="0.25">
      <c r="A930" s="5"/>
      <c r="B930" s="5"/>
      <c r="C930" s="5"/>
    </row>
    <row r="931" spans="1:3" ht="15.75" x14ac:dyDescent="0.25">
      <c r="A931" s="5"/>
      <c r="B931" s="5"/>
      <c r="C931" s="5"/>
    </row>
    <row r="932" spans="1:3" ht="15.75" x14ac:dyDescent="0.25">
      <c r="A932" s="5"/>
      <c r="B932" s="5"/>
      <c r="C932" s="5"/>
    </row>
    <row r="933" spans="1:3" ht="15.75" x14ac:dyDescent="0.25">
      <c r="A933" s="5"/>
      <c r="B933" s="5"/>
      <c r="C933" s="5"/>
    </row>
    <row r="934" spans="1:3" ht="15.75" x14ac:dyDescent="0.25">
      <c r="A934" s="5"/>
      <c r="B934" s="5"/>
      <c r="C934" s="5"/>
    </row>
    <row r="935" spans="1:3" ht="15.75" x14ac:dyDescent="0.25">
      <c r="A935" s="5"/>
      <c r="B935" s="5"/>
      <c r="C935" s="5"/>
    </row>
    <row r="936" spans="1:3" ht="15.75" x14ac:dyDescent="0.25">
      <c r="A936" s="5"/>
      <c r="B936" s="5"/>
      <c r="C936" s="5"/>
    </row>
    <row r="937" spans="1:3" ht="15.75" x14ac:dyDescent="0.25">
      <c r="A937" s="5"/>
      <c r="B937" s="5"/>
      <c r="C937" s="5"/>
    </row>
    <row r="938" spans="1:3" ht="15.75" x14ac:dyDescent="0.25">
      <c r="A938" s="5"/>
      <c r="B938" s="5"/>
      <c r="C938" s="5"/>
    </row>
    <row r="939" spans="1:3" ht="15.75" x14ac:dyDescent="0.25">
      <c r="A939" s="5"/>
      <c r="B939" s="5"/>
      <c r="C939" s="5"/>
    </row>
    <row r="940" spans="1:3" ht="15.75" x14ac:dyDescent="0.25">
      <c r="A940" s="5"/>
      <c r="B940" s="5"/>
      <c r="C940" s="5"/>
    </row>
    <row r="941" spans="1:3" ht="15.75" x14ac:dyDescent="0.25">
      <c r="A941" s="5"/>
      <c r="B941" s="5"/>
      <c r="C941" s="5"/>
    </row>
    <row r="942" spans="1:3" ht="15.75" x14ac:dyDescent="0.25">
      <c r="A942" s="5"/>
      <c r="B942" s="5"/>
      <c r="C942" s="5"/>
    </row>
    <row r="943" spans="1:3" ht="15.75" x14ac:dyDescent="0.25">
      <c r="A943" s="5"/>
      <c r="B943" s="5"/>
      <c r="C943" s="5"/>
    </row>
    <row r="944" spans="1:3" ht="15.75" x14ac:dyDescent="0.25">
      <c r="A944" s="5"/>
      <c r="B944" s="5"/>
      <c r="C944" s="5"/>
    </row>
    <row r="945" spans="1:3" ht="15.75" x14ac:dyDescent="0.25">
      <c r="A945" s="5"/>
      <c r="B945" s="5"/>
      <c r="C945" s="5"/>
    </row>
    <row r="946" spans="1:3" ht="15.75" x14ac:dyDescent="0.25">
      <c r="A946" s="5"/>
      <c r="B946" s="5"/>
      <c r="C946" s="5"/>
    </row>
    <row r="947" spans="1:3" ht="15.75" x14ac:dyDescent="0.25">
      <c r="A947" s="5"/>
      <c r="B947" s="5"/>
      <c r="C947" s="5"/>
    </row>
    <row r="948" spans="1:3" ht="15.75" x14ac:dyDescent="0.25">
      <c r="A948" s="5"/>
      <c r="B948" s="5"/>
      <c r="C948" s="5"/>
    </row>
    <row r="949" spans="1:3" ht="15.75" x14ac:dyDescent="0.25">
      <c r="A949" s="5"/>
      <c r="B949" s="5"/>
      <c r="C949" s="5"/>
    </row>
    <row r="950" spans="1:3" ht="15.75" x14ac:dyDescent="0.25">
      <c r="A950" s="5"/>
      <c r="B950" s="5"/>
      <c r="C950" s="5"/>
    </row>
    <row r="951" spans="1:3" ht="15.75" x14ac:dyDescent="0.25">
      <c r="A951" s="5"/>
      <c r="B951" s="5"/>
      <c r="C951" s="5"/>
    </row>
    <row r="952" spans="1:3" ht="15.75" x14ac:dyDescent="0.25">
      <c r="A952" s="5"/>
      <c r="B952" s="5"/>
      <c r="C952" s="5"/>
    </row>
    <row r="953" spans="1:3" ht="15.75" x14ac:dyDescent="0.25">
      <c r="A953" s="5"/>
      <c r="B953" s="5"/>
      <c r="C953" s="5"/>
    </row>
    <row r="954" spans="1:3" ht="15.75" x14ac:dyDescent="0.25">
      <c r="A954" s="5"/>
      <c r="B954" s="5"/>
      <c r="C954" s="5"/>
    </row>
    <row r="955" spans="1:3" ht="15.75" x14ac:dyDescent="0.25">
      <c r="A955" s="5"/>
      <c r="B955" s="5"/>
      <c r="C955" s="5"/>
    </row>
    <row r="956" spans="1:3" ht="15.75" x14ac:dyDescent="0.25">
      <c r="A956" s="5"/>
      <c r="B956" s="5"/>
      <c r="C956" s="5"/>
    </row>
    <row r="957" spans="1:3" ht="15.75" x14ac:dyDescent="0.25">
      <c r="A957" s="5"/>
      <c r="B957" s="5"/>
      <c r="C957" s="5"/>
    </row>
    <row r="958" spans="1:3" ht="15.75" x14ac:dyDescent="0.25">
      <c r="A958" s="5"/>
      <c r="B958" s="5"/>
      <c r="C958" s="5"/>
    </row>
    <row r="959" spans="1:3" ht="15.75" x14ac:dyDescent="0.25">
      <c r="A959" s="5"/>
      <c r="B959" s="5"/>
      <c r="C959" s="5"/>
    </row>
    <row r="960" spans="1:3" ht="15.75" x14ac:dyDescent="0.25">
      <c r="A960" s="5"/>
      <c r="B960" s="5"/>
      <c r="C960" s="5"/>
    </row>
    <row r="961" spans="1:3" ht="15.75" x14ac:dyDescent="0.25">
      <c r="A961" s="5"/>
      <c r="B961" s="5"/>
      <c r="C961" s="5"/>
    </row>
    <row r="962" spans="1:3" ht="15.75" x14ac:dyDescent="0.25">
      <c r="A962" s="5"/>
      <c r="B962" s="5"/>
      <c r="C962" s="5"/>
    </row>
    <row r="963" spans="1:3" ht="15.75" x14ac:dyDescent="0.25">
      <c r="A963" s="5"/>
      <c r="B963" s="5"/>
      <c r="C963" s="5"/>
    </row>
    <row r="964" spans="1:3" ht="15.75" x14ac:dyDescent="0.25">
      <c r="A964" s="5"/>
      <c r="B964" s="5"/>
      <c r="C964" s="5"/>
    </row>
    <row r="965" spans="1:3" ht="15.75" x14ac:dyDescent="0.25">
      <c r="A965" s="5"/>
      <c r="B965" s="5"/>
      <c r="C965" s="5"/>
    </row>
    <row r="966" spans="1:3" ht="15.75" x14ac:dyDescent="0.25">
      <c r="A966" s="5"/>
      <c r="B966" s="5"/>
      <c r="C966" s="5"/>
    </row>
    <row r="967" spans="1:3" ht="15.75" x14ac:dyDescent="0.25">
      <c r="A967" s="5"/>
      <c r="B967" s="5"/>
      <c r="C967" s="5"/>
    </row>
    <row r="968" spans="1:3" ht="15.75" x14ac:dyDescent="0.25">
      <c r="A968" s="5"/>
      <c r="B968" s="5"/>
      <c r="C968" s="5"/>
    </row>
    <row r="969" spans="1:3" ht="15.75" x14ac:dyDescent="0.25">
      <c r="A969" s="5"/>
      <c r="B969" s="5"/>
      <c r="C969" s="5"/>
    </row>
    <row r="970" spans="1:3" ht="15.75" x14ac:dyDescent="0.25">
      <c r="A970" s="5"/>
      <c r="B970" s="5"/>
      <c r="C970" s="5"/>
    </row>
    <row r="971" spans="1:3" ht="15.75" x14ac:dyDescent="0.25">
      <c r="A971" s="5"/>
      <c r="B971" s="5"/>
      <c r="C971" s="5"/>
    </row>
    <row r="972" spans="1:3" ht="15.75" x14ac:dyDescent="0.25">
      <c r="A972" s="5"/>
      <c r="B972" s="5"/>
      <c r="C972" s="5"/>
    </row>
    <row r="973" spans="1:3" ht="15.75" x14ac:dyDescent="0.25">
      <c r="A973" s="5"/>
      <c r="B973" s="5"/>
      <c r="C973" s="5"/>
    </row>
    <row r="974" spans="1:3" ht="15.75" x14ac:dyDescent="0.25">
      <c r="A974" s="5"/>
      <c r="B974" s="5"/>
      <c r="C974" s="5"/>
    </row>
    <row r="975" spans="1:3" ht="15.75" x14ac:dyDescent="0.25">
      <c r="A975" s="5"/>
      <c r="B975" s="5"/>
      <c r="C975" s="5"/>
    </row>
    <row r="976" spans="1:3" ht="15.75" x14ac:dyDescent="0.25">
      <c r="A976" s="5"/>
      <c r="B976" s="5"/>
      <c r="C976" s="5"/>
    </row>
    <row r="977" spans="1:3" ht="15.75" x14ac:dyDescent="0.25">
      <c r="A977" s="5"/>
      <c r="B977" s="5"/>
      <c r="C977" s="5"/>
    </row>
    <row r="978" spans="1:3" ht="15.75" x14ac:dyDescent="0.25">
      <c r="A978" s="5"/>
      <c r="B978" s="5"/>
      <c r="C978" s="5"/>
    </row>
    <row r="979" spans="1:3" ht="15.75" x14ac:dyDescent="0.25">
      <c r="A979" s="5"/>
      <c r="B979" s="5"/>
      <c r="C979" s="5"/>
    </row>
    <row r="980" spans="1:3" ht="15.75" x14ac:dyDescent="0.25">
      <c r="A980" s="5"/>
      <c r="B980" s="5"/>
      <c r="C980" s="5"/>
    </row>
    <row r="981" spans="1:3" ht="15.75" x14ac:dyDescent="0.25">
      <c r="A981" s="5"/>
      <c r="B981" s="5"/>
      <c r="C981" s="5"/>
    </row>
    <row r="982" spans="1:3" ht="15.75" x14ac:dyDescent="0.25">
      <c r="A982" s="5"/>
      <c r="B982" s="5"/>
      <c r="C982" s="5"/>
    </row>
    <row r="983" spans="1:3" ht="15.75" x14ac:dyDescent="0.25">
      <c r="A983" s="5"/>
      <c r="B983" s="5"/>
      <c r="C983" s="5"/>
    </row>
    <row r="984" spans="1:3" ht="15.75" x14ac:dyDescent="0.25">
      <c r="A984" s="5"/>
      <c r="B984" s="5"/>
      <c r="C984" s="5"/>
    </row>
    <row r="985" spans="1:3" ht="15.75" x14ac:dyDescent="0.25">
      <c r="A985" s="5"/>
      <c r="B985" s="5"/>
      <c r="C985" s="5"/>
    </row>
    <row r="986" spans="1:3" ht="15.75" x14ac:dyDescent="0.25">
      <c r="A986" s="5"/>
      <c r="B986" s="5"/>
      <c r="C986" s="5"/>
    </row>
    <row r="987" spans="1:3" ht="15.75" x14ac:dyDescent="0.25">
      <c r="A987" s="5"/>
      <c r="B987" s="5"/>
      <c r="C987" s="5"/>
    </row>
    <row r="988" spans="1:3" ht="15.75" x14ac:dyDescent="0.25">
      <c r="A988" s="5"/>
      <c r="B988" s="5"/>
      <c r="C988" s="5"/>
    </row>
    <row r="989" spans="1:3" ht="15.75" x14ac:dyDescent="0.25">
      <c r="A989" s="5"/>
      <c r="B989" s="5"/>
      <c r="C989" s="5"/>
    </row>
    <row r="990" spans="1:3" ht="15.75" x14ac:dyDescent="0.25">
      <c r="A990" s="5"/>
      <c r="B990" s="5"/>
      <c r="C990" s="5"/>
    </row>
    <row r="991" spans="1:3" ht="15.75" x14ac:dyDescent="0.25">
      <c r="A991" s="5"/>
      <c r="B991" s="5"/>
      <c r="C991" s="5"/>
    </row>
    <row r="992" spans="1:3" ht="15.75" x14ac:dyDescent="0.25">
      <c r="A992" s="5"/>
      <c r="B992" s="5"/>
      <c r="C992" s="5"/>
    </row>
    <row r="993" spans="1:3" ht="15.75" x14ac:dyDescent="0.25">
      <c r="A993" s="5"/>
      <c r="B993" s="5"/>
      <c r="C993" s="5"/>
    </row>
    <row r="994" spans="1:3" ht="15.75" x14ac:dyDescent="0.25">
      <c r="A994" s="5"/>
      <c r="B994" s="5"/>
      <c r="C994" s="5"/>
    </row>
    <row r="995" spans="1:3" ht="15.75" x14ac:dyDescent="0.25">
      <c r="A995" s="5"/>
      <c r="B995" s="5"/>
      <c r="C995" s="5"/>
    </row>
    <row r="996" spans="1:3" ht="15.75" x14ac:dyDescent="0.25">
      <c r="A996" s="5"/>
      <c r="B996" s="5"/>
      <c r="C996" s="5"/>
    </row>
    <row r="997" spans="1:3" ht="15.75" x14ac:dyDescent="0.25">
      <c r="A997" s="5"/>
      <c r="B997" s="5"/>
      <c r="C997" s="5"/>
    </row>
    <row r="998" spans="1:3" ht="15.75" x14ac:dyDescent="0.25">
      <c r="A998" s="5"/>
      <c r="B998" s="5"/>
      <c r="C998" s="5"/>
    </row>
    <row r="999" spans="1:3" ht="15.75" x14ac:dyDescent="0.25">
      <c r="A999" s="5"/>
      <c r="B999" s="5"/>
      <c r="C999" s="5"/>
    </row>
    <row r="1000" spans="1:3" ht="15.75" x14ac:dyDescent="0.25">
      <c r="A1000" s="5"/>
      <c r="B1000" s="5"/>
      <c r="C1000" s="5"/>
    </row>
  </sheetData>
  <phoneticPr fontId="19" type="noConversion"/>
  <pageMargins left="0.75" right="0.75" top="1" bottom="1" header="0.5" footer="0.5"/>
  <pageSetup paperSize="9" scale="69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 activeCell="A2" sqref="A2"/>
    </sheetView>
  </sheetViews>
  <sheetFormatPr defaultColWidth="11.125" defaultRowHeight="15" customHeight="1" x14ac:dyDescent="0.25"/>
  <cols>
    <col min="1" max="1" width="10.375" customWidth="1"/>
    <col min="2" max="4" width="3.125" customWidth="1"/>
    <col min="5" max="6" width="5.125" customWidth="1"/>
    <col min="7" max="7" width="3.125" customWidth="1"/>
    <col min="8" max="26" width="11.5" customWidth="1"/>
  </cols>
  <sheetData>
    <row r="1" spans="1:26" ht="13.5" customHeight="1" x14ac:dyDescent="0.25">
      <c r="A1" s="119" t="s">
        <v>1175</v>
      </c>
      <c r="B1" s="120"/>
      <c r="C1" s="120"/>
      <c r="D1" s="120"/>
      <c r="E1" s="120"/>
      <c r="F1" s="120"/>
      <c r="G1" s="120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20"/>
      <c r="C2" s="120"/>
      <c r="D2" s="120"/>
      <c r="E2" s="120"/>
      <c r="F2" s="120"/>
      <c r="G2" s="120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59" x14ac:dyDescent="0.25">
      <c r="A3" s="114" t="s">
        <v>8</v>
      </c>
      <c r="B3" s="114" t="s">
        <v>5</v>
      </c>
      <c r="C3" s="114" t="s">
        <v>1176</v>
      </c>
      <c r="D3" s="114" t="s">
        <v>1177</v>
      </c>
      <c r="E3" s="114" t="s">
        <v>1178</v>
      </c>
      <c r="F3" s="114" t="s">
        <v>1179</v>
      </c>
      <c r="G3" s="114" t="s">
        <v>1180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22" t="s">
        <v>1181</v>
      </c>
      <c r="B4" s="122">
        <v>21</v>
      </c>
      <c r="C4" s="122">
        <v>21</v>
      </c>
      <c r="D4" s="122">
        <v>21</v>
      </c>
      <c r="E4" s="122">
        <v>491</v>
      </c>
      <c r="F4" s="122">
        <v>531</v>
      </c>
      <c r="G4" s="122">
        <v>10</v>
      </c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22" t="s">
        <v>25</v>
      </c>
      <c r="B5" s="122">
        <v>96</v>
      </c>
      <c r="C5" s="122">
        <v>96</v>
      </c>
      <c r="D5" s="122">
        <v>96</v>
      </c>
      <c r="E5" s="122">
        <v>1121</v>
      </c>
      <c r="F5" s="122">
        <v>1494</v>
      </c>
      <c r="G5" s="122">
        <v>16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22" t="s">
        <v>1182</v>
      </c>
      <c r="B6" s="122">
        <v>42</v>
      </c>
      <c r="C6" s="122">
        <v>28</v>
      </c>
      <c r="D6" s="122">
        <v>28</v>
      </c>
      <c r="E6" s="122">
        <v>573</v>
      </c>
      <c r="F6" s="122">
        <v>678</v>
      </c>
      <c r="G6" s="122">
        <v>8</v>
      </c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22" t="s">
        <v>1183</v>
      </c>
      <c r="B7" s="122">
        <v>26</v>
      </c>
      <c r="C7" s="122">
        <v>26</v>
      </c>
      <c r="D7" s="122">
        <v>26</v>
      </c>
      <c r="E7" s="122">
        <v>464</v>
      </c>
      <c r="F7" s="122">
        <v>512</v>
      </c>
      <c r="G7" s="122">
        <v>22</v>
      </c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22" t="s">
        <v>1184</v>
      </c>
      <c r="B8" s="122">
        <v>27</v>
      </c>
      <c r="C8" s="122">
        <v>27</v>
      </c>
      <c r="D8" s="122">
        <v>27</v>
      </c>
      <c r="E8" s="122">
        <v>799</v>
      </c>
      <c r="F8" s="122">
        <v>1151</v>
      </c>
      <c r="G8" s="122">
        <v>10</v>
      </c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22" t="s">
        <v>1185</v>
      </c>
      <c r="B9" s="122">
        <v>15</v>
      </c>
      <c r="C9" s="122">
        <v>15</v>
      </c>
      <c r="D9" s="122">
        <v>15</v>
      </c>
      <c r="E9" s="122">
        <v>2650</v>
      </c>
      <c r="F9" s="122">
        <v>2373</v>
      </c>
      <c r="G9" s="122">
        <v>3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22" t="s">
        <v>1186</v>
      </c>
      <c r="B10" s="122">
        <v>29</v>
      </c>
      <c r="C10" s="122">
        <v>29</v>
      </c>
      <c r="D10" s="122">
        <v>29</v>
      </c>
      <c r="E10" s="122">
        <v>878</v>
      </c>
      <c r="F10" s="122">
        <v>1310</v>
      </c>
      <c r="G10" s="122">
        <v>9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122" t="s">
        <v>1187</v>
      </c>
      <c r="B11" s="122">
        <v>18</v>
      </c>
      <c r="C11" s="122">
        <v>18</v>
      </c>
      <c r="D11" s="122">
        <v>18</v>
      </c>
      <c r="E11" s="122">
        <v>1438</v>
      </c>
      <c r="F11" s="122">
        <v>1579</v>
      </c>
      <c r="G11" s="122">
        <v>6</v>
      </c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122" t="s">
        <v>33</v>
      </c>
      <c r="B12" s="122">
        <v>46</v>
      </c>
      <c r="C12" s="122">
        <v>46</v>
      </c>
      <c r="D12" s="122">
        <v>44</v>
      </c>
      <c r="E12" s="122">
        <v>857</v>
      </c>
      <c r="F12" s="122">
        <v>898</v>
      </c>
      <c r="G12" s="122">
        <v>23</v>
      </c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122" t="s">
        <v>1188</v>
      </c>
      <c r="B13" s="122">
        <v>45</v>
      </c>
      <c r="C13" s="122">
        <v>45</v>
      </c>
      <c r="D13" s="122">
        <v>45</v>
      </c>
      <c r="E13" s="122">
        <v>835</v>
      </c>
      <c r="F13" s="122">
        <v>1089</v>
      </c>
      <c r="G13" s="122">
        <v>21</v>
      </c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122" t="s">
        <v>1189</v>
      </c>
      <c r="B14" s="122">
        <v>20</v>
      </c>
      <c r="C14" s="122">
        <v>20</v>
      </c>
      <c r="D14" s="122">
        <v>20</v>
      </c>
      <c r="E14" s="122">
        <v>1084</v>
      </c>
      <c r="F14" s="122">
        <v>1042</v>
      </c>
      <c r="G14" s="122">
        <v>0</v>
      </c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122" t="s">
        <v>1190</v>
      </c>
      <c r="B15" s="122">
        <v>38</v>
      </c>
      <c r="C15" s="122">
        <v>38</v>
      </c>
      <c r="D15" s="122">
        <v>38</v>
      </c>
      <c r="E15" s="122">
        <v>1394</v>
      </c>
      <c r="F15" s="122">
        <v>2212</v>
      </c>
      <c r="G15" s="122">
        <v>31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122" t="s">
        <v>1191</v>
      </c>
      <c r="B16" s="122">
        <v>34</v>
      </c>
      <c r="C16" s="122">
        <v>34</v>
      </c>
      <c r="D16" s="122">
        <v>34</v>
      </c>
      <c r="E16" s="122">
        <v>945</v>
      </c>
      <c r="F16" s="122">
        <v>1207</v>
      </c>
      <c r="G16" s="122">
        <v>2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122" t="s">
        <v>1192</v>
      </c>
      <c r="B17" s="122">
        <v>47</v>
      </c>
      <c r="C17" s="122">
        <v>47</v>
      </c>
      <c r="D17" s="122">
        <v>47</v>
      </c>
      <c r="E17" s="122">
        <v>2000</v>
      </c>
      <c r="F17" s="122">
        <v>1852</v>
      </c>
      <c r="G17" s="122">
        <v>16</v>
      </c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120"/>
      <c r="B18" s="120"/>
      <c r="C18" s="120"/>
      <c r="D18" s="120"/>
      <c r="E18" s="120"/>
      <c r="F18" s="120"/>
      <c r="G18" s="120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120"/>
      <c r="B19" s="120"/>
      <c r="C19" s="120"/>
      <c r="D19" s="120"/>
      <c r="E19" s="120"/>
      <c r="F19" s="120"/>
      <c r="G19" s="120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96" t="s">
        <v>441</v>
      </c>
      <c r="B20" s="121"/>
      <c r="C20" s="120"/>
      <c r="D20" s="121"/>
      <c r="E20" s="96" t="s">
        <v>855</v>
      </c>
      <c r="F20" s="121"/>
      <c r="G20" s="120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75" t="s">
        <v>8</v>
      </c>
      <c r="B21" s="121"/>
      <c r="C21" s="120"/>
      <c r="D21" s="121"/>
      <c r="E21" s="75" t="s">
        <v>1193</v>
      </c>
      <c r="F21" s="121"/>
      <c r="G21" s="120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75" t="s">
        <v>5</v>
      </c>
      <c r="B22" s="121"/>
      <c r="C22" s="120"/>
      <c r="D22" s="121"/>
      <c r="E22" s="75" t="s">
        <v>1194</v>
      </c>
      <c r="F22" s="121"/>
      <c r="G22" s="120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75" t="s">
        <v>1176</v>
      </c>
      <c r="B23" s="121"/>
      <c r="C23" s="120"/>
      <c r="D23" s="121"/>
      <c r="E23" s="75" t="s">
        <v>1195</v>
      </c>
      <c r="F23" s="121"/>
      <c r="G23" s="120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75" t="s">
        <v>1177</v>
      </c>
      <c r="B24" s="121"/>
      <c r="C24" s="120"/>
      <c r="D24" s="121"/>
      <c r="E24" s="75" t="s">
        <v>1196</v>
      </c>
      <c r="F24" s="121"/>
      <c r="G24" s="120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75" t="s">
        <v>1178</v>
      </c>
      <c r="B25" s="121"/>
      <c r="C25" s="120"/>
      <c r="D25" s="121"/>
      <c r="E25" s="75" t="s">
        <v>1197</v>
      </c>
      <c r="F25" s="121"/>
      <c r="G25" s="120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75" t="s">
        <v>1179</v>
      </c>
      <c r="B26" s="121"/>
      <c r="C26" s="120"/>
      <c r="D26" s="121"/>
      <c r="E26" s="75" t="s">
        <v>1198</v>
      </c>
      <c r="F26" s="121"/>
      <c r="G26" s="120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75" t="s">
        <v>1180</v>
      </c>
      <c r="B27" s="121"/>
      <c r="C27" s="120"/>
      <c r="D27" s="121"/>
      <c r="E27" s="75" t="s">
        <v>1199</v>
      </c>
      <c r="F27" s="121"/>
      <c r="G27" s="120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pageMargins left="0.75" right="0.75" top="1" bottom="1" header="0.5" footer="0.5"/>
  <pageSetup paperSize="9" scale="6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/>
    </sheetView>
  </sheetViews>
  <sheetFormatPr defaultColWidth="11.125" defaultRowHeight="15" customHeight="1" x14ac:dyDescent="0.25"/>
  <cols>
    <col min="1" max="1" width="8.875" customWidth="1"/>
    <col min="2" max="2" width="6" customWidth="1"/>
    <col min="3" max="4" width="4.125" customWidth="1"/>
    <col min="5" max="6" width="5.125" customWidth="1"/>
    <col min="7" max="7" width="4.125" customWidth="1"/>
    <col min="8" max="26" width="11.5" customWidth="1"/>
  </cols>
  <sheetData>
    <row r="1" spans="1:26" ht="13.5" customHeight="1" x14ac:dyDescent="0.25">
      <c r="A1" s="119" t="s">
        <v>1200</v>
      </c>
      <c r="B1" s="120"/>
      <c r="C1" s="120"/>
      <c r="D1" s="120"/>
      <c r="E1" s="120"/>
      <c r="F1" s="120"/>
      <c r="G1" s="120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20"/>
      <c r="C2" s="120"/>
      <c r="D2" s="120"/>
      <c r="E2" s="120"/>
      <c r="F2" s="120"/>
      <c r="G2" s="120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59" x14ac:dyDescent="0.25">
      <c r="A3" s="114" t="s">
        <v>8</v>
      </c>
      <c r="B3" s="114" t="s">
        <v>5</v>
      </c>
      <c r="C3" s="114" t="s">
        <v>1176</v>
      </c>
      <c r="D3" s="114" t="s">
        <v>1177</v>
      </c>
      <c r="E3" s="114" t="s">
        <v>1178</v>
      </c>
      <c r="F3" s="114" t="s">
        <v>1179</v>
      </c>
      <c r="G3" s="114" t="s">
        <v>1180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22" t="s">
        <v>1201</v>
      </c>
      <c r="B4" s="122">
        <v>91</v>
      </c>
      <c r="C4" s="122">
        <v>91</v>
      </c>
      <c r="D4" s="122">
        <v>91</v>
      </c>
      <c r="E4" s="122">
        <v>1171</v>
      </c>
      <c r="F4" s="122">
        <v>1434</v>
      </c>
      <c r="G4" s="122">
        <v>34</v>
      </c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22" t="s">
        <v>1181</v>
      </c>
      <c r="B5" s="122">
        <v>221</v>
      </c>
      <c r="C5" s="122">
        <v>221</v>
      </c>
      <c r="D5" s="122">
        <v>219</v>
      </c>
      <c r="E5" s="122">
        <v>481</v>
      </c>
      <c r="F5" s="122">
        <v>674</v>
      </c>
      <c r="G5" s="122">
        <v>93</v>
      </c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22" t="s">
        <v>25</v>
      </c>
      <c r="B6" s="122">
        <v>453</v>
      </c>
      <c r="C6" s="122">
        <v>453</v>
      </c>
      <c r="D6" s="122">
        <v>453</v>
      </c>
      <c r="E6" s="122">
        <v>1001</v>
      </c>
      <c r="F6" s="122">
        <v>1391</v>
      </c>
      <c r="G6" s="122">
        <v>73</v>
      </c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22" t="s">
        <v>1202</v>
      </c>
      <c r="B7" s="122">
        <v>198</v>
      </c>
      <c r="C7" s="122">
        <v>198</v>
      </c>
      <c r="D7" s="122">
        <v>198</v>
      </c>
      <c r="E7" s="122">
        <v>709</v>
      </c>
      <c r="F7" s="122">
        <v>1102</v>
      </c>
      <c r="G7" s="122">
        <v>42</v>
      </c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22" t="s">
        <v>1203</v>
      </c>
      <c r="B8" s="122">
        <v>36</v>
      </c>
      <c r="C8" s="122">
        <v>36</v>
      </c>
      <c r="D8" s="122">
        <v>36</v>
      </c>
      <c r="E8" s="122">
        <v>552</v>
      </c>
      <c r="F8" s="122">
        <v>634</v>
      </c>
      <c r="G8" s="122">
        <v>18</v>
      </c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22" t="s">
        <v>1204</v>
      </c>
      <c r="B9" s="122">
        <v>183</v>
      </c>
      <c r="C9" s="122">
        <v>183</v>
      </c>
      <c r="D9" s="122">
        <v>183</v>
      </c>
      <c r="E9" s="122">
        <v>393</v>
      </c>
      <c r="F9" s="122">
        <v>538</v>
      </c>
      <c r="G9" s="122">
        <v>75</v>
      </c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22" t="s">
        <v>1184</v>
      </c>
      <c r="B10" s="122">
        <v>486</v>
      </c>
      <c r="C10" s="122">
        <v>486</v>
      </c>
      <c r="D10" s="122">
        <v>484</v>
      </c>
      <c r="E10" s="122">
        <v>645</v>
      </c>
      <c r="F10" s="122">
        <v>910</v>
      </c>
      <c r="G10" s="122">
        <v>208</v>
      </c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122" t="s">
        <v>1185</v>
      </c>
      <c r="B11" s="122">
        <v>51</v>
      </c>
      <c r="C11" s="122">
        <v>51</v>
      </c>
      <c r="D11" s="122">
        <v>50</v>
      </c>
      <c r="E11" s="122">
        <v>2098</v>
      </c>
      <c r="F11" s="122">
        <v>2066</v>
      </c>
      <c r="G11" s="122">
        <v>6</v>
      </c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122" t="s">
        <v>1186</v>
      </c>
      <c r="B12" s="122">
        <v>197</v>
      </c>
      <c r="C12" s="122">
        <v>197</v>
      </c>
      <c r="D12" s="122">
        <v>197</v>
      </c>
      <c r="E12" s="122">
        <v>1165</v>
      </c>
      <c r="F12" s="122">
        <v>1258</v>
      </c>
      <c r="G12" s="122">
        <v>45</v>
      </c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122" t="s">
        <v>1206</v>
      </c>
      <c r="B13" s="122">
        <v>169</v>
      </c>
      <c r="C13" s="122">
        <v>169</v>
      </c>
      <c r="D13" s="122">
        <v>168</v>
      </c>
      <c r="E13" s="122">
        <v>668</v>
      </c>
      <c r="F13" s="122">
        <v>966</v>
      </c>
      <c r="G13" s="122">
        <v>25</v>
      </c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122" t="s">
        <v>1187</v>
      </c>
      <c r="B14" s="122">
        <v>447</v>
      </c>
      <c r="C14" s="122">
        <v>446</v>
      </c>
      <c r="D14" s="122">
        <v>445</v>
      </c>
      <c r="E14" s="122">
        <v>648</v>
      </c>
      <c r="F14" s="122">
        <v>959</v>
      </c>
      <c r="G14" s="122">
        <v>111</v>
      </c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122" t="s">
        <v>1213</v>
      </c>
      <c r="B15" s="122">
        <v>202</v>
      </c>
      <c r="C15" s="122">
        <v>202</v>
      </c>
      <c r="D15" s="122">
        <v>202</v>
      </c>
      <c r="E15" s="122">
        <v>580</v>
      </c>
      <c r="F15" s="122">
        <v>741</v>
      </c>
      <c r="G15" s="122">
        <v>89</v>
      </c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122" t="s">
        <v>33</v>
      </c>
      <c r="B16" s="122">
        <v>497</v>
      </c>
      <c r="C16" s="122">
        <v>445</v>
      </c>
      <c r="D16" s="122">
        <v>438</v>
      </c>
      <c r="E16" s="122">
        <v>628</v>
      </c>
      <c r="F16" s="122">
        <v>863</v>
      </c>
      <c r="G16" s="122">
        <v>149</v>
      </c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122" t="s">
        <v>1216</v>
      </c>
      <c r="B17" s="122">
        <v>147</v>
      </c>
      <c r="C17" s="122">
        <v>147</v>
      </c>
      <c r="D17" s="122">
        <v>147</v>
      </c>
      <c r="E17" s="122">
        <v>466</v>
      </c>
      <c r="F17" s="122">
        <v>573</v>
      </c>
      <c r="G17" s="122">
        <v>81</v>
      </c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122" t="s">
        <v>1217</v>
      </c>
      <c r="B18" s="122">
        <v>179</v>
      </c>
      <c r="C18" s="122">
        <v>179</v>
      </c>
      <c r="D18" s="122">
        <v>179</v>
      </c>
      <c r="E18" s="122">
        <v>755</v>
      </c>
      <c r="F18" s="122">
        <v>1063</v>
      </c>
      <c r="G18" s="122">
        <v>6</v>
      </c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122" t="s">
        <v>1189</v>
      </c>
      <c r="B19" s="122">
        <v>405</v>
      </c>
      <c r="C19" s="122">
        <v>405</v>
      </c>
      <c r="D19" s="122">
        <v>405</v>
      </c>
      <c r="E19" s="122">
        <v>937</v>
      </c>
      <c r="F19" s="122">
        <v>1114</v>
      </c>
      <c r="G19" s="122">
        <v>9</v>
      </c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122" t="s">
        <v>1190</v>
      </c>
      <c r="B20" s="122">
        <v>332</v>
      </c>
      <c r="C20" s="122">
        <v>331</v>
      </c>
      <c r="D20" s="122">
        <v>325</v>
      </c>
      <c r="E20" s="122">
        <v>1195</v>
      </c>
      <c r="F20" s="122">
        <v>1852</v>
      </c>
      <c r="G20" s="122">
        <v>155</v>
      </c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122" t="s">
        <v>1219</v>
      </c>
      <c r="B21" s="122">
        <v>429</v>
      </c>
      <c r="C21" s="122">
        <v>395</v>
      </c>
      <c r="D21" s="122">
        <v>389</v>
      </c>
      <c r="E21" s="122">
        <v>419</v>
      </c>
      <c r="F21" s="122">
        <v>556</v>
      </c>
      <c r="G21" s="122">
        <v>138</v>
      </c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122" t="s">
        <v>1191</v>
      </c>
      <c r="B22" s="122">
        <v>390</v>
      </c>
      <c r="C22" s="122">
        <v>386</v>
      </c>
      <c r="D22" s="122">
        <v>386</v>
      </c>
      <c r="E22" s="122">
        <v>986</v>
      </c>
      <c r="F22" s="122">
        <v>1287</v>
      </c>
      <c r="G22" s="122">
        <v>12</v>
      </c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122" t="s">
        <v>1192</v>
      </c>
      <c r="B23" s="122">
        <v>204</v>
      </c>
      <c r="C23" s="122">
        <v>204</v>
      </c>
      <c r="D23" s="122">
        <v>204</v>
      </c>
      <c r="E23" s="122">
        <v>1059</v>
      </c>
      <c r="F23" s="122">
        <v>1232</v>
      </c>
      <c r="G23" s="122">
        <v>18</v>
      </c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122" t="s">
        <v>1225</v>
      </c>
      <c r="B24" s="122">
        <v>57</v>
      </c>
      <c r="C24" s="122">
        <v>57</v>
      </c>
      <c r="D24" s="122">
        <v>57</v>
      </c>
      <c r="E24" s="122">
        <v>611</v>
      </c>
      <c r="F24" s="122">
        <v>888</v>
      </c>
      <c r="G24" s="122">
        <v>35</v>
      </c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122" t="s">
        <v>1227</v>
      </c>
      <c r="B25" s="122">
        <v>80</v>
      </c>
      <c r="C25" s="122">
        <v>80</v>
      </c>
      <c r="D25" s="122">
        <v>80</v>
      </c>
      <c r="E25" s="122">
        <v>595</v>
      </c>
      <c r="F25" s="122">
        <v>607</v>
      </c>
      <c r="G25" s="122">
        <v>14</v>
      </c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120"/>
      <c r="B26" s="120"/>
      <c r="C26" s="120"/>
      <c r="D26" s="120"/>
      <c r="E26" s="120"/>
      <c r="F26" s="120"/>
      <c r="G26" s="120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120"/>
      <c r="B27" s="120"/>
      <c r="C27" s="120"/>
      <c r="D27" s="120"/>
      <c r="E27" s="120"/>
      <c r="F27" s="120"/>
      <c r="G27" s="120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96" t="s">
        <v>441</v>
      </c>
      <c r="B28" s="121"/>
      <c r="C28" s="120"/>
      <c r="D28" s="96" t="s">
        <v>855</v>
      </c>
      <c r="E28" s="121"/>
      <c r="F28" s="120"/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75" t="s">
        <v>8</v>
      </c>
      <c r="B29" s="121"/>
      <c r="C29" s="120"/>
      <c r="D29" s="75" t="s">
        <v>1193</v>
      </c>
      <c r="E29" s="121"/>
      <c r="F29" s="120"/>
      <c r="G29" s="120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75" t="s">
        <v>5</v>
      </c>
      <c r="B30" s="121"/>
      <c r="C30" s="120"/>
      <c r="D30" s="75" t="s">
        <v>1194</v>
      </c>
      <c r="E30" s="121"/>
      <c r="F30" s="120"/>
      <c r="G30" s="120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75" t="s">
        <v>1176</v>
      </c>
      <c r="B31" s="121"/>
      <c r="C31" s="120"/>
      <c r="D31" s="75" t="s">
        <v>1195</v>
      </c>
      <c r="E31" s="121"/>
      <c r="F31" s="120"/>
      <c r="G31" s="120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75" t="s">
        <v>1177</v>
      </c>
      <c r="B32" s="121"/>
      <c r="C32" s="120"/>
      <c r="D32" s="75" t="s">
        <v>1196</v>
      </c>
      <c r="E32" s="121"/>
      <c r="F32" s="120"/>
      <c r="G32" s="120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75" t="s">
        <v>1178</v>
      </c>
      <c r="B33" s="121"/>
      <c r="C33" s="120"/>
      <c r="D33" s="75" t="s">
        <v>1197</v>
      </c>
      <c r="E33" s="121"/>
      <c r="F33" s="120"/>
      <c r="G33" s="120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75" t="s">
        <v>1179</v>
      </c>
      <c r="B34" s="121"/>
      <c r="C34" s="120"/>
      <c r="D34" s="75" t="s">
        <v>1198</v>
      </c>
      <c r="E34" s="121"/>
      <c r="F34" s="120"/>
      <c r="G34" s="120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75" t="s">
        <v>1180</v>
      </c>
      <c r="B35" s="121"/>
      <c r="C35" s="120"/>
      <c r="D35" s="75" t="s">
        <v>1199</v>
      </c>
      <c r="E35" s="121"/>
      <c r="F35" s="120"/>
      <c r="G35" s="120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pageMargins left="0.75" right="0.75" top="1" bottom="1" header="0.5" footer="0.5"/>
  <pageSetup paperSize="9" scale="6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 activeCell="A3" sqref="A3"/>
    </sheetView>
  </sheetViews>
  <sheetFormatPr defaultColWidth="11.125" defaultRowHeight="15" customHeight="1" x14ac:dyDescent="0.25"/>
  <cols>
    <col min="1" max="1" width="22.375" customWidth="1"/>
    <col min="2" max="2" width="9.875" customWidth="1"/>
    <col min="3" max="3" width="14.5" customWidth="1"/>
    <col min="4" max="4" width="16.375" customWidth="1"/>
    <col min="5" max="5" width="13.125" customWidth="1"/>
    <col min="6" max="6" width="13" customWidth="1"/>
    <col min="7" max="7" width="24" customWidth="1"/>
    <col min="8" max="9" width="6.625" customWidth="1"/>
    <col min="10" max="26" width="8.875" customWidth="1"/>
  </cols>
  <sheetData>
    <row r="1" spans="1:26" ht="13.5" customHeight="1" x14ac:dyDescent="0.25">
      <c r="A1" s="119" t="s">
        <v>1205</v>
      </c>
      <c r="B1" s="120"/>
      <c r="C1" s="120"/>
      <c r="D1" s="120"/>
      <c r="E1" s="120"/>
      <c r="F1" s="120"/>
      <c r="G1" s="120"/>
      <c r="H1" s="120"/>
      <c r="I1" s="120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20"/>
      <c r="C2" s="120"/>
      <c r="D2" s="120"/>
      <c r="E2" s="120"/>
      <c r="F2" s="120"/>
      <c r="G2" s="120"/>
      <c r="H2" s="120"/>
      <c r="I2" s="120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3.5" customHeight="1" x14ac:dyDescent="0.25">
      <c r="A3" s="123" t="s">
        <v>48</v>
      </c>
      <c r="B3" s="123" t="s">
        <v>1207</v>
      </c>
      <c r="C3" s="123" t="s">
        <v>50</v>
      </c>
      <c r="D3" s="123" t="s">
        <v>1208</v>
      </c>
      <c r="E3" s="123" t="s">
        <v>1209</v>
      </c>
      <c r="F3" s="123" t="s">
        <v>1210</v>
      </c>
      <c r="G3" s="123" t="s">
        <v>1211</v>
      </c>
      <c r="H3" s="123" t="s">
        <v>1212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24" t="s">
        <v>140</v>
      </c>
      <c r="B4" s="124" t="s">
        <v>141</v>
      </c>
      <c r="C4" s="124">
        <v>995</v>
      </c>
      <c r="D4" s="124">
        <v>18</v>
      </c>
      <c r="E4" s="124" t="s">
        <v>1214</v>
      </c>
      <c r="F4" s="124" t="s">
        <v>1215</v>
      </c>
      <c r="G4" s="125">
        <v>9.6082843202073597E-4</v>
      </c>
      <c r="H4" s="125">
        <v>4.41981078729538E-2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24" t="s">
        <v>188</v>
      </c>
      <c r="B5" s="124" t="s">
        <v>189</v>
      </c>
      <c r="C5" s="124">
        <v>327</v>
      </c>
      <c r="D5" s="124">
        <v>16</v>
      </c>
      <c r="E5" s="124" t="s">
        <v>1218</v>
      </c>
      <c r="F5" s="124" t="s">
        <v>1220</v>
      </c>
      <c r="G5" s="125">
        <v>3.7867554358891301E-3</v>
      </c>
      <c r="H5" s="125">
        <v>8.7095375025450006E-2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24" t="s">
        <v>154</v>
      </c>
      <c r="B6" s="124" t="s">
        <v>155</v>
      </c>
      <c r="C6" s="124">
        <v>18</v>
      </c>
      <c r="D6" s="124">
        <v>4</v>
      </c>
      <c r="E6" s="124" t="s">
        <v>1221</v>
      </c>
      <c r="F6" s="124" t="s">
        <v>1222</v>
      </c>
      <c r="G6" s="125">
        <v>1.08038152201966E-2</v>
      </c>
      <c r="H6" s="125">
        <v>0.16565850004301499</v>
      </c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24" t="s">
        <v>222</v>
      </c>
      <c r="B7" s="124" t="s">
        <v>223</v>
      </c>
      <c r="C7" s="124">
        <v>201</v>
      </c>
      <c r="D7" s="124">
        <v>12</v>
      </c>
      <c r="E7" s="124" t="s">
        <v>1223</v>
      </c>
      <c r="F7" s="124" t="s">
        <v>1224</v>
      </c>
      <c r="G7" s="125">
        <v>2.8223298696155402E-2</v>
      </c>
      <c r="H7" s="125">
        <v>0.262985485270331</v>
      </c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24" t="s">
        <v>195</v>
      </c>
      <c r="B8" s="124" t="s">
        <v>196</v>
      </c>
      <c r="C8" s="124">
        <v>103</v>
      </c>
      <c r="D8" s="124">
        <v>11</v>
      </c>
      <c r="E8" s="124" t="s">
        <v>1226</v>
      </c>
      <c r="F8" s="124" t="s">
        <v>1228</v>
      </c>
      <c r="G8" s="125">
        <v>2.85853788337317E-2</v>
      </c>
      <c r="H8" s="125">
        <v>0.262985485270331</v>
      </c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24" t="s">
        <v>159</v>
      </c>
      <c r="B9" s="124" t="s">
        <v>160</v>
      </c>
      <c r="C9" s="124">
        <v>218</v>
      </c>
      <c r="D9" s="124">
        <v>14</v>
      </c>
      <c r="E9" s="124" t="s">
        <v>1229</v>
      </c>
      <c r="F9" s="124" t="s">
        <v>1230</v>
      </c>
      <c r="G9" s="125">
        <v>6.51878096213728E-2</v>
      </c>
      <c r="H9" s="125">
        <v>0.44354290573166799</v>
      </c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24" t="s">
        <v>201</v>
      </c>
      <c r="B10" s="124" t="s">
        <v>202</v>
      </c>
      <c r="C10" s="124">
        <v>621</v>
      </c>
      <c r="D10" s="124">
        <v>17</v>
      </c>
      <c r="E10" s="124" t="s">
        <v>1231</v>
      </c>
      <c r="F10" s="124" t="s">
        <v>1232</v>
      </c>
      <c r="G10" s="125">
        <v>0.108691892429751</v>
      </c>
      <c r="H10" s="125">
        <v>0.44354290573166799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124" t="s">
        <v>151</v>
      </c>
      <c r="B11" s="124" t="s">
        <v>152</v>
      </c>
      <c r="C11" s="124">
        <v>611</v>
      </c>
      <c r="D11" s="124">
        <v>16</v>
      </c>
      <c r="E11" s="124" t="s">
        <v>1233</v>
      </c>
      <c r="F11" s="124" t="s">
        <v>1234</v>
      </c>
      <c r="G11" s="125">
        <v>0.11074610233927799</v>
      </c>
      <c r="H11" s="125">
        <v>0.44354290573166799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124" t="s">
        <v>216</v>
      </c>
      <c r="B12" s="124" t="s">
        <v>217</v>
      </c>
      <c r="C12" s="124">
        <v>246</v>
      </c>
      <c r="D12" s="124">
        <v>14</v>
      </c>
      <c r="E12" s="124" t="s">
        <v>1235</v>
      </c>
      <c r="F12" s="124" t="s">
        <v>1236</v>
      </c>
      <c r="G12" s="125">
        <v>0.112891788214095</v>
      </c>
      <c r="H12" s="125">
        <v>0.44354290573166799</v>
      </c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124" t="s">
        <v>191</v>
      </c>
      <c r="B13" s="124" t="s">
        <v>192</v>
      </c>
      <c r="C13" s="124">
        <v>656</v>
      </c>
      <c r="D13" s="124">
        <v>18</v>
      </c>
      <c r="E13" s="124" t="s">
        <v>1237</v>
      </c>
      <c r="F13" s="124" t="s">
        <v>1238</v>
      </c>
      <c r="G13" s="125">
        <v>0.114965745644246</v>
      </c>
      <c r="H13" s="125">
        <v>0.44354290573166799</v>
      </c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124" t="s">
        <v>199</v>
      </c>
      <c r="B14" s="124" t="s">
        <v>200</v>
      </c>
      <c r="C14" s="124">
        <v>71</v>
      </c>
      <c r="D14" s="124">
        <v>9</v>
      </c>
      <c r="E14" s="124" t="s">
        <v>1239</v>
      </c>
      <c r="F14" s="124" t="s">
        <v>1240</v>
      </c>
      <c r="G14" s="125">
        <v>0.125537503267724</v>
      </c>
      <c r="H14" s="125">
        <v>0.44354290573166799</v>
      </c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124" t="s">
        <v>157</v>
      </c>
      <c r="B15" s="124" t="s">
        <v>158</v>
      </c>
      <c r="C15" s="124">
        <v>176</v>
      </c>
      <c r="D15" s="124">
        <v>12</v>
      </c>
      <c r="E15" s="124" t="s">
        <v>1241</v>
      </c>
      <c r="F15" s="124" t="s">
        <v>1242</v>
      </c>
      <c r="G15" s="125">
        <v>0.134713262421293</v>
      </c>
      <c r="H15" s="125">
        <v>0.44354290573166799</v>
      </c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124" t="s">
        <v>224</v>
      </c>
      <c r="B16" s="124" t="s">
        <v>225</v>
      </c>
      <c r="C16" s="124">
        <v>191</v>
      </c>
      <c r="D16" s="124">
        <v>14</v>
      </c>
      <c r="E16" s="124" t="s">
        <v>1243</v>
      </c>
      <c r="F16" s="124" t="s">
        <v>1244</v>
      </c>
      <c r="G16" s="125">
        <v>0.14105849843600701</v>
      </c>
      <c r="H16" s="125">
        <v>0.44354290573166799</v>
      </c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124" t="s">
        <v>708</v>
      </c>
      <c r="B17" s="124" t="s">
        <v>709</v>
      </c>
      <c r="C17" s="124">
        <v>209</v>
      </c>
      <c r="D17" s="124">
        <v>16</v>
      </c>
      <c r="E17" s="124" t="s">
        <v>1233</v>
      </c>
      <c r="F17" s="124" t="s">
        <v>1245</v>
      </c>
      <c r="G17" s="125">
        <v>0.14561971116537101</v>
      </c>
      <c r="H17" s="125">
        <v>0.44354290573166799</v>
      </c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124" t="s">
        <v>203</v>
      </c>
      <c r="B18" s="124" t="s">
        <v>204</v>
      </c>
      <c r="C18" s="124">
        <v>54</v>
      </c>
      <c r="D18" s="124">
        <v>10</v>
      </c>
      <c r="E18" s="124" t="s">
        <v>1246</v>
      </c>
      <c r="F18" s="124" t="s">
        <v>1247</v>
      </c>
      <c r="G18" s="125">
        <v>0.154495120796142</v>
      </c>
      <c r="H18" s="125">
        <v>0.44354290573166799</v>
      </c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124" t="s">
        <v>208</v>
      </c>
      <c r="B19" s="124" t="s">
        <v>209</v>
      </c>
      <c r="C19" s="124">
        <v>272</v>
      </c>
      <c r="D19" s="124">
        <v>17</v>
      </c>
      <c r="E19" s="124" t="s">
        <v>1231</v>
      </c>
      <c r="F19" s="124" t="s">
        <v>1248</v>
      </c>
      <c r="G19" s="125">
        <v>0.16366413456624099</v>
      </c>
      <c r="H19" s="125">
        <v>0.44354290573166799</v>
      </c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124" t="s">
        <v>179</v>
      </c>
      <c r="B20" s="124" t="s">
        <v>180</v>
      </c>
      <c r="C20" s="124">
        <v>152</v>
      </c>
      <c r="D20" s="124">
        <v>13</v>
      </c>
      <c r="E20" s="124" t="s">
        <v>1249</v>
      </c>
      <c r="F20" s="124" t="s">
        <v>1250</v>
      </c>
      <c r="G20" s="125">
        <v>0.163918030379095</v>
      </c>
      <c r="H20" s="125">
        <v>0.44354290573166799</v>
      </c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124" t="s">
        <v>206</v>
      </c>
      <c r="B21" s="124" t="s">
        <v>207</v>
      </c>
      <c r="C21" s="124">
        <v>39</v>
      </c>
      <c r="D21" s="124">
        <v>6</v>
      </c>
      <c r="E21" s="124" t="s">
        <v>1251</v>
      </c>
      <c r="F21" s="124" t="s">
        <v>1252</v>
      </c>
      <c r="G21" s="125">
        <v>0.204604908199991</v>
      </c>
      <c r="H21" s="125">
        <v>0.51541827980166099</v>
      </c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124" t="s">
        <v>176</v>
      </c>
      <c r="B22" s="124" t="s">
        <v>177</v>
      </c>
      <c r="C22" s="124">
        <v>36</v>
      </c>
      <c r="D22" s="124">
        <v>4</v>
      </c>
      <c r="E22" s="124" t="s">
        <v>1253</v>
      </c>
      <c r="F22" s="124" t="s">
        <v>1254</v>
      </c>
      <c r="G22" s="125">
        <v>0.212890159048512</v>
      </c>
      <c r="H22" s="125">
        <v>0.51541827980166099</v>
      </c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124" t="s">
        <v>228</v>
      </c>
      <c r="B23" s="124" t="s">
        <v>229</v>
      </c>
      <c r="C23" s="124">
        <v>116</v>
      </c>
      <c r="D23" s="124">
        <v>10</v>
      </c>
      <c r="E23" s="124" t="s">
        <v>1255</v>
      </c>
      <c r="F23" s="124" t="s">
        <v>1256</v>
      </c>
      <c r="G23" s="125">
        <v>0.241277994170357</v>
      </c>
      <c r="H23" s="125">
        <v>0.55493938659182096</v>
      </c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124" t="s">
        <v>218</v>
      </c>
      <c r="B24" s="124" t="s">
        <v>219</v>
      </c>
      <c r="C24" s="124">
        <v>55</v>
      </c>
      <c r="D24" s="124">
        <v>7</v>
      </c>
      <c r="E24" s="124" t="s">
        <v>1257</v>
      </c>
      <c r="F24" s="124" t="s">
        <v>1258</v>
      </c>
      <c r="G24" s="125">
        <v>0.26237604318114699</v>
      </c>
      <c r="H24" s="125">
        <v>0.574728475539655</v>
      </c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124" t="s">
        <v>232</v>
      </c>
      <c r="B25" s="124" t="s">
        <v>233</v>
      </c>
      <c r="C25" s="124">
        <v>838</v>
      </c>
      <c r="D25" s="124">
        <v>19</v>
      </c>
      <c r="E25" s="124" t="s">
        <v>1259</v>
      </c>
      <c r="F25" s="124" t="s">
        <v>1260</v>
      </c>
      <c r="G25" s="125">
        <v>0.33335514451908199</v>
      </c>
      <c r="H25" s="125">
        <v>0.681942009948455</v>
      </c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124" t="s">
        <v>126</v>
      </c>
      <c r="B26" s="124" t="s">
        <v>128</v>
      </c>
      <c r="C26" s="124">
        <v>319</v>
      </c>
      <c r="D26" s="124">
        <v>16</v>
      </c>
      <c r="E26" s="124" t="s">
        <v>1261</v>
      </c>
      <c r="F26" s="124" t="s">
        <v>1262</v>
      </c>
      <c r="G26" s="125">
        <v>0.340971004974227</v>
      </c>
      <c r="H26" s="125">
        <v>0.681942009948455</v>
      </c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124" t="s">
        <v>197</v>
      </c>
      <c r="B27" s="124" t="s">
        <v>198</v>
      </c>
      <c r="C27" s="124">
        <v>26</v>
      </c>
      <c r="D27" s="124">
        <v>4</v>
      </c>
      <c r="E27" s="124" t="s">
        <v>1263</v>
      </c>
      <c r="F27" s="124" t="s">
        <v>1264</v>
      </c>
      <c r="G27" s="125">
        <v>0.37643137809398303</v>
      </c>
      <c r="H27" s="125">
        <v>0.71035643564792394</v>
      </c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124" t="s">
        <v>214</v>
      </c>
      <c r="B28" s="124" t="s">
        <v>215</v>
      </c>
      <c r="C28" s="124">
        <v>272</v>
      </c>
      <c r="D28" s="124">
        <v>14</v>
      </c>
      <c r="E28" s="124" t="s">
        <v>1243</v>
      </c>
      <c r="F28" s="124" t="s">
        <v>1265</v>
      </c>
      <c r="G28" s="125">
        <v>0.39263152805560397</v>
      </c>
      <c r="H28" s="125">
        <v>0.71035643564792394</v>
      </c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124" t="s">
        <v>710</v>
      </c>
      <c r="B29" s="124" t="s">
        <v>711</v>
      </c>
      <c r="C29" s="124">
        <v>133</v>
      </c>
      <c r="D29" s="124">
        <v>12</v>
      </c>
      <c r="E29" s="124" t="s">
        <v>1266</v>
      </c>
      <c r="F29" s="124" t="s">
        <v>1267</v>
      </c>
      <c r="G29" s="125">
        <v>0.41253208305858902</v>
      </c>
      <c r="H29" s="125">
        <v>0.71035643564792394</v>
      </c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124" t="s">
        <v>170</v>
      </c>
      <c r="B30" s="124" t="s">
        <v>171</v>
      </c>
      <c r="C30" s="124">
        <v>239</v>
      </c>
      <c r="D30" s="124">
        <v>13</v>
      </c>
      <c r="E30" s="124" t="s">
        <v>1268</v>
      </c>
      <c r="F30" s="124" t="s">
        <v>1269</v>
      </c>
      <c r="G30" s="125">
        <v>0.42584873100183501</v>
      </c>
      <c r="H30" s="125">
        <v>0.71035643564792394</v>
      </c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124" t="s">
        <v>161</v>
      </c>
      <c r="B31" s="124" t="s">
        <v>162</v>
      </c>
      <c r="C31" s="124">
        <v>48</v>
      </c>
      <c r="D31" s="124">
        <v>8</v>
      </c>
      <c r="E31" s="124" t="s">
        <v>1270</v>
      </c>
      <c r="F31" s="124" t="s">
        <v>1271</v>
      </c>
      <c r="G31" s="125">
        <v>0.43239087387265002</v>
      </c>
      <c r="H31" s="125">
        <v>0.71035643564792394</v>
      </c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124" t="s">
        <v>173</v>
      </c>
      <c r="B32" s="124" t="s">
        <v>174</v>
      </c>
      <c r="C32" s="124">
        <v>32</v>
      </c>
      <c r="D32" s="124">
        <v>5</v>
      </c>
      <c r="E32" s="124" t="s">
        <v>1272</v>
      </c>
      <c r="F32" s="124" t="s">
        <v>1273</v>
      </c>
      <c r="G32" s="125">
        <v>0.51329621537456804</v>
      </c>
      <c r="H32" s="125">
        <v>0.78448704238459399</v>
      </c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124" t="s">
        <v>210</v>
      </c>
      <c r="B33" s="124" t="s">
        <v>211</v>
      </c>
      <c r="C33" s="124">
        <v>51</v>
      </c>
      <c r="D33" s="124">
        <v>7</v>
      </c>
      <c r="E33" s="124" t="s">
        <v>1274</v>
      </c>
      <c r="F33" s="124" t="s">
        <v>1275</v>
      </c>
      <c r="G33" s="125">
        <v>0.519402705963245</v>
      </c>
      <c r="H33" s="125">
        <v>0.78448704238459399</v>
      </c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124" t="s">
        <v>143</v>
      </c>
      <c r="B34" s="124" t="s">
        <v>144</v>
      </c>
      <c r="C34" s="124">
        <v>7</v>
      </c>
      <c r="D34" s="124">
        <v>2</v>
      </c>
      <c r="E34" s="124" t="s">
        <v>1276</v>
      </c>
      <c r="F34" s="124" t="s">
        <v>1277</v>
      </c>
      <c r="G34" s="125">
        <v>0.52867605030266096</v>
      </c>
      <c r="H34" s="125">
        <v>0.78448704238459399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124" t="s">
        <v>168</v>
      </c>
      <c r="B35" s="124" t="s">
        <v>169</v>
      </c>
      <c r="C35" s="124">
        <v>304</v>
      </c>
      <c r="D35" s="124">
        <v>16</v>
      </c>
      <c r="E35" s="124" t="s">
        <v>1218</v>
      </c>
      <c r="F35" s="124" t="s">
        <v>1278</v>
      </c>
      <c r="G35" s="125">
        <v>0.56752700741972195</v>
      </c>
      <c r="H35" s="125">
        <v>0.813625131034033</v>
      </c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124" t="s">
        <v>226</v>
      </c>
      <c r="B36" s="124" t="s">
        <v>227</v>
      </c>
      <c r="C36" s="124">
        <v>80</v>
      </c>
      <c r="D36" s="124">
        <v>11</v>
      </c>
      <c r="E36" s="124" t="s">
        <v>1279</v>
      </c>
      <c r="F36" s="124" t="s">
        <v>1280</v>
      </c>
      <c r="G36" s="125">
        <v>0.59304435224839602</v>
      </c>
      <c r="H36" s="125">
        <v>0.813625131034033</v>
      </c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124" t="s">
        <v>134</v>
      </c>
      <c r="B37" s="124" t="s">
        <v>136</v>
      </c>
      <c r="C37" s="124">
        <v>51</v>
      </c>
      <c r="D37" s="124">
        <v>8</v>
      </c>
      <c r="E37" s="124" t="s">
        <v>1281</v>
      </c>
      <c r="F37" s="124" t="s">
        <v>1282</v>
      </c>
      <c r="G37" s="125">
        <v>0.61500832266832495</v>
      </c>
      <c r="H37" s="125">
        <v>0.813625131034033</v>
      </c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124" t="s">
        <v>230</v>
      </c>
      <c r="B38" s="124" t="s">
        <v>231</v>
      </c>
      <c r="C38" s="124">
        <v>199</v>
      </c>
      <c r="D38" s="124">
        <v>14</v>
      </c>
      <c r="E38" s="124" t="s">
        <v>1283</v>
      </c>
      <c r="F38" s="124" t="s">
        <v>1284</v>
      </c>
      <c r="G38" s="125">
        <v>0.61906259969980804</v>
      </c>
      <c r="H38" s="125">
        <v>0.813625131034033</v>
      </c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124" t="s">
        <v>182</v>
      </c>
      <c r="B39" s="124" t="s">
        <v>183</v>
      </c>
      <c r="C39" s="124">
        <v>213</v>
      </c>
      <c r="D39" s="124">
        <v>13</v>
      </c>
      <c r="E39" s="124" t="s">
        <v>1285</v>
      </c>
      <c r="F39" s="124" t="s">
        <v>1286</v>
      </c>
      <c r="G39" s="125">
        <v>0.64545963833248099</v>
      </c>
      <c r="H39" s="125">
        <v>0.82475398231372499</v>
      </c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124" t="s">
        <v>113</v>
      </c>
      <c r="B40" s="124" t="s">
        <v>120</v>
      </c>
      <c r="C40" s="124">
        <v>96</v>
      </c>
      <c r="D40" s="124">
        <v>10</v>
      </c>
      <c r="E40" s="124" t="s">
        <v>1287</v>
      </c>
      <c r="F40" s="124" t="s">
        <v>1288</v>
      </c>
      <c r="G40" s="125">
        <v>0.67263135691503795</v>
      </c>
      <c r="H40" s="125">
        <v>0.83624438967815495</v>
      </c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124" t="s">
        <v>146</v>
      </c>
      <c r="B41" s="124" t="s">
        <v>147</v>
      </c>
      <c r="C41" s="124">
        <v>268</v>
      </c>
      <c r="D41" s="124">
        <v>15</v>
      </c>
      <c r="E41" s="124" t="s">
        <v>1289</v>
      </c>
      <c r="F41" s="124" t="s">
        <v>1290</v>
      </c>
      <c r="G41" s="125">
        <v>0.72753083117254902</v>
      </c>
      <c r="H41" s="125">
        <v>0.85749844911825601</v>
      </c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124" t="s">
        <v>212</v>
      </c>
      <c r="B42" s="124" t="s">
        <v>213</v>
      </c>
      <c r="C42" s="124">
        <v>362</v>
      </c>
      <c r="D42" s="124">
        <v>17</v>
      </c>
      <c r="E42" s="124" t="s">
        <v>1231</v>
      </c>
      <c r="F42" s="124" t="s">
        <v>1291</v>
      </c>
      <c r="G42" s="125">
        <v>0.73144061734672305</v>
      </c>
      <c r="H42" s="125">
        <v>0.85749844911825601</v>
      </c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124" t="s">
        <v>184</v>
      </c>
      <c r="B43" s="124" t="s">
        <v>185</v>
      </c>
      <c r="C43" s="124">
        <v>577</v>
      </c>
      <c r="D43" s="124">
        <v>18</v>
      </c>
      <c r="E43" s="124" t="s">
        <v>1237</v>
      </c>
      <c r="F43" s="124" t="s">
        <v>1292</v>
      </c>
      <c r="G43" s="125">
        <v>0.76284820981588897</v>
      </c>
      <c r="H43" s="125">
        <v>0.85749844911825601</v>
      </c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124" t="s">
        <v>163</v>
      </c>
      <c r="B44" s="124" t="s">
        <v>164</v>
      </c>
      <c r="C44" s="124">
        <v>807</v>
      </c>
      <c r="D44" s="124">
        <v>19</v>
      </c>
      <c r="E44" s="124" t="s">
        <v>1259</v>
      </c>
      <c r="F44" s="124" t="s">
        <v>1293</v>
      </c>
      <c r="G44" s="125">
        <v>0.764292095953228</v>
      </c>
      <c r="H44" s="125">
        <v>0.85749844911825601</v>
      </c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124" t="s">
        <v>193</v>
      </c>
      <c r="B45" s="124" t="s">
        <v>194</v>
      </c>
      <c r="C45" s="124">
        <v>151</v>
      </c>
      <c r="D45" s="124">
        <v>12</v>
      </c>
      <c r="E45" s="124" t="s">
        <v>1223</v>
      </c>
      <c r="F45" s="124" t="s">
        <v>1294</v>
      </c>
      <c r="G45" s="125">
        <v>0.89291088054185197</v>
      </c>
      <c r="H45" s="125">
        <v>0.97239941292647503</v>
      </c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124" t="s">
        <v>220</v>
      </c>
      <c r="B46" s="124" t="s">
        <v>221</v>
      </c>
      <c r="C46" s="124">
        <v>314</v>
      </c>
      <c r="D46" s="124">
        <v>13</v>
      </c>
      <c r="E46" s="124" t="s">
        <v>1295</v>
      </c>
      <c r="F46" s="124" t="s">
        <v>1296</v>
      </c>
      <c r="G46" s="125">
        <v>0.92656682992021899</v>
      </c>
      <c r="H46" s="125">
        <v>0.97239941292647503</v>
      </c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124" t="s">
        <v>148</v>
      </c>
      <c r="B47" s="124" t="s">
        <v>149</v>
      </c>
      <c r="C47" s="124">
        <v>585</v>
      </c>
      <c r="D47" s="124">
        <v>16</v>
      </c>
      <c r="E47" s="124" t="s">
        <v>1261</v>
      </c>
      <c r="F47" s="124" t="s">
        <v>1297</v>
      </c>
      <c r="G47" s="125">
        <v>0.94288643641589598</v>
      </c>
      <c r="H47" s="125">
        <v>0.97239941292647503</v>
      </c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124" t="s">
        <v>166</v>
      </c>
      <c r="B48" s="124" t="s">
        <v>167</v>
      </c>
      <c r="C48" s="124">
        <v>197</v>
      </c>
      <c r="D48" s="124">
        <v>12</v>
      </c>
      <c r="E48" s="124" t="s">
        <v>1298</v>
      </c>
      <c r="F48" s="124" t="s">
        <v>1299</v>
      </c>
      <c r="G48" s="125">
        <v>0.96829721066791596</v>
      </c>
      <c r="H48" s="125">
        <v>0.97239941292647503</v>
      </c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124" t="s">
        <v>186</v>
      </c>
      <c r="B49" s="124" t="s">
        <v>187</v>
      </c>
      <c r="C49" s="124">
        <v>186</v>
      </c>
      <c r="D49" s="124">
        <v>12</v>
      </c>
      <c r="E49" s="124" t="s">
        <v>1300</v>
      </c>
      <c r="F49" s="124" t="s">
        <v>1301</v>
      </c>
      <c r="G49" s="125">
        <v>0.97239941292647503</v>
      </c>
      <c r="H49" s="125">
        <v>0.97239941292647503</v>
      </c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120"/>
      <c r="B50" s="120"/>
      <c r="C50" s="120"/>
      <c r="D50" s="120"/>
      <c r="E50" s="120"/>
      <c r="F50" s="126"/>
      <c r="G50" s="126"/>
      <c r="H50" s="120"/>
      <c r="I50" s="120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120"/>
      <c r="B51" s="120"/>
      <c r="C51" s="120"/>
      <c r="D51" s="120"/>
      <c r="E51" s="120"/>
      <c r="F51" s="126"/>
      <c r="G51" s="126"/>
      <c r="H51" s="120"/>
      <c r="I51" s="120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96" t="s">
        <v>441</v>
      </c>
      <c r="B52" s="96" t="s">
        <v>855</v>
      </c>
      <c r="C52" s="121"/>
      <c r="D52" s="120"/>
      <c r="E52" s="120"/>
      <c r="F52" s="126"/>
      <c r="G52" s="126"/>
      <c r="H52" s="120"/>
      <c r="I52" s="120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91" t="s">
        <v>48</v>
      </c>
      <c r="B53" s="75" t="s">
        <v>1302</v>
      </c>
      <c r="C53" s="121"/>
      <c r="D53" s="120"/>
      <c r="E53" s="120"/>
      <c r="F53" s="126"/>
      <c r="G53" s="126"/>
      <c r="H53" s="120"/>
      <c r="I53" s="120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91" t="s">
        <v>1207</v>
      </c>
      <c r="B54" s="75" t="s">
        <v>1303</v>
      </c>
      <c r="C54" s="121"/>
      <c r="D54" s="120"/>
      <c r="E54" s="120"/>
      <c r="F54" s="126"/>
      <c r="G54" s="126"/>
      <c r="H54" s="120"/>
      <c r="I54" s="120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91" t="s">
        <v>50</v>
      </c>
      <c r="B55" s="75" t="s">
        <v>1304</v>
      </c>
      <c r="C55" s="121"/>
      <c r="D55" s="120"/>
      <c r="E55" s="120"/>
      <c r="F55" s="126"/>
      <c r="G55" s="126"/>
      <c r="H55" s="120"/>
      <c r="I55" s="120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91" t="s">
        <v>1208</v>
      </c>
      <c r="B56" s="75" t="s">
        <v>1305</v>
      </c>
      <c r="C56" s="121"/>
      <c r="D56" s="120"/>
      <c r="E56" s="120"/>
      <c r="F56" s="126"/>
      <c r="G56" s="126"/>
      <c r="H56" s="120"/>
      <c r="I56" s="120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91" t="s">
        <v>1209</v>
      </c>
      <c r="B57" s="75" t="s">
        <v>1306</v>
      </c>
      <c r="C57" s="121"/>
      <c r="D57" s="120"/>
      <c r="E57" s="120"/>
      <c r="F57" s="126"/>
      <c r="G57" s="126"/>
      <c r="H57" s="120"/>
      <c r="I57" s="120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91" t="s">
        <v>1210</v>
      </c>
      <c r="B58" s="75" t="s">
        <v>1307</v>
      </c>
      <c r="C58" s="121"/>
      <c r="D58" s="120"/>
      <c r="E58" s="120"/>
      <c r="F58" s="126"/>
      <c r="G58" s="126"/>
      <c r="H58" s="120"/>
      <c r="I58" s="120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91" t="s">
        <v>1211</v>
      </c>
      <c r="B59" s="75" t="s">
        <v>1308</v>
      </c>
      <c r="C59" s="121"/>
      <c r="D59" s="120"/>
      <c r="E59" s="120"/>
      <c r="F59" s="126"/>
      <c r="G59" s="126"/>
      <c r="H59" s="120"/>
      <c r="I59" s="120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91" t="s">
        <v>1212</v>
      </c>
      <c r="B60" s="75" t="s">
        <v>1309</v>
      </c>
      <c r="C60" s="121"/>
      <c r="D60" s="120"/>
      <c r="E60" s="120"/>
      <c r="F60" s="126"/>
      <c r="G60" s="126"/>
      <c r="H60" s="120"/>
      <c r="I60" s="120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0"/>
      <c r="C61" s="120"/>
      <c r="D61" s="120"/>
      <c r="E61" s="120"/>
      <c r="F61" s="126"/>
      <c r="G61" s="126"/>
      <c r="H61" s="120"/>
      <c r="I61" s="120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0"/>
      <c r="E62" s="120"/>
      <c r="F62" s="126"/>
      <c r="G62" s="126"/>
      <c r="H62" s="120"/>
      <c r="I62" s="120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0"/>
      <c r="B63" s="121"/>
      <c r="C63" s="121"/>
      <c r="D63" s="120"/>
      <c r="E63" s="120"/>
      <c r="F63" s="126"/>
      <c r="G63" s="126"/>
      <c r="H63" s="120"/>
      <c r="I63" s="120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7"/>
      <c r="G64" s="127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conditionalFormatting sqref="H4:H49">
    <cfRule type="cellIs" dxfId="3" priority="1" operator="lessThan">
      <formula>0.25</formula>
    </cfRule>
  </conditionalFormatting>
  <pageMargins left="0.75" right="0.75" top="1" bottom="1" header="0.5" footer="0.5"/>
  <pageSetup paperSize="9" scale="5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/>
    </sheetView>
  </sheetViews>
  <sheetFormatPr defaultColWidth="11.125" defaultRowHeight="15" customHeight="1" x14ac:dyDescent="0.25"/>
  <cols>
    <col min="1" max="1" width="46.875" customWidth="1"/>
    <col min="2" max="2" width="9.625" customWidth="1"/>
    <col min="3" max="3" width="10.5" customWidth="1"/>
    <col min="4" max="4" width="19.125" customWidth="1"/>
    <col min="5" max="5" width="14.5" customWidth="1"/>
    <col min="6" max="6" width="16.375" customWidth="1"/>
    <col min="7" max="7" width="11.5" customWidth="1"/>
    <col min="8" max="8" width="9.125" customWidth="1"/>
    <col min="9" max="9" width="24" customWidth="1"/>
    <col min="10" max="10" width="6.625" customWidth="1"/>
    <col min="11" max="26" width="8.875" customWidth="1"/>
  </cols>
  <sheetData>
    <row r="1" spans="1:26" ht="13.5" customHeight="1" x14ac:dyDescent="0.25">
      <c r="A1" s="119" t="s">
        <v>1310</v>
      </c>
      <c r="B1" s="120"/>
      <c r="C1" s="120"/>
      <c r="D1" s="120"/>
      <c r="E1" s="120"/>
      <c r="F1" s="120"/>
      <c r="G1" s="120"/>
      <c r="H1" s="120"/>
      <c r="I1" s="120"/>
      <c r="J1" s="120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20"/>
      <c r="C2" s="120"/>
      <c r="D2" s="120"/>
      <c r="E2" s="120"/>
      <c r="F2" s="120"/>
      <c r="G2" s="120"/>
      <c r="H2" s="120"/>
      <c r="I2" s="120"/>
      <c r="J2" s="120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3.5" customHeight="1" x14ac:dyDescent="0.25">
      <c r="A3" s="123" t="s">
        <v>48</v>
      </c>
      <c r="B3" s="123" t="s">
        <v>58</v>
      </c>
      <c r="C3" s="123" t="s">
        <v>1311</v>
      </c>
      <c r="D3" s="123" t="s">
        <v>1312</v>
      </c>
      <c r="E3" s="123" t="s">
        <v>50</v>
      </c>
      <c r="F3" s="123" t="s">
        <v>1208</v>
      </c>
      <c r="G3" s="123" t="s">
        <v>1209</v>
      </c>
      <c r="H3" s="123" t="s">
        <v>1210</v>
      </c>
      <c r="I3" s="123" t="s">
        <v>1211</v>
      </c>
      <c r="J3" s="123" t="s">
        <v>1212</v>
      </c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24" t="s">
        <v>495</v>
      </c>
      <c r="B4" s="124" t="s">
        <v>407</v>
      </c>
      <c r="C4" s="124" t="s">
        <v>496</v>
      </c>
      <c r="D4" s="124" t="s">
        <v>496</v>
      </c>
      <c r="E4" s="124">
        <v>25</v>
      </c>
      <c r="F4" s="124">
        <v>5</v>
      </c>
      <c r="G4" s="124" t="s">
        <v>1313</v>
      </c>
      <c r="H4" s="124" t="s">
        <v>1314</v>
      </c>
      <c r="I4" s="125">
        <v>5.04369815119334E-8</v>
      </c>
      <c r="J4" s="125">
        <v>1.6139834083818701E-6</v>
      </c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24" t="s">
        <v>425</v>
      </c>
      <c r="B5" s="124" t="s">
        <v>407</v>
      </c>
      <c r="C5" s="124" t="s">
        <v>427</v>
      </c>
      <c r="D5" s="124" t="s">
        <v>427</v>
      </c>
      <c r="E5" s="124">
        <v>46</v>
      </c>
      <c r="F5" s="124">
        <v>6</v>
      </c>
      <c r="G5" s="124" t="s">
        <v>1315</v>
      </c>
      <c r="H5" s="124" t="s">
        <v>1316</v>
      </c>
      <c r="I5" s="125">
        <v>1.3930854806574799E-2</v>
      </c>
      <c r="J5" s="125">
        <v>0.218542387305417</v>
      </c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24" t="s">
        <v>765</v>
      </c>
      <c r="B6" s="124" t="s">
        <v>407</v>
      </c>
      <c r="C6" s="124" t="s">
        <v>767</v>
      </c>
      <c r="D6" s="124" t="s">
        <v>767</v>
      </c>
      <c r="E6" s="124">
        <v>5</v>
      </c>
      <c r="F6" s="124">
        <v>1</v>
      </c>
      <c r="G6" s="124" t="s">
        <v>1213</v>
      </c>
      <c r="H6" s="124">
        <v>2.18E-2</v>
      </c>
      <c r="I6" s="125">
        <v>2.17835394832409E-2</v>
      </c>
      <c r="J6" s="125">
        <v>0.218542387305417</v>
      </c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24" t="s">
        <v>669</v>
      </c>
      <c r="B7" s="124" t="s">
        <v>529</v>
      </c>
      <c r="C7" s="124" t="s">
        <v>670</v>
      </c>
      <c r="D7" s="124" t="s">
        <v>670</v>
      </c>
      <c r="E7" s="124">
        <v>10</v>
      </c>
      <c r="F7" s="124">
        <v>2</v>
      </c>
      <c r="G7" s="124" t="s">
        <v>1317</v>
      </c>
      <c r="H7" s="124" t="s">
        <v>1318</v>
      </c>
      <c r="I7" s="125">
        <v>2.7317798413177101E-2</v>
      </c>
      <c r="J7" s="125">
        <v>0.218542387305417</v>
      </c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24" t="s">
        <v>410</v>
      </c>
      <c r="B8" s="124" t="s">
        <v>407</v>
      </c>
      <c r="C8" s="124" t="s">
        <v>141</v>
      </c>
      <c r="D8" s="124" t="s">
        <v>141</v>
      </c>
      <c r="E8" s="124">
        <v>146</v>
      </c>
      <c r="F8" s="124">
        <v>13</v>
      </c>
      <c r="G8" s="124" t="s">
        <v>1319</v>
      </c>
      <c r="H8" s="124" t="s">
        <v>1320</v>
      </c>
      <c r="I8" s="125">
        <v>4.3475874978987097E-2</v>
      </c>
      <c r="J8" s="125">
        <v>0.278245599865517</v>
      </c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24" t="s">
        <v>481</v>
      </c>
      <c r="B9" s="124" t="s">
        <v>407</v>
      </c>
      <c r="C9" s="124" t="s">
        <v>482</v>
      </c>
      <c r="D9" s="124" t="s">
        <v>482</v>
      </c>
      <c r="E9" s="124">
        <v>58</v>
      </c>
      <c r="F9" s="124">
        <v>6</v>
      </c>
      <c r="G9" s="124" t="s">
        <v>1321</v>
      </c>
      <c r="H9" s="124" t="s">
        <v>1322</v>
      </c>
      <c r="I9" s="125">
        <v>6.4043293771147897E-2</v>
      </c>
      <c r="J9" s="125">
        <v>0.34156423344612202</v>
      </c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24" t="s">
        <v>810</v>
      </c>
      <c r="B10" s="124" t="s">
        <v>529</v>
      </c>
      <c r="C10" s="124" t="s">
        <v>713</v>
      </c>
      <c r="D10" s="124" t="s">
        <v>713</v>
      </c>
      <c r="E10" s="124">
        <v>3</v>
      </c>
      <c r="F10" s="124">
        <v>1</v>
      </c>
      <c r="G10" s="124" t="s">
        <v>1213</v>
      </c>
      <c r="H10" s="124">
        <v>8.1900000000000001E-2</v>
      </c>
      <c r="I10" s="125">
        <v>8.1944910206371499E-2</v>
      </c>
      <c r="J10" s="125">
        <v>0.37460530380055601</v>
      </c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124" t="s">
        <v>605</v>
      </c>
      <c r="B11" s="124" t="s">
        <v>529</v>
      </c>
      <c r="C11" s="124" t="s">
        <v>606</v>
      </c>
      <c r="D11" s="124" t="s">
        <v>607</v>
      </c>
      <c r="E11" s="124">
        <v>6</v>
      </c>
      <c r="F11" s="124">
        <v>1</v>
      </c>
      <c r="G11" s="124" t="s">
        <v>1213</v>
      </c>
      <c r="H11" s="124">
        <v>0.10199999999999999</v>
      </c>
      <c r="I11" s="125">
        <v>0.102050521704321</v>
      </c>
      <c r="J11" s="125">
        <v>0.40820208681728298</v>
      </c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124" t="s">
        <v>777</v>
      </c>
      <c r="B12" s="124" t="s">
        <v>407</v>
      </c>
      <c r="C12" s="124" t="s">
        <v>778</v>
      </c>
      <c r="D12" s="124" t="s">
        <v>778</v>
      </c>
      <c r="E12" s="124">
        <v>23</v>
      </c>
      <c r="F12" s="124">
        <v>2</v>
      </c>
      <c r="G12" s="124" t="s">
        <v>1323</v>
      </c>
      <c r="H12" s="124" t="s">
        <v>1324</v>
      </c>
      <c r="I12" s="125">
        <v>0.115049150027295</v>
      </c>
      <c r="J12" s="125">
        <v>0.40906364454149402</v>
      </c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124" t="s">
        <v>555</v>
      </c>
      <c r="B13" s="124" t="s">
        <v>529</v>
      </c>
      <c r="C13" s="124" t="s">
        <v>556</v>
      </c>
      <c r="D13" s="124" t="s">
        <v>557</v>
      </c>
      <c r="E13" s="124">
        <v>13</v>
      </c>
      <c r="F13" s="124">
        <v>3</v>
      </c>
      <c r="G13" s="124" t="s">
        <v>1325</v>
      </c>
      <c r="H13" s="124" t="s">
        <v>1326</v>
      </c>
      <c r="I13" s="125">
        <v>0.14047919619228599</v>
      </c>
      <c r="J13" s="125">
        <v>0.42945340006021399</v>
      </c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124" t="s">
        <v>419</v>
      </c>
      <c r="B14" s="124" t="s">
        <v>407</v>
      </c>
      <c r="C14" s="124" t="s">
        <v>420</v>
      </c>
      <c r="D14" s="124" t="s">
        <v>420</v>
      </c>
      <c r="E14" s="124">
        <v>17</v>
      </c>
      <c r="F14" s="124">
        <v>2</v>
      </c>
      <c r="G14" s="124" t="s">
        <v>1327</v>
      </c>
      <c r="H14" s="124" t="s">
        <v>1328</v>
      </c>
      <c r="I14" s="125">
        <v>0.15800967604989799</v>
      </c>
      <c r="J14" s="125">
        <v>0.42945340006021399</v>
      </c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124" t="s">
        <v>497</v>
      </c>
      <c r="B15" s="124" t="s">
        <v>407</v>
      </c>
      <c r="C15" s="124" t="s">
        <v>498</v>
      </c>
      <c r="D15" s="124" t="s">
        <v>498</v>
      </c>
      <c r="E15" s="124">
        <v>10</v>
      </c>
      <c r="F15" s="124">
        <v>2</v>
      </c>
      <c r="G15" s="124" t="s">
        <v>1329</v>
      </c>
      <c r="H15" s="124" t="s">
        <v>1330</v>
      </c>
      <c r="I15" s="125">
        <v>0.16104502502258</v>
      </c>
      <c r="J15" s="125">
        <v>0.42945340006021399</v>
      </c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124" t="s">
        <v>435</v>
      </c>
      <c r="B16" s="124" t="s">
        <v>407</v>
      </c>
      <c r="C16" s="124" t="s">
        <v>436</v>
      </c>
      <c r="D16" s="124" t="s">
        <v>436</v>
      </c>
      <c r="E16" s="124">
        <v>5</v>
      </c>
      <c r="F16" s="124">
        <v>1</v>
      </c>
      <c r="G16" s="124" t="s">
        <v>1192</v>
      </c>
      <c r="H16" s="124">
        <v>0.214</v>
      </c>
      <c r="I16" s="125">
        <v>0.21420460285217199</v>
      </c>
      <c r="J16" s="125">
        <v>0.50705522088727095</v>
      </c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124" t="s">
        <v>422</v>
      </c>
      <c r="B17" s="124" t="s">
        <v>407</v>
      </c>
      <c r="C17" s="124" t="s">
        <v>424</v>
      </c>
      <c r="D17" s="124" t="s">
        <v>424</v>
      </c>
      <c r="E17" s="124">
        <v>4</v>
      </c>
      <c r="F17" s="124">
        <v>1</v>
      </c>
      <c r="G17" s="124" t="s">
        <v>1204</v>
      </c>
      <c r="H17" s="124">
        <v>0.222</v>
      </c>
      <c r="I17" s="125">
        <v>0.22183665913818101</v>
      </c>
      <c r="J17" s="125">
        <v>0.50705522088727095</v>
      </c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124" t="s">
        <v>309</v>
      </c>
      <c r="B18" s="124" t="s">
        <v>298</v>
      </c>
      <c r="C18" s="124" t="s">
        <v>310</v>
      </c>
      <c r="D18" s="124" t="s">
        <v>310</v>
      </c>
      <c r="E18" s="124">
        <v>3</v>
      </c>
      <c r="F18" s="124">
        <v>1</v>
      </c>
      <c r="G18" s="124" t="s">
        <v>1190</v>
      </c>
      <c r="H18" s="124">
        <v>0.24399999999999999</v>
      </c>
      <c r="I18" s="125">
        <v>0.243734147294597</v>
      </c>
      <c r="J18" s="125">
        <v>0.51996618089514102</v>
      </c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124" t="s">
        <v>460</v>
      </c>
      <c r="B19" s="124" t="s">
        <v>407</v>
      </c>
      <c r="C19" s="124" t="s">
        <v>462</v>
      </c>
      <c r="D19" s="124" t="s">
        <v>462</v>
      </c>
      <c r="E19" s="124">
        <v>39</v>
      </c>
      <c r="F19" s="124">
        <v>6</v>
      </c>
      <c r="G19" s="124" t="s">
        <v>1331</v>
      </c>
      <c r="H19" s="124" t="s">
        <v>1332</v>
      </c>
      <c r="I19" s="125">
        <v>0.32168065852084199</v>
      </c>
      <c r="J19" s="125">
        <v>0.60078317445741103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124" t="s">
        <v>417</v>
      </c>
      <c r="B20" s="124" t="s">
        <v>407</v>
      </c>
      <c r="C20" s="124" t="s">
        <v>376</v>
      </c>
      <c r="D20" s="124" t="s">
        <v>376</v>
      </c>
      <c r="E20" s="124">
        <v>5</v>
      </c>
      <c r="F20" s="124">
        <v>1</v>
      </c>
      <c r="G20" s="124" t="s">
        <v>1213</v>
      </c>
      <c r="H20" s="124">
        <v>0.32900000000000001</v>
      </c>
      <c r="I20" s="125">
        <v>0.32901408461897202</v>
      </c>
      <c r="J20" s="125">
        <v>0.60078317445741103</v>
      </c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124" t="s">
        <v>576</v>
      </c>
      <c r="B21" s="124" t="s">
        <v>529</v>
      </c>
      <c r="C21" s="124" t="s">
        <v>577</v>
      </c>
      <c r="D21" s="124" t="s">
        <v>577</v>
      </c>
      <c r="E21" s="124">
        <v>5</v>
      </c>
      <c r="F21" s="124">
        <v>1</v>
      </c>
      <c r="G21" s="124" t="s">
        <v>1202</v>
      </c>
      <c r="H21" s="124">
        <v>0.33800000000000002</v>
      </c>
      <c r="I21" s="125">
        <v>0.33794053563229398</v>
      </c>
      <c r="J21" s="125">
        <v>0.60078317445741103</v>
      </c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124" t="s">
        <v>409</v>
      </c>
      <c r="B22" s="124" t="s">
        <v>407</v>
      </c>
      <c r="C22" s="124" t="s">
        <v>162</v>
      </c>
      <c r="D22" s="124" t="s">
        <v>162</v>
      </c>
      <c r="E22" s="124">
        <v>6</v>
      </c>
      <c r="F22" s="124">
        <v>2</v>
      </c>
      <c r="G22" s="124" t="s">
        <v>1323</v>
      </c>
      <c r="H22" s="124" t="s">
        <v>1333</v>
      </c>
      <c r="I22" s="125">
        <v>0.53584914937066697</v>
      </c>
      <c r="J22" s="125">
        <v>0.90248277788743902</v>
      </c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124" t="s">
        <v>483</v>
      </c>
      <c r="B23" s="124" t="s">
        <v>407</v>
      </c>
      <c r="C23" s="124" t="s">
        <v>484</v>
      </c>
      <c r="D23" s="124" t="s">
        <v>484</v>
      </c>
      <c r="E23" s="124">
        <v>12</v>
      </c>
      <c r="F23" s="124">
        <v>3</v>
      </c>
      <c r="G23" s="124" t="s">
        <v>1334</v>
      </c>
      <c r="H23" s="124" t="s">
        <v>1335</v>
      </c>
      <c r="I23" s="125">
        <v>0.60705832880531796</v>
      </c>
      <c r="J23" s="125">
        <v>0.93662442168157201</v>
      </c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124" t="s">
        <v>444</v>
      </c>
      <c r="B24" s="124" t="s">
        <v>407</v>
      </c>
      <c r="C24" s="124" t="s">
        <v>323</v>
      </c>
      <c r="D24" s="124" t="s">
        <v>323</v>
      </c>
      <c r="E24" s="124">
        <v>40</v>
      </c>
      <c r="F24" s="124">
        <v>5</v>
      </c>
      <c r="G24" s="124" t="s">
        <v>1336</v>
      </c>
      <c r="H24" s="124" t="s">
        <v>1337</v>
      </c>
      <c r="I24" s="125">
        <v>0.62681517546661003</v>
      </c>
      <c r="J24" s="125">
        <v>0.93662442168157201</v>
      </c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124" t="s">
        <v>493</v>
      </c>
      <c r="B25" s="124" t="s">
        <v>407</v>
      </c>
      <c r="C25" s="124" t="s">
        <v>494</v>
      </c>
      <c r="D25" s="124" t="s">
        <v>494</v>
      </c>
      <c r="E25" s="124">
        <v>4</v>
      </c>
      <c r="F25" s="124">
        <v>1</v>
      </c>
      <c r="G25" s="124" t="s">
        <v>1192</v>
      </c>
      <c r="H25" s="124">
        <v>0.71499999999999997</v>
      </c>
      <c r="I25" s="125">
        <v>0.71526996440589496</v>
      </c>
      <c r="J25" s="125">
        <v>0.93662442168157201</v>
      </c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124" t="s">
        <v>520</v>
      </c>
      <c r="B26" s="124" t="s">
        <v>521</v>
      </c>
      <c r="C26" s="124" t="s">
        <v>522</v>
      </c>
      <c r="D26" s="124" t="s">
        <v>522</v>
      </c>
      <c r="E26" s="124">
        <v>417</v>
      </c>
      <c r="F26" s="124">
        <v>14</v>
      </c>
      <c r="G26" s="124" t="s">
        <v>1338</v>
      </c>
      <c r="H26" s="124" t="s">
        <v>1339</v>
      </c>
      <c r="I26" s="125">
        <v>0.76039400431129101</v>
      </c>
      <c r="J26" s="125">
        <v>0.93662442168157201</v>
      </c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124" t="s">
        <v>792</v>
      </c>
      <c r="B27" s="124" t="s">
        <v>529</v>
      </c>
      <c r="C27" s="124" t="s">
        <v>794</v>
      </c>
      <c r="D27" s="124" t="s">
        <v>794</v>
      </c>
      <c r="E27" s="124">
        <v>10</v>
      </c>
      <c r="F27" s="124">
        <v>1</v>
      </c>
      <c r="G27" s="124" t="s">
        <v>25</v>
      </c>
      <c r="H27" s="124">
        <v>0.76100000000000001</v>
      </c>
      <c r="I27" s="125">
        <v>0.76085463967125599</v>
      </c>
      <c r="J27" s="125">
        <v>0.93662442168157201</v>
      </c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124" t="s">
        <v>489</v>
      </c>
      <c r="B28" s="124" t="s">
        <v>407</v>
      </c>
      <c r="C28" s="124" t="s">
        <v>490</v>
      </c>
      <c r="D28" s="124" t="s">
        <v>490</v>
      </c>
      <c r="E28" s="124">
        <v>11</v>
      </c>
      <c r="F28" s="124">
        <v>2</v>
      </c>
      <c r="G28" s="124" t="s">
        <v>1340</v>
      </c>
      <c r="H28" s="124" t="s">
        <v>1341</v>
      </c>
      <c r="I28" s="125">
        <v>0.768224747233755</v>
      </c>
      <c r="J28" s="125">
        <v>0.93662442168157201</v>
      </c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124" t="s">
        <v>447</v>
      </c>
      <c r="B29" s="124" t="s">
        <v>407</v>
      </c>
      <c r="C29" s="124" t="s">
        <v>449</v>
      </c>
      <c r="D29" s="124" t="s">
        <v>449</v>
      </c>
      <c r="E29" s="124">
        <v>3</v>
      </c>
      <c r="F29" s="124">
        <v>1</v>
      </c>
      <c r="G29" s="124" t="s">
        <v>1204</v>
      </c>
      <c r="H29" s="124">
        <v>0.79</v>
      </c>
      <c r="I29" s="125">
        <v>0.79011340040198796</v>
      </c>
      <c r="J29" s="125">
        <v>0.93662442168157201</v>
      </c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124" t="s">
        <v>773</v>
      </c>
      <c r="B30" s="124" t="s">
        <v>407</v>
      </c>
      <c r="C30" s="124" t="s">
        <v>774</v>
      </c>
      <c r="D30" s="124" t="s">
        <v>774</v>
      </c>
      <c r="E30" s="124">
        <v>8</v>
      </c>
      <c r="F30" s="124">
        <v>1</v>
      </c>
      <c r="G30" s="124" t="s">
        <v>1204</v>
      </c>
      <c r="H30" s="124">
        <v>0.82299999999999995</v>
      </c>
      <c r="I30" s="125">
        <v>0.82287394166661498</v>
      </c>
      <c r="J30" s="125">
        <v>0.93662442168157201</v>
      </c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124" t="s">
        <v>372</v>
      </c>
      <c r="B31" s="124" t="s">
        <v>359</v>
      </c>
      <c r="C31" s="124" t="s">
        <v>374</v>
      </c>
      <c r="D31" s="124" t="s">
        <v>374</v>
      </c>
      <c r="E31" s="124">
        <v>7</v>
      </c>
      <c r="F31" s="124">
        <v>2</v>
      </c>
      <c r="G31" s="124" t="s">
        <v>1342</v>
      </c>
      <c r="H31" s="124" t="s">
        <v>1343</v>
      </c>
      <c r="I31" s="125">
        <v>0.86324757594803603</v>
      </c>
      <c r="J31" s="125">
        <v>0.93662442168157201</v>
      </c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124" t="s">
        <v>464</v>
      </c>
      <c r="B32" s="124" t="s">
        <v>407</v>
      </c>
      <c r="C32" s="124" t="s">
        <v>467</v>
      </c>
      <c r="D32" s="124" t="s">
        <v>467</v>
      </c>
      <c r="E32" s="124">
        <v>22</v>
      </c>
      <c r="F32" s="124">
        <v>3</v>
      </c>
      <c r="G32" s="124" t="s">
        <v>1344</v>
      </c>
      <c r="H32" s="124" t="s">
        <v>1345</v>
      </c>
      <c r="I32" s="125">
        <v>0.875298137044077</v>
      </c>
      <c r="J32" s="125">
        <v>0.93662442168157201</v>
      </c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124" t="s">
        <v>349</v>
      </c>
      <c r="B33" s="124" t="s">
        <v>350</v>
      </c>
      <c r="C33" s="124" t="s">
        <v>351</v>
      </c>
      <c r="D33" s="124" t="s">
        <v>351</v>
      </c>
      <c r="E33" s="124">
        <v>3</v>
      </c>
      <c r="F33" s="124">
        <v>1</v>
      </c>
      <c r="G33" s="124" t="s">
        <v>1190</v>
      </c>
      <c r="H33" s="124">
        <v>0.878</v>
      </c>
      <c r="I33" s="125">
        <v>0.87808539532647401</v>
      </c>
      <c r="J33" s="125">
        <v>0.93662442168157201</v>
      </c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124" t="s">
        <v>736</v>
      </c>
      <c r="B34" s="124" t="s">
        <v>235</v>
      </c>
      <c r="C34" s="124" t="s">
        <v>738</v>
      </c>
      <c r="D34" s="124" t="s">
        <v>738</v>
      </c>
      <c r="E34" s="124">
        <v>7</v>
      </c>
      <c r="F34" s="124">
        <v>1</v>
      </c>
      <c r="G34" s="124" t="s">
        <v>25</v>
      </c>
      <c r="H34" s="124">
        <v>0.94099999999999995</v>
      </c>
      <c r="I34" s="125">
        <v>0.94073600014883796</v>
      </c>
      <c r="J34" s="125">
        <v>0.94704174989508705</v>
      </c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124" t="s">
        <v>304</v>
      </c>
      <c r="B35" s="124" t="s">
        <v>298</v>
      </c>
      <c r="C35" s="124" t="s">
        <v>177</v>
      </c>
      <c r="D35" s="124" t="s">
        <v>177</v>
      </c>
      <c r="E35" s="124">
        <v>3</v>
      </c>
      <c r="F35" s="124">
        <v>1</v>
      </c>
      <c r="G35" s="124" t="s">
        <v>1181</v>
      </c>
      <c r="H35" s="124">
        <v>0.94699999999999995</v>
      </c>
      <c r="I35" s="125">
        <v>0.94704174989508705</v>
      </c>
      <c r="J35" s="125">
        <v>0.94704174989508705</v>
      </c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75"/>
      <c r="B36" s="75"/>
      <c r="C36" s="75"/>
      <c r="D36" s="75"/>
      <c r="E36" s="75"/>
      <c r="F36" s="75"/>
      <c r="G36" s="80"/>
      <c r="H36" s="80"/>
      <c r="I36" s="80"/>
      <c r="J36" s="80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75"/>
      <c r="B37" s="75"/>
      <c r="C37" s="75"/>
      <c r="D37" s="75"/>
      <c r="E37" s="75"/>
      <c r="F37" s="75"/>
      <c r="G37" s="80"/>
      <c r="H37" s="80"/>
      <c r="I37" s="80"/>
      <c r="J37" s="80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96" t="s">
        <v>441</v>
      </c>
      <c r="B38" s="96" t="s">
        <v>855</v>
      </c>
      <c r="C38" s="75"/>
      <c r="D38" s="75"/>
      <c r="E38" s="75"/>
      <c r="F38" s="75"/>
      <c r="G38" s="80"/>
      <c r="H38" s="80"/>
      <c r="I38" s="80"/>
      <c r="J38" s="80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75" t="s">
        <v>48</v>
      </c>
      <c r="B39" s="75" t="s">
        <v>1302</v>
      </c>
      <c r="C39" s="75"/>
      <c r="D39" s="75"/>
      <c r="E39" s="75"/>
      <c r="F39" s="75"/>
      <c r="G39" s="80"/>
      <c r="H39" s="80"/>
      <c r="I39" s="80"/>
      <c r="J39" s="80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75" t="s">
        <v>58</v>
      </c>
      <c r="B40" s="128" t="s">
        <v>1346</v>
      </c>
      <c r="C40" s="75"/>
      <c r="D40" s="75"/>
      <c r="E40" s="75"/>
      <c r="F40" s="75"/>
      <c r="G40" s="80"/>
      <c r="H40" s="80"/>
      <c r="I40" s="80"/>
      <c r="J40" s="80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75" t="s">
        <v>1311</v>
      </c>
      <c r="B41" s="75" t="s">
        <v>1347</v>
      </c>
      <c r="C41" s="75"/>
      <c r="D41" s="75"/>
      <c r="E41" s="75"/>
      <c r="F41" s="75"/>
      <c r="G41" s="80"/>
      <c r="H41" s="80"/>
      <c r="I41" s="80"/>
      <c r="J41" s="80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75" t="s">
        <v>1312</v>
      </c>
      <c r="B42" s="75" t="s">
        <v>1348</v>
      </c>
      <c r="C42" s="75"/>
      <c r="D42" s="75"/>
      <c r="E42" s="75"/>
      <c r="F42" s="75"/>
      <c r="G42" s="80"/>
      <c r="H42" s="80"/>
      <c r="I42" s="80"/>
      <c r="J42" s="80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75" t="s">
        <v>50</v>
      </c>
      <c r="B43" s="75" t="s">
        <v>1304</v>
      </c>
      <c r="C43" s="75"/>
      <c r="D43" s="75"/>
      <c r="E43" s="75"/>
      <c r="F43" s="75"/>
      <c r="G43" s="80"/>
      <c r="H43" s="80"/>
      <c r="I43" s="80"/>
      <c r="J43" s="80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75" t="s">
        <v>1208</v>
      </c>
      <c r="B44" s="75" t="s">
        <v>1305</v>
      </c>
      <c r="C44" s="75"/>
      <c r="D44" s="75"/>
      <c r="E44" s="75"/>
      <c r="F44" s="75"/>
      <c r="G44" s="80"/>
      <c r="H44" s="80"/>
      <c r="I44" s="80"/>
      <c r="J44" s="80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75" t="s">
        <v>1209</v>
      </c>
      <c r="B45" s="75" t="s">
        <v>1306</v>
      </c>
      <c r="C45" s="75"/>
      <c r="D45" s="75"/>
      <c r="E45" s="75"/>
      <c r="F45" s="75"/>
      <c r="G45" s="80"/>
      <c r="H45" s="80"/>
      <c r="I45" s="80"/>
      <c r="J45" s="80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75" t="s">
        <v>1210</v>
      </c>
      <c r="B46" s="75" t="s">
        <v>1307</v>
      </c>
      <c r="C46" s="75"/>
      <c r="D46" s="75"/>
      <c r="E46" s="75"/>
      <c r="F46" s="75"/>
      <c r="G46" s="80"/>
      <c r="H46" s="80"/>
      <c r="I46" s="80"/>
      <c r="J46" s="80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75" t="s">
        <v>1211</v>
      </c>
      <c r="B47" s="75" t="s">
        <v>1308</v>
      </c>
      <c r="C47" s="75"/>
      <c r="D47" s="75"/>
      <c r="E47" s="75"/>
      <c r="F47" s="75"/>
      <c r="G47" s="80"/>
      <c r="H47" s="80"/>
      <c r="I47" s="80"/>
      <c r="J47" s="80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75" t="s">
        <v>1212</v>
      </c>
      <c r="B48" s="75" t="s">
        <v>1309</v>
      </c>
      <c r="C48" s="75"/>
      <c r="D48" s="75"/>
      <c r="E48" s="75"/>
      <c r="F48" s="75"/>
      <c r="G48" s="80"/>
      <c r="H48" s="80"/>
      <c r="I48" s="80"/>
      <c r="J48" s="80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75"/>
      <c r="B49" s="75"/>
      <c r="C49" s="75"/>
      <c r="D49" s="75"/>
      <c r="E49" s="75"/>
      <c r="F49" s="75"/>
      <c r="G49" s="80"/>
      <c r="H49" s="80"/>
      <c r="I49" s="80"/>
      <c r="J49" s="80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75"/>
      <c r="B50" s="75"/>
      <c r="C50" s="75"/>
      <c r="D50" s="75"/>
      <c r="E50" s="75"/>
      <c r="F50" s="75"/>
      <c r="G50" s="80"/>
      <c r="H50" s="80"/>
      <c r="I50" s="80"/>
      <c r="J50" s="80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75"/>
      <c r="B51" s="75"/>
      <c r="C51" s="75"/>
      <c r="D51" s="75"/>
      <c r="E51" s="75"/>
      <c r="F51" s="75"/>
      <c r="G51" s="80"/>
      <c r="H51" s="80"/>
      <c r="I51" s="80"/>
      <c r="J51" s="80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75"/>
      <c r="B52" s="75"/>
      <c r="C52" s="75"/>
      <c r="D52" s="75"/>
      <c r="E52" s="75"/>
      <c r="F52" s="75"/>
      <c r="G52" s="80"/>
      <c r="H52" s="80"/>
      <c r="I52" s="80"/>
      <c r="J52" s="80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75"/>
      <c r="B53" s="75"/>
      <c r="C53" s="75"/>
      <c r="D53" s="75"/>
      <c r="E53" s="75"/>
      <c r="F53" s="75"/>
      <c r="G53" s="80"/>
      <c r="H53" s="80"/>
      <c r="I53" s="80"/>
      <c r="J53" s="80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121"/>
      <c r="B54" s="121"/>
      <c r="C54" s="121"/>
      <c r="D54" s="121"/>
      <c r="E54" s="121"/>
      <c r="F54" s="121"/>
      <c r="G54" s="127"/>
      <c r="H54" s="127"/>
      <c r="I54" s="127"/>
      <c r="J54" s="127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121"/>
      <c r="B55" s="121"/>
      <c r="C55" s="121"/>
      <c r="D55" s="121"/>
      <c r="E55" s="121"/>
      <c r="F55" s="121"/>
      <c r="G55" s="127"/>
      <c r="H55" s="127"/>
      <c r="I55" s="127"/>
      <c r="J55" s="127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121"/>
      <c r="B56" s="121"/>
      <c r="C56" s="121"/>
      <c r="D56" s="121"/>
      <c r="E56" s="121"/>
      <c r="F56" s="121"/>
      <c r="G56" s="127"/>
      <c r="H56" s="127"/>
      <c r="I56" s="127"/>
      <c r="J56" s="127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121"/>
      <c r="B57" s="121"/>
      <c r="C57" s="121"/>
      <c r="D57" s="121"/>
      <c r="E57" s="121"/>
      <c r="F57" s="121"/>
      <c r="G57" s="127"/>
      <c r="H57" s="127"/>
      <c r="I57" s="127"/>
      <c r="J57" s="127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121"/>
      <c r="B58" s="121"/>
      <c r="C58" s="121"/>
      <c r="D58" s="121"/>
      <c r="E58" s="121"/>
      <c r="F58" s="121"/>
      <c r="G58" s="127"/>
      <c r="H58" s="127"/>
      <c r="I58" s="127"/>
      <c r="J58" s="127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121"/>
      <c r="B59" s="121"/>
      <c r="C59" s="121"/>
      <c r="D59" s="121"/>
      <c r="E59" s="121"/>
      <c r="F59" s="121"/>
      <c r="G59" s="127"/>
      <c r="H59" s="127"/>
      <c r="I59" s="127"/>
      <c r="J59" s="127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121"/>
      <c r="B60" s="121"/>
      <c r="C60" s="121"/>
      <c r="D60" s="121"/>
      <c r="E60" s="121"/>
      <c r="F60" s="121"/>
      <c r="G60" s="127"/>
      <c r="H60" s="127"/>
      <c r="I60" s="127"/>
      <c r="J60" s="127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1"/>
      <c r="C61" s="121"/>
      <c r="D61" s="121"/>
      <c r="E61" s="121"/>
      <c r="F61" s="121"/>
      <c r="G61" s="127"/>
      <c r="H61" s="127"/>
      <c r="I61" s="127"/>
      <c r="J61" s="127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1"/>
      <c r="E62" s="121"/>
      <c r="F62" s="121"/>
      <c r="G62" s="127"/>
      <c r="H62" s="127"/>
      <c r="I62" s="127"/>
      <c r="J62" s="127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1"/>
      <c r="B63" s="121"/>
      <c r="C63" s="121"/>
      <c r="D63" s="121"/>
      <c r="E63" s="121"/>
      <c r="F63" s="121"/>
      <c r="G63" s="127"/>
      <c r="H63" s="127"/>
      <c r="I63" s="127"/>
      <c r="J63" s="127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1"/>
      <c r="G64" s="127"/>
      <c r="H64" s="127"/>
      <c r="I64" s="127"/>
      <c r="J64" s="127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7"/>
      <c r="H65" s="127"/>
      <c r="I65" s="127"/>
      <c r="J65" s="127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7"/>
      <c r="H66" s="127"/>
      <c r="I66" s="127"/>
      <c r="J66" s="127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7"/>
      <c r="H67" s="127"/>
      <c r="I67" s="127"/>
      <c r="J67" s="127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7"/>
      <c r="J68" s="127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conditionalFormatting sqref="J4:J35">
    <cfRule type="cellIs" dxfId="2" priority="1" operator="lessThan">
      <formula>0.25</formula>
    </cfRule>
  </conditionalFormatting>
  <pageMargins left="0.75" right="0.75" top="1" bottom="1" header="0.5" footer="0.5"/>
  <pageSetup paperSize="9" scale="48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workbookViewId="0">
      <pane ySplit="3" topLeftCell="A4" activePane="bottomLeft" state="frozen"/>
      <selection pane="bottomLeft" activeCell="B5" sqref="B5"/>
    </sheetView>
  </sheetViews>
  <sheetFormatPr defaultColWidth="11.125" defaultRowHeight="15" customHeight="1" x14ac:dyDescent="0.25"/>
  <cols>
    <col min="1" max="1" width="22.125" customWidth="1"/>
    <col min="2" max="2" width="10" customWidth="1"/>
    <col min="3" max="3" width="14.5" customWidth="1"/>
    <col min="4" max="4" width="16.375" customWidth="1"/>
    <col min="5" max="5" width="15.375" customWidth="1"/>
    <col min="6" max="6" width="10.625" customWidth="1"/>
    <col min="7" max="7" width="24" customWidth="1"/>
    <col min="8" max="8" width="6.625" customWidth="1"/>
    <col min="9" max="9" width="9" customWidth="1"/>
    <col min="10" max="10" width="6.625" customWidth="1"/>
    <col min="11" max="26" width="8.875" customWidth="1"/>
  </cols>
  <sheetData>
    <row r="1" spans="1:26" ht="13.5" customHeight="1" x14ac:dyDescent="0.25">
      <c r="A1" s="119" t="s">
        <v>1349</v>
      </c>
      <c r="B1" s="16"/>
      <c r="C1" s="16"/>
      <c r="D1" s="16"/>
      <c r="E1" s="16"/>
      <c r="F1" s="16"/>
      <c r="G1" s="16"/>
      <c r="H1" s="16"/>
      <c r="I1" s="16"/>
      <c r="J1" s="16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6"/>
      <c r="C2" s="16"/>
      <c r="D2" s="16"/>
      <c r="E2" s="16"/>
      <c r="F2" s="16"/>
      <c r="G2" s="16"/>
      <c r="H2" s="16"/>
      <c r="I2" s="16"/>
      <c r="J2" s="16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3.5" customHeight="1" x14ac:dyDescent="0.25">
      <c r="A3" s="123" t="s">
        <v>48</v>
      </c>
      <c r="B3" s="123" t="s">
        <v>1350</v>
      </c>
      <c r="C3" s="123" t="s">
        <v>50</v>
      </c>
      <c r="D3" s="123" t="s">
        <v>1208</v>
      </c>
      <c r="E3" s="123" t="s">
        <v>1209</v>
      </c>
      <c r="F3" s="123" t="s">
        <v>1210</v>
      </c>
      <c r="G3" s="123" t="s">
        <v>1211</v>
      </c>
      <c r="H3" s="123" t="s">
        <v>1212</v>
      </c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24" t="s">
        <v>140</v>
      </c>
      <c r="B4" s="124" t="s">
        <v>141</v>
      </c>
      <c r="C4" s="124">
        <v>157</v>
      </c>
      <c r="D4" s="124">
        <v>10</v>
      </c>
      <c r="E4" s="124" t="s">
        <v>1351</v>
      </c>
      <c r="F4" s="124" t="s">
        <v>1352</v>
      </c>
      <c r="G4" s="125">
        <v>8.1520985624383598E-3</v>
      </c>
      <c r="H4" s="125">
        <v>6.5216788499506906E-2</v>
      </c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24" t="s">
        <v>154</v>
      </c>
      <c r="B5" s="124" t="s">
        <v>155</v>
      </c>
      <c r="C5" s="124">
        <v>28</v>
      </c>
      <c r="D5" s="124">
        <v>3</v>
      </c>
      <c r="E5" s="124" t="s">
        <v>1353</v>
      </c>
      <c r="F5" s="124" t="s">
        <v>1354</v>
      </c>
      <c r="G5" s="125">
        <v>5.3623571385547901E-2</v>
      </c>
      <c r="H5" s="125">
        <v>0.21449428554219199</v>
      </c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24" t="s">
        <v>199</v>
      </c>
      <c r="B6" s="124" t="s">
        <v>200</v>
      </c>
      <c r="C6" s="124">
        <v>29</v>
      </c>
      <c r="D6" s="124">
        <v>4</v>
      </c>
      <c r="E6" s="124" t="s">
        <v>1355</v>
      </c>
      <c r="F6" s="124" t="s">
        <v>1356</v>
      </c>
      <c r="G6" s="125">
        <v>0.17651982589731299</v>
      </c>
      <c r="H6" s="125">
        <v>0.37382754425496201</v>
      </c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24" t="s">
        <v>201</v>
      </c>
      <c r="B7" s="124" t="s">
        <v>202</v>
      </c>
      <c r="C7" s="124">
        <v>68</v>
      </c>
      <c r="D7" s="124">
        <v>8</v>
      </c>
      <c r="E7" s="124" t="s">
        <v>1357</v>
      </c>
      <c r="F7" s="124" t="s">
        <v>1358</v>
      </c>
      <c r="G7" s="125">
        <v>0.186913772127481</v>
      </c>
      <c r="H7" s="125">
        <v>0.37382754425496201</v>
      </c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24" t="s">
        <v>157</v>
      </c>
      <c r="B8" s="124" t="s">
        <v>158</v>
      </c>
      <c r="C8" s="124">
        <v>17</v>
      </c>
      <c r="D8" s="124">
        <v>3</v>
      </c>
      <c r="E8" s="124" t="s">
        <v>1359</v>
      </c>
      <c r="F8" s="124" t="s">
        <v>1360</v>
      </c>
      <c r="G8" s="125">
        <v>0.46791983199980097</v>
      </c>
      <c r="H8" s="125">
        <v>0.748671731199682</v>
      </c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24" t="s">
        <v>168</v>
      </c>
      <c r="B9" s="124" t="s">
        <v>169</v>
      </c>
      <c r="C9" s="124">
        <v>71</v>
      </c>
      <c r="D9" s="124">
        <v>6</v>
      </c>
      <c r="E9" s="124" t="s">
        <v>1361</v>
      </c>
      <c r="F9" s="124" t="s">
        <v>1362</v>
      </c>
      <c r="G9" s="125">
        <v>0.67139308945087095</v>
      </c>
      <c r="H9" s="125">
        <v>0.84820094146360603</v>
      </c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24" t="s">
        <v>214</v>
      </c>
      <c r="B10" s="124" t="s">
        <v>215</v>
      </c>
      <c r="C10" s="124">
        <v>21</v>
      </c>
      <c r="D10" s="124">
        <v>4</v>
      </c>
      <c r="E10" s="124" t="s">
        <v>1363</v>
      </c>
      <c r="F10" s="124" t="s">
        <v>1364</v>
      </c>
      <c r="G10" s="125">
        <v>0.75693384691279197</v>
      </c>
      <c r="H10" s="125">
        <v>0.84820094146360603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124" t="s">
        <v>220</v>
      </c>
      <c r="B11" s="124" t="s">
        <v>221</v>
      </c>
      <c r="C11" s="124">
        <v>31</v>
      </c>
      <c r="D11" s="124">
        <v>6</v>
      </c>
      <c r="E11" s="124" t="s">
        <v>1365</v>
      </c>
      <c r="F11" s="124" t="s">
        <v>1366</v>
      </c>
      <c r="G11" s="125">
        <v>0.84820094146360603</v>
      </c>
      <c r="H11" s="125">
        <v>0.84820094146360603</v>
      </c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16"/>
      <c r="B12" s="16"/>
      <c r="C12" s="16"/>
      <c r="D12" s="16"/>
      <c r="E12" s="16"/>
      <c r="F12" s="16"/>
      <c r="G12" s="129"/>
      <c r="H12" s="129"/>
      <c r="I12" s="16"/>
      <c r="J12" s="16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16"/>
      <c r="B13" s="16"/>
      <c r="C13" s="16"/>
      <c r="D13" s="16"/>
      <c r="E13" s="16"/>
      <c r="F13" s="16"/>
      <c r="G13" s="129"/>
      <c r="H13" s="129"/>
      <c r="I13" s="16"/>
      <c r="J13" s="16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96" t="s">
        <v>441</v>
      </c>
      <c r="B14" s="96" t="s">
        <v>855</v>
      </c>
      <c r="C14" s="16"/>
      <c r="D14" s="16"/>
      <c r="E14" s="16"/>
      <c r="F14" s="16"/>
      <c r="G14" s="129"/>
      <c r="H14" s="129"/>
      <c r="I14" s="16"/>
      <c r="J14" s="16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75" t="s">
        <v>48</v>
      </c>
      <c r="B15" s="75" t="s">
        <v>1302</v>
      </c>
      <c r="C15" s="16"/>
      <c r="D15" s="16"/>
      <c r="E15" s="16"/>
      <c r="F15" s="16"/>
      <c r="G15" s="129"/>
      <c r="H15" s="129"/>
      <c r="I15" s="16"/>
      <c r="J15" s="16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75" t="s">
        <v>1350</v>
      </c>
      <c r="B16" s="75" t="s">
        <v>1303</v>
      </c>
      <c r="C16" s="16"/>
      <c r="D16" s="16"/>
      <c r="E16" s="16"/>
      <c r="F16" s="16"/>
      <c r="G16" s="129"/>
      <c r="H16" s="129"/>
      <c r="I16" s="16"/>
      <c r="J16" s="16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75" t="s">
        <v>50</v>
      </c>
      <c r="B17" s="75" t="s">
        <v>1304</v>
      </c>
      <c r="C17" s="16"/>
      <c r="D17" s="16"/>
      <c r="E17" s="16"/>
      <c r="F17" s="16"/>
      <c r="G17" s="129"/>
      <c r="H17" s="129"/>
      <c r="I17" s="16"/>
      <c r="J17" s="16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75" t="s">
        <v>1208</v>
      </c>
      <c r="B18" s="75" t="s">
        <v>1305</v>
      </c>
      <c r="C18" s="16"/>
      <c r="D18" s="16"/>
      <c r="E18" s="16"/>
      <c r="F18" s="16"/>
      <c r="G18" s="129"/>
      <c r="H18" s="129"/>
      <c r="I18" s="16"/>
      <c r="J18" s="16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75" t="s">
        <v>1209</v>
      </c>
      <c r="B19" s="75" t="s">
        <v>1306</v>
      </c>
      <c r="C19" s="16"/>
      <c r="D19" s="16"/>
      <c r="E19" s="16"/>
      <c r="F19" s="16"/>
      <c r="G19" s="129"/>
      <c r="H19" s="129"/>
      <c r="I19" s="16"/>
      <c r="J19" s="16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75" t="s">
        <v>1210</v>
      </c>
      <c r="B20" s="75" t="s">
        <v>1307</v>
      </c>
      <c r="C20" s="16"/>
      <c r="D20" s="16"/>
      <c r="E20" s="16"/>
      <c r="F20" s="16"/>
      <c r="G20" s="129"/>
      <c r="H20" s="129"/>
      <c r="I20" s="16"/>
      <c r="J20" s="16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75" t="s">
        <v>1211</v>
      </c>
      <c r="B21" s="75" t="s">
        <v>1308</v>
      </c>
      <c r="C21" s="16"/>
      <c r="D21" s="16"/>
      <c r="E21" s="16"/>
      <c r="F21" s="16"/>
      <c r="G21" s="129"/>
      <c r="H21" s="129"/>
      <c r="I21" s="16"/>
      <c r="J21" s="16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75" t="s">
        <v>1212</v>
      </c>
      <c r="B22" s="75" t="s">
        <v>1309</v>
      </c>
      <c r="C22" s="16"/>
      <c r="D22" s="16"/>
      <c r="E22" s="16"/>
      <c r="F22" s="16"/>
      <c r="G22" s="129"/>
      <c r="H22" s="129"/>
      <c r="I22" s="16"/>
      <c r="J22" s="16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121"/>
      <c r="B23" s="121"/>
      <c r="C23" s="121"/>
      <c r="D23" s="121"/>
      <c r="E23" s="121"/>
      <c r="F23" s="121"/>
      <c r="G23" s="127"/>
      <c r="H23" s="127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121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121"/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121"/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121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conditionalFormatting sqref="H4:H11">
    <cfRule type="cellIs" dxfId="1" priority="1" operator="lessThan">
      <formula>0.25</formula>
    </cfRule>
  </conditionalFormatting>
  <pageMargins left="0.75" right="0.75" top="1" bottom="1" header="0.5" footer="0.5"/>
  <pageSetup paperSize="9" scale="56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1000"/>
  <sheetViews>
    <sheetView tabSelected="1" workbookViewId="0">
      <pane ySplit="3" topLeftCell="A4" activePane="bottomLeft" state="frozen"/>
      <selection pane="bottomLeft" activeCell="A3" sqref="A3"/>
    </sheetView>
  </sheetViews>
  <sheetFormatPr defaultColWidth="11.125" defaultRowHeight="15" customHeight="1" x14ac:dyDescent="0.25"/>
  <cols>
    <col min="1" max="1" width="42" customWidth="1"/>
    <col min="2" max="2" width="8" customWidth="1"/>
    <col min="3" max="3" width="10.375" customWidth="1"/>
    <col min="4" max="4" width="16.375" customWidth="1"/>
    <col min="5" max="5" width="12.125" customWidth="1"/>
    <col min="6" max="6" width="14" customWidth="1"/>
    <col min="7" max="7" width="19.125" customWidth="1"/>
    <col min="8" max="8" width="20.875" customWidth="1"/>
    <col min="9" max="9" width="20.375" customWidth="1"/>
    <col min="10" max="10" width="6.625" bestFit="1" customWidth="1"/>
    <col min="11" max="26" width="8.875" customWidth="1"/>
  </cols>
  <sheetData>
    <row r="1" spans="1:26" ht="13.5" customHeight="1" x14ac:dyDescent="0.25">
      <c r="A1" s="119" t="s">
        <v>1367</v>
      </c>
      <c r="B1" s="120"/>
      <c r="C1" s="120"/>
      <c r="D1" s="120"/>
      <c r="E1" s="120"/>
      <c r="F1" s="120"/>
      <c r="G1" s="120"/>
      <c r="H1" s="120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</row>
    <row r="2" spans="1:26" ht="13.5" customHeight="1" x14ac:dyDescent="0.25">
      <c r="A2" s="3" t="s">
        <v>729</v>
      </c>
      <c r="B2" s="120"/>
      <c r="C2" s="120"/>
      <c r="D2" s="120"/>
      <c r="E2" s="120"/>
      <c r="F2" s="120"/>
      <c r="G2" s="120"/>
      <c r="H2" s="120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13.5" customHeight="1" x14ac:dyDescent="0.25">
      <c r="A3" s="123" t="s">
        <v>48</v>
      </c>
      <c r="B3" s="123" t="s">
        <v>58</v>
      </c>
      <c r="C3" s="123" t="s">
        <v>1311</v>
      </c>
      <c r="D3" s="123" t="s">
        <v>1312</v>
      </c>
      <c r="E3" s="123" t="s">
        <v>50</v>
      </c>
      <c r="F3" s="123" t="s">
        <v>1208</v>
      </c>
      <c r="G3" s="123" t="s">
        <v>1209</v>
      </c>
      <c r="H3" s="123" t="s">
        <v>1210</v>
      </c>
      <c r="I3" s="123" t="s">
        <v>1211</v>
      </c>
      <c r="J3" s="123" t="s">
        <v>1212</v>
      </c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13.5" customHeight="1" x14ac:dyDescent="0.25">
      <c r="A4" s="130" t="s">
        <v>305</v>
      </c>
      <c r="B4" s="130" t="s">
        <v>298</v>
      </c>
      <c r="C4" s="130" t="s">
        <v>244</v>
      </c>
      <c r="D4" s="130" t="s">
        <v>244</v>
      </c>
      <c r="E4" s="130">
        <v>68</v>
      </c>
      <c r="F4" s="130">
        <v>5</v>
      </c>
      <c r="G4" s="130" t="s">
        <v>1368</v>
      </c>
      <c r="H4" s="130" t="s">
        <v>1369</v>
      </c>
      <c r="I4" s="131">
        <v>4.7899999999999998E-2</v>
      </c>
      <c r="J4" s="131">
        <v>0.32200000000000001</v>
      </c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ht="13.5" customHeight="1" x14ac:dyDescent="0.25">
      <c r="A5" s="130" t="s">
        <v>655</v>
      </c>
      <c r="B5" s="130" t="s">
        <v>529</v>
      </c>
      <c r="C5" s="130" t="s">
        <v>405</v>
      </c>
      <c r="D5" s="130" t="s">
        <v>656</v>
      </c>
      <c r="E5" s="130">
        <v>3</v>
      </c>
      <c r="F5" s="130">
        <v>1</v>
      </c>
      <c r="G5" s="130" t="s">
        <v>33</v>
      </c>
      <c r="H5" s="130">
        <v>0.111</v>
      </c>
      <c r="I5" s="131">
        <v>0.111</v>
      </c>
      <c r="J5" s="131">
        <v>0.32200000000000001</v>
      </c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</row>
    <row r="6" spans="1:26" ht="13.5" customHeight="1" x14ac:dyDescent="0.25">
      <c r="A6" s="130" t="s">
        <v>788</v>
      </c>
      <c r="B6" s="130" t="s">
        <v>407</v>
      </c>
      <c r="C6" s="130" t="s">
        <v>790</v>
      </c>
      <c r="D6" s="130" t="s">
        <v>790</v>
      </c>
      <c r="E6" s="130">
        <v>12</v>
      </c>
      <c r="F6" s="130">
        <v>2</v>
      </c>
      <c r="G6" s="130" t="s">
        <v>1370</v>
      </c>
      <c r="H6" s="130" t="s">
        <v>1371</v>
      </c>
      <c r="I6" s="131">
        <v>0.13800000000000001</v>
      </c>
      <c r="J6" s="131">
        <v>0.32200000000000001</v>
      </c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</row>
    <row r="7" spans="1:26" ht="13.5" customHeight="1" x14ac:dyDescent="0.25">
      <c r="A7" s="130" t="s">
        <v>469</v>
      </c>
      <c r="B7" s="130" t="s">
        <v>407</v>
      </c>
      <c r="C7" s="130" t="s">
        <v>221</v>
      </c>
      <c r="D7" s="130" t="s">
        <v>221</v>
      </c>
      <c r="E7" s="130">
        <v>37</v>
      </c>
      <c r="F7" s="130">
        <v>5</v>
      </c>
      <c r="G7" s="130" t="s">
        <v>1372</v>
      </c>
      <c r="H7" s="130" t="s">
        <v>1373</v>
      </c>
      <c r="I7" s="131">
        <v>0.30499999999999999</v>
      </c>
      <c r="J7" s="131">
        <v>0.53400000000000003</v>
      </c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</row>
    <row r="8" spans="1:26" ht="13.5" customHeight="1" x14ac:dyDescent="0.25">
      <c r="A8" s="130" t="s">
        <v>773</v>
      </c>
      <c r="B8" s="130" t="s">
        <v>407</v>
      </c>
      <c r="C8" s="130" t="s">
        <v>774</v>
      </c>
      <c r="D8" s="130" t="s">
        <v>774</v>
      </c>
      <c r="E8" s="130">
        <v>23</v>
      </c>
      <c r="F8" s="130">
        <v>5</v>
      </c>
      <c r="G8" s="130" t="s">
        <v>1374</v>
      </c>
      <c r="H8" s="130" t="s">
        <v>1375</v>
      </c>
      <c r="I8" s="131">
        <v>0.44800000000000001</v>
      </c>
      <c r="J8" s="131">
        <v>0.58799999999999997</v>
      </c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</row>
    <row r="9" spans="1:26" ht="13.5" customHeight="1" x14ac:dyDescent="0.25">
      <c r="A9" s="130" t="s">
        <v>507</v>
      </c>
      <c r="B9" s="130" t="s">
        <v>407</v>
      </c>
      <c r="C9" s="130" t="s">
        <v>508</v>
      </c>
      <c r="D9" s="130" t="s">
        <v>508</v>
      </c>
      <c r="E9" s="130">
        <v>19</v>
      </c>
      <c r="F9" s="130">
        <v>5</v>
      </c>
      <c r="G9" s="130" t="s">
        <v>1376</v>
      </c>
      <c r="H9" s="130" t="s">
        <v>1377</v>
      </c>
      <c r="I9" s="131">
        <v>0.504</v>
      </c>
      <c r="J9" s="131">
        <v>0.58799999999999997</v>
      </c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</row>
    <row r="10" spans="1:26" ht="13.5" customHeight="1" x14ac:dyDescent="0.25">
      <c r="A10" s="130" t="s">
        <v>505</v>
      </c>
      <c r="B10" s="130" t="s">
        <v>407</v>
      </c>
      <c r="C10" s="130" t="s">
        <v>506</v>
      </c>
      <c r="D10" s="130" t="s">
        <v>506</v>
      </c>
      <c r="E10" s="130">
        <v>45</v>
      </c>
      <c r="F10" s="130">
        <v>7</v>
      </c>
      <c r="G10" s="130" t="s">
        <v>1378</v>
      </c>
      <c r="H10" s="130" t="s">
        <v>1379</v>
      </c>
      <c r="I10" s="131">
        <v>0.71299999999999997</v>
      </c>
      <c r="J10" s="131">
        <v>0.71299999999999997</v>
      </c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</row>
    <row r="11" spans="1:26" ht="13.5" customHeight="1" x14ac:dyDescent="0.25">
      <c r="A11" s="75"/>
      <c r="B11" s="75"/>
      <c r="C11" s="75"/>
      <c r="D11" s="75"/>
      <c r="E11" s="75"/>
      <c r="F11" s="75"/>
      <c r="G11" s="75"/>
      <c r="H11" s="75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21"/>
      <c r="U11" s="121"/>
      <c r="V11" s="121"/>
      <c r="W11" s="121"/>
      <c r="X11" s="121"/>
      <c r="Y11" s="121"/>
      <c r="Z11" s="121"/>
    </row>
    <row r="12" spans="1:26" ht="13.5" customHeight="1" x14ac:dyDescent="0.25">
      <c r="A12" s="75"/>
      <c r="B12" s="75"/>
      <c r="C12" s="75"/>
      <c r="D12" s="75"/>
      <c r="E12" s="75"/>
      <c r="F12" s="75"/>
      <c r="G12" s="75"/>
      <c r="H12" s="75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1"/>
      <c r="Z12" s="121"/>
    </row>
    <row r="13" spans="1:26" ht="13.5" customHeight="1" x14ac:dyDescent="0.25">
      <c r="A13" s="96" t="s">
        <v>441</v>
      </c>
      <c r="B13" s="121"/>
      <c r="C13" s="96" t="s">
        <v>855</v>
      </c>
      <c r="D13" s="121"/>
      <c r="E13" s="75"/>
      <c r="F13" s="75"/>
      <c r="G13" s="75"/>
      <c r="H13" s="75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</row>
    <row r="14" spans="1:26" ht="13.5" customHeight="1" x14ac:dyDescent="0.25">
      <c r="A14" s="75" t="s">
        <v>48</v>
      </c>
      <c r="B14" s="121"/>
      <c r="C14" s="75" t="s">
        <v>1302</v>
      </c>
      <c r="D14" s="121"/>
      <c r="E14" s="75"/>
      <c r="F14" s="75"/>
      <c r="G14" s="75"/>
      <c r="H14" s="75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</row>
    <row r="15" spans="1:26" ht="13.5" customHeight="1" x14ac:dyDescent="0.25">
      <c r="A15" s="75" t="s">
        <v>58</v>
      </c>
      <c r="B15" s="121"/>
      <c r="C15" s="128" t="s">
        <v>1346</v>
      </c>
      <c r="D15" s="121"/>
      <c r="E15" s="75"/>
      <c r="F15" s="75"/>
      <c r="G15" s="75"/>
      <c r="H15" s="75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</row>
    <row r="16" spans="1:26" ht="13.5" customHeight="1" x14ac:dyDescent="0.25">
      <c r="A16" s="75" t="s">
        <v>1311</v>
      </c>
      <c r="B16" s="121"/>
      <c r="C16" s="75" t="s">
        <v>1347</v>
      </c>
      <c r="D16" s="121"/>
      <c r="E16" s="75"/>
      <c r="F16" s="75"/>
      <c r="G16" s="75"/>
      <c r="H16" s="75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</row>
    <row r="17" spans="1:26" ht="13.5" customHeight="1" x14ac:dyDescent="0.25">
      <c r="A17" s="75" t="s">
        <v>1312</v>
      </c>
      <c r="B17" s="121"/>
      <c r="C17" s="75" t="s">
        <v>1348</v>
      </c>
      <c r="D17" s="121"/>
      <c r="E17" s="75"/>
      <c r="F17" s="75"/>
      <c r="G17" s="75"/>
      <c r="H17" s="75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</row>
    <row r="18" spans="1:26" ht="13.5" customHeight="1" x14ac:dyDescent="0.25">
      <c r="A18" s="75" t="s">
        <v>50</v>
      </c>
      <c r="B18" s="121"/>
      <c r="C18" s="75" t="s">
        <v>1304</v>
      </c>
      <c r="D18" s="121"/>
      <c r="E18" s="75"/>
      <c r="F18" s="75"/>
      <c r="G18" s="75"/>
      <c r="H18" s="75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</row>
    <row r="19" spans="1:26" ht="13.5" customHeight="1" x14ac:dyDescent="0.25">
      <c r="A19" s="75" t="s">
        <v>1208</v>
      </c>
      <c r="B19" s="121"/>
      <c r="C19" s="75" t="s">
        <v>1305</v>
      </c>
      <c r="D19" s="121"/>
      <c r="E19" s="75"/>
      <c r="F19" s="75"/>
      <c r="G19" s="75"/>
      <c r="H19" s="75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3.5" customHeight="1" x14ac:dyDescent="0.25">
      <c r="A20" s="75" t="s">
        <v>1209</v>
      </c>
      <c r="B20" s="121"/>
      <c r="C20" s="75" t="s">
        <v>1306</v>
      </c>
      <c r="D20" s="121"/>
      <c r="E20" s="75"/>
      <c r="F20" s="75"/>
      <c r="G20" s="75"/>
      <c r="H20" s="75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</row>
    <row r="21" spans="1:26" ht="13.5" customHeight="1" x14ac:dyDescent="0.25">
      <c r="A21" s="75" t="s">
        <v>1210</v>
      </c>
      <c r="B21" s="121"/>
      <c r="C21" s="75" t="s">
        <v>1307</v>
      </c>
      <c r="D21" s="121"/>
      <c r="E21" s="75"/>
      <c r="F21" s="75"/>
      <c r="G21" s="75"/>
      <c r="H21" s="75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</row>
    <row r="22" spans="1:26" ht="13.5" customHeight="1" x14ac:dyDescent="0.25">
      <c r="A22" s="75" t="s">
        <v>1211</v>
      </c>
      <c r="B22" s="121"/>
      <c r="C22" s="75" t="s">
        <v>1308</v>
      </c>
      <c r="D22" s="121"/>
      <c r="E22" s="75"/>
      <c r="F22" s="75"/>
      <c r="G22" s="75"/>
      <c r="H22" s="75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</row>
    <row r="23" spans="1:26" ht="13.5" customHeight="1" x14ac:dyDescent="0.25">
      <c r="A23" s="75" t="s">
        <v>1212</v>
      </c>
      <c r="B23" s="121"/>
      <c r="C23" s="75" t="s">
        <v>1309</v>
      </c>
      <c r="D23" s="121"/>
      <c r="E23" s="75"/>
      <c r="F23" s="75"/>
      <c r="G23" s="75"/>
      <c r="H23" s="75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</row>
    <row r="24" spans="1:26" ht="13.5" customHeight="1" x14ac:dyDescent="0.25">
      <c r="A24" s="120"/>
      <c r="B24" s="120"/>
      <c r="C24" s="120"/>
      <c r="D24" s="120"/>
      <c r="E24" s="120"/>
      <c r="F24" s="120"/>
      <c r="G24" s="120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</row>
    <row r="25" spans="1:26" ht="13.5" customHeight="1" x14ac:dyDescent="0.25">
      <c r="A25" s="120"/>
      <c r="B25" s="120"/>
      <c r="C25" s="120"/>
      <c r="D25" s="120"/>
      <c r="E25" s="120"/>
      <c r="F25" s="120"/>
      <c r="G25" s="120"/>
      <c r="H25" s="120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</row>
    <row r="26" spans="1:26" ht="13.5" customHeight="1" x14ac:dyDescent="0.25">
      <c r="A26" s="120"/>
      <c r="B26" s="120"/>
      <c r="C26" s="120"/>
      <c r="D26" s="120"/>
      <c r="E26" s="120"/>
      <c r="F26" s="120"/>
      <c r="G26" s="120"/>
      <c r="H26" s="120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</row>
    <row r="27" spans="1:26" ht="13.5" customHeight="1" x14ac:dyDescent="0.25">
      <c r="A27" s="120"/>
      <c r="B27" s="120"/>
      <c r="C27" s="120"/>
      <c r="D27" s="120"/>
      <c r="E27" s="120"/>
      <c r="F27" s="120"/>
      <c r="G27" s="120"/>
      <c r="H27" s="120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</row>
    <row r="28" spans="1:26" ht="13.5" customHeight="1" x14ac:dyDescent="0.25">
      <c r="A28" s="121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</row>
    <row r="29" spans="1:26" ht="13.5" customHeight="1" x14ac:dyDescent="0.25">
      <c r="A29" s="121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</row>
    <row r="30" spans="1:26" ht="13.5" customHeight="1" x14ac:dyDescent="0.25">
      <c r="A30" s="121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</row>
    <row r="31" spans="1:26" ht="13.5" customHeight="1" x14ac:dyDescent="0.25">
      <c r="A31" s="121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ht="13.5" customHeight="1" x14ac:dyDescent="0.25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</row>
    <row r="33" spans="1:26" ht="13.5" customHeight="1" x14ac:dyDescent="0.25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</row>
    <row r="34" spans="1:26" ht="13.5" customHeight="1" x14ac:dyDescent="0.25">
      <c r="A34" s="121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</row>
    <row r="35" spans="1:26" ht="13.5" customHeight="1" x14ac:dyDescent="0.25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</row>
    <row r="36" spans="1:26" ht="13.5" customHeight="1" x14ac:dyDescent="0.25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</row>
    <row r="37" spans="1:26" ht="13.5" customHeight="1" x14ac:dyDescent="0.25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</row>
    <row r="38" spans="1:26" ht="13.5" customHeight="1" x14ac:dyDescent="0.25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13.5" customHeight="1" x14ac:dyDescent="0.25">
      <c r="A39" s="121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</row>
    <row r="40" spans="1:26" ht="13.5" customHeight="1" x14ac:dyDescent="0.25">
      <c r="A40" s="121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6" ht="13.5" customHeight="1" x14ac:dyDescent="0.25">
      <c r="A41" s="121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</row>
    <row r="42" spans="1:26" ht="13.5" customHeight="1" x14ac:dyDescent="0.25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</row>
    <row r="43" spans="1:26" ht="13.5" customHeight="1" x14ac:dyDescent="0.25">
      <c r="A43" s="121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</row>
    <row r="44" spans="1:26" ht="13.5" customHeight="1" x14ac:dyDescent="0.25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</row>
    <row r="45" spans="1:26" ht="13.5" customHeight="1" x14ac:dyDescent="0.25">
      <c r="A45" s="121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</row>
    <row r="46" spans="1:26" ht="13.5" customHeight="1" x14ac:dyDescent="0.25">
      <c r="A46" s="121"/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</row>
    <row r="47" spans="1:26" ht="13.5" customHeight="1" x14ac:dyDescent="0.25">
      <c r="A47" s="121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</row>
    <row r="48" spans="1:26" ht="13.5" customHeight="1" x14ac:dyDescent="0.25">
      <c r="A48" s="121"/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</row>
    <row r="49" spans="1:26" ht="13.5" customHeight="1" x14ac:dyDescent="0.25">
      <c r="A49" s="121"/>
      <c r="B49" s="121"/>
      <c r="C49" s="121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</row>
    <row r="50" spans="1:26" ht="13.5" customHeight="1" x14ac:dyDescent="0.25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</row>
    <row r="51" spans="1:26" ht="13.5" customHeight="1" x14ac:dyDescent="0.25">
      <c r="A51" s="121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</row>
    <row r="52" spans="1:26" ht="13.5" customHeight="1" x14ac:dyDescent="0.25">
      <c r="A52" s="121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</row>
    <row r="53" spans="1:26" ht="13.5" customHeight="1" x14ac:dyDescent="0.25">
      <c r="A53" s="121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121"/>
    </row>
    <row r="54" spans="1:26" ht="13.5" customHeight="1" x14ac:dyDescent="0.25">
      <c r="A54" s="121"/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ht="13.5" customHeight="1" x14ac:dyDescent="0.25">
      <c r="A55" s="121"/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</row>
    <row r="56" spans="1:26" ht="13.5" customHeight="1" x14ac:dyDescent="0.25">
      <c r="A56" s="121"/>
      <c r="B56" s="121"/>
      <c r="C56" s="121"/>
      <c r="D56" s="121"/>
      <c r="E56" s="121"/>
      <c r="F56" s="121"/>
      <c r="G56" s="121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</row>
    <row r="57" spans="1:26" ht="13.5" customHeight="1" x14ac:dyDescent="0.25">
      <c r="A57" s="121"/>
      <c r="B57" s="121"/>
      <c r="C57" s="121"/>
      <c r="D57" s="121"/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</row>
    <row r="58" spans="1:26" ht="13.5" customHeight="1" x14ac:dyDescent="0.25">
      <c r="A58" s="121"/>
      <c r="B58" s="121"/>
      <c r="C58" s="121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21"/>
      <c r="U58" s="121"/>
      <c r="V58" s="121"/>
      <c r="W58" s="121"/>
      <c r="X58" s="121"/>
      <c r="Y58" s="121"/>
      <c r="Z58" s="121"/>
    </row>
    <row r="59" spans="1:26" ht="13.5" customHeight="1" x14ac:dyDescent="0.25">
      <c r="A59" s="121"/>
      <c r="B59" s="121"/>
      <c r="C59" s="121"/>
      <c r="D59" s="121"/>
      <c r="E59" s="121"/>
      <c r="F59" s="121"/>
      <c r="G59" s="121"/>
      <c r="H59" s="121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21"/>
      <c r="U59" s="121"/>
      <c r="V59" s="121"/>
      <c r="W59" s="121"/>
      <c r="X59" s="121"/>
      <c r="Y59" s="121"/>
      <c r="Z59" s="121"/>
    </row>
    <row r="60" spans="1:26" ht="13.5" customHeight="1" x14ac:dyDescent="0.25">
      <c r="A60" s="121"/>
      <c r="B60" s="121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21"/>
      <c r="U60" s="121"/>
      <c r="V60" s="121"/>
      <c r="W60" s="121"/>
      <c r="X60" s="121"/>
      <c r="Y60" s="121"/>
      <c r="Z60" s="121"/>
    </row>
    <row r="61" spans="1:26" ht="13.5" customHeight="1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</row>
    <row r="62" spans="1:26" ht="13.5" customHeight="1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  <c r="V62" s="121"/>
      <c r="W62" s="121"/>
      <c r="X62" s="121"/>
      <c r="Y62" s="121"/>
      <c r="Z62" s="121"/>
    </row>
    <row r="63" spans="1:26" ht="13.5" customHeight="1" x14ac:dyDescent="0.25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</row>
    <row r="64" spans="1:26" ht="13.5" customHeight="1" x14ac:dyDescent="0.25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1"/>
      <c r="R64" s="121"/>
      <c r="S64" s="121"/>
      <c r="T64" s="121"/>
      <c r="U64" s="121"/>
      <c r="V64" s="121"/>
      <c r="W64" s="121"/>
      <c r="X64" s="121"/>
      <c r="Y64" s="121"/>
      <c r="Z64" s="121"/>
    </row>
    <row r="65" spans="1:26" ht="13.5" customHeight="1" x14ac:dyDescent="0.25">
      <c r="A65" s="121"/>
      <c r="B65" s="121"/>
      <c r="C65" s="121"/>
      <c r="D65" s="121"/>
      <c r="E65" s="121"/>
      <c r="F65" s="121"/>
      <c r="G65" s="121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1"/>
      <c r="T65" s="121"/>
      <c r="U65" s="121"/>
      <c r="V65" s="121"/>
      <c r="W65" s="121"/>
      <c r="X65" s="121"/>
      <c r="Y65" s="121"/>
      <c r="Z65" s="121"/>
    </row>
    <row r="66" spans="1:26" ht="13.5" customHeight="1" x14ac:dyDescent="0.25">
      <c r="A66" s="121"/>
      <c r="B66" s="121"/>
      <c r="C66" s="121"/>
      <c r="D66" s="121"/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</row>
    <row r="67" spans="1:26" ht="13.5" customHeight="1" x14ac:dyDescent="0.25">
      <c r="A67" s="121"/>
      <c r="B67" s="121"/>
      <c r="C67" s="121"/>
      <c r="D67" s="121"/>
      <c r="E67" s="121"/>
      <c r="F67" s="121"/>
      <c r="G67" s="121"/>
      <c r="H67" s="121"/>
      <c r="I67" s="121"/>
      <c r="J67" s="121"/>
      <c r="K67" s="121"/>
      <c r="L67" s="121"/>
      <c r="M67" s="121"/>
      <c r="N67" s="121"/>
      <c r="O67" s="121"/>
      <c r="P67" s="121"/>
      <c r="Q67" s="121"/>
      <c r="R67" s="121"/>
      <c r="S67" s="121"/>
      <c r="T67" s="121"/>
      <c r="U67" s="121"/>
      <c r="V67" s="121"/>
      <c r="W67" s="121"/>
      <c r="X67" s="121"/>
      <c r="Y67" s="121"/>
      <c r="Z67" s="121"/>
    </row>
    <row r="68" spans="1:26" ht="13.5" customHeight="1" x14ac:dyDescent="0.25">
      <c r="A68" s="121"/>
      <c r="B68" s="121"/>
      <c r="C68" s="121"/>
      <c r="D68" s="121"/>
      <c r="E68" s="121"/>
      <c r="F68" s="121"/>
      <c r="G68" s="121"/>
      <c r="H68" s="121"/>
      <c r="I68" s="121"/>
      <c r="J68" s="121"/>
      <c r="K68" s="121"/>
      <c r="L68" s="121"/>
      <c r="M68" s="121"/>
      <c r="N68" s="121"/>
      <c r="O68" s="121"/>
      <c r="P68" s="121"/>
      <c r="Q68" s="121"/>
      <c r="R68" s="121"/>
      <c r="S68" s="121"/>
      <c r="T68" s="121"/>
      <c r="U68" s="121"/>
      <c r="V68" s="121"/>
      <c r="W68" s="121"/>
      <c r="X68" s="121"/>
      <c r="Y68" s="121"/>
      <c r="Z68" s="121"/>
    </row>
    <row r="69" spans="1:26" ht="13.5" customHeight="1" x14ac:dyDescent="0.25">
      <c r="A69" s="121"/>
      <c r="B69" s="121"/>
      <c r="C69" s="121"/>
      <c r="D69" s="121"/>
      <c r="E69" s="121"/>
      <c r="F69" s="121"/>
      <c r="G69" s="121"/>
      <c r="H69" s="121"/>
      <c r="I69" s="121"/>
      <c r="J69" s="121"/>
      <c r="K69" s="121"/>
      <c r="L69" s="121"/>
      <c r="M69" s="121"/>
      <c r="N69" s="121"/>
      <c r="O69" s="121"/>
      <c r="P69" s="121"/>
      <c r="Q69" s="121"/>
      <c r="R69" s="121"/>
      <c r="S69" s="121"/>
      <c r="T69" s="121"/>
      <c r="U69" s="121"/>
      <c r="V69" s="121"/>
      <c r="W69" s="121"/>
      <c r="X69" s="121"/>
      <c r="Y69" s="121"/>
      <c r="Z69" s="121"/>
    </row>
    <row r="70" spans="1:26" ht="13.5" customHeight="1" x14ac:dyDescent="0.25">
      <c r="A70" s="121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</row>
    <row r="71" spans="1:26" ht="13.5" customHeight="1" x14ac:dyDescent="0.25">
      <c r="A71" s="121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</row>
    <row r="72" spans="1:26" ht="13.5" customHeight="1" x14ac:dyDescent="0.25">
      <c r="A72" s="121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21"/>
      <c r="U72" s="121"/>
      <c r="V72" s="121"/>
      <c r="W72" s="121"/>
      <c r="X72" s="121"/>
      <c r="Y72" s="121"/>
      <c r="Z72" s="121"/>
    </row>
    <row r="73" spans="1:26" ht="13.5" customHeight="1" x14ac:dyDescent="0.25">
      <c r="A73" s="121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121"/>
      <c r="U73" s="121"/>
      <c r="V73" s="121"/>
      <c r="W73" s="121"/>
      <c r="X73" s="121"/>
      <c r="Y73" s="121"/>
      <c r="Z73" s="121"/>
    </row>
    <row r="74" spans="1:26" ht="13.5" customHeight="1" x14ac:dyDescent="0.25">
      <c r="A74" s="121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</row>
    <row r="75" spans="1:26" ht="13.5" customHeight="1" x14ac:dyDescent="0.25">
      <c r="A75" s="121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  <c r="X75" s="121"/>
      <c r="Y75" s="121"/>
      <c r="Z75" s="121"/>
    </row>
    <row r="76" spans="1:26" ht="13.5" customHeight="1" x14ac:dyDescent="0.25">
      <c r="A76" s="121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21"/>
      <c r="U76" s="121"/>
      <c r="V76" s="121"/>
      <c r="W76" s="121"/>
      <c r="X76" s="121"/>
      <c r="Y76" s="121"/>
      <c r="Z76" s="121"/>
    </row>
    <row r="77" spans="1:26" ht="13.5" customHeight="1" x14ac:dyDescent="0.25">
      <c r="A77" s="121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121"/>
      <c r="U77" s="121"/>
      <c r="V77" s="121"/>
      <c r="W77" s="121"/>
      <c r="X77" s="121"/>
      <c r="Y77" s="121"/>
      <c r="Z77" s="121"/>
    </row>
    <row r="78" spans="1:26" ht="13.5" customHeight="1" x14ac:dyDescent="0.25">
      <c r="A78" s="121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21"/>
      <c r="U78" s="121"/>
      <c r="V78" s="121"/>
      <c r="W78" s="121"/>
      <c r="X78" s="121"/>
      <c r="Y78" s="121"/>
      <c r="Z78" s="121"/>
    </row>
    <row r="79" spans="1:26" ht="13.5" customHeight="1" x14ac:dyDescent="0.25">
      <c r="A79" s="121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21"/>
      <c r="U79" s="121"/>
      <c r="V79" s="121"/>
      <c r="W79" s="121"/>
      <c r="X79" s="121"/>
      <c r="Y79" s="121"/>
      <c r="Z79" s="121"/>
    </row>
    <row r="80" spans="1:26" ht="13.5" customHeight="1" x14ac:dyDescent="0.25">
      <c r="A80" s="121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</row>
    <row r="81" spans="1:26" ht="13.5" customHeight="1" x14ac:dyDescent="0.25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</row>
    <row r="82" spans="1:26" ht="13.5" customHeight="1" x14ac:dyDescent="0.25">
      <c r="A82" s="121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21"/>
      <c r="U82" s="121"/>
      <c r="V82" s="121"/>
      <c r="W82" s="121"/>
      <c r="X82" s="121"/>
      <c r="Y82" s="121"/>
      <c r="Z82" s="121"/>
    </row>
    <row r="83" spans="1:26" ht="13.5" customHeight="1" x14ac:dyDescent="0.25">
      <c r="A83" s="121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21"/>
      <c r="U83" s="121"/>
      <c r="V83" s="121"/>
      <c r="W83" s="121"/>
      <c r="X83" s="121"/>
      <c r="Y83" s="121"/>
      <c r="Z83" s="121"/>
    </row>
    <row r="84" spans="1:26" ht="13.5" customHeight="1" x14ac:dyDescent="0.25">
      <c r="A84" s="121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21"/>
      <c r="U84" s="121"/>
      <c r="V84" s="121"/>
      <c r="W84" s="121"/>
      <c r="X84" s="121"/>
      <c r="Y84" s="121"/>
      <c r="Z84" s="121"/>
    </row>
    <row r="85" spans="1:26" ht="13.5" customHeight="1" x14ac:dyDescent="0.25">
      <c r="A85" s="121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121"/>
      <c r="U85" s="121"/>
      <c r="V85" s="121"/>
      <c r="W85" s="121"/>
      <c r="X85" s="121"/>
      <c r="Y85" s="121"/>
      <c r="Z85" s="121"/>
    </row>
    <row r="86" spans="1:26" ht="13.5" customHeight="1" x14ac:dyDescent="0.25">
      <c r="A86" s="121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21"/>
      <c r="U86" s="121"/>
      <c r="V86" s="121"/>
      <c r="W86" s="121"/>
      <c r="X86" s="121"/>
      <c r="Y86" s="121"/>
      <c r="Z86" s="121"/>
    </row>
    <row r="87" spans="1:26" ht="13.5" customHeight="1" x14ac:dyDescent="0.25">
      <c r="A87" s="121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21"/>
      <c r="U87" s="121"/>
      <c r="V87" s="121"/>
      <c r="W87" s="121"/>
      <c r="X87" s="121"/>
      <c r="Y87" s="121"/>
      <c r="Z87" s="121"/>
    </row>
    <row r="88" spans="1:26" ht="13.5" customHeight="1" x14ac:dyDescent="0.25">
      <c r="A88" s="121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21"/>
      <c r="U88" s="121"/>
      <c r="V88" s="121"/>
      <c r="W88" s="121"/>
      <c r="X88" s="121"/>
      <c r="Y88" s="121"/>
      <c r="Z88" s="121"/>
    </row>
    <row r="89" spans="1:26" ht="13.5" customHeight="1" x14ac:dyDescent="0.25">
      <c r="A89" s="121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121"/>
      <c r="U89" s="121"/>
      <c r="V89" s="121"/>
      <c r="W89" s="121"/>
      <c r="X89" s="121"/>
      <c r="Y89" s="121"/>
      <c r="Z89" s="121"/>
    </row>
    <row r="90" spans="1:26" ht="13.5" customHeight="1" x14ac:dyDescent="0.25">
      <c r="A90" s="121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21"/>
      <c r="U90" s="121"/>
      <c r="V90" s="121"/>
      <c r="W90" s="121"/>
      <c r="X90" s="121"/>
      <c r="Y90" s="121"/>
      <c r="Z90" s="121"/>
    </row>
    <row r="91" spans="1:26" ht="13.5" customHeight="1" x14ac:dyDescent="0.25">
      <c r="A91" s="121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21"/>
      <c r="U91" s="121"/>
      <c r="V91" s="121"/>
      <c r="W91" s="121"/>
      <c r="X91" s="121"/>
      <c r="Y91" s="121"/>
      <c r="Z91" s="121"/>
    </row>
    <row r="92" spans="1:26" ht="13.5" customHeight="1" x14ac:dyDescent="0.25">
      <c r="A92" s="121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21"/>
      <c r="U92" s="121"/>
      <c r="V92" s="121"/>
      <c r="W92" s="121"/>
      <c r="X92" s="121"/>
      <c r="Y92" s="121"/>
      <c r="Z92" s="121"/>
    </row>
    <row r="93" spans="1:26" ht="13.5" customHeight="1" x14ac:dyDescent="0.25">
      <c r="A93" s="121"/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21"/>
      <c r="O93" s="121"/>
      <c r="P93" s="121"/>
      <c r="Q93" s="121"/>
      <c r="R93" s="121"/>
      <c r="S93" s="121"/>
      <c r="T93" s="121"/>
      <c r="U93" s="121"/>
      <c r="V93" s="121"/>
      <c r="W93" s="121"/>
      <c r="X93" s="121"/>
      <c r="Y93" s="121"/>
      <c r="Z93" s="121"/>
    </row>
    <row r="94" spans="1:26" ht="13.5" customHeight="1" x14ac:dyDescent="0.25">
      <c r="A94" s="121"/>
      <c r="B94" s="121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21"/>
      <c r="O94" s="121"/>
      <c r="P94" s="121"/>
      <c r="Q94" s="121"/>
      <c r="R94" s="121"/>
      <c r="S94" s="121"/>
      <c r="T94" s="121"/>
      <c r="U94" s="121"/>
      <c r="V94" s="121"/>
      <c r="W94" s="121"/>
      <c r="X94" s="121"/>
      <c r="Y94" s="121"/>
      <c r="Z94" s="121"/>
    </row>
    <row r="95" spans="1:26" ht="13.5" customHeight="1" x14ac:dyDescent="0.25">
      <c r="A95" s="121"/>
      <c r="B95" s="121"/>
      <c r="C95" s="121"/>
      <c r="D95" s="121"/>
      <c r="E95" s="121"/>
      <c r="F95" s="121"/>
      <c r="G95" s="121"/>
      <c r="H95" s="121"/>
      <c r="I95" s="121"/>
      <c r="J95" s="121"/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</row>
    <row r="96" spans="1:26" ht="13.5" customHeight="1" x14ac:dyDescent="0.25">
      <c r="A96" s="121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</row>
    <row r="97" spans="1:26" ht="13.5" customHeight="1" x14ac:dyDescent="0.25">
      <c r="A97" s="121"/>
      <c r="B97" s="121"/>
      <c r="C97" s="121"/>
      <c r="D97" s="121"/>
      <c r="E97" s="121"/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</row>
    <row r="98" spans="1:26" ht="13.5" customHeight="1" x14ac:dyDescent="0.25">
      <c r="A98" s="121"/>
      <c r="B98" s="121"/>
      <c r="C98" s="121"/>
      <c r="D98" s="121"/>
      <c r="E98" s="121"/>
      <c r="F98" s="121"/>
      <c r="G98" s="121"/>
      <c r="H98" s="121"/>
      <c r="I98" s="121"/>
      <c r="J98" s="121"/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</row>
    <row r="99" spans="1:26" ht="13.5" customHeight="1" x14ac:dyDescent="0.25">
      <c r="A99" s="121"/>
      <c r="B99" s="121"/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</row>
    <row r="100" spans="1:26" ht="13.5" customHeight="1" x14ac:dyDescent="0.25">
      <c r="A100" s="121"/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</row>
    <row r="101" spans="1:26" ht="13.5" customHeight="1" x14ac:dyDescent="0.25">
      <c r="A101" s="121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</row>
    <row r="102" spans="1:26" ht="13.5" customHeight="1" x14ac:dyDescent="0.25">
      <c r="A102" s="121"/>
      <c r="B102" s="121"/>
      <c r="C102" s="121"/>
      <c r="D102" s="121"/>
      <c r="E102" s="121"/>
      <c r="F102" s="121"/>
      <c r="G102" s="121"/>
      <c r="H102" s="121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21"/>
      <c r="U102" s="121"/>
      <c r="V102" s="121"/>
      <c r="W102" s="121"/>
      <c r="X102" s="121"/>
      <c r="Y102" s="121"/>
      <c r="Z102" s="121"/>
    </row>
    <row r="103" spans="1:26" ht="13.5" customHeight="1" x14ac:dyDescent="0.25">
      <c r="A103" s="121"/>
      <c r="B103" s="121"/>
      <c r="C103" s="121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1"/>
      <c r="Y103" s="121"/>
      <c r="Z103" s="121"/>
    </row>
    <row r="104" spans="1:26" ht="13.5" customHeight="1" x14ac:dyDescent="0.25">
      <c r="A104" s="121"/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121"/>
      <c r="U104" s="121"/>
      <c r="V104" s="121"/>
      <c r="W104" s="121"/>
      <c r="X104" s="121"/>
      <c r="Y104" s="121"/>
      <c r="Z104" s="121"/>
    </row>
    <row r="105" spans="1:26" ht="13.5" customHeight="1" x14ac:dyDescent="0.25">
      <c r="A105" s="121"/>
      <c r="B105" s="121"/>
      <c r="C105" s="121"/>
      <c r="D105" s="121"/>
      <c r="E105" s="121"/>
      <c r="F105" s="121"/>
      <c r="G105" s="121"/>
      <c r="H105" s="121"/>
      <c r="I105" s="121"/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21"/>
      <c r="U105" s="121"/>
      <c r="V105" s="121"/>
      <c r="W105" s="121"/>
      <c r="X105" s="121"/>
      <c r="Y105" s="121"/>
      <c r="Z105" s="121"/>
    </row>
    <row r="106" spans="1:26" ht="13.5" customHeight="1" x14ac:dyDescent="0.25">
      <c r="A106" s="121"/>
      <c r="B106" s="121"/>
      <c r="C106" s="121"/>
      <c r="D106" s="121"/>
      <c r="E106" s="121"/>
      <c r="F106" s="121"/>
      <c r="G106" s="121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21"/>
      <c r="U106" s="121"/>
      <c r="V106" s="121"/>
      <c r="W106" s="121"/>
      <c r="X106" s="121"/>
      <c r="Y106" s="121"/>
      <c r="Z106" s="121"/>
    </row>
    <row r="107" spans="1:26" ht="13.5" customHeight="1" x14ac:dyDescent="0.25">
      <c r="A107" s="121"/>
      <c r="B107" s="121"/>
      <c r="C107" s="121"/>
      <c r="D107" s="121"/>
      <c r="E107" s="121"/>
      <c r="F107" s="121"/>
      <c r="G107" s="121"/>
      <c r="H107" s="121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21"/>
      <c r="U107" s="121"/>
      <c r="V107" s="121"/>
      <c r="W107" s="121"/>
      <c r="X107" s="121"/>
      <c r="Y107" s="121"/>
      <c r="Z107" s="121"/>
    </row>
    <row r="108" spans="1:26" ht="13.5" customHeight="1" x14ac:dyDescent="0.25">
      <c r="A108" s="121"/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</row>
    <row r="109" spans="1:26" ht="13.5" customHeight="1" x14ac:dyDescent="0.25">
      <c r="A109" s="121"/>
      <c r="B109" s="121"/>
      <c r="C109" s="121"/>
      <c r="D109" s="121"/>
      <c r="E109" s="121"/>
      <c r="F109" s="121"/>
      <c r="G109" s="121"/>
      <c r="H109" s="121"/>
      <c r="I109" s="121"/>
      <c r="J109" s="121"/>
      <c r="K109" s="121"/>
      <c r="L109" s="121"/>
      <c r="M109" s="121"/>
      <c r="N109" s="121"/>
      <c r="O109" s="121"/>
      <c r="P109" s="121"/>
      <c r="Q109" s="121"/>
      <c r="R109" s="121"/>
      <c r="S109" s="121"/>
      <c r="T109" s="121"/>
      <c r="U109" s="121"/>
      <c r="V109" s="121"/>
      <c r="W109" s="121"/>
      <c r="X109" s="121"/>
      <c r="Y109" s="121"/>
      <c r="Z109" s="121"/>
    </row>
    <row r="110" spans="1:26" ht="13.5" customHeight="1" x14ac:dyDescent="0.25">
      <c r="A110" s="121"/>
      <c r="B110" s="121"/>
      <c r="C110" s="121"/>
      <c r="D110" s="121"/>
      <c r="E110" s="121"/>
      <c r="F110" s="121"/>
      <c r="G110" s="121"/>
      <c r="H110" s="121"/>
      <c r="I110" s="121"/>
      <c r="J110" s="121"/>
      <c r="K110" s="121"/>
      <c r="L110" s="121"/>
      <c r="M110" s="121"/>
      <c r="N110" s="121"/>
      <c r="O110" s="121"/>
      <c r="P110" s="121"/>
      <c r="Q110" s="121"/>
      <c r="R110" s="121"/>
      <c r="S110" s="121"/>
      <c r="T110" s="121"/>
      <c r="U110" s="121"/>
      <c r="V110" s="121"/>
      <c r="W110" s="121"/>
      <c r="X110" s="121"/>
      <c r="Y110" s="121"/>
      <c r="Z110" s="121"/>
    </row>
    <row r="111" spans="1:26" ht="13.5" customHeight="1" x14ac:dyDescent="0.25">
      <c r="A111" s="121"/>
      <c r="B111" s="121"/>
      <c r="C111" s="121"/>
      <c r="D111" s="121"/>
      <c r="E111" s="121"/>
      <c r="F111" s="121"/>
      <c r="G111" s="121"/>
      <c r="H111" s="121"/>
      <c r="I111" s="121"/>
      <c r="J111" s="121"/>
      <c r="K111" s="121"/>
      <c r="L111" s="121"/>
      <c r="M111" s="121"/>
      <c r="N111" s="121"/>
      <c r="O111" s="121"/>
      <c r="P111" s="121"/>
      <c r="Q111" s="121"/>
      <c r="R111" s="121"/>
      <c r="S111" s="121"/>
      <c r="T111" s="121"/>
      <c r="U111" s="121"/>
      <c r="V111" s="121"/>
      <c r="W111" s="121"/>
      <c r="X111" s="121"/>
      <c r="Y111" s="121"/>
      <c r="Z111" s="121"/>
    </row>
    <row r="112" spans="1:26" ht="13.5" customHeight="1" x14ac:dyDescent="0.25">
      <c r="A112" s="121"/>
      <c r="B112" s="121"/>
      <c r="C112" s="121"/>
      <c r="D112" s="121"/>
      <c r="E112" s="121"/>
      <c r="F112" s="121"/>
      <c r="G112" s="121"/>
      <c r="H112" s="121"/>
      <c r="I112" s="121"/>
      <c r="J112" s="121"/>
      <c r="K112" s="121"/>
      <c r="L112" s="121"/>
      <c r="M112" s="121"/>
      <c r="N112" s="121"/>
      <c r="O112" s="121"/>
      <c r="P112" s="121"/>
      <c r="Q112" s="121"/>
      <c r="R112" s="121"/>
      <c r="S112" s="121"/>
      <c r="T112" s="121"/>
      <c r="U112" s="121"/>
      <c r="V112" s="121"/>
      <c r="W112" s="121"/>
      <c r="X112" s="121"/>
      <c r="Y112" s="121"/>
      <c r="Z112" s="121"/>
    </row>
    <row r="113" spans="1:26" ht="13.5" customHeight="1" x14ac:dyDescent="0.25">
      <c r="A113" s="121"/>
      <c r="B113" s="121"/>
      <c r="C113" s="121"/>
      <c r="D113" s="121"/>
      <c r="E113" s="121"/>
      <c r="F113" s="121"/>
      <c r="G113" s="121"/>
      <c r="H113" s="121"/>
      <c r="I113" s="121"/>
      <c r="J113" s="121"/>
      <c r="K113" s="121"/>
      <c r="L113" s="121"/>
      <c r="M113" s="121"/>
      <c r="N113" s="121"/>
      <c r="O113" s="121"/>
      <c r="P113" s="121"/>
      <c r="Q113" s="121"/>
      <c r="R113" s="121"/>
      <c r="S113" s="121"/>
      <c r="T113" s="121"/>
      <c r="U113" s="121"/>
      <c r="V113" s="121"/>
      <c r="W113" s="121"/>
      <c r="X113" s="121"/>
      <c r="Y113" s="121"/>
      <c r="Z113" s="121"/>
    </row>
    <row r="114" spans="1:26" ht="13.5" customHeight="1" x14ac:dyDescent="0.25">
      <c r="A114" s="121"/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</row>
    <row r="115" spans="1:26" ht="13.5" customHeight="1" x14ac:dyDescent="0.25">
      <c r="A115" s="121"/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21"/>
      <c r="N115" s="121"/>
      <c r="O115" s="121"/>
      <c r="P115" s="121"/>
      <c r="Q115" s="121"/>
      <c r="R115" s="121"/>
      <c r="S115" s="121"/>
      <c r="T115" s="121"/>
      <c r="U115" s="121"/>
      <c r="V115" s="121"/>
      <c r="W115" s="121"/>
      <c r="X115" s="121"/>
      <c r="Y115" s="121"/>
      <c r="Z115" s="121"/>
    </row>
    <row r="116" spans="1:26" ht="13.5" customHeight="1" x14ac:dyDescent="0.25">
      <c r="A116" s="121"/>
      <c r="B116" s="121"/>
      <c r="C116" s="121"/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1"/>
      <c r="R116" s="121"/>
      <c r="S116" s="121"/>
      <c r="T116" s="121"/>
      <c r="U116" s="121"/>
      <c r="V116" s="121"/>
      <c r="W116" s="121"/>
      <c r="X116" s="121"/>
      <c r="Y116" s="121"/>
      <c r="Z116" s="121"/>
    </row>
    <row r="117" spans="1:26" ht="13.5" customHeight="1" x14ac:dyDescent="0.25">
      <c r="A117" s="121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21"/>
      <c r="U117" s="121"/>
      <c r="V117" s="121"/>
      <c r="W117" s="121"/>
      <c r="X117" s="121"/>
      <c r="Y117" s="121"/>
      <c r="Z117" s="121"/>
    </row>
    <row r="118" spans="1:26" ht="13.5" customHeight="1" x14ac:dyDescent="0.25">
      <c r="A118" s="121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1"/>
      <c r="Y118" s="121"/>
      <c r="Z118" s="121"/>
    </row>
    <row r="119" spans="1:26" ht="13.5" customHeight="1" x14ac:dyDescent="0.25">
      <c r="A119" s="121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21"/>
      <c r="U119" s="121"/>
      <c r="V119" s="121"/>
      <c r="W119" s="121"/>
      <c r="X119" s="121"/>
      <c r="Y119" s="121"/>
      <c r="Z119" s="121"/>
    </row>
    <row r="120" spans="1:26" ht="13.5" customHeight="1" x14ac:dyDescent="0.25">
      <c r="A120" s="121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121"/>
      <c r="U120" s="121"/>
      <c r="V120" s="121"/>
      <c r="W120" s="121"/>
      <c r="X120" s="121"/>
      <c r="Y120" s="121"/>
      <c r="Z120" s="121"/>
    </row>
    <row r="121" spans="1:26" ht="13.5" customHeight="1" x14ac:dyDescent="0.25">
      <c r="A121" s="121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21"/>
      <c r="U121" s="121"/>
      <c r="V121" s="121"/>
      <c r="W121" s="121"/>
      <c r="X121" s="121"/>
      <c r="Y121" s="121"/>
      <c r="Z121" s="121"/>
    </row>
    <row r="122" spans="1:26" ht="13.5" customHeight="1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</row>
    <row r="123" spans="1:26" ht="13.5" customHeight="1" x14ac:dyDescent="0.25">
      <c r="A123" s="121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1"/>
      <c r="V123" s="121"/>
      <c r="W123" s="121"/>
      <c r="X123" s="121"/>
      <c r="Y123" s="121"/>
      <c r="Z123" s="121"/>
    </row>
    <row r="124" spans="1:26" ht="13.5" customHeight="1" x14ac:dyDescent="0.25">
      <c r="A124" s="121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121"/>
      <c r="U124" s="121"/>
      <c r="V124" s="121"/>
      <c r="W124" s="121"/>
      <c r="X124" s="121"/>
      <c r="Y124" s="121"/>
      <c r="Z124" s="121"/>
    </row>
    <row r="125" spans="1:26" ht="13.5" customHeight="1" x14ac:dyDescent="0.25">
      <c r="A125" s="121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21"/>
      <c r="U125" s="121"/>
      <c r="V125" s="121"/>
      <c r="W125" s="121"/>
      <c r="X125" s="121"/>
      <c r="Y125" s="121"/>
      <c r="Z125" s="121"/>
    </row>
    <row r="126" spans="1:26" ht="13.5" customHeight="1" x14ac:dyDescent="0.25">
      <c r="A126" s="121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21"/>
      <c r="U126" s="121"/>
      <c r="V126" s="121"/>
      <c r="W126" s="121"/>
      <c r="X126" s="121"/>
      <c r="Y126" s="121"/>
      <c r="Z126" s="121"/>
    </row>
    <row r="127" spans="1:26" ht="13.5" customHeight="1" x14ac:dyDescent="0.25">
      <c r="A127" s="121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21"/>
      <c r="U127" s="121"/>
      <c r="V127" s="121"/>
      <c r="W127" s="121"/>
      <c r="X127" s="121"/>
      <c r="Y127" s="121"/>
      <c r="Z127" s="121"/>
    </row>
    <row r="128" spans="1:26" ht="13.5" customHeight="1" x14ac:dyDescent="0.25">
      <c r="A128" s="121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121"/>
      <c r="U128" s="121"/>
      <c r="V128" s="121"/>
      <c r="W128" s="121"/>
      <c r="X128" s="121"/>
      <c r="Y128" s="121"/>
      <c r="Z128" s="121"/>
    </row>
    <row r="129" spans="1:26" ht="13.5" customHeight="1" x14ac:dyDescent="0.25">
      <c r="A129" s="121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21"/>
      <c r="U129" s="121"/>
      <c r="V129" s="121"/>
      <c r="W129" s="121"/>
      <c r="X129" s="121"/>
      <c r="Y129" s="121"/>
      <c r="Z129" s="121"/>
    </row>
    <row r="130" spans="1:26" ht="13.5" customHeight="1" x14ac:dyDescent="0.25">
      <c r="A130" s="121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21"/>
      <c r="U130" s="121"/>
      <c r="V130" s="121"/>
      <c r="W130" s="121"/>
      <c r="X130" s="121"/>
      <c r="Y130" s="121"/>
      <c r="Z130" s="121"/>
    </row>
    <row r="131" spans="1:26" ht="13.5" customHeight="1" x14ac:dyDescent="0.25">
      <c r="A131" s="121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21"/>
      <c r="U131" s="121"/>
      <c r="V131" s="121"/>
      <c r="W131" s="121"/>
      <c r="X131" s="121"/>
      <c r="Y131" s="121"/>
      <c r="Z131" s="121"/>
    </row>
    <row r="132" spans="1:26" ht="13.5" customHeight="1" x14ac:dyDescent="0.25">
      <c r="A132" s="121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121"/>
      <c r="U132" s="121"/>
      <c r="V132" s="121"/>
      <c r="W132" s="121"/>
      <c r="X132" s="121"/>
      <c r="Y132" s="121"/>
      <c r="Z132" s="121"/>
    </row>
    <row r="133" spans="1:26" ht="13.5" customHeight="1" x14ac:dyDescent="0.25">
      <c r="A133" s="121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21"/>
      <c r="U133" s="121"/>
      <c r="V133" s="121"/>
      <c r="W133" s="121"/>
      <c r="X133" s="121"/>
      <c r="Y133" s="121"/>
      <c r="Z133" s="121"/>
    </row>
    <row r="134" spans="1:26" ht="13.5" customHeight="1" x14ac:dyDescent="0.25">
      <c r="A134" s="121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21"/>
      <c r="U134" s="121"/>
      <c r="V134" s="121"/>
      <c r="W134" s="121"/>
      <c r="X134" s="121"/>
      <c r="Y134" s="121"/>
      <c r="Z134" s="121"/>
    </row>
    <row r="135" spans="1:26" ht="13.5" customHeight="1" x14ac:dyDescent="0.25">
      <c r="A135" s="121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21"/>
      <c r="U135" s="121"/>
      <c r="V135" s="121"/>
      <c r="W135" s="121"/>
      <c r="X135" s="121"/>
      <c r="Y135" s="121"/>
      <c r="Z135" s="121"/>
    </row>
    <row r="136" spans="1:26" ht="13.5" customHeight="1" x14ac:dyDescent="0.25">
      <c r="A136" s="121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121"/>
      <c r="U136" s="121"/>
      <c r="V136" s="121"/>
      <c r="W136" s="121"/>
      <c r="X136" s="121"/>
      <c r="Y136" s="121"/>
      <c r="Z136" s="121"/>
    </row>
    <row r="137" spans="1:26" ht="13.5" customHeight="1" x14ac:dyDescent="0.25">
      <c r="A137" s="121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21"/>
      <c r="U137" s="121"/>
      <c r="V137" s="121"/>
      <c r="W137" s="121"/>
      <c r="X137" s="121"/>
      <c r="Y137" s="121"/>
      <c r="Z137" s="121"/>
    </row>
    <row r="138" spans="1:26" ht="13.5" customHeight="1" x14ac:dyDescent="0.25">
      <c r="A138" s="121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21"/>
      <c r="U138" s="121"/>
      <c r="V138" s="121"/>
      <c r="W138" s="121"/>
      <c r="X138" s="121"/>
      <c r="Y138" s="121"/>
      <c r="Z138" s="121"/>
    </row>
    <row r="139" spans="1:26" ht="13.5" customHeight="1" x14ac:dyDescent="0.25">
      <c r="A139" s="121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21"/>
      <c r="U139" s="121"/>
      <c r="V139" s="121"/>
      <c r="W139" s="121"/>
      <c r="X139" s="121"/>
      <c r="Y139" s="121"/>
      <c r="Z139" s="121"/>
    </row>
    <row r="140" spans="1:26" ht="13.5" customHeight="1" x14ac:dyDescent="0.25">
      <c r="A140" s="121"/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</row>
    <row r="141" spans="1:26" ht="13.5" customHeight="1" x14ac:dyDescent="0.25">
      <c r="A141" s="121"/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</row>
    <row r="142" spans="1:26" ht="13.5" customHeight="1" x14ac:dyDescent="0.25">
      <c r="A142" s="121"/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</row>
    <row r="143" spans="1:26" ht="13.5" customHeight="1" x14ac:dyDescent="0.25">
      <c r="A143" s="121"/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</row>
    <row r="144" spans="1:26" ht="13.5" customHeight="1" x14ac:dyDescent="0.25">
      <c r="A144" s="121"/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</row>
    <row r="145" spans="1:26" ht="13.5" customHeight="1" x14ac:dyDescent="0.25">
      <c r="A145" s="121"/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</row>
    <row r="146" spans="1:26" ht="13.5" customHeight="1" x14ac:dyDescent="0.25">
      <c r="A146" s="121"/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</row>
    <row r="147" spans="1:26" ht="13.5" customHeight="1" x14ac:dyDescent="0.25">
      <c r="A147" s="121"/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</row>
    <row r="148" spans="1:26" ht="13.5" customHeight="1" x14ac:dyDescent="0.25">
      <c r="A148" s="121"/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</row>
    <row r="149" spans="1:26" ht="13.5" customHeight="1" x14ac:dyDescent="0.25">
      <c r="A149" s="121"/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</row>
    <row r="150" spans="1:26" ht="13.5" customHeight="1" x14ac:dyDescent="0.25">
      <c r="A150" s="121"/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</row>
    <row r="151" spans="1:26" ht="13.5" customHeight="1" x14ac:dyDescent="0.25">
      <c r="A151" s="121"/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</row>
    <row r="152" spans="1:26" ht="13.5" customHeight="1" x14ac:dyDescent="0.25">
      <c r="A152" s="121"/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</row>
    <row r="153" spans="1:26" ht="13.5" customHeight="1" x14ac:dyDescent="0.25">
      <c r="A153" s="121"/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</row>
    <row r="154" spans="1:26" ht="13.5" customHeight="1" x14ac:dyDescent="0.25">
      <c r="A154" s="121"/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</row>
    <row r="155" spans="1:26" ht="13.5" customHeight="1" x14ac:dyDescent="0.25">
      <c r="A155" s="121"/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</row>
    <row r="156" spans="1:26" ht="13.5" customHeight="1" x14ac:dyDescent="0.25">
      <c r="A156" s="121"/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</row>
    <row r="157" spans="1:26" ht="13.5" customHeight="1" x14ac:dyDescent="0.25">
      <c r="A157" s="121"/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</row>
    <row r="158" spans="1:26" ht="13.5" customHeight="1" x14ac:dyDescent="0.25">
      <c r="A158" s="121"/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</row>
    <row r="159" spans="1:26" ht="13.5" customHeight="1" x14ac:dyDescent="0.25">
      <c r="A159" s="121"/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</row>
    <row r="160" spans="1:26" ht="13.5" customHeight="1" x14ac:dyDescent="0.25">
      <c r="A160" s="121"/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</row>
    <row r="161" spans="1:26" ht="13.5" customHeight="1" x14ac:dyDescent="0.25">
      <c r="A161" s="121"/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</row>
    <row r="162" spans="1:26" ht="13.5" customHeight="1" x14ac:dyDescent="0.25">
      <c r="A162" s="121"/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</row>
    <row r="163" spans="1:26" ht="13.5" customHeight="1" x14ac:dyDescent="0.25">
      <c r="A163" s="121"/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</row>
    <row r="164" spans="1:26" ht="13.5" customHeight="1" x14ac:dyDescent="0.25">
      <c r="A164" s="121"/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</row>
    <row r="165" spans="1:26" ht="13.5" customHeight="1" x14ac:dyDescent="0.25">
      <c r="A165" s="121"/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</row>
    <row r="166" spans="1:26" ht="13.5" customHeight="1" x14ac:dyDescent="0.25">
      <c r="A166" s="121"/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</row>
    <row r="167" spans="1:26" ht="13.5" customHeight="1" x14ac:dyDescent="0.25">
      <c r="A167" s="121"/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</row>
    <row r="168" spans="1:26" ht="13.5" customHeight="1" x14ac:dyDescent="0.25">
      <c r="A168" s="121"/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</row>
    <row r="169" spans="1:26" ht="13.5" customHeight="1" x14ac:dyDescent="0.25">
      <c r="A169" s="121"/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</row>
    <row r="170" spans="1:26" ht="13.5" customHeight="1" x14ac:dyDescent="0.25">
      <c r="A170" s="121"/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</row>
    <row r="171" spans="1:26" ht="13.5" customHeight="1" x14ac:dyDescent="0.25">
      <c r="A171" s="121"/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</row>
    <row r="172" spans="1:26" ht="13.5" customHeight="1" x14ac:dyDescent="0.25">
      <c r="A172" s="121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</row>
    <row r="173" spans="1:26" ht="13.5" customHeight="1" x14ac:dyDescent="0.25">
      <c r="A173" s="121"/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</row>
    <row r="174" spans="1:26" ht="13.5" customHeight="1" x14ac:dyDescent="0.25">
      <c r="A174" s="121"/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</row>
    <row r="175" spans="1:26" ht="13.5" customHeight="1" x14ac:dyDescent="0.25">
      <c r="A175" s="121"/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</row>
    <row r="176" spans="1:26" ht="13.5" customHeight="1" x14ac:dyDescent="0.25">
      <c r="A176" s="121"/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</row>
    <row r="177" spans="1:26" ht="13.5" customHeight="1" x14ac:dyDescent="0.25">
      <c r="A177" s="121"/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</row>
    <row r="178" spans="1:26" ht="13.5" customHeight="1" x14ac:dyDescent="0.25">
      <c r="A178" s="121"/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</row>
    <row r="179" spans="1:26" ht="13.5" customHeight="1" x14ac:dyDescent="0.25">
      <c r="A179" s="121"/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</row>
    <row r="180" spans="1:26" ht="13.5" customHeight="1" x14ac:dyDescent="0.25">
      <c r="A180" s="121"/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</row>
    <row r="181" spans="1:26" ht="13.5" customHeight="1" x14ac:dyDescent="0.25">
      <c r="A181" s="121"/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</row>
    <row r="182" spans="1:26" ht="13.5" customHeight="1" x14ac:dyDescent="0.25">
      <c r="A182" s="121"/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</row>
    <row r="183" spans="1:26" ht="13.5" customHeight="1" x14ac:dyDescent="0.25">
      <c r="A183" s="121"/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</row>
    <row r="184" spans="1:26" ht="13.5" customHeight="1" x14ac:dyDescent="0.25">
      <c r="A184" s="121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</row>
    <row r="185" spans="1:26" ht="13.5" customHeight="1" x14ac:dyDescent="0.25">
      <c r="A185" s="121"/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</row>
    <row r="186" spans="1:26" ht="13.5" customHeight="1" x14ac:dyDescent="0.25">
      <c r="A186" s="121"/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</row>
    <row r="187" spans="1:26" ht="13.5" customHeight="1" x14ac:dyDescent="0.25">
      <c r="A187" s="121"/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</row>
    <row r="188" spans="1:26" ht="13.5" customHeight="1" x14ac:dyDescent="0.25">
      <c r="A188" s="121"/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</row>
    <row r="189" spans="1:26" ht="13.5" customHeight="1" x14ac:dyDescent="0.25">
      <c r="A189" s="121"/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</row>
    <row r="190" spans="1:26" ht="13.5" customHeight="1" x14ac:dyDescent="0.25">
      <c r="A190" s="121"/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</row>
    <row r="191" spans="1:26" ht="13.5" customHeight="1" x14ac:dyDescent="0.25">
      <c r="A191" s="121"/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</row>
    <row r="192" spans="1:26" ht="13.5" customHeight="1" x14ac:dyDescent="0.25">
      <c r="A192" s="121"/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</row>
    <row r="193" spans="1:26" ht="13.5" customHeight="1" x14ac:dyDescent="0.25">
      <c r="A193" s="121"/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</row>
    <row r="194" spans="1:26" ht="13.5" customHeight="1" x14ac:dyDescent="0.25">
      <c r="A194" s="121"/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</row>
    <row r="195" spans="1:26" ht="13.5" customHeight="1" x14ac:dyDescent="0.25">
      <c r="A195" s="121"/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</row>
    <row r="196" spans="1:26" ht="13.5" customHeight="1" x14ac:dyDescent="0.25">
      <c r="A196" s="121"/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</row>
    <row r="197" spans="1:26" ht="13.5" customHeight="1" x14ac:dyDescent="0.25">
      <c r="A197" s="121"/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</row>
    <row r="198" spans="1:26" ht="13.5" customHeight="1" x14ac:dyDescent="0.25">
      <c r="A198" s="121"/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</row>
    <row r="199" spans="1:26" ht="13.5" customHeight="1" x14ac:dyDescent="0.25">
      <c r="A199" s="121"/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</row>
    <row r="200" spans="1:26" ht="13.5" customHeight="1" x14ac:dyDescent="0.25">
      <c r="A200" s="121"/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</row>
    <row r="201" spans="1:26" ht="13.5" customHeight="1" x14ac:dyDescent="0.25">
      <c r="A201" s="121"/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</row>
    <row r="202" spans="1:26" ht="13.5" customHeight="1" x14ac:dyDescent="0.25">
      <c r="A202" s="121"/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</row>
    <row r="203" spans="1:26" ht="13.5" customHeight="1" x14ac:dyDescent="0.25">
      <c r="A203" s="121"/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</row>
    <row r="204" spans="1:26" ht="13.5" customHeight="1" x14ac:dyDescent="0.25">
      <c r="A204" s="121"/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</row>
    <row r="205" spans="1:26" ht="13.5" customHeight="1" x14ac:dyDescent="0.25">
      <c r="A205" s="121"/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</row>
    <row r="206" spans="1:26" ht="13.5" customHeight="1" x14ac:dyDescent="0.25">
      <c r="A206" s="121"/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</row>
    <row r="207" spans="1:26" ht="13.5" customHeight="1" x14ac:dyDescent="0.25">
      <c r="A207" s="121"/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</row>
    <row r="208" spans="1:26" ht="13.5" customHeight="1" x14ac:dyDescent="0.25">
      <c r="A208" s="121"/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</row>
    <row r="209" spans="1:26" ht="13.5" customHeight="1" x14ac:dyDescent="0.25">
      <c r="A209" s="121"/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</row>
    <row r="210" spans="1:26" ht="13.5" customHeight="1" x14ac:dyDescent="0.25">
      <c r="A210" s="121"/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</row>
    <row r="211" spans="1:26" ht="13.5" customHeight="1" x14ac:dyDescent="0.25">
      <c r="A211" s="121"/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</row>
    <row r="212" spans="1:26" ht="13.5" customHeight="1" x14ac:dyDescent="0.25">
      <c r="A212" s="121"/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</row>
    <row r="213" spans="1:26" ht="13.5" customHeight="1" x14ac:dyDescent="0.25">
      <c r="A213" s="121"/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</row>
    <row r="214" spans="1:26" ht="13.5" customHeight="1" x14ac:dyDescent="0.25">
      <c r="A214" s="121"/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</row>
    <row r="215" spans="1:26" ht="13.5" customHeight="1" x14ac:dyDescent="0.25">
      <c r="A215" s="121"/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</row>
    <row r="216" spans="1:26" ht="13.5" customHeight="1" x14ac:dyDescent="0.25">
      <c r="A216" s="121"/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</row>
    <row r="217" spans="1:26" ht="13.5" customHeight="1" x14ac:dyDescent="0.25">
      <c r="A217" s="121"/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</row>
    <row r="218" spans="1:26" ht="13.5" customHeight="1" x14ac:dyDescent="0.25">
      <c r="A218" s="121"/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</row>
    <row r="219" spans="1:26" ht="13.5" customHeight="1" x14ac:dyDescent="0.25">
      <c r="A219" s="121"/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</row>
    <row r="220" spans="1:26" ht="13.5" customHeight="1" x14ac:dyDescent="0.25">
      <c r="A220" s="121"/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</row>
    <row r="221" spans="1:26" ht="13.5" customHeight="1" x14ac:dyDescent="0.25">
      <c r="A221" s="121"/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</row>
    <row r="222" spans="1:26" ht="13.5" customHeight="1" x14ac:dyDescent="0.25">
      <c r="A222" s="121"/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</row>
    <row r="223" spans="1:26" ht="13.5" customHeight="1" x14ac:dyDescent="0.25">
      <c r="A223" s="121"/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</row>
    <row r="224" spans="1:26" ht="13.5" customHeight="1" x14ac:dyDescent="0.25">
      <c r="A224" s="121"/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</row>
    <row r="225" spans="1:26" ht="13.5" customHeight="1" x14ac:dyDescent="0.25">
      <c r="A225" s="121"/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</row>
    <row r="226" spans="1:26" ht="13.5" customHeight="1" x14ac:dyDescent="0.25">
      <c r="A226" s="121"/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</row>
    <row r="227" spans="1:26" ht="13.5" customHeight="1" x14ac:dyDescent="0.25">
      <c r="A227" s="121"/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</row>
    <row r="228" spans="1:26" ht="13.5" customHeight="1" x14ac:dyDescent="0.25">
      <c r="A228" s="121"/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</row>
    <row r="229" spans="1:26" ht="13.5" customHeight="1" x14ac:dyDescent="0.25">
      <c r="A229" s="121"/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</row>
    <row r="230" spans="1:26" ht="13.5" customHeight="1" x14ac:dyDescent="0.25">
      <c r="A230" s="121"/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</row>
    <row r="231" spans="1:26" ht="13.5" customHeight="1" x14ac:dyDescent="0.25">
      <c r="A231" s="121"/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</row>
    <row r="232" spans="1:26" ht="13.5" customHeight="1" x14ac:dyDescent="0.25">
      <c r="A232" s="121"/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</row>
    <row r="233" spans="1:26" ht="13.5" customHeight="1" x14ac:dyDescent="0.25">
      <c r="A233" s="121"/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</row>
    <row r="234" spans="1:26" ht="13.5" customHeight="1" x14ac:dyDescent="0.25">
      <c r="A234" s="121"/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</row>
    <row r="235" spans="1:26" ht="13.5" customHeight="1" x14ac:dyDescent="0.25">
      <c r="A235" s="121"/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</row>
    <row r="236" spans="1:26" ht="13.5" customHeight="1" x14ac:dyDescent="0.25">
      <c r="A236" s="121"/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</row>
    <row r="237" spans="1:26" ht="13.5" customHeight="1" x14ac:dyDescent="0.25">
      <c r="A237" s="121"/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</row>
    <row r="238" spans="1:26" ht="13.5" customHeight="1" x14ac:dyDescent="0.25">
      <c r="A238" s="121"/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</row>
    <row r="239" spans="1:26" ht="13.5" customHeight="1" x14ac:dyDescent="0.25">
      <c r="A239" s="121"/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</row>
    <row r="240" spans="1:26" ht="13.5" customHeight="1" x14ac:dyDescent="0.25">
      <c r="A240" s="121"/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</row>
    <row r="241" spans="1:26" ht="13.5" customHeight="1" x14ac:dyDescent="0.25">
      <c r="A241" s="121"/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</row>
    <row r="242" spans="1:26" ht="13.5" customHeight="1" x14ac:dyDescent="0.25">
      <c r="A242" s="121"/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</row>
    <row r="243" spans="1:26" ht="13.5" customHeight="1" x14ac:dyDescent="0.25">
      <c r="A243" s="121"/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</row>
    <row r="244" spans="1:26" ht="13.5" customHeight="1" x14ac:dyDescent="0.25">
      <c r="A244" s="121"/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</row>
    <row r="245" spans="1:26" ht="13.5" customHeight="1" x14ac:dyDescent="0.25">
      <c r="A245" s="121"/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</row>
    <row r="246" spans="1:26" ht="13.5" customHeight="1" x14ac:dyDescent="0.25">
      <c r="A246" s="121"/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</row>
    <row r="247" spans="1:26" ht="13.5" customHeight="1" x14ac:dyDescent="0.25">
      <c r="A247" s="121"/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</row>
    <row r="248" spans="1:26" ht="13.5" customHeight="1" x14ac:dyDescent="0.25">
      <c r="A248" s="121"/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</row>
    <row r="249" spans="1:26" ht="13.5" customHeight="1" x14ac:dyDescent="0.25">
      <c r="A249" s="121"/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</row>
    <row r="250" spans="1:26" ht="13.5" customHeight="1" x14ac:dyDescent="0.25">
      <c r="A250" s="121"/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</row>
    <row r="251" spans="1:26" ht="13.5" customHeight="1" x14ac:dyDescent="0.25">
      <c r="A251" s="121"/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</row>
    <row r="252" spans="1:26" ht="13.5" customHeight="1" x14ac:dyDescent="0.25">
      <c r="A252" s="121"/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</row>
    <row r="253" spans="1:26" ht="13.5" customHeight="1" x14ac:dyDescent="0.25">
      <c r="A253" s="121"/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</row>
    <row r="254" spans="1:26" ht="13.5" customHeight="1" x14ac:dyDescent="0.25">
      <c r="A254" s="121"/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</row>
    <row r="255" spans="1:26" ht="13.5" customHeight="1" x14ac:dyDescent="0.25">
      <c r="A255" s="121"/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</row>
    <row r="256" spans="1:26" ht="13.5" customHeight="1" x14ac:dyDescent="0.25">
      <c r="A256" s="121"/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</row>
    <row r="257" spans="1:26" ht="13.5" customHeight="1" x14ac:dyDescent="0.25">
      <c r="A257" s="121"/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</row>
    <row r="258" spans="1:26" ht="13.5" customHeight="1" x14ac:dyDescent="0.25">
      <c r="A258" s="121"/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</row>
    <row r="259" spans="1:26" ht="13.5" customHeight="1" x14ac:dyDescent="0.25">
      <c r="A259" s="121"/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</row>
    <row r="260" spans="1:26" ht="13.5" customHeight="1" x14ac:dyDescent="0.25">
      <c r="A260" s="121"/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</row>
    <row r="261" spans="1:26" ht="13.5" customHeight="1" x14ac:dyDescent="0.25">
      <c r="A261" s="121"/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</row>
    <row r="262" spans="1:26" ht="13.5" customHeight="1" x14ac:dyDescent="0.25">
      <c r="A262" s="121"/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</row>
    <row r="263" spans="1:26" ht="13.5" customHeight="1" x14ac:dyDescent="0.25">
      <c r="A263" s="121"/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</row>
    <row r="264" spans="1:26" ht="13.5" customHeight="1" x14ac:dyDescent="0.25">
      <c r="A264" s="121"/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</row>
    <row r="265" spans="1:26" ht="13.5" customHeight="1" x14ac:dyDescent="0.25">
      <c r="A265" s="121"/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</row>
    <row r="266" spans="1:26" ht="13.5" customHeight="1" x14ac:dyDescent="0.25">
      <c r="A266" s="121"/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</row>
    <row r="267" spans="1:26" ht="13.5" customHeight="1" x14ac:dyDescent="0.25">
      <c r="A267" s="121"/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</row>
    <row r="268" spans="1:26" ht="13.5" customHeight="1" x14ac:dyDescent="0.25">
      <c r="A268" s="121"/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</row>
    <row r="269" spans="1:26" ht="13.5" customHeight="1" x14ac:dyDescent="0.25">
      <c r="A269" s="121"/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</row>
    <row r="270" spans="1:26" ht="13.5" customHeight="1" x14ac:dyDescent="0.25">
      <c r="A270" s="121"/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</row>
    <row r="271" spans="1:26" ht="13.5" customHeight="1" x14ac:dyDescent="0.25">
      <c r="A271" s="121"/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</row>
    <row r="272" spans="1:26" ht="13.5" customHeight="1" x14ac:dyDescent="0.25">
      <c r="A272" s="121"/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</row>
    <row r="273" spans="1:26" ht="13.5" customHeight="1" x14ac:dyDescent="0.25">
      <c r="A273" s="121"/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</row>
    <row r="274" spans="1:26" ht="13.5" customHeight="1" x14ac:dyDescent="0.25">
      <c r="A274" s="121"/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</row>
    <row r="275" spans="1:26" ht="13.5" customHeight="1" x14ac:dyDescent="0.25">
      <c r="A275" s="121"/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</row>
    <row r="276" spans="1:26" ht="13.5" customHeight="1" x14ac:dyDescent="0.25">
      <c r="A276" s="121"/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</row>
    <row r="277" spans="1:26" ht="13.5" customHeight="1" x14ac:dyDescent="0.25">
      <c r="A277" s="121"/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</row>
    <row r="278" spans="1:26" ht="13.5" customHeight="1" x14ac:dyDescent="0.25">
      <c r="A278" s="121"/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</row>
    <row r="279" spans="1:26" ht="13.5" customHeight="1" x14ac:dyDescent="0.25">
      <c r="A279" s="121"/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</row>
    <row r="280" spans="1:26" ht="13.5" customHeight="1" x14ac:dyDescent="0.25">
      <c r="A280" s="121"/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</row>
    <row r="281" spans="1:26" ht="13.5" customHeight="1" x14ac:dyDescent="0.25">
      <c r="A281" s="121"/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</row>
    <row r="282" spans="1:26" ht="13.5" customHeight="1" x14ac:dyDescent="0.25">
      <c r="A282" s="121"/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</row>
    <row r="283" spans="1:26" ht="13.5" customHeight="1" x14ac:dyDescent="0.25">
      <c r="A283" s="121"/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</row>
    <row r="284" spans="1:26" ht="13.5" customHeight="1" x14ac:dyDescent="0.25">
      <c r="A284" s="121"/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</row>
    <row r="285" spans="1:26" ht="13.5" customHeight="1" x14ac:dyDescent="0.25">
      <c r="A285" s="121"/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</row>
    <row r="286" spans="1:26" ht="13.5" customHeight="1" x14ac:dyDescent="0.25">
      <c r="A286" s="121"/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</row>
    <row r="287" spans="1:26" ht="13.5" customHeight="1" x14ac:dyDescent="0.25">
      <c r="A287" s="121"/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</row>
    <row r="288" spans="1:26" ht="13.5" customHeight="1" x14ac:dyDescent="0.25">
      <c r="A288" s="121"/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</row>
    <row r="289" spans="1:26" ht="13.5" customHeight="1" x14ac:dyDescent="0.25">
      <c r="A289" s="121"/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</row>
    <row r="290" spans="1:26" ht="13.5" customHeight="1" x14ac:dyDescent="0.25">
      <c r="A290" s="121"/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</row>
    <row r="291" spans="1:26" ht="13.5" customHeight="1" x14ac:dyDescent="0.25">
      <c r="A291" s="121"/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</row>
    <row r="292" spans="1:26" ht="13.5" customHeight="1" x14ac:dyDescent="0.25">
      <c r="A292" s="121"/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</row>
    <row r="293" spans="1:26" ht="13.5" customHeight="1" x14ac:dyDescent="0.25">
      <c r="A293" s="121"/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</row>
    <row r="294" spans="1:26" ht="13.5" customHeight="1" x14ac:dyDescent="0.25">
      <c r="A294" s="121"/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</row>
    <row r="295" spans="1:26" ht="13.5" customHeight="1" x14ac:dyDescent="0.25">
      <c r="A295" s="121"/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</row>
    <row r="296" spans="1:26" ht="13.5" customHeight="1" x14ac:dyDescent="0.25">
      <c r="A296" s="121"/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</row>
    <row r="297" spans="1:26" ht="13.5" customHeight="1" x14ac:dyDescent="0.25">
      <c r="A297" s="121"/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</row>
    <row r="298" spans="1:26" ht="13.5" customHeight="1" x14ac:dyDescent="0.25">
      <c r="A298" s="121"/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</row>
    <row r="299" spans="1:26" ht="13.5" customHeight="1" x14ac:dyDescent="0.25">
      <c r="A299" s="121"/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</row>
    <row r="300" spans="1:26" ht="13.5" customHeight="1" x14ac:dyDescent="0.25">
      <c r="A300" s="121"/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</row>
    <row r="301" spans="1:26" ht="13.5" customHeight="1" x14ac:dyDescent="0.25">
      <c r="A301" s="121"/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</row>
    <row r="302" spans="1:26" ht="13.5" customHeight="1" x14ac:dyDescent="0.25">
      <c r="A302" s="121"/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</row>
    <row r="303" spans="1:26" ht="13.5" customHeight="1" x14ac:dyDescent="0.25">
      <c r="A303" s="121"/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</row>
    <row r="304" spans="1:26" ht="13.5" customHeight="1" x14ac:dyDescent="0.25">
      <c r="A304" s="121"/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</row>
    <row r="305" spans="1:26" ht="13.5" customHeight="1" x14ac:dyDescent="0.25">
      <c r="A305" s="121"/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</row>
    <row r="306" spans="1:26" ht="13.5" customHeight="1" x14ac:dyDescent="0.25">
      <c r="A306" s="121"/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</row>
    <row r="307" spans="1:26" ht="13.5" customHeight="1" x14ac:dyDescent="0.25">
      <c r="A307" s="121"/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</row>
    <row r="308" spans="1:26" ht="13.5" customHeight="1" x14ac:dyDescent="0.25">
      <c r="A308" s="121"/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</row>
    <row r="309" spans="1:26" ht="13.5" customHeight="1" x14ac:dyDescent="0.25">
      <c r="A309" s="121"/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</row>
    <row r="310" spans="1:26" ht="13.5" customHeight="1" x14ac:dyDescent="0.25">
      <c r="A310" s="121"/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</row>
    <row r="311" spans="1:26" ht="13.5" customHeight="1" x14ac:dyDescent="0.25">
      <c r="A311" s="121"/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</row>
    <row r="312" spans="1:26" ht="13.5" customHeight="1" x14ac:dyDescent="0.25">
      <c r="A312" s="121"/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</row>
    <row r="313" spans="1:26" ht="13.5" customHeight="1" x14ac:dyDescent="0.25">
      <c r="A313" s="121"/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</row>
    <row r="314" spans="1:26" ht="13.5" customHeight="1" x14ac:dyDescent="0.25">
      <c r="A314" s="121"/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</row>
    <row r="315" spans="1:26" ht="13.5" customHeight="1" x14ac:dyDescent="0.25">
      <c r="A315" s="121"/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</row>
    <row r="316" spans="1:26" ht="13.5" customHeight="1" x14ac:dyDescent="0.25">
      <c r="A316" s="121"/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</row>
    <row r="317" spans="1:26" ht="13.5" customHeight="1" x14ac:dyDescent="0.25">
      <c r="A317" s="121"/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</row>
    <row r="318" spans="1:26" ht="13.5" customHeight="1" x14ac:dyDescent="0.25">
      <c r="A318" s="121"/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</row>
    <row r="319" spans="1:26" ht="13.5" customHeight="1" x14ac:dyDescent="0.25">
      <c r="A319" s="121"/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</row>
    <row r="320" spans="1:26" ht="13.5" customHeight="1" x14ac:dyDescent="0.25">
      <c r="A320" s="121"/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</row>
    <row r="321" spans="1:26" ht="13.5" customHeight="1" x14ac:dyDescent="0.25">
      <c r="A321" s="121"/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</row>
    <row r="322" spans="1:26" ht="13.5" customHeight="1" x14ac:dyDescent="0.25">
      <c r="A322" s="121"/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</row>
    <row r="323" spans="1:26" ht="13.5" customHeight="1" x14ac:dyDescent="0.25">
      <c r="A323" s="121"/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</row>
    <row r="324" spans="1:26" ht="13.5" customHeight="1" x14ac:dyDescent="0.25">
      <c r="A324" s="121"/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</row>
    <row r="325" spans="1:26" ht="13.5" customHeight="1" x14ac:dyDescent="0.25">
      <c r="A325" s="121"/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</row>
    <row r="326" spans="1:26" ht="13.5" customHeight="1" x14ac:dyDescent="0.25">
      <c r="A326" s="121"/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</row>
    <row r="327" spans="1:26" ht="13.5" customHeight="1" x14ac:dyDescent="0.25">
      <c r="A327" s="121"/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</row>
    <row r="328" spans="1:26" ht="13.5" customHeight="1" x14ac:dyDescent="0.25">
      <c r="A328" s="121"/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</row>
    <row r="329" spans="1:26" ht="13.5" customHeight="1" x14ac:dyDescent="0.25">
      <c r="A329" s="121"/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</row>
    <row r="330" spans="1:26" ht="13.5" customHeight="1" x14ac:dyDescent="0.25">
      <c r="A330" s="121"/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</row>
    <row r="331" spans="1:26" ht="13.5" customHeight="1" x14ac:dyDescent="0.25">
      <c r="A331" s="121"/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</row>
    <row r="332" spans="1:26" ht="13.5" customHeight="1" x14ac:dyDescent="0.25">
      <c r="A332" s="121"/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</row>
    <row r="333" spans="1:26" ht="13.5" customHeight="1" x14ac:dyDescent="0.25">
      <c r="A333" s="121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</row>
    <row r="334" spans="1:26" ht="13.5" customHeight="1" x14ac:dyDescent="0.25">
      <c r="A334" s="121"/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</row>
    <row r="335" spans="1:26" ht="13.5" customHeight="1" x14ac:dyDescent="0.25">
      <c r="A335" s="121"/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</row>
    <row r="336" spans="1:26" ht="13.5" customHeight="1" x14ac:dyDescent="0.25">
      <c r="A336" s="121"/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</row>
    <row r="337" spans="1:26" ht="13.5" customHeight="1" x14ac:dyDescent="0.25">
      <c r="A337" s="121"/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</row>
    <row r="338" spans="1:26" ht="13.5" customHeight="1" x14ac:dyDescent="0.25">
      <c r="A338" s="121"/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</row>
    <row r="339" spans="1:26" ht="13.5" customHeight="1" x14ac:dyDescent="0.25">
      <c r="A339" s="121"/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</row>
    <row r="340" spans="1:26" ht="13.5" customHeight="1" x14ac:dyDescent="0.25">
      <c r="A340" s="121"/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</row>
    <row r="341" spans="1:26" ht="13.5" customHeight="1" x14ac:dyDescent="0.25">
      <c r="A341" s="121"/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</row>
    <row r="342" spans="1:26" ht="13.5" customHeight="1" x14ac:dyDescent="0.25">
      <c r="A342" s="121"/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</row>
    <row r="343" spans="1:26" ht="13.5" customHeight="1" x14ac:dyDescent="0.25">
      <c r="A343" s="121"/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</row>
    <row r="344" spans="1:26" ht="13.5" customHeight="1" x14ac:dyDescent="0.25">
      <c r="A344" s="121"/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</row>
    <row r="345" spans="1:26" ht="13.5" customHeight="1" x14ac:dyDescent="0.25">
      <c r="A345" s="121"/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</row>
    <row r="346" spans="1:26" ht="13.5" customHeight="1" x14ac:dyDescent="0.25">
      <c r="A346" s="121"/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</row>
    <row r="347" spans="1:26" ht="13.5" customHeight="1" x14ac:dyDescent="0.25">
      <c r="A347" s="121"/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</row>
    <row r="348" spans="1:26" ht="13.5" customHeight="1" x14ac:dyDescent="0.25">
      <c r="A348" s="121"/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</row>
    <row r="349" spans="1:26" ht="13.5" customHeight="1" x14ac:dyDescent="0.25">
      <c r="A349" s="121"/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</row>
    <row r="350" spans="1:26" ht="13.5" customHeight="1" x14ac:dyDescent="0.25">
      <c r="A350" s="121"/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</row>
    <row r="351" spans="1:26" ht="13.5" customHeight="1" x14ac:dyDescent="0.25">
      <c r="A351" s="121"/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</row>
    <row r="352" spans="1:26" ht="13.5" customHeight="1" x14ac:dyDescent="0.25">
      <c r="A352" s="121"/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</row>
    <row r="353" spans="1:26" ht="13.5" customHeight="1" x14ac:dyDescent="0.25">
      <c r="A353" s="121"/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</row>
    <row r="354" spans="1:26" ht="13.5" customHeight="1" x14ac:dyDescent="0.25">
      <c r="A354" s="121"/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</row>
    <row r="355" spans="1:26" ht="13.5" customHeight="1" x14ac:dyDescent="0.25">
      <c r="A355" s="121"/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</row>
    <row r="356" spans="1:26" ht="13.5" customHeight="1" x14ac:dyDescent="0.25">
      <c r="A356" s="121"/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</row>
    <row r="357" spans="1:26" ht="13.5" customHeight="1" x14ac:dyDescent="0.25">
      <c r="A357" s="121"/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</row>
    <row r="358" spans="1:26" ht="13.5" customHeight="1" x14ac:dyDescent="0.25">
      <c r="A358" s="121"/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</row>
    <row r="359" spans="1:26" ht="13.5" customHeight="1" x14ac:dyDescent="0.25">
      <c r="A359" s="121"/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</row>
    <row r="360" spans="1:26" ht="13.5" customHeight="1" x14ac:dyDescent="0.25">
      <c r="A360" s="121"/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</row>
    <row r="361" spans="1:26" ht="13.5" customHeight="1" x14ac:dyDescent="0.25">
      <c r="A361" s="121"/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</row>
    <row r="362" spans="1:26" ht="13.5" customHeight="1" x14ac:dyDescent="0.25">
      <c r="A362" s="121"/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</row>
    <row r="363" spans="1:26" ht="13.5" customHeight="1" x14ac:dyDescent="0.25">
      <c r="A363" s="121"/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</row>
    <row r="364" spans="1:26" ht="13.5" customHeight="1" x14ac:dyDescent="0.25">
      <c r="A364" s="121"/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</row>
    <row r="365" spans="1:26" ht="13.5" customHeight="1" x14ac:dyDescent="0.25">
      <c r="A365" s="121"/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</row>
    <row r="366" spans="1:26" ht="13.5" customHeight="1" x14ac:dyDescent="0.25">
      <c r="A366" s="121"/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</row>
    <row r="367" spans="1:26" ht="13.5" customHeight="1" x14ac:dyDescent="0.25">
      <c r="A367" s="121"/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</row>
    <row r="368" spans="1:26" ht="13.5" customHeight="1" x14ac:dyDescent="0.25">
      <c r="A368" s="121"/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</row>
    <row r="369" spans="1:26" ht="13.5" customHeight="1" x14ac:dyDescent="0.25">
      <c r="A369" s="121"/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</row>
    <row r="370" spans="1:26" ht="13.5" customHeight="1" x14ac:dyDescent="0.25">
      <c r="A370" s="121"/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</row>
    <row r="371" spans="1:26" ht="13.5" customHeight="1" x14ac:dyDescent="0.25">
      <c r="A371" s="121"/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</row>
    <row r="372" spans="1:26" ht="13.5" customHeight="1" x14ac:dyDescent="0.25">
      <c r="A372" s="121"/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</row>
    <row r="373" spans="1:26" ht="13.5" customHeight="1" x14ac:dyDescent="0.25">
      <c r="A373" s="121"/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</row>
    <row r="374" spans="1:26" ht="13.5" customHeight="1" x14ac:dyDescent="0.25">
      <c r="A374" s="121"/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</row>
    <row r="375" spans="1:26" ht="13.5" customHeight="1" x14ac:dyDescent="0.25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</row>
    <row r="376" spans="1:26" ht="13.5" customHeight="1" x14ac:dyDescent="0.25">
      <c r="A376" s="121"/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</row>
    <row r="377" spans="1:26" ht="13.5" customHeight="1" x14ac:dyDescent="0.25">
      <c r="A377" s="121"/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</row>
    <row r="378" spans="1:26" ht="13.5" customHeight="1" x14ac:dyDescent="0.25">
      <c r="A378" s="121"/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</row>
    <row r="379" spans="1:26" ht="13.5" customHeight="1" x14ac:dyDescent="0.25">
      <c r="A379" s="121"/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</row>
    <row r="380" spans="1:26" ht="13.5" customHeight="1" x14ac:dyDescent="0.25">
      <c r="A380" s="121"/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</row>
    <row r="381" spans="1:26" ht="13.5" customHeight="1" x14ac:dyDescent="0.25">
      <c r="A381" s="121"/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</row>
    <row r="382" spans="1:26" ht="13.5" customHeight="1" x14ac:dyDescent="0.25">
      <c r="A382" s="121"/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</row>
    <row r="383" spans="1:26" ht="13.5" customHeight="1" x14ac:dyDescent="0.25">
      <c r="A383" s="121"/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</row>
    <row r="384" spans="1:26" ht="13.5" customHeight="1" x14ac:dyDescent="0.25">
      <c r="A384" s="121"/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</row>
    <row r="385" spans="1:26" ht="13.5" customHeight="1" x14ac:dyDescent="0.25">
      <c r="A385" s="121"/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</row>
    <row r="386" spans="1:26" ht="13.5" customHeight="1" x14ac:dyDescent="0.25">
      <c r="A386" s="121"/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</row>
    <row r="387" spans="1:26" ht="13.5" customHeight="1" x14ac:dyDescent="0.25">
      <c r="A387" s="121"/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</row>
    <row r="388" spans="1:26" ht="13.5" customHeight="1" x14ac:dyDescent="0.25">
      <c r="A388" s="121"/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</row>
    <row r="389" spans="1:26" ht="13.5" customHeight="1" x14ac:dyDescent="0.25">
      <c r="A389" s="121"/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</row>
    <row r="390" spans="1:26" ht="13.5" customHeight="1" x14ac:dyDescent="0.25">
      <c r="A390" s="121"/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</row>
    <row r="391" spans="1:26" ht="13.5" customHeight="1" x14ac:dyDescent="0.25">
      <c r="A391" s="121"/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</row>
    <row r="392" spans="1:26" ht="13.5" customHeight="1" x14ac:dyDescent="0.25">
      <c r="A392" s="121"/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</row>
    <row r="393" spans="1:26" ht="13.5" customHeight="1" x14ac:dyDescent="0.25">
      <c r="A393" s="121"/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</row>
    <row r="394" spans="1:26" ht="13.5" customHeight="1" x14ac:dyDescent="0.25">
      <c r="A394" s="121"/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</row>
    <row r="395" spans="1:26" ht="13.5" customHeight="1" x14ac:dyDescent="0.25">
      <c r="A395" s="121"/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</row>
    <row r="396" spans="1:26" ht="13.5" customHeight="1" x14ac:dyDescent="0.25">
      <c r="A396" s="121"/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</row>
    <row r="397" spans="1:26" ht="13.5" customHeight="1" x14ac:dyDescent="0.25">
      <c r="A397" s="121"/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</row>
    <row r="398" spans="1:26" ht="13.5" customHeight="1" x14ac:dyDescent="0.25">
      <c r="A398" s="121"/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</row>
    <row r="399" spans="1:26" ht="13.5" customHeight="1" x14ac:dyDescent="0.25">
      <c r="A399" s="121"/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</row>
    <row r="400" spans="1:26" ht="13.5" customHeight="1" x14ac:dyDescent="0.25">
      <c r="A400" s="121"/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</row>
    <row r="401" spans="1:26" ht="13.5" customHeight="1" x14ac:dyDescent="0.25">
      <c r="A401" s="121"/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</row>
    <row r="402" spans="1:26" ht="13.5" customHeight="1" x14ac:dyDescent="0.25">
      <c r="A402" s="121"/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</row>
    <row r="403" spans="1:26" ht="13.5" customHeight="1" x14ac:dyDescent="0.25">
      <c r="A403" s="121"/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</row>
    <row r="404" spans="1:26" ht="13.5" customHeight="1" x14ac:dyDescent="0.25">
      <c r="A404" s="121"/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</row>
    <row r="405" spans="1:26" ht="13.5" customHeight="1" x14ac:dyDescent="0.25">
      <c r="A405" s="121"/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</row>
    <row r="406" spans="1:26" ht="13.5" customHeight="1" x14ac:dyDescent="0.25">
      <c r="A406" s="121"/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</row>
    <row r="407" spans="1:26" ht="13.5" customHeight="1" x14ac:dyDescent="0.25">
      <c r="A407" s="121"/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</row>
    <row r="408" spans="1:26" ht="13.5" customHeight="1" x14ac:dyDescent="0.25">
      <c r="A408" s="121"/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</row>
    <row r="409" spans="1:26" ht="13.5" customHeight="1" x14ac:dyDescent="0.25">
      <c r="A409" s="121"/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</row>
    <row r="410" spans="1:26" ht="13.5" customHeight="1" x14ac:dyDescent="0.25">
      <c r="A410" s="121"/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</row>
    <row r="411" spans="1:26" ht="13.5" customHeight="1" x14ac:dyDescent="0.25">
      <c r="A411" s="121"/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</row>
    <row r="412" spans="1:26" ht="13.5" customHeight="1" x14ac:dyDescent="0.25">
      <c r="A412" s="121"/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</row>
    <row r="413" spans="1:26" ht="13.5" customHeight="1" x14ac:dyDescent="0.25">
      <c r="A413" s="121"/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</row>
    <row r="414" spans="1:26" ht="13.5" customHeight="1" x14ac:dyDescent="0.25">
      <c r="A414" s="121"/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</row>
    <row r="415" spans="1:26" ht="13.5" customHeight="1" x14ac:dyDescent="0.25">
      <c r="A415" s="121"/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</row>
    <row r="416" spans="1:26" ht="13.5" customHeight="1" x14ac:dyDescent="0.25">
      <c r="A416" s="121"/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</row>
    <row r="417" spans="1:26" ht="13.5" customHeight="1" x14ac:dyDescent="0.25">
      <c r="A417" s="121"/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</row>
    <row r="418" spans="1:26" ht="13.5" customHeight="1" x14ac:dyDescent="0.25">
      <c r="A418" s="121"/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</row>
    <row r="419" spans="1:26" ht="13.5" customHeight="1" x14ac:dyDescent="0.25">
      <c r="A419" s="121"/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</row>
    <row r="420" spans="1:26" ht="13.5" customHeight="1" x14ac:dyDescent="0.25">
      <c r="A420" s="121"/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</row>
    <row r="421" spans="1:26" ht="13.5" customHeight="1" x14ac:dyDescent="0.25">
      <c r="A421" s="121"/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</row>
    <row r="422" spans="1:26" ht="13.5" customHeight="1" x14ac:dyDescent="0.25">
      <c r="A422" s="121"/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</row>
    <row r="423" spans="1:26" ht="13.5" customHeight="1" x14ac:dyDescent="0.25">
      <c r="A423" s="121"/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</row>
    <row r="424" spans="1:26" ht="13.5" customHeight="1" x14ac:dyDescent="0.25">
      <c r="A424" s="121"/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</row>
    <row r="425" spans="1:26" ht="13.5" customHeight="1" x14ac:dyDescent="0.25">
      <c r="A425" s="121"/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</row>
    <row r="426" spans="1:26" ht="13.5" customHeight="1" x14ac:dyDescent="0.25">
      <c r="A426" s="121"/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</row>
    <row r="427" spans="1:26" ht="13.5" customHeight="1" x14ac:dyDescent="0.25">
      <c r="A427" s="121"/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</row>
    <row r="428" spans="1:26" ht="13.5" customHeight="1" x14ac:dyDescent="0.25">
      <c r="A428" s="121"/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</row>
    <row r="429" spans="1:26" ht="13.5" customHeight="1" x14ac:dyDescent="0.25">
      <c r="A429" s="121"/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</row>
    <row r="430" spans="1:26" ht="13.5" customHeight="1" x14ac:dyDescent="0.25">
      <c r="A430" s="121"/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</row>
    <row r="431" spans="1:26" ht="13.5" customHeight="1" x14ac:dyDescent="0.25">
      <c r="A431" s="121"/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</row>
    <row r="432" spans="1:26" ht="13.5" customHeight="1" x14ac:dyDescent="0.25">
      <c r="A432" s="121"/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</row>
    <row r="433" spans="1:26" ht="13.5" customHeight="1" x14ac:dyDescent="0.25">
      <c r="A433" s="121"/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</row>
    <row r="434" spans="1:26" ht="13.5" customHeight="1" x14ac:dyDescent="0.25">
      <c r="A434" s="121"/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</row>
    <row r="435" spans="1:26" ht="13.5" customHeight="1" x14ac:dyDescent="0.25">
      <c r="A435" s="121"/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</row>
    <row r="436" spans="1:26" ht="13.5" customHeight="1" x14ac:dyDescent="0.25">
      <c r="A436" s="121"/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</row>
    <row r="437" spans="1:26" ht="13.5" customHeight="1" x14ac:dyDescent="0.25">
      <c r="A437" s="121"/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</row>
    <row r="438" spans="1:26" ht="13.5" customHeight="1" x14ac:dyDescent="0.25">
      <c r="A438" s="121"/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</row>
    <row r="439" spans="1:26" ht="13.5" customHeight="1" x14ac:dyDescent="0.25">
      <c r="A439" s="121"/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</row>
    <row r="440" spans="1:26" ht="13.5" customHeight="1" x14ac:dyDescent="0.25">
      <c r="A440" s="121"/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</row>
    <row r="441" spans="1:26" ht="13.5" customHeight="1" x14ac:dyDescent="0.25">
      <c r="A441" s="121"/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</row>
    <row r="442" spans="1:26" ht="13.5" customHeight="1" x14ac:dyDescent="0.25">
      <c r="A442" s="121"/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</row>
    <row r="443" spans="1:26" ht="13.5" customHeight="1" x14ac:dyDescent="0.25">
      <c r="A443" s="121"/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</row>
    <row r="444" spans="1:26" ht="13.5" customHeight="1" x14ac:dyDescent="0.25">
      <c r="A444" s="121"/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</row>
    <row r="445" spans="1:26" ht="13.5" customHeight="1" x14ac:dyDescent="0.25">
      <c r="A445" s="121"/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</row>
    <row r="446" spans="1:26" ht="13.5" customHeight="1" x14ac:dyDescent="0.25">
      <c r="A446" s="121"/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</row>
    <row r="447" spans="1:26" ht="13.5" customHeight="1" x14ac:dyDescent="0.25">
      <c r="A447" s="121"/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</row>
    <row r="448" spans="1:26" ht="13.5" customHeight="1" x14ac:dyDescent="0.25">
      <c r="A448" s="121"/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</row>
    <row r="449" spans="1:26" ht="13.5" customHeight="1" x14ac:dyDescent="0.25">
      <c r="A449" s="121"/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</row>
    <row r="450" spans="1:26" ht="13.5" customHeight="1" x14ac:dyDescent="0.25">
      <c r="A450" s="121"/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</row>
    <row r="451" spans="1:26" ht="13.5" customHeight="1" x14ac:dyDescent="0.25">
      <c r="A451" s="121"/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</row>
    <row r="452" spans="1:26" ht="13.5" customHeight="1" x14ac:dyDescent="0.25">
      <c r="A452" s="121"/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</row>
    <row r="453" spans="1:26" ht="13.5" customHeight="1" x14ac:dyDescent="0.25">
      <c r="A453" s="121"/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</row>
    <row r="454" spans="1:26" ht="13.5" customHeight="1" x14ac:dyDescent="0.25">
      <c r="A454" s="121"/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</row>
    <row r="455" spans="1:26" ht="13.5" customHeight="1" x14ac:dyDescent="0.25">
      <c r="A455" s="121"/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</row>
    <row r="456" spans="1:26" ht="13.5" customHeight="1" x14ac:dyDescent="0.25">
      <c r="A456" s="121"/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</row>
    <row r="457" spans="1:26" ht="13.5" customHeight="1" x14ac:dyDescent="0.25">
      <c r="A457" s="121"/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</row>
    <row r="458" spans="1:26" ht="13.5" customHeight="1" x14ac:dyDescent="0.25">
      <c r="A458" s="121"/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</row>
    <row r="459" spans="1:26" ht="13.5" customHeight="1" x14ac:dyDescent="0.25">
      <c r="A459" s="121"/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</row>
    <row r="460" spans="1:26" ht="13.5" customHeight="1" x14ac:dyDescent="0.25">
      <c r="A460" s="121"/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</row>
    <row r="461" spans="1:26" ht="13.5" customHeight="1" x14ac:dyDescent="0.25">
      <c r="A461" s="121"/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</row>
    <row r="462" spans="1:26" ht="13.5" customHeight="1" x14ac:dyDescent="0.25">
      <c r="A462" s="121"/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</row>
    <row r="463" spans="1:26" ht="13.5" customHeight="1" x14ac:dyDescent="0.25">
      <c r="A463" s="121"/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</row>
    <row r="464" spans="1:26" ht="13.5" customHeight="1" x14ac:dyDescent="0.25">
      <c r="A464" s="121"/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</row>
    <row r="465" spans="1:26" ht="13.5" customHeight="1" x14ac:dyDescent="0.25">
      <c r="A465" s="121"/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</row>
    <row r="466" spans="1:26" ht="13.5" customHeight="1" x14ac:dyDescent="0.25">
      <c r="A466" s="121"/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</row>
    <row r="467" spans="1:26" ht="13.5" customHeight="1" x14ac:dyDescent="0.25">
      <c r="A467" s="121"/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</row>
    <row r="468" spans="1:26" ht="13.5" customHeight="1" x14ac:dyDescent="0.25">
      <c r="A468" s="121"/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</row>
    <row r="469" spans="1:26" ht="13.5" customHeight="1" x14ac:dyDescent="0.25">
      <c r="A469" s="121"/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</row>
    <row r="470" spans="1:26" ht="13.5" customHeight="1" x14ac:dyDescent="0.25">
      <c r="A470" s="121"/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</row>
    <row r="471" spans="1:26" ht="13.5" customHeight="1" x14ac:dyDescent="0.25">
      <c r="A471" s="121"/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</row>
    <row r="472" spans="1:26" ht="13.5" customHeight="1" x14ac:dyDescent="0.25">
      <c r="A472" s="121"/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</row>
    <row r="473" spans="1:26" ht="13.5" customHeight="1" x14ac:dyDescent="0.25">
      <c r="A473" s="121"/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</row>
    <row r="474" spans="1:26" ht="13.5" customHeight="1" x14ac:dyDescent="0.25">
      <c r="A474" s="121"/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</row>
    <row r="475" spans="1:26" ht="13.5" customHeight="1" x14ac:dyDescent="0.25">
      <c r="A475" s="121"/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</row>
    <row r="476" spans="1:26" ht="13.5" customHeight="1" x14ac:dyDescent="0.25">
      <c r="A476" s="121"/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</row>
    <row r="477" spans="1:26" ht="13.5" customHeight="1" x14ac:dyDescent="0.25">
      <c r="A477" s="121"/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</row>
    <row r="478" spans="1:26" ht="13.5" customHeight="1" x14ac:dyDescent="0.25">
      <c r="A478" s="121"/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</row>
    <row r="479" spans="1:26" ht="13.5" customHeight="1" x14ac:dyDescent="0.25">
      <c r="A479" s="121"/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</row>
    <row r="480" spans="1:26" ht="13.5" customHeight="1" x14ac:dyDescent="0.25">
      <c r="A480" s="121"/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</row>
    <row r="481" spans="1:26" ht="13.5" customHeight="1" x14ac:dyDescent="0.25">
      <c r="A481" s="121"/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</row>
    <row r="482" spans="1:26" ht="13.5" customHeight="1" x14ac:dyDescent="0.25">
      <c r="A482" s="121"/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</row>
    <row r="483" spans="1:26" ht="13.5" customHeight="1" x14ac:dyDescent="0.25">
      <c r="A483" s="121"/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</row>
    <row r="484" spans="1:26" ht="13.5" customHeight="1" x14ac:dyDescent="0.25">
      <c r="A484" s="121"/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</row>
    <row r="485" spans="1:26" ht="13.5" customHeight="1" x14ac:dyDescent="0.25">
      <c r="A485" s="121"/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</row>
    <row r="486" spans="1:26" ht="13.5" customHeight="1" x14ac:dyDescent="0.25">
      <c r="A486" s="121"/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</row>
    <row r="487" spans="1:26" ht="13.5" customHeight="1" x14ac:dyDescent="0.25">
      <c r="A487" s="121"/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</row>
    <row r="488" spans="1:26" ht="13.5" customHeight="1" x14ac:dyDescent="0.25">
      <c r="A488" s="121"/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</row>
    <row r="489" spans="1:26" ht="13.5" customHeight="1" x14ac:dyDescent="0.25">
      <c r="A489" s="121"/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</row>
    <row r="490" spans="1:26" ht="13.5" customHeight="1" x14ac:dyDescent="0.25">
      <c r="A490" s="121"/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</row>
    <row r="491" spans="1:26" ht="13.5" customHeight="1" x14ac:dyDescent="0.25">
      <c r="A491" s="121"/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</row>
    <row r="492" spans="1:26" ht="13.5" customHeight="1" x14ac:dyDescent="0.25">
      <c r="A492" s="121"/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</row>
    <row r="493" spans="1:26" ht="13.5" customHeight="1" x14ac:dyDescent="0.25">
      <c r="A493" s="121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</row>
    <row r="494" spans="1:26" ht="13.5" customHeight="1" x14ac:dyDescent="0.25">
      <c r="A494" s="121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</row>
    <row r="495" spans="1:26" ht="13.5" customHeight="1" x14ac:dyDescent="0.25">
      <c r="A495" s="121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</row>
    <row r="496" spans="1:26" ht="13.5" customHeight="1" x14ac:dyDescent="0.25">
      <c r="A496" s="121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</row>
    <row r="497" spans="1:26" ht="13.5" customHeight="1" x14ac:dyDescent="0.25">
      <c r="A497" s="121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</row>
    <row r="498" spans="1:26" ht="13.5" customHeight="1" x14ac:dyDescent="0.25">
      <c r="A498" s="121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</row>
    <row r="499" spans="1:26" ht="13.5" customHeight="1" x14ac:dyDescent="0.25">
      <c r="A499" s="121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</row>
    <row r="500" spans="1:26" ht="13.5" customHeight="1" x14ac:dyDescent="0.25">
      <c r="A500" s="121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</row>
    <row r="501" spans="1:26" ht="13.5" customHeight="1" x14ac:dyDescent="0.25">
      <c r="A501" s="121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</row>
    <row r="502" spans="1:26" ht="13.5" customHeight="1" x14ac:dyDescent="0.25">
      <c r="A502" s="121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</row>
    <row r="503" spans="1:26" ht="13.5" customHeight="1" x14ac:dyDescent="0.25">
      <c r="A503" s="121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</row>
    <row r="504" spans="1:26" ht="13.5" customHeight="1" x14ac:dyDescent="0.25">
      <c r="A504" s="121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</row>
    <row r="505" spans="1:26" ht="13.5" customHeight="1" x14ac:dyDescent="0.25">
      <c r="A505" s="121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</row>
    <row r="506" spans="1:26" ht="13.5" customHeight="1" x14ac:dyDescent="0.25">
      <c r="A506" s="121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</row>
    <row r="507" spans="1:26" ht="13.5" customHeight="1" x14ac:dyDescent="0.25">
      <c r="A507" s="121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</row>
    <row r="508" spans="1:26" ht="13.5" customHeight="1" x14ac:dyDescent="0.25">
      <c r="A508" s="121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</row>
    <row r="509" spans="1:26" ht="13.5" customHeight="1" x14ac:dyDescent="0.25">
      <c r="A509" s="121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</row>
    <row r="510" spans="1:26" ht="13.5" customHeight="1" x14ac:dyDescent="0.25">
      <c r="A510" s="121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</row>
    <row r="511" spans="1:26" ht="13.5" customHeight="1" x14ac:dyDescent="0.25">
      <c r="A511" s="121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</row>
    <row r="512" spans="1:26" ht="13.5" customHeight="1" x14ac:dyDescent="0.25">
      <c r="A512" s="121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</row>
    <row r="513" spans="1:26" ht="13.5" customHeight="1" x14ac:dyDescent="0.25">
      <c r="A513" s="121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</row>
    <row r="514" spans="1:26" ht="13.5" customHeight="1" x14ac:dyDescent="0.25">
      <c r="A514" s="121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</row>
    <row r="515" spans="1:26" ht="13.5" customHeight="1" x14ac:dyDescent="0.25">
      <c r="A515" s="121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</row>
    <row r="516" spans="1:26" ht="13.5" customHeight="1" x14ac:dyDescent="0.25">
      <c r="A516" s="121"/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</row>
    <row r="517" spans="1:26" ht="13.5" customHeight="1" x14ac:dyDescent="0.25">
      <c r="A517" s="121"/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</row>
    <row r="518" spans="1:26" ht="13.5" customHeight="1" x14ac:dyDescent="0.25">
      <c r="A518" s="121"/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</row>
    <row r="519" spans="1:26" ht="13.5" customHeight="1" x14ac:dyDescent="0.25">
      <c r="A519" s="121"/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</row>
    <row r="520" spans="1:26" ht="13.5" customHeight="1" x14ac:dyDescent="0.25">
      <c r="A520" s="121"/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</row>
    <row r="521" spans="1:26" ht="13.5" customHeight="1" x14ac:dyDescent="0.25">
      <c r="A521" s="121"/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</row>
    <row r="522" spans="1:26" ht="13.5" customHeight="1" x14ac:dyDescent="0.25">
      <c r="A522" s="121"/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</row>
    <row r="523" spans="1:26" ht="13.5" customHeight="1" x14ac:dyDescent="0.25">
      <c r="A523" s="121"/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</row>
    <row r="524" spans="1:26" ht="13.5" customHeight="1" x14ac:dyDescent="0.25">
      <c r="A524" s="121"/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</row>
    <row r="525" spans="1:26" ht="13.5" customHeight="1" x14ac:dyDescent="0.25">
      <c r="A525" s="121"/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</row>
    <row r="526" spans="1:26" ht="13.5" customHeight="1" x14ac:dyDescent="0.25">
      <c r="A526" s="121"/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</row>
    <row r="527" spans="1:26" ht="13.5" customHeight="1" x14ac:dyDescent="0.25">
      <c r="A527" s="121"/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</row>
    <row r="528" spans="1:26" ht="13.5" customHeight="1" x14ac:dyDescent="0.25">
      <c r="A528" s="121"/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</row>
    <row r="529" spans="1:26" ht="13.5" customHeight="1" x14ac:dyDescent="0.25">
      <c r="A529" s="121"/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</row>
    <row r="530" spans="1:26" ht="13.5" customHeight="1" x14ac:dyDescent="0.25">
      <c r="A530" s="121"/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</row>
    <row r="531" spans="1:26" ht="13.5" customHeight="1" x14ac:dyDescent="0.25">
      <c r="A531" s="121"/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</row>
    <row r="532" spans="1:26" ht="13.5" customHeight="1" x14ac:dyDescent="0.25">
      <c r="A532" s="121"/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</row>
    <row r="533" spans="1:26" ht="13.5" customHeight="1" x14ac:dyDescent="0.25">
      <c r="A533" s="121"/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</row>
    <row r="534" spans="1:26" ht="13.5" customHeight="1" x14ac:dyDescent="0.25">
      <c r="A534" s="121"/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</row>
    <row r="535" spans="1:26" ht="13.5" customHeight="1" x14ac:dyDescent="0.25">
      <c r="A535" s="121"/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</row>
    <row r="536" spans="1:26" ht="13.5" customHeight="1" x14ac:dyDescent="0.25">
      <c r="A536" s="121"/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</row>
    <row r="537" spans="1:26" ht="13.5" customHeight="1" x14ac:dyDescent="0.25">
      <c r="A537" s="121"/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</row>
    <row r="538" spans="1:26" ht="13.5" customHeight="1" x14ac:dyDescent="0.25">
      <c r="A538" s="121"/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</row>
    <row r="539" spans="1:26" ht="13.5" customHeight="1" x14ac:dyDescent="0.25">
      <c r="A539" s="121"/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</row>
    <row r="540" spans="1:26" ht="13.5" customHeight="1" x14ac:dyDescent="0.25">
      <c r="A540" s="121"/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</row>
    <row r="541" spans="1:26" ht="13.5" customHeight="1" x14ac:dyDescent="0.25">
      <c r="A541" s="121"/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</row>
    <row r="542" spans="1:26" ht="13.5" customHeight="1" x14ac:dyDescent="0.25">
      <c r="A542" s="121"/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</row>
    <row r="543" spans="1:26" ht="13.5" customHeight="1" x14ac:dyDescent="0.25">
      <c r="A543" s="121"/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</row>
    <row r="544" spans="1:26" ht="13.5" customHeight="1" x14ac:dyDescent="0.25">
      <c r="A544" s="121"/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</row>
    <row r="545" spans="1:26" ht="13.5" customHeight="1" x14ac:dyDescent="0.25">
      <c r="A545" s="121"/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</row>
    <row r="546" spans="1:26" ht="13.5" customHeight="1" x14ac:dyDescent="0.25">
      <c r="A546" s="121"/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</row>
    <row r="547" spans="1:26" ht="13.5" customHeight="1" x14ac:dyDescent="0.25">
      <c r="A547" s="121"/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</row>
    <row r="548" spans="1:26" ht="13.5" customHeight="1" x14ac:dyDescent="0.25">
      <c r="A548" s="121"/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</row>
    <row r="549" spans="1:26" ht="13.5" customHeight="1" x14ac:dyDescent="0.25">
      <c r="A549" s="121"/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</row>
    <row r="550" spans="1:26" ht="13.5" customHeight="1" x14ac:dyDescent="0.25">
      <c r="A550" s="121"/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</row>
    <row r="551" spans="1:26" ht="13.5" customHeight="1" x14ac:dyDescent="0.25">
      <c r="A551" s="121"/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</row>
    <row r="552" spans="1:26" ht="13.5" customHeight="1" x14ac:dyDescent="0.25">
      <c r="A552" s="121"/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</row>
    <row r="553" spans="1:26" ht="13.5" customHeight="1" x14ac:dyDescent="0.25">
      <c r="A553" s="121"/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</row>
    <row r="554" spans="1:26" ht="13.5" customHeight="1" x14ac:dyDescent="0.25">
      <c r="A554" s="121"/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</row>
    <row r="555" spans="1:26" ht="13.5" customHeight="1" x14ac:dyDescent="0.25">
      <c r="A555" s="121"/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</row>
    <row r="556" spans="1:26" ht="13.5" customHeight="1" x14ac:dyDescent="0.25">
      <c r="A556" s="121"/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</row>
    <row r="557" spans="1:26" ht="13.5" customHeight="1" x14ac:dyDescent="0.25">
      <c r="A557" s="121"/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</row>
    <row r="558" spans="1:26" ht="13.5" customHeight="1" x14ac:dyDescent="0.25">
      <c r="A558" s="121"/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</row>
    <row r="559" spans="1:26" ht="13.5" customHeight="1" x14ac:dyDescent="0.25">
      <c r="A559" s="121"/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</row>
    <row r="560" spans="1:26" ht="13.5" customHeight="1" x14ac:dyDescent="0.25">
      <c r="A560" s="121"/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</row>
    <row r="561" spans="1:26" ht="13.5" customHeight="1" x14ac:dyDescent="0.25">
      <c r="A561" s="121"/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</row>
    <row r="562" spans="1:26" ht="13.5" customHeight="1" x14ac:dyDescent="0.25">
      <c r="A562" s="121"/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</row>
    <row r="563" spans="1:26" ht="13.5" customHeight="1" x14ac:dyDescent="0.25">
      <c r="A563" s="121"/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</row>
    <row r="564" spans="1:26" ht="13.5" customHeight="1" x14ac:dyDescent="0.25">
      <c r="A564" s="121"/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</row>
    <row r="565" spans="1:26" ht="13.5" customHeight="1" x14ac:dyDescent="0.25">
      <c r="A565" s="121"/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</row>
    <row r="566" spans="1:26" ht="13.5" customHeight="1" x14ac:dyDescent="0.25">
      <c r="A566" s="121"/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</row>
    <row r="567" spans="1:26" ht="13.5" customHeight="1" x14ac:dyDescent="0.25">
      <c r="A567" s="121"/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</row>
    <row r="568" spans="1:26" ht="13.5" customHeight="1" x14ac:dyDescent="0.25">
      <c r="A568" s="121"/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</row>
    <row r="569" spans="1:26" ht="13.5" customHeight="1" x14ac:dyDescent="0.25">
      <c r="A569" s="121"/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</row>
    <row r="570" spans="1:26" ht="13.5" customHeight="1" x14ac:dyDescent="0.25">
      <c r="A570" s="121"/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</row>
    <row r="571" spans="1:26" ht="13.5" customHeight="1" x14ac:dyDescent="0.25">
      <c r="A571" s="121"/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</row>
    <row r="572" spans="1:26" ht="13.5" customHeight="1" x14ac:dyDescent="0.25">
      <c r="A572" s="121"/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</row>
    <row r="573" spans="1:26" ht="13.5" customHeight="1" x14ac:dyDescent="0.25">
      <c r="A573" s="121"/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</row>
    <row r="574" spans="1:26" ht="13.5" customHeight="1" x14ac:dyDescent="0.25">
      <c r="A574" s="121"/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</row>
    <row r="575" spans="1:26" ht="13.5" customHeight="1" x14ac:dyDescent="0.25">
      <c r="A575" s="121"/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</row>
    <row r="576" spans="1:26" ht="13.5" customHeight="1" x14ac:dyDescent="0.25">
      <c r="A576" s="121"/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</row>
    <row r="577" spans="1:26" ht="13.5" customHeight="1" x14ac:dyDescent="0.25">
      <c r="A577" s="121"/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</row>
    <row r="578" spans="1:26" ht="13.5" customHeight="1" x14ac:dyDescent="0.25">
      <c r="A578" s="121"/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</row>
    <row r="579" spans="1:26" ht="13.5" customHeight="1" x14ac:dyDescent="0.25">
      <c r="A579" s="121"/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</row>
    <row r="580" spans="1:26" ht="13.5" customHeight="1" x14ac:dyDescent="0.25">
      <c r="A580" s="121"/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</row>
    <row r="581" spans="1:26" ht="13.5" customHeight="1" x14ac:dyDescent="0.25">
      <c r="A581" s="121"/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</row>
    <row r="582" spans="1:26" ht="13.5" customHeight="1" x14ac:dyDescent="0.25">
      <c r="A582" s="121"/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</row>
    <row r="583" spans="1:26" ht="13.5" customHeight="1" x14ac:dyDescent="0.25">
      <c r="A583" s="121"/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</row>
    <row r="584" spans="1:26" ht="13.5" customHeight="1" x14ac:dyDescent="0.25">
      <c r="A584" s="121"/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</row>
    <row r="585" spans="1:26" ht="13.5" customHeight="1" x14ac:dyDescent="0.25">
      <c r="A585" s="121"/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</row>
    <row r="586" spans="1:26" ht="13.5" customHeight="1" x14ac:dyDescent="0.25">
      <c r="A586" s="121"/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</row>
    <row r="587" spans="1:26" ht="13.5" customHeight="1" x14ac:dyDescent="0.25">
      <c r="A587" s="121"/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</row>
    <row r="588" spans="1:26" ht="13.5" customHeight="1" x14ac:dyDescent="0.25">
      <c r="A588" s="121"/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</row>
    <row r="589" spans="1:26" ht="13.5" customHeight="1" x14ac:dyDescent="0.25">
      <c r="A589" s="121"/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</row>
    <row r="590" spans="1:26" ht="13.5" customHeight="1" x14ac:dyDescent="0.25">
      <c r="A590" s="121"/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</row>
    <row r="591" spans="1:26" ht="13.5" customHeight="1" x14ac:dyDescent="0.25">
      <c r="A591" s="121"/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</row>
    <row r="592" spans="1:26" ht="13.5" customHeight="1" x14ac:dyDescent="0.25">
      <c r="A592" s="121"/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</row>
    <row r="593" spans="1:26" ht="13.5" customHeight="1" x14ac:dyDescent="0.25">
      <c r="A593" s="121"/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</row>
    <row r="594" spans="1:26" ht="13.5" customHeight="1" x14ac:dyDescent="0.25">
      <c r="A594" s="121"/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</row>
    <row r="595" spans="1:26" ht="13.5" customHeight="1" x14ac:dyDescent="0.25">
      <c r="A595" s="121"/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</row>
    <row r="596" spans="1:26" ht="13.5" customHeight="1" x14ac:dyDescent="0.25">
      <c r="A596" s="121"/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</row>
    <row r="597" spans="1:26" ht="13.5" customHeight="1" x14ac:dyDescent="0.25">
      <c r="A597" s="121"/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</row>
    <row r="598" spans="1:26" ht="13.5" customHeight="1" x14ac:dyDescent="0.25">
      <c r="A598" s="121"/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</row>
    <row r="599" spans="1:26" ht="13.5" customHeight="1" x14ac:dyDescent="0.25">
      <c r="A599" s="121"/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</row>
    <row r="600" spans="1:26" ht="13.5" customHeight="1" x14ac:dyDescent="0.25">
      <c r="A600" s="121"/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</row>
    <row r="601" spans="1:26" ht="13.5" customHeight="1" x14ac:dyDescent="0.25">
      <c r="A601" s="121"/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</row>
    <row r="602" spans="1:26" ht="13.5" customHeight="1" x14ac:dyDescent="0.25">
      <c r="A602" s="121"/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</row>
    <row r="603" spans="1:26" ht="13.5" customHeight="1" x14ac:dyDescent="0.25">
      <c r="A603" s="121"/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</row>
    <row r="604" spans="1:26" ht="13.5" customHeight="1" x14ac:dyDescent="0.25">
      <c r="A604" s="121"/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</row>
    <row r="605" spans="1:26" ht="13.5" customHeight="1" x14ac:dyDescent="0.25">
      <c r="A605" s="121"/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</row>
    <row r="606" spans="1:26" ht="13.5" customHeight="1" x14ac:dyDescent="0.25">
      <c r="A606" s="121"/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</row>
    <row r="607" spans="1:26" ht="13.5" customHeight="1" x14ac:dyDescent="0.25">
      <c r="A607" s="121"/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</row>
    <row r="608" spans="1:26" ht="13.5" customHeight="1" x14ac:dyDescent="0.25">
      <c r="A608" s="121"/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</row>
    <row r="609" spans="1:26" ht="13.5" customHeight="1" x14ac:dyDescent="0.25">
      <c r="A609" s="121"/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</row>
    <row r="610" spans="1:26" ht="13.5" customHeight="1" x14ac:dyDescent="0.25">
      <c r="A610" s="121"/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</row>
    <row r="611" spans="1:26" ht="13.5" customHeight="1" x14ac:dyDescent="0.25">
      <c r="A611" s="121"/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</row>
    <row r="612" spans="1:26" ht="13.5" customHeight="1" x14ac:dyDescent="0.25">
      <c r="A612" s="121"/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</row>
    <row r="613" spans="1:26" ht="13.5" customHeight="1" x14ac:dyDescent="0.25">
      <c r="A613" s="121"/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</row>
    <row r="614" spans="1:26" ht="13.5" customHeight="1" x14ac:dyDescent="0.25">
      <c r="A614" s="121"/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</row>
    <row r="615" spans="1:26" ht="13.5" customHeight="1" x14ac:dyDescent="0.25">
      <c r="A615" s="121"/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</row>
    <row r="616" spans="1:26" ht="13.5" customHeight="1" x14ac:dyDescent="0.25">
      <c r="A616" s="121"/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</row>
    <row r="617" spans="1:26" ht="13.5" customHeight="1" x14ac:dyDescent="0.25">
      <c r="A617" s="121"/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</row>
    <row r="618" spans="1:26" ht="13.5" customHeight="1" x14ac:dyDescent="0.25">
      <c r="A618" s="121"/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</row>
    <row r="619" spans="1:26" ht="13.5" customHeight="1" x14ac:dyDescent="0.25">
      <c r="A619" s="121"/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</row>
    <row r="620" spans="1:26" ht="13.5" customHeight="1" x14ac:dyDescent="0.25">
      <c r="A620" s="121"/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</row>
    <row r="621" spans="1:26" ht="13.5" customHeight="1" x14ac:dyDescent="0.25">
      <c r="A621" s="121"/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</row>
    <row r="622" spans="1:26" ht="13.5" customHeight="1" x14ac:dyDescent="0.25">
      <c r="A622" s="121"/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</row>
    <row r="623" spans="1:26" ht="13.5" customHeight="1" x14ac:dyDescent="0.25">
      <c r="A623" s="121"/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</row>
    <row r="624" spans="1:26" ht="13.5" customHeight="1" x14ac:dyDescent="0.25">
      <c r="A624" s="121"/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</row>
    <row r="625" spans="1:26" ht="13.5" customHeight="1" x14ac:dyDescent="0.25">
      <c r="A625" s="121"/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</row>
    <row r="626" spans="1:26" ht="13.5" customHeight="1" x14ac:dyDescent="0.25">
      <c r="A626" s="121"/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</row>
    <row r="627" spans="1:26" ht="13.5" customHeight="1" x14ac:dyDescent="0.25">
      <c r="A627" s="121"/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</row>
    <row r="628" spans="1:26" ht="13.5" customHeight="1" x14ac:dyDescent="0.25">
      <c r="A628" s="121"/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</row>
    <row r="629" spans="1:26" ht="13.5" customHeight="1" x14ac:dyDescent="0.25">
      <c r="A629" s="121"/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</row>
    <row r="630" spans="1:26" ht="13.5" customHeight="1" x14ac:dyDescent="0.25">
      <c r="A630" s="121"/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</row>
    <row r="631" spans="1:26" ht="13.5" customHeight="1" x14ac:dyDescent="0.25">
      <c r="A631" s="121"/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</row>
    <row r="632" spans="1:26" ht="13.5" customHeight="1" x14ac:dyDescent="0.25">
      <c r="A632" s="121"/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</row>
    <row r="633" spans="1:26" ht="13.5" customHeight="1" x14ac:dyDescent="0.25">
      <c r="A633" s="121"/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</row>
    <row r="634" spans="1:26" ht="13.5" customHeight="1" x14ac:dyDescent="0.25">
      <c r="A634" s="121"/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</row>
    <row r="635" spans="1:26" ht="13.5" customHeight="1" x14ac:dyDescent="0.25">
      <c r="A635" s="121"/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</row>
    <row r="636" spans="1:26" ht="13.5" customHeight="1" x14ac:dyDescent="0.25">
      <c r="A636" s="121"/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</row>
    <row r="637" spans="1:26" ht="13.5" customHeight="1" x14ac:dyDescent="0.25">
      <c r="A637" s="121"/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</row>
    <row r="638" spans="1:26" ht="13.5" customHeight="1" x14ac:dyDescent="0.25">
      <c r="A638" s="121"/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</row>
    <row r="639" spans="1:26" ht="13.5" customHeight="1" x14ac:dyDescent="0.25">
      <c r="A639" s="121"/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</row>
    <row r="640" spans="1:26" ht="13.5" customHeight="1" x14ac:dyDescent="0.25">
      <c r="A640" s="121"/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</row>
    <row r="641" spans="1:26" ht="13.5" customHeight="1" x14ac:dyDescent="0.25">
      <c r="A641" s="121"/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</row>
    <row r="642" spans="1:26" ht="13.5" customHeight="1" x14ac:dyDescent="0.25">
      <c r="A642" s="121"/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</row>
    <row r="643" spans="1:26" ht="13.5" customHeight="1" x14ac:dyDescent="0.25">
      <c r="A643" s="121"/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</row>
    <row r="644" spans="1:26" ht="13.5" customHeight="1" x14ac:dyDescent="0.25">
      <c r="A644" s="121"/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</row>
    <row r="645" spans="1:26" ht="13.5" customHeight="1" x14ac:dyDescent="0.25">
      <c r="A645" s="121"/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</row>
    <row r="646" spans="1:26" ht="13.5" customHeight="1" x14ac:dyDescent="0.25">
      <c r="A646" s="121"/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</row>
    <row r="647" spans="1:26" ht="13.5" customHeight="1" x14ac:dyDescent="0.25">
      <c r="A647" s="121"/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</row>
    <row r="648" spans="1:26" ht="13.5" customHeight="1" x14ac:dyDescent="0.25">
      <c r="A648" s="121"/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</row>
    <row r="649" spans="1:26" ht="13.5" customHeight="1" x14ac:dyDescent="0.25">
      <c r="A649" s="121"/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</row>
    <row r="650" spans="1:26" ht="13.5" customHeight="1" x14ac:dyDescent="0.25">
      <c r="A650" s="121"/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</row>
    <row r="651" spans="1:26" ht="13.5" customHeight="1" x14ac:dyDescent="0.25">
      <c r="A651" s="121"/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</row>
    <row r="652" spans="1:26" ht="13.5" customHeight="1" x14ac:dyDescent="0.25">
      <c r="A652" s="121"/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</row>
    <row r="653" spans="1:26" ht="13.5" customHeight="1" x14ac:dyDescent="0.25">
      <c r="A653" s="121"/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</row>
    <row r="654" spans="1:26" ht="13.5" customHeight="1" x14ac:dyDescent="0.25">
      <c r="A654" s="121"/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</row>
    <row r="655" spans="1:26" ht="13.5" customHeight="1" x14ac:dyDescent="0.25">
      <c r="A655" s="121"/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</row>
    <row r="656" spans="1:26" ht="13.5" customHeight="1" x14ac:dyDescent="0.25">
      <c r="A656" s="121"/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</row>
    <row r="657" spans="1:26" ht="13.5" customHeight="1" x14ac:dyDescent="0.25">
      <c r="A657" s="121"/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</row>
    <row r="658" spans="1:26" ht="13.5" customHeight="1" x14ac:dyDescent="0.25">
      <c r="A658" s="121"/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</row>
    <row r="659" spans="1:26" ht="13.5" customHeight="1" x14ac:dyDescent="0.25">
      <c r="A659" s="121"/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</row>
    <row r="660" spans="1:26" ht="13.5" customHeight="1" x14ac:dyDescent="0.25">
      <c r="A660" s="121"/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</row>
    <row r="661" spans="1:26" ht="13.5" customHeight="1" x14ac:dyDescent="0.25">
      <c r="A661" s="121"/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</row>
    <row r="662" spans="1:26" ht="13.5" customHeight="1" x14ac:dyDescent="0.25">
      <c r="A662" s="121"/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</row>
    <row r="663" spans="1:26" ht="13.5" customHeight="1" x14ac:dyDescent="0.25">
      <c r="A663" s="121"/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</row>
    <row r="664" spans="1:26" ht="13.5" customHeight="1" x14ac:dyDescent="0.25">
      <c r="A664" s="121"/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</row>
    <row r="665" spans="1:26" ht="13.5" customHeight="1" x14ac:dyDescent="0.25">
      <c r="A665" s="121"/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</row>
    <row r="666" spans="1:26" ht="13.5" customHeight="1" x14ac:dyDescent="0.25">
      <c r="A666" s="121"/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</row>
    <row r="667" spans="1:26" ht="13.5" customHeight="1" x14ac:dyDescent="0.25">
      <c r="A667" s="121"/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</row>
    <row r="668" spans="1:26" ht="13.5" customHeight="1" x14ac:dyDescent="0.25">
      <c r="A668" s="121"/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</row>
    <row r="669" spans="1:26" ht="13.5" customHeight="1" x14ac:dyDescent="0.25">
      <c r="A669" s="121"/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</row>
    <row r="670" spans="1:26" ht="13.5" customHeight="1" x14ac:dyDescent="0.25">
      <c r="A670" s="121"/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</row>
    <row r="671" spans="1:26" ht="13.5" customHeight="1" x14ac:dyDescent="0.25">
      <c r="A671" s="121"/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</row>
    <row r="672" spans="1:26" ht="13.5" customHeight="1" x14ac:dyDescent="0.25">
      <c r="A672" s="121"/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</row>
    <row r="673" spans="1:26" ht="13.5" customHeight="1" x14ac:dyDescent="0.25">
      <c r="A673" s="121"/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</row>
    <row r="674" spans="1:26" ht="13.5" customHeight="1" x14ac:dyDescent="0.25">
      <c r="A674" s="121"/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</row>
    <row r="675" spans="1:26" ht="13.5" customHeight="1" x14ac:dyDescent="0.25">
      <c r="A675" s="121"/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</row>
    <row r="676" spans="1:26" ht="13.5" customHeight="1" x14ac:dyDescent="0.25">
      <c r="A676" s="121"/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</row>
    <row r="677" spans="1:26" ht="13.5" customHeight="1" x14ac:dyDescent="0.25">
      <c r="A677" s="121"/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13.5" customHeight="1" x14ac:dyDescent="0.25">
      <c r="A678" s="121"/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</row>
    <row r="679" spans="1:26" ht="13.5" customHeight="1" x14ac:dyDescent="0.25">
      <c r="A679" s="121"/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</row>
    <row r="680" spans="1:26" ht="13.5" customHeight="1" x14ac:dyDescent="0.25">
      <c r="A680" s="121"/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</row>
    <row r="681" spans="1:26" ht="13.5" customHeight="1" x14ac:dyDescent="0.25">
      <c r="A681" s="121"/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</row>
    <row r="682" spans="1:26" ht="13.5" customHeight="1" x14ac:dyDescent="0.25">
      <c r="A682" s="121"/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</row>
    <row r="683" spans="1:26" ht="13.5" customHeight="1" x14ac:dyDescent="0.25">
      <c r="A683" s="121"/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</row>
    <row r="684" spans="1:26" ht="13.5" customHeight="1" x14ac:dyDescent="0.25">
      <c r="A684" s="121"/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</row>
    <row r="685" spans="1:26" ht="13.5" customHeight="1" x14ac:dyDescent="0.25">
      <c r="A685" s="121"/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</row>
    <row r="686" spans="1:26" ht="13.5" customHeight="1" x14ac:dyDescent="0.25">
      <c r="A686" s="121"/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</row>
    <row r="687" spans="1:26" ht="13.5" customHeight="1" x14ac:dyDescent="0.25">
      <c r="A687" s="121"/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</row>
    <row r="688" spans="1:26" ht="13.5" customHeight="1" x14ac:dyDescent="0.25">
      <c r="A688" s="121"/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</row>
    <row r="689" spans="1:26" ht="13.5" customHeight="1" x14ac:dyDescent="0.25">
      <c r="A689" s="121"/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</row>
    <row r="690" spans="1:26" ht="13.5" customHeight="1" x14ac:dyDescent="0.25">
      <c r="A690" s="121"/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</row>
    <row r="691" spans="1:26" ht="13.5" customHeight="1" x14ac:dyDescent="0.25">
      <c r="A691" s="121"/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</row>
    <row r="692" spans="1:26" ht="13.5" customHeight="1" x14ac:dyDescent="0.25">
      <c r="A692" s="121"/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</row>
    <row r="693" spans="1:26" ht="13.5" customHeight="1" x14ac:dyDescent="0.25">
      <c r="A693" s="121"/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</row>
    <row r="694" spans="1:26" ht="13.5" customHeight="1" x14ac:dyDescent="0.25">
      <c r="A694" s="121"/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</row>
    <row r="695" spans="1:26" ht="13.5" customHeight="1" x14ac:dyDescent="0.25">
      <c r="A695" s="121"/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</row>
    <row r="696" spans="1:26" ht="13.5" customHeight="1" x14ac:dyDescent="0.25">
      <c r="A696" s="121"/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</row>
    <row r="697" spans="1:26" ht="13.5" customHeight="1" x14ac:dyDescent="0.25">
      <c r="A697" s="121"/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</row>
    <row r="698" spans="1:26" ht="13.5" customHeight="1" x14ac:dyDescent="0.25">
      <c r="A698" s="121"/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</row>
    <row r="699" spans="1:26" ht="13.5" customHeight="1" x14ac:dyDescent="0.25">
      <c r="A699" s="121"/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</row>
    <row r="700" spans="1:26" ht="13.5" customHeight="1" x14ac:dyDescent="0.25">
      <c r="A700" s="121"/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</row>
    <row r="701" spans="1:26" ht="13.5" customHeight="1" x14ac:dyDescent="0.25">
      <c r="A701" s="121"/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</row>
    <row r="702" spans="1:26" ht="13.5" customHeight="1" x14ac:dyDescent="0.25">
      <c r="A702" s="121"/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</row>
    <row r="703" spans="1:26" ht="13.5" customHeight="1" x14ac:dyDescent="0.25">
      <c r="A703" s="121"/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</row>
    <row r="704" spans="1:26" ht="13.5" customHeight="1" x14ac:dyDescent="0.25">
      <c r="A704" s="121"/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</row>
    <row r="705" spans="1:26" ht="13.5" customHeight="1" x14ac:dyDescent="0.25">
      <c r="A705" s="121"/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</row>
    <row r="706" spans="1:26" ht="13.5" customHeight="1" x14ac:dyDescent="0.25">
      <c r="A706" s="121"/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</row>
    <row r="707" spans="1:26" ht="13.5" customHeight="1" x14ac:dyDescent="0.25">
      <c r="A707" s="121"/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</row>
    <row r="708" spans="1:26" ht="13.5" customHeight="1" x14ac:dyDescent="0.25">
      <c r="A708" s="121"/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</row>
    <row r="709" spans="1:26" ht="13.5" customHeight="1" x14ac:dyDescent="0.25">
      <c r="A709" s="121"/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</row>
    <row r="710" spans="1:26" ht="13.5" customHeight="1" x14ac:dyDescent="0.25">
      <c r="A710" s="121"/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</row>
    <row r="711" spans="1:26" ht="13.5" customHeight="1" x14ac:dyDescent="0.25">
      <c r="A711" s="121"/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</row>
    <row r="712" spans="1:26" ht="13.5" customHeight="1" x14ac:dyDescent="0.25">
      <c r="A712" s="121"/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</row>
    <row r="713" spans="1:26" ht="13.5" customHeight="1" x14ac:dyDescent="0.25">
      <c r="A713" s="121"/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</row>
    <row r="714" spans="1:26" ht="13.5" customHeight="1" x14ac:dyDescent="0.25">
      <c r="A714" s="121"/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</row>
    <row r="715" spans="1:26" ht="13.5" customHeight="1" x14ac:dyDescent="0.25">
      <c r="A715" s="121"/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</row>
    <row r="716" spans="1:26" ht="13.5" customHeight="1" x14ac:dyDescent="0.25">
      <c r="A716" s="121"/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</row>
    <row r="717" spans="1:26" ht="13.5" customHeight="1" x14ac:dyDescent="0.25">
      <c r="A717" s="121"/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</row>
    <row r="718" spans="1:26" ht="13.5" customHeight="1" x14ac:dyDescent="0.25">
      <c r="A718" s="121"/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</row>
    <row r="719" spans="1:26" ht="13.5" customHeight="1" x14ac:dyDescent="0.25">
      <c r="A719" s="121"/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</row>
    <row r="720" spans="1:26" ht="13.5" customHeight="1" x14ac:dyDescent="0.25">
      <c r="A720" s="121"/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</row>
    <row r="721" spans="1:26" ht="13.5" customHeight="1" x14ac:dyDescent="0.25">
      <c r="A721" s="121"/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</row>
    <row r="722" spans="1:26" ht="13.5" customHeight="1" x14ac:dyDescent="0.25">
      <c r="A722" s="121"/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</row>
    <row r="723" spans="1:26" ht="13.5" customHeight="1" x14ac:dyDescent="0.25">
      <c r="A723" s="121"/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</row>
    <row r="724" spans="1:26" ht="13.5" customHeight="1" x14ac:dyDescent="0.25">
      <c r="A724" s="121"/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</row>
    <row r="725" spans="1:26" ht="13.5" customHeight="1" x14ac:dyDescent="0.25">
      <c r="A725" s="121"/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</row>
    <row r="726" spans="1:26" ht="13.5" customHeight="1" x14ac:dyDescent="0.25">
      <c r="A726" s="121"/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</row>
    <row r="727" spans="1:26" ht="13.5" customHeight="1" x14ac:dyDescent="0.25">
      <c r="A727" s="121"/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</row>
    <row r="728" spans="1:26" ht="13.5" customHeight="1" x14ac:dyDescent="0.25">
      <c r="A728" s="121"/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</row>
    <row r="729" spans="1:26" ht="13.5" customHeight="1" x14ac:dyDescent="0.25">
      <c r="A729" s="121"/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</row>
    <row r="730" spans="1:26" ht="13.5" customHeight="1" x14ac:dyDescent="0.25">
      <c r="A730" s="121"/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</row>
    <row r="731" spans="1:26" ht="13.5" customHeight="1" x14ac:dyDescent="0.25">
      <c r="A731" s="121"/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</row>
    <row r="732" spans="1:26" ht="13.5" customHeight="1" x14ac:dyDescent="0.25">
      <c r="A732" s="121"/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</row>
    <row r="733" spans="1:26" ht="13.5" customHeight="1" x14ac:dyDescent="0.25">
      <c r="A733" s="121"/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</row>
    <row r="734" spans="1:26" ht="13.5" customHeight="1" x14ac:dyDescent="0.25">
      <c r="A734" s="121"/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</row>
    <row r="735" spans="1:26" ht="13.5" customHeight="1" x14ac:dyDescent="0.25">
      <c r="A735" s="121"/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</row>
    <row r="736" spans="1:26" ht="13.5" customHeight="1" x14ac:dyDescent="0.25">
      <c r="A736" s="121"/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</row>
    <row r="737" spans="1:26" ht="13.5" customHeight="1" x14ac:dyDescent="0.25">
      <c r="A737" s="121"/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</row>
    <row r="738" spans="1:26" ht="13.5" customHeight="1" x14ac:dyDescent="0.25">
      <c r="A738" s="121"/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</row>
    <row r="739" spans="1:26" ht="13.5" customHeight="1" x14ac:dyDescent="0.25">
      <c r="A739" s="121"/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</row>
    <row r="740" spans="1:26" ht="13.5" customHeight="1" x14ac:dyDescent="0.25">
      <c r="A740" s="121"/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</row>
    <row r="741" spans="1:26" ht="13.5" customHeight="1" x14ac:dyDescent="0.25">
      <c r="A741" s="121"/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</row>
    <row r="742" spans="1:26" ht="13.5" customHeight="1" x14ac:dyDescent="0.25">
      <c r="A742" s="121"/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</row>
    <row r="743" spans="1:26" ht="13.5" customHeight="1" x14ac:dyDescent="0.25">
      <c r="A743" s="121"/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</row>
    <row r="744" spans="1:26" ht="13.5" customHeight="1" x14ac:dyDescent="0.25">
      <c r="A744" s="121"/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</row>
    <row r="745" spans="1:26" ht="13.5" customHeight="1" x14ac:dyDescent="0.25">
      <c r="A745" s="121"/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</row>
    <row r="746" spans="1:26" ht="13.5" customHeight="1" x14ac:dyDescent="0.25">
      <c r="A746" s="121"/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</row>
    <row r="747" spans="1:26" ht="13.5" customHeight="1" x14ac:dyDescent="0.25">
      <c r="A747" s="121"/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</row>
    <row r="748" spans="1:26" ht="13.5" customHeight="1" x14ac:dyDescent="0.25">
      <c r="A748" s="121"/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</row>
    <row r="749" spans="1:26" ht="13.5" customHeight="1" x14ac:dyDescent="0.25">
      <c r="A749" s="121"/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</row>
    <row r="750" spans="1:26" ht="13.5" customHeight="1" x14ac:dyDescent="0.25">
      <c r="A750" s="121"/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</row>
    <row r="751" spans="1:26" ht="13.5" customHeight="1" x14ac:dyDescent="0.25">
      <c r="A751" s="121"/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</row>
    <row r="752" spans="1:26" ht="13.5" customHeight="1" x14ac:dyDescent="0.25">
      <c r="A752" s="121"/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</row>
    <row r="753" spans="1:26" ht="13.5" customHeight="1" x14ac:dyDescent="0.25">
      <c r="A753" s="121"/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</row>
    <row r="754" spans="1:26" ht="13.5" customHeight="1" x14ac:dyDescent="0.25">
      <c r="A754" s="121"/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</row>
    <row r="755" spans="1:26" ht="13.5" customHeight="1" x14ac:dyDescent="0.25">
      <c r="A755" s="121"/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</row>
    <row r="756" spans="1:26" ht="13.5" customHeight="1" x14ac:dyDescent="0.25">
      <c r="A756" s="121"/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</row>
    <row r="757" spans="1:26" ht="13.5" customHeight="1" x14ac:dyDescent="0.25">
      <c r="A757" s="121"/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</row>
    <row r="758" spans="1:26" ht="13.5" customHeight="1" x14ac:dyDescent="0.25">
      <c r="A758" s="121"/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</row>
    <row r="759" spans="1:26" ht="13.5" customHeight="1" x14ac:dyDescent="0.25">
      <c r="A759" s="121"/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</row>
    <row r="760" spans="1:26" ht="13.5" customHeight="1" x14ac:dyDescent="0.25">
      <c r="A760" s="121"/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</row>
    <row r="761" spans="1:26" ht="13.5" customHeight="1" x14ac:dyDescent="0.25">
      <c r="A761" s="121"/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</row>
    <row r="762" spans="1:26" ht="13.5" customHeight="1" x14ac:dyDescent="0.25">
      <c r="A762" s="121"/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</row>
    <row r="763" spans="1:26" ht="13.5" customHeight="1" x14ac:dyDescent="0.25">
      <c r="A763" s="121"/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</row>
    <row r="764" spans="1:26" ht="13.5" customHeight="1" x14ac:dyDescent="0.25">
      <c r="A764" s="121"/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</row>
    <row r="765" spans="1:26" ht="13.5" customHeight="1" x14ac:dyDescent="0.25">
      <c r="A765" s="121"/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</row>
    <row r="766" spans="1:26" ht="13.5" customHeight="1" x14ac:dyDescent="0.25">
      <c r="A766" s="121"/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</row>
    <row r="767" spans="1:26" ht="13.5" customHeight="1" x14ac:dyDescent="0.25">
      <c r="A767" s="121"/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</row>
    <row r="768" spans="1:26" ht="13.5" customHeight="1" x14ac:dyDescent="0.25">
      <c r="A768" s="121"/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</row>
    <row r="769" spans="1:26" ht="13.5" customHeight="1" x14ac:dyDescent="0.25">
      <c r="A769" s="121"/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</row>
    <row r="770" spans="1:26" ht="13.5" customHeight="1" x14ac:dyDescent="0.25">
      <c r="A770" s="121"/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</row>
    <row r="771" spans="1:26" ht="13.5" customHeight="1" x14ac:dyDescent="0.25">
      <c r="A771" s="121"/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</row>
    <row r="772" spans="1:26" ht="13.5" customHeight="1" x14ac:dyDescent="0.25">
      <c r="A772" s="121"/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</row>
    <row r="773" spans="1:26" ht="13.5" customHeight="1" x14ac:dyDescent="0.25">
      <c r="A773" s="121"/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</row>
    <row r="774" spans="1:26" ht="13.5" customHeight="1" x14ac:dyDescent="0.25">
      <c r="A774" s="121"/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</row>
    <row r="775" spans="1:26" ht="13.5" customHeight="1" x14ac:dyDescent="0.25">
      <c r="A775" s="121"/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</row>
    <row r="776" spans="1:26" ht="13.5" customHeight="1" x14ac:dyDescent="0.25">
      <c r="A776" s="121"/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</row>
    <row r="777" spans="1:26" ht="13.5" customHeight="1" x14ac:dyDescent="0.25">
      <c r="A777" s="121"/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</row>
    <row r="778" spans="1:26" ht="13.5" customHeight="1" x14ac:dyDescent="0.25">
      <c r="A778" s="121"/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</row>
    <row r="779" spans="1:26" ht="13.5" customHeight="1" x14ac:dyDescent="0.25">
      <c r="A779" s="121"/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</row>
    <row r="780" spans="1:26" ht="13.5" customHeight="1" x14ac:dyDescent="0.25">
      <c r="A780" s="121"/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</row>
    <row r="781" spans="1:26" ht="13.5" customHeight="1" x14ac:dyDescent="0.25">
      <c r="A781" s="121"/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</row>
    <row r="782" spans="1:26" ht="13.5" customHeight="1" x14ac:dyDescent="0.25">
      <c r="A782" s="121"/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</row>
    <row r="783" spans="1:26" ht="13.5" customHeight="1" x14ac:dyDescent="0.25">
      <c r="A783" s="121"/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</row>
    <row r="784" spans="1:26" ht="13.5" customHeight="1" x14ac:dyDescent="0.25">
      <c r="A784" s="121"/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</row>
    <row r="785" spans="1:26" ht="13.5" customHeight="1" x14ac:dyDescent="0.25">
      <c r="A785" s="121"/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</row>
    <row r="786" spans="1:26" ht="13.5" customHeight="1" x14ac:dyDescent="0.25">
      <c r="A786" s="121"/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</row>
    <row r="787" spans="1:26" ht="13.5" customHeight="1" x14ac:dyDescent="0.25">
      <c r="A787" s="121"/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</row>
    <row r="788" spans="1:26" ht="13.5" customHeight="1" x14ac:dyDescent="0.25">
      <c r="A788" s="121"/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</row>
    <row r="789" spans="1:26" ht="13.5" customHeight="1" x14ac:dyDescent="0.25">
      <c r="A789" s="121"/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</row>
    <row r="790" spans="1:26" ht="13.5" customHeight="1" x14ac:dyDescent="0.25">
      <c r="A790" s="121"/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</row>
    <row r="791" spans="1:26" ht="13.5" customHeight="1" x14ac:dyDescent="0.25">
      <c r="A791" s="121"/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</row>
    <row r="792" spans="1:26" ht="13.5" customHeight="1" x14ac:dyDescent="0.25">
      <c r="A792" s="121"/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</row>
    <row r="793" spans="1:26" ht="13.5" customHeight="1" x14ac:dyDescent="0.25">
      <c r="A793" s="121"/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</row>
    <row r="794" spans="1:26" ht="13.5" customHeight="1" x14ac:dyDescent="0.25">
      <c r="A794" s="121"/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</row>
    <row r="795" spans="1:26" ht="13.5" customHeight="1" x14ac:dyDescent="0.25">
      <c r="A795" s="121"/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</row>
    <row r="796" spans="1:26" ht="13.5" customHeight="1" x14ac:dyDescent="0.25">
      <c r="A796" s="121"/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</row>
    <row r="797" spans="1:26" ht="13.5" customHeight="1" x14ac:dyDescent="0.25">
      <c r="A797" s="121"/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</row>
    <row r="798" spans="1:26" ht="13.5" customHeight="1" x14ac:dyDescent="0.25">
      <c r="A798" s="121"/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</row>
    <row r="799" spans="1:26" ht="13.5" customHeight="1" x14ac:dyDescent="0.25">
      <c r="A799" s="121"/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</row>
    <row r="800" spans="1:26" ht="13.5" customHeight="1" x14ac:dyDescent="0.25">
      <c r="A800" s="121"/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</row>
    <row r="801" spans="1:26" ht="13.5" customHeight="1" x14ac:dyDescent="0.25">
      <c r="A801" s="121"/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</row>
    <row r="802" spans="1:26" ht="13.5" customHeight="1" x14ac:dyDescent="0.25">
      <c r="A802" s="121"/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</row>
    <row r="803" spans="1:26" ht="13.5" customHeight="1" x14ac:dyDescent="0.25">
      <c r="A803" s="121"/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</row>
    <row r="804" spans="1:26" ht="13.5" customHeight="1" x14ac:dyDescent="0.25">
      <c r="A804" s="121"/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</row>
    <row r="805" spans="1:26" ht="13.5" customHeight="1" x14ac:dyDescent="0.25">
      <c r="A805" s="121"/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</row>
    <row r="806" spans="1:26" ht="13.5" customHeight="1" x14ac:dyDescent="0.25">
      <c r="A806" s="121"/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</row>
    <row r="807" spans="1:26" ht="13.5" customHeight="1" x14ac:dyDescent="0.25">
      <c r="A807" s="121"/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</row>
    <row r="808" spans="1:26" ht="13.5" customHeight="1" x14ac:dyDescent="0.25">
      <c r="A808" s="121"/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</row>
    <row r="809" spans="1:26" ht="13.5" customHeight="1" x14ac:dyDescent="0.25">
      <c r="A809" s="121"/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</row>
    <row r="810" spans="1:26" ht="13.5" customHeight="1" x14ac:dyDescent="0.25">
      <c r="A810" s="121"/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</row>
    <row r="811" spans="1:26" ht="13.5" customHeight="1" x14ac:dyDescent="0.25">
      <c r="A811" s="121"/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</row>
    <row r="812" spans="1:26" ht="13.5" customHeight="1" x14ac:dyDescent="0.25">
      <c r="A812" s="121"/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</row>
    <row r="813" spans="1:26" ht="13.5" customHeight="1" x14ac:dyDescent="0.25">
      <c r="A813" s="121"/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</row>
    <row r="814" spans="1:26" ht="13.5" customHeight="1" x14ac:dyDescent="0.25">
      <c r="A814" s="121"/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</row>
    <row r="815" spans="1:26" ht="13.5" customHeight="1" x14ac:dyDescent="0.25">
      <c r="A815" s="121"/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</row>
    <row r="816" spans="1:26" ht="13.5" customHeight="1" x14ac:dyDescent="0.25">
      <c r="A816" s="121"/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</row>
    <row r="817" spans="1:26" ht="13.5" customHeight="1" x14ac:dyDescent="0.25">
      <c r="A817" s="121"/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</row>
    <row r="818" spans="1:26" ht="13.5" customHeight="1" x14ac:dyDescent="0.25">
      <c r="A818" s="121"/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</row>
    <row r="819" spans="1:26" ht="13.5" customHeight="1" x14ac:dyDescent="0.25">
      <c r="A819" s="121"/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</row>
    <row r="820" spans="1:26" ht="13.5" customHeight="1" x14ac:dyDescent="0.25">
      <c r="A820" s="121"/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</row>
    <row r="821" spans="1:26" ht="13.5" customHeight="1" x14ac:dyDescent="0.25">
      <c r="A821" s="121"/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</row>
    <row r="822" spans="1:26" ht="13.5" customHeight="1" x14ac:dyDescent="0.25">
      <c r="A822" s="121"/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</row>
    <row r="823" spans="1:26" ht="13.5" customHeight="1" x14ac:dyDescent="0.25">
      <c r="A823" s="121"/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</row>
    <row r="824" spans="1:26" ht="13.5" customHeight="1" x14ac:dyDescent="0.25">
      <c r="A824" s="121"/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</row>
    <row r="825" spans="1:26" ht="13.5" customHeight="1" x14ac:dyDescent="0.25">
      <c r="A825" s="121"/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</row>
    <row r="826" spans="1:26" ht="13.5" customHeight="1" x14ac:dyDescent="0.25">
      <c r="A826" s="121"/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</row>
    <row r="827" spans="1:26" ht="13.5" customHeight="1" x14ac:dyDescent="0.25">
      <c r="A827" s="121"/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</row>
    <row r="828" spans="1:26" ht="13.5" customHeight="1" x14ac:dyDescent="0.25">
      <c r="A828" s="121"/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</row>
    <row r="829" spans="1:26" ht="13.5" customHeight="1" x14ac:dyDescent="0.25">
      <c r="A829" s="121"/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</row>
    <row r="830" spans="1:26" ht="13.5" customHeight="1" x14ac:dyDescent="0.25">
      <c r="A830" s="121"/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</row>
    <row r="831" spans="1:26" ht="13.5" customHeight="1" x14ac:dyDescent="0.25">
      <c r="A831" s="121"/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</row>
    <row r="832" spans="1:26" ht="13.5" customHeight="1" x14ac:dyDescent="0.25">
      <c r="A832" s="121"/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</row>
    <row r="833" spans="1:26" ht="13.5" customHeight="1" x14ac:dyDescent="0.25">
      <c r="A833" s="121"/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</row>
    <row r="834" spans="1:26" ht="13.5" customHeight="1" x14ac:dyDescent="0.25">
      <c r="A834" s="121"/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</row>
    <row r="835" spans="1:26" ht="13.5" customHeight="1" x14ac:dyDescent="0.25">
      <c r="A835" s="121"/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</row>
    <row r="836" spans="1:26" ht="13.5" customHeight="1" x14ac:dyDescent="0.25">
      <c r="A836" s="121"/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</row>
    <row r="837" spans="1:26" ht="13.5" customHeight="1" x14ac:dyDescent="0.25">
      <c r="A837" s="121"/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</row>
    <row r="838" spans="1:26" ht="13.5" customHeight="1" x14ac:dyDescent="0.25">
      <c r="A838" s="121"/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</row>
    <row r="839" spans="1:26" ht="13.5" customHeight="1" x14ac:dyDescent="0.25">
      <c r="A839" s="121"/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</row>
    <row r="840" spans="1:26" ht="13.5" customHeight="1" x14ac:dyDescent="0.25">
      <c r="A840" s="121"/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</row>
    <row r="841" spans="1:26" ht="13.5" customHeight="1" x14ac:dyDescent="0.25">
      <c r="A841" s="121"/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</row>
    <row r="842" spans="1:26" ht="13.5" customHeight="1" x14ac:dyDescent="0.25">
      <c r="A842" s="121"/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</row>
    <row r="843" spans="1:26" ht="13.5" customHeight="1" x14ac:dyDescent="0.25">
      <c r="A843" s="121"/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</row>
    <row r="844" spans="1:26" ht="13.5" customHeight="1" x14ac:dyDescent="0.25">
      <c r="A844" s="121"/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</row>
    <row r="845" spans="1:26" ht="13.5" customHeight="1" x14ac:dyDescent="0.25">
      <c r="A845" s="121"/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</row>
    <row r="846" spans="1:26" ht="13.5" customHeight="1" x14ac:dyDescent="0.25">
      <c r="A846" s="121"/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</row>
    <row r="847" spans="1:26" ht="13.5" customHeight="1" x14ac:dyDescent="0.25">
      <c r="A847" s="121"/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</row>
    <row r="848" spans="1:26" ht="13.5" customHeight="1" x14ac:dyDescent="0.25">
      <c r="A848" s="121"/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</row>
    <row r="849" spans="1:26" ht="13.5" customHeight="1" x14ac:dyDescent="0.25">
      <c r="A849" s="121"/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</row>
    <row r="850" spans="1:26" ht="13.5" customHeight="1" x14ac:dyDescent="0.25">
      <c r="A850" s="121"/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</row>
    <row r="851" spans="1:26" ht="13.5" customHeight="1" x14ac:dyDescent="0.25">
      <c r="A851" s="121"/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</row>
    <row r="852" spans="1:26" ht="13.5" customHeight="1" x14ac:dyDescent="0.25">
      <c r="A852" s="121"/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</row>
    <row r="853" spans="1:26" ht="13.5" customHeight="1" x14ac:dyDescent="0.25">
      <c r="A853" s="121"/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</row>
    <row r="854" spans="1:26" ht="13.5" customHeight="1" x14ac:dyDescent="0.25">
      <c r="A854" s="121"/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</row>
    <row r="855" spans="1:26" ht="13.5" customHeight="1" x14ac:dyDescent="0.25">
      <c r="A855" s="121"/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</row>
    <row r="856" spans="1:26" ht="13.5" customHeight="1" x14ac:dyDescent="0.25">
      <c r="A856" s="121"/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</row>
    <row r="857" spans="1:26" ht="13.5" customHeight="1" x14ac:dyDescent="0.25">
      <c r="A857" s="121"/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</row>
    <row r="858" spans="1:26" ht="13.5" customHeight="1" x14ac:dyDescent="0.25">
      <c r="A858" s="121"/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</row>
    <row r="859" spans="1:26" ht="13.5" customHeight="1" x14ac:dyDescent="0.25">
      <c r="A859" s="121"/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</row>
    <row r="860" spans="1:26" ht="13.5" customHeight="1" x14ac:dyDescent="0.25">
      <c r="A860" s="121"/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</row>
    <row r="861" spans="1:26" ht="13.5" customHeight="1" x14ac:dyDescent="0.25">
      <c r="A861" s="121"/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</row>
    <row r="862" spans="1:26" ht="13.5" customHeight="1" x14ac:dyDescent="0.25">
      <c r="A862" s="121"/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</row>
    <row r="863" spans="1:26" ht="13.5" customHeight="1" x14ac:dyDescent="0.25">
      <c r="A863" s="121"/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</row>
    <row r="864" spans="1:26" ht="13.5" customHeight="1" x14ac:dyDescent="0.25">
      <c r="A864" s="121"/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</row>
    <row r="865" spans="1:26" ht="13.5" customHeight="1" x14ac:dyDescent="0.25">
      <c r="A865" s="121"/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</row>
    <row r="866" spans="1:26" ht="13.5" customHeight="1" x14ac:dyDescent="0.25">
      <c r="A866" s="121"/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</row>
    <row r="867" spans="1:26" ht="13.5" customHeight="1" x14ac:dyDescent="0.25">
      <c r="A867" s="121"/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</row>
    <row r="868" spans="1:26" ht="13.5" customHeight="1" x14ac:dyDescent="0.25">
      <c r="A868" s="121"/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</row>
    <row r="869" spans="1:26" ht="13.5" customHeight="1" x14ac:dyDescent="0.25">
      <c r="A869" s="121"/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</row>
    <row r="870" spans="1:26" ht="13.5" customHeight="1" x14ac:dyDescent="0.25">
      <c r="A870" s="121"/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</row>
    <row r="871" spans="1:26" ht="13.5" customHeight="1" x14ac:dyDescent="0.25">
      <c r="A871" s="121"/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</row>
    <row r="872" spans="1:26" ht="13.5" customHeight="1" x14ac:dyDescent="0.25">
      <c r="A872" s="121"/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</row>
    <row r="873" spans="1:26" ht="13.5" customHeight="1" x14ac:dyDescent="0.25">
      <c r="A873" s="121"/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</row>
    <row r="874" spans="1:26" ht="13.5" customHeight="1" x14ac:dyDescent="0.25">
      <c r="A874" s="121"/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</row>
    <row r="875" spans="1:26" ht="13.5" customHeight="1" x14ac:dyDescent="0.25">
      <c r="A875" s="121"/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</row>
    <row r="876" spans="1:26" ht="13.5" customHeight="1" x14ac:dyDescent="0.25">
      <c r="A876" s="121"/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</row>
    <row r="877" spans="1:26" ht="13.5" customHeight="1" x14ac:dyDescent="0.25">
      <c r="A877" s="121"/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</row>
    <row r="878" spans="1:26" ht="13.5" customHeight="1" x14ac:dyDescent="0.25">
      <c r="A878" s="121"/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</row>
    <row r="879" spans="1:26" ht="13.5" customHeight="1" x14ac:dyDescent="0.25">
      <c r="A879" s="121"/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</row>
    <row r="880" spans="1:26" ht="13.5" customHeight="1" x14ac:dyDescent="0.25">
      <c r="A880" s="121"/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</row>
    <row r="881" spans="1:26" ht="13.5" customHeight="1" x14ac:dyDescent="0.25">
      <c r="A881" s="121"/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</row>
    <row r="882" spans="1:26" ht="13.5" customHeight="1" x14ac:dyDescent="0.25">
      <c r="A882" s="121"/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</row>
    <row r="883" spans="1:26" ht="13.5" customHeight="1" x14ac:dyDescent="0.25">
      <c r="A883" s="121"/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</row>
    <row r="884" spans="1:26" ht="13.5" customHeight="1" x14ac:dyDescent="0.25">
      <c r="A884" s="121"/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</row>
    <row r="885" spans="1:26" ht="13.5" customHeight="1" x14ac:dyDescent="0.25">
      <c r="A885" s="121"/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</row>
    <row r="886" spans="1:26" ht="13.5" customHeight="1" x14ac:dyDescent="0.25">
      <c r="A886" s="121"/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</row>
    <row r="887" spans="1:26" ht="13.5" customHeight="1" x14ac:dyDescent="0.25">
      <c r="A887" s="121"/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</row>
    <row r="888" spans="1:26" ht="13.5" customHeight="1" x14ac:dyDescent="0.25">
      <c r="A888" s="121"/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</row>
    <row r="889" spans="1:26" ht="13.5" customHeight="1" x14ac:dyDescent="0.25">
      <c r="A889" s="121"/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</row>
    <row r="890" spans="1:26" ht="13.5" customHeight="1" x14ac:dyDescent="0.25">
      <c r="A890" s="121"/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</row>
    <row r="891" spans="1:26" ht="13.5" customHeight="1" x14ac:dyDescent="0.25">
      <c r="A891" s="121"/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</row>
    <row r="892" spans="1:26" ht="13.5" customHeight="1" x14ac:dyDescent="0.25">
      <c r="A892" s="121"/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</row>
    <row r="893" spans="1:26" ht="13.5" customHeight="1" x14ac:dyDescent="0.25">
      <c r="A893" s="121"/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</row>
    <row r="894" spans="1:26" ht="13.5" customHeight="1" x14ac:dyDescent="0.25">
      <c r="A894" s="121"/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</row>
    <row r="895" spans="1:26" ht="13.5" customHeight="1" x14ac:dyDescent="0.25">
      <c r="A895" s="121"/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</row>
    <row r="896" spans="1:26" ht="13.5" customHeight="1" x14ac:dyDescent="0.25">
      <c r="A896" s="121"/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</row>
    <row r="897" spans="1:26" ht="13.5" customHeight="1" x14ac:dyDescent="0.25">
      <c r="A897" s="121"/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</row>
    <row r="898" spans="1:26" ht="13.5" customHeight="1" x14ac:dyDescent="0.25">
      <c r="A898" s="121"/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</row>
    <row r="899" spans="1:26" ht="13.5" customHeight="1" x14ac:dyDescent="0.25">
      <c r="A899" s="121"/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</row>
    <row r="900" spans="1:26" ht="13.5" customHeight="1" x14ac:dyDescent="0.25">
      <c r="A900" s="121"/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</row>
    <row r="901" spans="1:26" ht="13.5" customHeight="1" x14ac:dyDescent="0.25">
      <c r="A901" s="121"/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</row>
    <row r="902" spans="1:26" ht="13.5" customHeight="1" x14ac:dyDescent="0.25">
      <c r="A902" s="121"/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</row>
    <row r="903" spans="1:26" ht="13.5" customHeight="1" x14ac:dyDescent="0.25">
      <c r="A903" s="121"/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</row>
    <row r="904" spans="1:26" ht="13.5" customHeight="1" x14ac:dyDescent="0.25">
      <c r="A904" s="121"/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</row>
    <row r="905" spans="1:26" ht="13.5" customHeight="1" x14ac:dyDescent="0.25">
      <c r="A905" s="121"/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</row>
    <row r="906" spans="1:26" ht="13.5" customHeight="1" x14ac:dyDescent="0.25">
      <c r="A906" s="121"/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</row>
    <row r="907" spans="1:26" ht="13.5" customHeight="1" x14ac:dyDescent="0.25">
      <c r="A907" s="121"/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</row>
    <row r="908" spans="1:26" ht="13.5" customHeight="1" x14ac:dyDescent="0.25">
      <c r="A908" s="121"/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</row>
    <row r="909" spans="1:26" ht="13.5" customHeight="1" x14ac:dyDescent="0.25">
      <c r="A909" s="121"/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</row>
    <row r="910" spans="1:26" ht="13.5" customHeight="1" x14ac:dyDescent="0.25">
      <c r="A910" s="121"/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</row>
    <row r="911" spans="1:26" ht="13.5" customHeight="1" x14ac:dyDescent="0.25">
      <c r="A911" s="121"/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</row>
    <row r="912" spans="1:26" ht="13.5" customHeight="1" x14ac:dyDescent="0.25">
      <c r="A912" s="121"/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</row>
    <row r="913" spans="1:26" ht="13.5" customHeight="1" x14ac:dyDescent="0.25">
      <c r="A913" s="121"/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</row>
    <row r="914" spans="1:26" ht="13.5" customHeight="1" x14ac:dyDescent="0.25">
      <c r="A914" s="121"/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</row>
    <row r="915" spans="1:26" ht="13.5" customHeight="1" x14ac:dyDescent="0.25">
      <c r="A915" s="121"/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</row>
    <row r="916" spans="1:26" ht="13.5" customHeight="1" x14ac:dyDescent="0.25">
      <c r="A916" s="121"/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</row>
    <row r="917" spans="1:26" ht="13.5" customHeight="1" x14ac:dyDescent="0.25">
      <c r="A917" s="121"/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</row>
    <row r="918" spans="1:26" ht="13.5" customHeight="1" x14ac:dyDescent="0.25">
      <c r="A918" s="121"/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</row>
    <row r="919" spans="1:26" ht="13.5" customHeight="1" x14ac:dyDescent="0.25">
      <c r="A919" s="121"/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</row>
    <row r="920" spans="1:26" ht="13.5" customHeight="1" x14ac:dyDescent="0.25">
      <c r="A920" s="121"/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</row>
    <row r="921" spans="1:26" ht="13.5" customHeight="1" x14ac:dyDescent="0.25">
      <c r="A921" s="121"/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</row>
    <row r="922" spans="1:26" ht="13.5" customHeight="1" x14ac:dyDescent="0.25">
      <c r="A922" s="121"/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</row>
    <row r="923" spans="1:26" ht="13.5" customHeight="1" x14ac:dyDescent="0.25">
      <c r="A923" s="121"/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</row>
    <row r="924" spans="1:26" ht="13.5" customHeight="1" x14ac:dyDescent="0.25">
      <c r="A924" s="121"/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</row>
    <row r="925" spans="1:26" ht="13.5" customHeight="1" x14ac:dyDescent="0.25">
      <c r="A925" s="121"/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</row>
    <row r="926" spans="1:26" ht="13.5" customHeight="1" x14ac:dyDescent="0.25">
      <c r="A926" s="121"/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</row>
    <row r="927" spans="1:26" ht="13.5" customHeight="1" x14ac:dyDescent="0.25">
      <c r="A927" s="121"/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</row>
    <row r="928" spans="1:26" ht="13.5" customHeight="1" x14ac:dyDescent="0.25">
      <c r="A928" s="121"/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</row>
    <row r="929" spans="1:26" ht="13.5" customHeight="1" x14ac:dyDescent="0.25">
      <c r="A929" s="121"/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</row>
    <row r="930" spans="1:26" ht="13.5" customHeight="1" x14ac:dyDescent="0.25">
      <c r="A930" s="121"/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</row>
    <row r="931" spans="1:26" ht="13.5" customHeight="1" x14ac:dyDescent="0.25">
      <c r="A931" s="121"/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</row>
    <row r="932" spans="1:26" ht="13.5" customHeight="1" x14ac:dyDescent="0.25">
      <c r="A932" s="121"/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</row>
    <row r="933" spans="1:26" ht="13.5" customHeight="1" x14ac:dyDescent="0.25">
      <c r="A933" s="121"/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</row>
    <row r="934" spans="1:26" ht="13.5" customHeight="1" x14ac:dyDescent="0.25">
      <c r="A934" s="121"/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</row>
    <row r="935" spans="1:26" ht="13.5" customHeight="1" x14ac:dyDescent="0.25">
      <c r="A935" s="121"/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</row>
    <row r="936" spans="1:26" ht="13.5" customHeight="1" x14ac:dyDescent="0.25">
      <c r="A936" s="121"/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</row>
    <row r="937" spans="1:26" ht="13.5" customHeight="1" x14ac:dyDescent="0.25">
      <c r="A937" s="121"/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</row>
    <row r="938" spans="1:26" ht="13.5" customHeight="1" x14ac:dyDescent="0.25">
      <c r="A938" s="121"/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</row>
    <row r="939" spans="1:26" ht="13.5" customHeight="1" x14ac:dyDescent="0.25">
      <c r="A939" s="121"/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</row>
    <row r="940" spans="1:26" ht="13.5" customHeight="1" x14ac:dyDescent="0.25">
      <c r="A940" s="121"/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</row>
    <row r="941" spans="1:26" ht="13.5" customHeight="1" x14ac:dyDescent="0.25">
      <c r="A941" s="121"/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</row>
    <row r="942" spans="1:26" ht="13.5" customHeight="1" x14ac:dyDescent="0.25">
      <c r="A942" s="121"/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</row>
    <row r="943" spans="1:26" ht="13.5" customHeight="1" x14ac:dyDescent="0.25">
      <c r="A943" s="121"/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</row>
    <row r="944" spans="1:26" ht="13.5" customHeight="1" x14ac:dyDescent="0.25">
      <c r="A944" s="121"/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</row>
    <row r="945" spans="1:26" ht="13.5" customHeight="1" x14ac:dyDescent="0.25">
      <c r="A945" s="121"/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</row>
    <row r="946" spans="1:26" ht="13.5" customHeight="1" x14ac:dyDescent="0.25">
      <c r="A946" s="121"/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</row>
    <row r="947" spans="1:26" ht="13.5" customHeight="1" x14ac:dyDescent="0.25">
      <c r="A947" s="121"/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</row>
    <row r="948" spans="1:26" ht="13.5" customHeight="1" x14ac:dyDescent="0.25">
      <c r="A948" s="121"/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</row>
    <row r="949" spans="1:26" ht="13.5" customHeight="1" x14ac:dyDescent="0.25">
      <c r="A949" s="121"/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</row>
    <row r="950" spans="1:26" ht="13.5" customHeight="1" x14ac:dyDescent="0.25">
      <c r="A950" s="121"/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</row>
    <row r="951" spans="1:26" ht="13.5" customHeight="1" x14ac:dyDescent="0.25">
      <c r="A951" s="121"/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</row>
    <row r="952" spans="1:26" ht="13.5" customHeight="1" x14ac:dyDescent="0.25">
      <c r="A952" s="121"/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</row>
    <row r="953" spans="1:26" ht="13.5" customHeight="1" x14ac:dyDescent="0.25">
      <c r="A953" s="121"/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</row>
    <row r="954" spans="1:26" ht="13.5" customHeight="1" x14ac:dyDescent="0.25">
      <c r="A954" s="121"/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</row>
    <row r="955" spans="1:26" ht="13.5" customHeight="1" x14ac:dyDescent="0.25">
      <c r="A955" s="121"/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</row>
    <row r="956" spans="1:26" ht="13.5" customHeight="1" x14ac:dyDescent="0.25">
      <c r="A956" s="121"/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</row>
    <row r="957" spans="1:26" ht="13.5" customHeight="1" x14ac:dyDescent="0.25">
      <c r="A957" s="121"/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</row>
    <row r="958" spans="1:26" ht="13.5" customHeight="1" x14ac:dyDescent="0.25">
      <c r="A958" s="121"/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</row>
    <row r="959" spans="1:26" ht="13.5" customHeight="1" x14ac:dyDescent="0.25">
      <c r="A959" s="121"/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</row>
    <row r="960" spans="1:26" ht="13.5" customHeight="1" x14ac:dyDescent="0.25">
      <c r="A960" s="121"/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</row>
    <row r="961" spans="1:26" ht="13.5" customHeight="1" x14ac:dyDescent="0.25">
      <c r="A961" s="121"/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</row>
    <row r="962" spans="1:26" ht="13.5" customHeight="1" x14ac:dyDescent="0.25">
      <c r="A962" s="121"/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</row>
    <row r="963" spans="1:26" ht="13.5" customHeight="1" x14ac:dyDescent="0.25">
      <c r="A963" s="121"/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</row>
    <row r="964" spans="1:26" ht="13.5" customHeight="1" x14ac:dyDescent="0.25">
      <c r="A964" s="121"/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</row>
    <row r="965" spans="1:26" ht="13.5" customHeight="1" x14ac:dyDescent="0.25">
      <c r="A965" s="121"/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</row>
    <row r="966" spans="1:26" ht="13.5" customHeight="1" x14ac:dyDescent="0.25">
      <c r="A966" s="121"/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</row>
    <row r="967" spans="1:26" ht="13.5" customHeight="1" x14ac:dyDescent="0.25">
      <c r="A967" s="121"/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</row>
    <row r="968" spans="1:26" ht="13.5" customHeight="1" x14ac:dyDescent="0.25">
      <c r="A968" s="121"/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</row>
    <row r="969" spans="1:26" ht="13.5" customHeight="1" x14ac:dyDescent="0.25">
      <c r="A969" s="121"/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</row>
    <row r="970" spans="1:26" ht="13.5" customHeight="1" x14ac:dyDescent="0.25">
      <c r="A970" s="121"/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</row>
    <row r="971" spans="1:26" ht="13.5" customHeight="1" x14ac:dyDescent="0.25">
      <c r="A971" s="121"/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</row>
    <row r="972" spans="1:26" ht="13.5" customHeight="1" x14ac:dyDescent="0.25">
      <c r="A972" s="121"/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</row>
    <row r="973" spans="1:26" ht="13.5" customHeight="1" x14ac:dyDescent="0.25">
      <c r="A973" s="121"/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</row>
    <row r="974" spans="1:26" ht="13.5" customHeight="1" x14ac:dyDescent="0.25">
      <c r="A974" s="121"/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</row>
    <row r="975" spans="1:26" ht="13.5" customHeight="1" x14ac:dyDescent="0.25">
      <c r="A975" s="121"/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</row>
    <row r="976" spans="1:26" ht="13.5" customHeight="1" x14ac:dyDescent="0.25">
      <c r="A976" s="121"/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</row>
    <row r="977" spans="1:26" ht="13.5" customHeight="1" x14ac:dyDescent="0.25">
      <c r="A977" s="121"/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</row>
    <row r="978" spans="1:26" ht="13.5" customHeight="1" x14ac:dyDescent="0.25">
      <c r="A978" s="121"/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</row>
    <row r="979" spans="1:26" ht="13.5" customHeight="1" x14ac:dyDescent="0.25">
      <c r="A979" s="121"/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</row>
    <row r="980" spans="1:26" ht="13.5" customHeight="1" x14ac:dyDescent="0.25">
      <c r="A980" s="121"/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</row>
    <row r="981" spans="1:26" ht="13.5" customHeight="1" x14ac:dyDescent="0.25">
      <c r="A981" s="121"/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</row>
    <row r="982" spans="1:26" ht="13.5" customHeight="1" x14ac:dyDescent="0.25">
      <c r="A982" s="121"/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</row>
    <row r="983" spans="1:26" ht="13.5" customHeight="1" x14ac:dyDescent="0.25">
      <c r="A983" s="121"/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</row>
    <row r="984" spans="1:26" ht="13.5" customHeight="1" x14ac:dyDescent="0.25">
      <c r="A984" s="121"/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</row>
    <row r="985" spans="1:26" ht="13.5" customHeight="1" x14ac:dyDescent="0.25">
      <c r="A985" s="121"/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</row>
    <row r="986" spans="1:26" ht="13.5" customHeight="1" x14ac:dyDescent="0.25">
      <c r="A986" s="121"/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</row>
    <row r="987" spans="1:26" ht="13.5" customHeight="1" x14ac:dyDescent="0.25">
      <c r="A987" s="121"/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</row>
    <row r="988" spans="1:26" ht="13.5" customHeight="1" x14ac:dyDescent="0.25">
      <c r="A988" s="121"/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</row>
    <row r="989" spans="1:26" ht="13.5" customHeight="1" x14ac:dyDescent="0.25">
      <c r="A989" s="121"/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</row>
    <row r="990" spans="1:26" ht="13.5" customHeight="1" x14ac:dyDescent="0.25">
      <c r="A990" s="121"/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</row>
    <row r="991" spans="1:26" ht="13.5" customHeight="1" x14ac:dyDescent="0.25">
      <c r="A991" s="121"/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</row>
    <row r="992" spans="1:26" ht="13.5" customHeight="1" x14ac:dyDescent="0.25">
      <c r="A992" s="121"/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</row>
    <row r="993" spans="1:26" ht="13.5" customHeight="1" x14ac:dyDescent="0.25">
      <c r="A993" s="121"/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</row>
    <row r="994" spans="1:26" ht="13.5" customHeight="1" x14ac:dyDescent="0.25">
      <c r="A994" s="121"/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</row>
    <row r="995" spans="1:26" ht="13.5" customHeight="1" x14ac:dyDescent="0.25">
      <c r="A995" s="121"/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</row>
    <row r="996" spans="1:26" ht="13.5" customHeight="1" x14ac:dyDescent="0.25">
      <c r="A996" s="121"/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</row>
    <row r="997" spans="1:26" ht="13.5" customHeight="1" x14ac:dyDescent="0.25">
      <c r="A997" s="121"/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</row>
    <row r="998" spans="1:26" ht="13.5" customHeight="1" x14ac:dyDescent="0.25">
      <c r="A998" s="121"/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</row>
    <row r="999" spans="1:26" ht="13.5" customHeight="1" x14ac:dyDescent="0.25">
      <c r="A999" s="121"/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</row>
    <row r="1000" spans="1:26" ht="13.5" customHeight="1" x14ac:dyDescent="0.25">
      <c r="A1000" s="121"/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</row>
  </sheetData>
  <phoneticPr fontId="19" type="noConversion"/>
  <conditionalFormatting sqref="J4:J10">
    <cfRule type="cellIs" dxfId="0" priority="1" operator="lessThan">
      <formula>0.25</formula>
    </cfRule>
  </conditionalFormatting>
  <pageMargins left="0.75" right="0.75" top="1" bottom="1" header="0.5" footer="0.5"/>
  <pageSetup paperSize="9" scale="4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  <vt:lpstr>ST15</vt:lpstr>
      <vt:lpstr>'ST13'!Z_C7B749DF_C047_E04D_9223_34A5E78A24B7_.wvu.FilterData</vt:lpstr>
      <vt:lpstr>'ST13'!Z_D02A577B_79BC_4CA4_9B97_B734B865D9BF_.wvu.FilterData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adi user 1</cp:lastModifiedBy>
  <cp:lastPrinted>2017-09-07T14:27:48Z</cp:lastPrinted>
  <dcterms:modified xsi:type="dcterms:W3CDTF">2017-12-01T10:12:15Z</dcterms:modified>
</cp:coreProperties>
</file>