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ulibilbao/Library/CloudStorage/OneDrive-UPVEHU/Documentos/IMMUNOGENETICS_LANTALDEA/Alba/Saliva-QTL-manuscript/REVISION1/NEW figures and tables/"/>
    </mc:Choice>
  </mc:AlternateContent>
  <xr:revisionPtr revIDLastSave="0" documentId="8_{09D06054-3AC0-BD4D-BFBD-D949C846765D}" xr6:coauthVersionLast="47" xr6:coauthVersionMax="47" xr10:uidLastSave="{00000000-0000-0000-0000-000000000000}"/>
  <bookViews>
    <workbookView xWindow="1660" yWindow="4400" windowWidth="26840" windowHeight="15740" xr2:uid="{B53C7641-BA71-784D-8CC5-ACAEA0265BB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H3" i="1"/>
  <c r="G3" i="1"/>
</calcChain>
</file>

<file path=xl/sharedStrings.xml><?xml version="1.0" encoding="utf-8"?>
<sst xmlns="http://schemas.openxmlformats.org/spreadsheetml/2006/main" count="161" uniqueCount="76">
  <si>
    <t>Group</t>
  </si>
  <si>
    <t>Sex</t>
  </si>
  <si>
    <t>Disease</t>
  </si>
  <si>
    <t>Pubmed ID</t>
  </si>
  <si>
    <t>Date of publication</t>
  </si>
  <si>
    <t>N</t>
  </si>
  <si>
    <t>N cases</t>
  </si>
  <si>
    <t>N controls</t>
  </si>
  <si>
    <t>Cancer</t>
  </si>
  <si>
    <t>Both</t>
  </si>
  <si>
    <t xml:space="preserve">Basal cell carcinoma </t>
  </si>
  <si>
    <t>36496446</t>
  </si>
  <si>
    <t>2022-12-10</t>
  </si>
  <si>
    <t>Female</t>
  </si>
  <si>
    <t>Breast cancer</t>
  </si>
  <si>
    <t>18-05-2020</t>
  </si>
  <si>
    <t>Bronchus cancer</t>
  </si>
  <si>
    <t>34737426</t>
  </si>
  <si>
    <t>2021-11-04</t>
  </si>
  <si>
    <t>Colorectal cancer</t>
  </si>
  <si>
    <t>2022-12-20</t>
  </si>
  <si>
    <t>Endometrial cancer</t>
  </si>
  <si>
    <t>2018-08-23</t>
  </si>
  <si>
    <t>Esophageal cancer</t>
  </si>
  <si>
    <t>34594039</t>
  </si>
  <si>
    <t>2021-09-30</t>
  </si>
  <si>
    <t>Lung adenocarcinoma</t>
  </si>
  <si>
    <t>28604730</t>
  </si>
  <si>
    <t>2017-06-12</t>
  </si>
  <si>
    <t>Lung cancer</t>
  </si>
  <si>
    <t>2022-08-01</t>
  </si>
  <si>
    <t>Malignant neoplasm of bladder</t>
  </si>
  <si>
    <t>Oral cavity cancer</t>
  </si>
  <si>
    <t>27749845</t>
  </si>
  <si>
    <t>2016-10-17</t>
  </si>
  <si>
    <t>Male</t>
  </si>
  <si>
    <t>Prostate cancer</t>
  </si>
  <si>
    <t>37945903</t>
  </si>
  <si>
    <t>2023-11-09</t>
  </si>
  <si>
    <t>Renal carcinoma</t>
  </si>
  <si>
    <t>2024-04-26</t>
  </si>
  <si>
    <t>Small cell lung carcinoma</t>
  </si>
  <si>
    <t>Squamous cell carcinoma</t>
  </si>
  <si>
    <t>Cardiometabolic</t>
  </si>
  <si>
    <t>Aortic aneurysm</t>
  </si>
  <si>
    <t>Atrial fibrillation</t>
  </si>
  <si>
    <t>2023-01-19</t>
  </si>
  <si>
    <t>Cardiac valvular disease</t>
  </si>
  <si>
    <t>Cerebral aneurysm</t>
  </si>
  <si>
    <t>Coronary artery disease</t>
  </si>
  <si>
    <t>2022-06-12</t>
  </si>
  <si>
    <t>Coronary atherosclerosis</t>
  </si>
  <si>
    <t>Hyperlipidemia</t>
  </si>
  <si>
    <t>2021-10-18</t>
  </si>
  <si>
    <t>Myocardial infarction</t>
  </si>
  <si>
    <t>2021-02-03</t>
  </si>
  <si>
    <t>Non-alcoholic fatty liver disease</t>
  </si>
  <si>
    <t>2021-11-03</t>
  </si>
  <si>
    <t>Peripheral artery disease</t>
  </si>
  <si>
    <t>Stroke</t>
  </si>
  <si>
    <t>2022-09-30</t>
  </si>
  <si>
    <t>Type 2 diabetes</t>
  </si>
  <si>
    <t>2018-10-08</t>
  </si>
  <si>
    <t>Neurodegenerative</t>
  </si>
  <si>
    <t>Alzheimer's disease</t>
  </si>
  <si>
    <t>2022-04-04</t>
  </si>
  <si>
    <t>Amyotrophic lateral sclerosis</t>
  </si>
  <si>
    <t>2021-12-06</t>
  </si>
  <si>
    <t>Frontotemporal dementia</t>
  </si>
  <si>
    <t>2014-01-07</t>
  </si>
  <si>
    <t>Lewy body dementia</t>
  </si>
  <si>
    <t>2021-02-15</t>
  </si>
  <si>
    <t>Multiple sclerosis</t>
  </si>
  <si>
    <t>Parkinson's disease</t>
  </si>
  <si>
    <t>2023-12-28</t>
  </si>
  <si>
    <t>2021-04-26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</si>
</sst>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Liberation Sans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49" fontId="2" fillId="2" borderId="0" xfId="1" applyNumberFormat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14" fontId="2" fillId="2" borderId="0" xfId="0" quotePrefix="1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2" fillId="2" borderId="0" xfId="1" quotePrefix="1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0" fontId="4" fillId="2" borderId="0" xfId="0" quotePrefix="1" applyFont="1" applyFill="1" applyAlignment="1">
      <alignment horizontal="left" vertical="center"/>
    </xf>
    <xf numFmtId="0" fontId="4" fillId="2" borderId="0" xfId="1" quotePrefix="1" applyFont="1" applyFill="1" applyAlignment="1">
      <alignment horizontal="left" vertical="center" wrapText="1"/>
    </xf>
    <xf numFmtId="49" fontId="2" fillId="2" borderId="1" xfId="1" quotePrefix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B6303296-DD09-A841-A66B-CB63CBC8898E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36</xdr:row>
      <xdr:rowOff>0</xdr:rowOff>
    </xdr:from>
    <xdr:ext cx="304800" cy="304800"/>
    <xdr:sp macro="" textlink="">
      <xdr:nvSpPr>
        <xdr:cNvPr id="2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CBFD9-95BF-8A44-9593-4DA6150CF3D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811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35</xdr:row>
      <xdr:rowOff>0</xdr:rowOff>
    </xdr:from>
    <xdr:ext cx="304800" cy="304800"/>
    <xdr:sp macro="" textlink="">
      <xdr:nvSpPr>
        <xdr:cNvPr id="3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A7A2F-36BB-4C4C-BF81-DAAEB42275A8}"/>
            </a:ext>
          </a:extLst>
        </xdr:cNvPr>
        <xdr:cNvSpPr>
          <a:spLocks noChangeAspect="1" noChangeArrowheads="1"/>
        </xdr:cNvSpPr>
      </xdr:nvSpPr>
      <xdr:spPr bwMode="auto">
        <a:xfrm>
          <a:off x="3886200" y="795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304800"/>
    <xdr:sp macro="" textlink="">
      <xdr:nvSpPr>
        <xdr:cNvPr id="4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9AD04-77E1-AC42-96FD-EBC9D80B2B34}"/>
            </a:ext>
          </a:extLst>
        </xdr:cNvPr>
        <xdr:cNvSpPr>
          <a:spLocks noChangeAspect="1" noChangeArrowheads="1"/>
        </xdr:cNvSpPr>
      </xdr:nvSpPr>
      <xdr:spPr bwMode="auto">
        <a:xfrm>
          <a:off x="3886200" y="811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C8C71C-3EE4-BF4B-943D-9BA0438B73A3}" name="Tabla3" displayName="Tabla3" ref="A1:H37" totalsRowShown="0" headerRowDxfId="11" dataDxfId="10" headerRowBorderDxfId="8" tableBorderDxfId="9">
  <tableColumns count="8">
    <tableColumn id="1" xr3:uid="{02E2DB50-C698-5C4F-86AF-EE1215F4926F}" name="Group" dataDxfId="7"/>
    <tableColumn id="3" xr3:uid="{62186056-4540-D441-9451-B9F1747A2D8B}" name="Sex" dataDxfId="6"/>
    <tableColumn id="2" xr3:uid="{FA6F3DC6-27F8-1449-92EC-6ADE8AD1F7F6}" name="Disease" dataDxfId="5"/>
    <tableColumn id="4" xr3:uid="{58CFCCA3-25FC-CA49-AB2D-BEC9D2388A58}" name="Pubmed ID" dataDxfId="4"/>
    <tableColumn id="6" xr3:uid="{28188C8F-6115-AB4C-AA40-347686DA766B}" name="Date of publication" dataDxfId="3"/>
    <tableColumn id="7" xr3:uid="{26867AF6-9654-D24F-BA05-BE8A3177C623}" name="N" dataDxfId="2"/>
    <tableColumn id="8" xr3:uid="{C5A826FE-AE11-254F-AA2B-7D3CCBDA3C9B}" name="N cases" dataDxfId="1"/>
    <tableColumn id="9" xr3:uid="{2FC2100E-2410-C549-A584-4DB50D0BE250}" name="N control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5A65-9C3F-4641-A90C-E9AD0188F547}">
  <dimension ref="A1:H37"/>
  <sheetViews>
    <sheetView tabSelected="1" workbookViewId="0">
      <selection activeCell="C5" sqref="C5"/>
    </sheetView>
  </sheetViews>
  <sheetFormatPr baseColWidth="10" defaultRowHeight="16"/>
  <cols>
    <col min="1" max="1" width="16" bestFit="1" customWidth="1"/>
    <col min="2" max="2" width="6.83203125" bestFit="1" customWidth="1"/>
    <col min="3" max="3" width="33.1640625" customWidth="1"/>
    <col min="4" max="4" width="10" bestFit="1" customWidth="1"/>
    <col min="5" max="5" width="16.5" bestFit="1" customWidth="1"/>
    <col min="6" max="6" width="9.1640625" bestFit="1" customWidth="1"/>
    <col min="7" max="7" width="7.83203125" bestFit="1" customWidth="1"/>
    <col min="8" max="8" width="9.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3" t="s">
        <v>10</v>
      </c>
      <c r="D2" s="4" t="s">
        <v>11</v>
      </c>
      <c r="E2" s="5" t="s">
        <v>12</v>
      </c>
      <c r="F2" s="3">
        <v>307684</v>
      </c>
      <c r="G2" s="6">
        <v>20791</v>
      </c>
      <c r="H2" s="6">
        <v>286893</v>
      </c>
    </row>
    <row r="3" spans="1:8">
      <c r="A3" s="2" t="s">
        <v>8</v>
      </c>
      <c r="B3" s="2" t="s">
        <v>13</v>
      </c>
      <c r="C3" s="3" t="s">
        <v>14</v>
      </c>
      <c r="D3" s="7">
        <v>32424353</v>
      </c>
      <c r="E3" s="8" t="s">
        <v>15</v>
      </c>
      <c r="F3" s="9">
        <v>247173</v>
      </c>
      <c r="G3" s="9">
        <f>118474 + 14910</f>
        <v>133384</v>
      </c>
      <c r="H3" s="9">
        <f>96201 + 17588</f>
        <v>113789</v>
      </c>
    </row>
    <row r="4" spans="1:8">
      <c r="A4" s="2" t="s">
        <v>8</v>
      </c>
      <c r="B4" s="2" t="s">
        <v>9</v>
      </c>
      <c r="C4" s="3" t="s">
        <v>16</v>
      </c>
      <c r="D4" s="4" t="s">
        <v>17</v>
      </c>
      <c r="E4" s="5" t="s">
        <v>18</v>
      </c>
      <c r="F4" s="3">
        <v>456348</v>
      </c>
      <c r="G4" s="6">
        <v>2120</v>
      </c>
      <c r="H4" s="6">
        <v>454228</v>
      </c>
    </row>
    <row r="5" spans="1:8">
      <c r="A5" s="2" t="s">
        <v>8</v>
      </c>
      <c r="B5" s="2" t="s">
        <v>9</v>
      </c>
      <c r="C5" s="3" t="s">
        <v>19</v>
      </c>
      <c r="D5" s="4">
        <v>36539618</v>
      </c>
      <c r="E5" s="8" t="s">
        <v>20</v>
      </c>
      <c r="F5" s="3">
        <v>254791</v>
      </c>
      <c r="G5" s="6">
        <v>100204</v>
      </c>
      <c r="H5" s="6">
        <v>154587</v>
      </c>
    </row>
    <row r="6" spans="1:8">
      <c r="A6" s="2" t="s">
        <v>8</v>
      </c>
      <c r="B6" s="2" t="s">
        <v>13</v>
      </c>
      <c r="C6" s="3" t="s">
        <v>21</v>
      </c>
      <c r="D6" s="4">
        <v>30093612</v>
      </c>
      <c r="E6" s="8" t="s">
        <v>22</v>
      </c>
      <c r="F6" s="2">
        <v>121885</v>
      </c>
      <c r="G6" s="6">
        <v>12906</v>
      </c>
      <c r="H6" s="6">
        <v>108979</v>
      </c>
    </row>
    <row r="7" spans="1:8">
      <c r="A7" s="2" t="s">
        <v>8</v>
      </c>
      <c r="B7" s="2" t="s">
        <v>9</v>
      </c>
      <c r="C7" s="3" t="s">
        <v>23</v>
      </c>
      <c r="D7" s="4" t="s">
        <v>24</v>
      </c>
      <c r="E7" s="5" t="s">
        <v>25</v>
      </c>
      <c r="F7" s="6">
        <v>636895</v>
      </c>
      <c r="G7" s="6">
        <v>2386</v>
      </c>
      <c r="H7" s="6">
        <v>634509</v>
      </c>
    </row>
    <row r="8" spans="1:8">
      <c r="A8" s="2" t="s">
        <v>8</v>
      </c>
      <c r="B8" s="2" t="s">
        <v>9</v>
      </c>
      <c r="C8" s="3" t="s">
        <v>26</v>
      </c>
      <c r="D8" s="4" t="s">
        <v>27</v>
      </c>
      <c r="E8" s="5" t="s">
        <v>28</v>
      </c>
      <c r="F8" s="3">
        <v>66756</v>
      </c>
      <c r="G8" s="6">
        <v>11273</v>
      </c>
      <c r="H8" s="6">
        <v>55483</v>
      </c>
    </row>
    <row r="9" spans="1:8">
      <c r="A9" s="2" t="s">
        <v>8</v>
      </c>
      <c r="B9" s="2" t="s">
        <v>9</v>
      </c>
      <c r="C9" s="6" t="s">
        <v>29</v>
      </c>
      <c r="D9" s="4">
        <v>35915169</v>
      </c>
      <c r="E9" s="10" t="s">
        <v>30</v>
      </c>
      <c r="F9" s="3">
        <v>70156</v>
      </c>
      <c r="G9" s="9">
        <f>26683 + 7062 + 1987</f>
        <v>35732</v>
      </c>
      <c r="H9" s="9">
        <f>25278+5372+3774</f>
        <v>34424</v>
      </c>
    </row>
    <row r="10" spans="1:8">
      <c r="A10" s="2" t="s">
        <v>8</v>
      </c>
      <c r="B10" s="2" t="s">
        <v>9</v>
      </c>
      <c r="C10" s="3" t="s">
        <v>31</v>
      </c>
      <c r="D10" s="4" t="s">
        <v>17</v>
      </c>
      <c r="E10" s="5" t="s">
        <v>18</v>
      </c>
      <c r="F10" s="3">
        <v>456348</v>
      </c>
      <c r="G10" s="6">
        <v>2264</v>
      </c>
      <c r="H10" s="6">
        <v>454084</v>
      </c>
    </row>
    <row r="11" spans="1:8">
      <c r="A11" s="2" t="s">
        <v>8</v>
      </c>
      <c r="B11" s="2" t="s">
        <v>9</v>
      </c>
      <c r="C11" s="3" t="s">
        <v>32</v>
      </c>
      <c r="D11" s="4" t="s">
        <v>33</v>
      </c>
      <c r="E11" s="5" t="s">
        <v>34</v>
      </c>
      <c r="F11" s="3">
        <v>4151</v>
      </c>
      <c r="G11" s="6">
        <v>1223</v>
      </c>
      <c r="H11" s="6">
        <v>2928</v>
      </c>
    </row>
    <row r="12" spans="1:8">
      <c r="A12" s="2" t="s">
        <v>8</v>
      </c>
      <c r="B12" s="2" t="s">
        <v>35</v>
      </c>
      <c r="C12" s="3" t="s">
        <v>36</v>
      </c>
      <c r="D12" s="4" t="s">
        <v>37</v>
      </c>
      <c r="E12" s="5" t="s">
        <v>38</v>
      </c>
      <c r="F12" s="3">
        <v>863763</v>
      </c>
      <c r="G12" s="3">
        <v>156319</v>
      </c>
      <c r="H12" s="3">
        <v>707444</v>
      </c>
    </row>
    <row r="13" spans="1:8">
      <c r="A13" s="2" t="s">
        <v>8</v>
      </c>
      <c r="B13" s="2" t="s">
        <v>9</v>
      </c>
      <c r="C13" s="3" t="s">
        <v>39</v>
      </c>
      <c r="D13" s="4">
        <v>38671320</v>
      </c>
      <c r="E13" s="5" t="s">
        <v>40</v>
      </c>
      <c r="F13" s="2">
        <v>864690</v>
      </c>
      <c r="G13" s="2">
        <v>29020</v>
      </c>
      <c r="H13" s="2">
        <v>835670</v>
      </c>
    </row>
    <row r="14" spans="1:8">
      <c r="A14" s="2" t="s">
        <v>8</v>
      </c>
      <c r="B14" s="2" t="s">
        <v>9</v>
      </c>
      <c r="C14" s="3" t="s">
        <v>41</v>
      </c>
      <c r="D14" s="4" t="s">
        <v>27</v>
      </c>
      <c r="E14" s="5" t="s">
        <v>28</v>
      </c>
      <c r="F14" s="3">
        <v>24108</v>
      </c>
      <c r="G14" s="6">
        <v>2664</v>
      </c>
      <c r="H14" s="6">
        <v>21444</v>
      </c>
    </row>
    <row r="15" spans="1:8">
      <c r="A15" s="11" t="s">
        <v>8</v>
      </c>
      <c r="B15" s="11" t="s">
        <v>9</v>
      </c>
      <c r="C15" s="12" t="s">
        <v>42</v>
      </c>
      <c r="D15" s="13" t="s">
        <v>11</v>
      </c>
      <c r="E15" s="14" t="s">
        <v>12</v>
      </c>
      <c r="F15" s="12">
        <v>294294</v>
      </c>
      <c r="G15" s="15">
        <v>7402</v>
      </c>
      <c r="H15" s="15">
        <v>286892</v>
      </c>
    </row>
    <row r="16" spans="1:8">
      <c r="A16" s="2" t="s">
        <v>43</v>
      </c>
      <c r="B16" s="2" t="s">
        <v>9</v>
      </c>
      <c r="C16" s="16" t="s">
        <v>44</v>
      </c>
      <c r="D16" s="17">
        <v>34594039</v>
      </c>
      <c r="E16" s="18" t="s">
        <v>25</v>
      </c>
      <c r="F16" s="16">
        <v>653950</v>
      </c>
      <c r="G16" s="16">
        <v>4385</v>
      </c>
      <c r="H16" s="16">
        <v>649565</v>
      </c>
    </row>
    <row r="17" spans="1:8">
      <c r="A17" s="2" t="s">
        <v>43</v>
      </c>
      <c r="B17" s="2" t="s">
        <v>9</v>
      </c>
      <c r="C17" s="3" t="s">
        <v>45</v>
      </c>
      <c r="D17" s="4">
        <v>36653681</v>
      </c>
      <c r="E17" s="5" t="s">
        <v>46</v>
      </c>
      <c r="F17" s="6">
        <v>2339188</v>
      </c>
      <c r="G17" s="6">
        <v>145554</v>
      </c>
      <c r="H17" s="3">
        <v>2193634</v>
      </c>
    </row>
    <row r="18" spans="1:8">
      <c r="A18" s="2" t="s">
        <v>43</v>
      </c>
      <c r="B18" s="2" t="s">
        <v>9</v>
      </c>
      <c r="C18" s="16" t="s">
        <v>47</v>
      </c>
      <c r="D18" s="17">
        <v>34594039</v>
      </c>
      <c r="E18" s="18" t="s">
        <v>25</v>
      </c>
      <c r="F18" s="16">
        <v>644253</v>
      </c>
      <c r="G18" s="16">
        <v>27065</v>
      </c>
      <c r="H18" s="16">
        <v>617188</v>
      </c>
    </row>
    <row r="19" spans="1:8">
      <c r="A19" s="2" t="s">
        <v>43</v>
      </c>
      <c r="B19" s="2" t="s">
        <v>9</v>
      </c>
      <c r="C19" s="16" t="s">
        <v>48</v>
      </c>
      <c r="D19" s="17">
        <v>34594039</v>
      </c>
      <c r="E19" s="18" t="s">
        <v>25</v>
      </c>
      <c r="F19" s="16">
        <v>628837</v>
      </c>
      <c r="G19" s="16">
        <v>4077</v>
      </c>
      <c r="H19" s="16">
        <v>624760</v>
      </c>
    </row>
    <row r="20" spans="1:8">
      <c r="A20" s="2" t="s">
        <v>43</v>
      </c>
      <c r="B20" s="2" t="s">
        <v>9</v>
      </c>
      <c r="C20" s="16" t="s">
        <v>49</v>
      </c>
      <c r="D20" s="4">
        <v>36474045</v>
      </c>
      <c r="E20" s="18" t="s">
        <v>50</v>
      </c>
      <c r="F20" s="16">
        <v>1378170</v>
      </c>
      <c r="G20" s="16">
        <v>210842</v>
      </c>
      <c r="H20" s="16">
        <v>1167328</v>
      </c>
    </row>
    <row r="21" spans="1:8">
      <c r="A21" s="2" t="s">
        <v>43</v>
      </c>
      <c r="B21" s="2" t="s">
        <v>9</v>
      </c>
      <c r="C21" s="16" t="s">
        <v>51</v>
      </c>
      <c r="D21" s="4">
        <v>34737426</v>
      </c>
      <c r="E21" s="19" t="s">
        <v>18</v>
      </c>
      <c r="F21" s="16">
        <v>456348</v>
      </c>
      <c r="G21" s="16">
        <v>16041</v>
      </c>
      <c r="H21" s="16">
        <v>440307</v>
      </c>
    </row>
    <row r="22" spans="1:8">
      <c r="A22" s="2" t="s">
        <v>43</v>
      </c>
      <c r="B22" s="2" t="s">
        <v>9</v>
      </c>
      <c r="C22" s="16" t="s">
        <v>52</v>
      </c>
      <c r="D22" s="17">
        <v>34662886</v>
      </c>
      <c r="E22" s="18" t="s">
        <v>53</v>
      </c>
      <c r="F22" s="16">
        <v>387930</v>
      </c>
      <c r="G22" s="16">
        <v>6517</v>
      </c>
      <c r="H22" s="16">
        <v>381413</v>
      </c>
    </row>
    <row r="23" spans="1:8">
      <c r="A23" s="2" t="s">
        <v>43</v>
      </c>
      <c r="B23" s="2" t="s">
        <v>9</v>
      </c>
      <c r="C23" s="16" t="s">
        <v>54</v>
      </c>
      <c r="D23" s="4">
        <v>33532862</v>
      </c>
      <c r="E23" s="18" t="s">
        <v>55</v>
      </c>
      <c r="F23" s="16">
        <v>639221</v>
      </c>
      <c r="G23" s="16">
        <v>61505</v>
      </c>
      <c r="H23" s="16">
        <v>577716</v>
      </c>
    </row>
    <row r="24" spans="1:8">
      <c r="A24" s="2" t="s">
        <v>43</v>
      </c>
      <c r="B24" s="2" t="s">
        <v>9</v>
      </c>
      <c r="C24" s="3" t="s">
        <v>56</v>
      </c>
      <c r="D24" s="17">
        <v>34841290</v>
      </c>
      <c r="E24" s="18" t="s">
        <v>57</v>
      </c>
      <c r="F24" s="16">
        <v>778614</v>
      </c>
      <c r="G24" s="16">
        <v>8434</v>
      </c>
      <c r="H24" s="16">
        <v>770180</v>
      </c>
    </row>
    <row r="25" spans="1:8">
      <c r="A25" s="2" t="s">
        <v>43</v>
      </c>
      <c r="B25" s="2" t="s">
        <v>9</v>
      </c>
      <c r="C25" s="3" t="s">
        <v>58</v>
      </c>
      <c r="D25" s="4">
        <v>34594039</v>
      </c>
      <c r="E25" s="18" t="s">
        <v>25</v>
      </c>
      <c r="F25" s="16">
        <v>660791</v>
      </c>
      <c r="G25" s="16">
        <v>11226</v>
      </c>
      <c r="H25" s="16">
        <v>649565</v>
      </c>
    </row>
    <row r="26" spans="1:8">
      <c r="A26" s="2" t="s">
        <v>43</v>
      </c>
      <c r="B26" s="2" t="s">
        <v>9</v>
      </c>
      <c r="C26" s="3" t="s">
        <v>59</v>
      </c>
      <c r="D26" s="4">
        <v>36180795</v>
      </c>
      <c r="E26" s="18" t="s">
        <v>60</v>
      </c>
      <c r="F26" s="16">
        <v>1614080</v>
      </c>
      <c r="G26" s="16">
        <v>110182</v>
      </c>
      <c r="H26" s="16">
        <v>1503898</v>
      </c>
    </row>
    <row r="27" spans="1:8">
      <c r="A27" s="2" t="s">
        <v>43</v>
      </c>
      <c r="B27" s="2" t="s">
        <v>35</v>
      </c>
      <c r="C27" s="3" t="s">
        <v>61</v>
      </c>
      <c r="D27" s="4">
        <v>30297969</v>
      </c>
      <c r="E27" s="10" t="s">
        <v>62</v>
      </c>
      <c r="F27" s="3">
        <v>425613</v>
      </c>
      <c r="G27" s="3">
        <v>41846</v>
      </c>
      <c r="H27" s="3">
        <v>383767</v>
      </c>
    </row>
    <row r="28" spans="1:8">
      <c r="A28" s="2" t="s">
        <v>43</v>
      </c>
      <c r="B28" s="2" t="s">
        <v>13</v>
      </c>
      <c r="C28" s="3" t="s">
        <v>61</v>
      </c>
      <c r="D28" s="4">
        <v>30297969</v>
      </c>
      <c r="E28" s="10" t="s">
        <v>62</v>
      </c>
      <c r="F28" s="3">
        <v>465289</v>
      </c>
      <c r="G28" s="3">
        <v>30953</v>
      </c>
      <c r="H28" s="3">
        <v>434336</v>
      </c>
    </row>
    <row r="29" spans="1:8">
      <c r="A29" s="11" t="s">
        <v>43</v>
      </c>
      <c r="B29" s="11" t="s">
        <v>9</v>
      </c>
      <c r="C29" s="12" t="s">
        <v>61</v>
      </c>
      <c r="D29" s="13">
        <v>30297969</v>
      </c>
      <c r="E29" s="20" t="s">
        <v>62</v>
      </c>
      <c r="F29" s="12">
        <v>898130</v>
      </c>
      <c r="G29" s="12">
        <v>74124</v>
      </c>
      <c r="H29" s="12">
        <v>824006</v>
      </c>
    </row>
    <row r="30" spans="1:8">
      <c r="A30" s="2" t="s">
        <v>63</v>
      </c>
      <c r="B30" s="2" t="s">
        <v>9</v>
      </c>
      <c r="C30" s="16" t="s">
        <v>64</v>
      </c>
      <c r="D30" s="4">
        <v>35379992</v>
      </c>
      <c r="E30" s="18" t="s">
        <v>65</v>
      </c>
      <c r="F30" s="16">
        <v>487511</v>
      </c>
      <c r="G30" s="16">
        <v>85934</v>
      </c>
      <c r="H30" s="16">
        <v>401577</v>
      </c>
    </row>
    <row r="31" spans="1:8">
      <c r="A31" s="2" t="s">
        <v>63</v>
      </c>
      <c r="B31" s="2" t="s">
        <v>9</v>
      </c>
      <c r="C31" s="16" t="s">
        <v>66</v>
      </c>
      <c r="D31" s="17">
        <v>34873335</v>
      </c>
      <c r="E31" s="18" t="s">
        <v>67</v>
      </c>
      <c r="F31" s="16">
        <v>152268</v>
      </c>
      <c r="G31" s="16">
        <v>29612</v>
      </c>
      <c r="H31" s="16">
        <v>122656</v>
      </c>
    </row>
    <row r="32" spans="1:8">
      <c r="A32" s="2" t="s">
        <v>63</v>
      </c>
      <c r="B32" s="2" t="s">
        <v>9</v>
      </c>
      <c r="C32" s="2" t="s">
        <v>68</v>
      </c>
      <c r="D32" s="4">
        <v>24943344</v>
      </c>
      <c r="E32" s="18" t="s">
        <v>69</v>
      </c>
      <c r="F32" s="16">
        <v>6462</v>
      </c>
      <c r="G32" s="16">
        <v>2154</v>
      </c>
      <c r="H32" s="16">
        <v>4308</v>
      </c>
    </row>
    <row r="33" spans="1:8">
      <c r="A33" s="2" t="s">
        <v>63</v>
      </c>
      <c r="B33" s="2" t="s">
        <v>9</v>
      </c>
      <c r="C33" s="2" t="s">
        <v>70</v>
      </c>
      <c r="D33" s="4">
        <v>33589841</v>
      </c>
      <c r="E33" s="18" t="s">
        <v>71</v>
      </c>
      <c r="F33" s="16">
        <v>6618</v>
      </c>
      <c r="G33" s="16">
        <v>2591</v>
      </c>
      <c r="H33" s="16">
        <v>4027</v>
      </c>
    </row>
    <row r="34" spans="1:8">
      <c r="A34" s="2" t="s">
        <v>63</v>
      </c>
      <c r="B34" s="2" t="s">
        <v>9</v>
      </c>
      <c r="C34" s="16" t="s">
        <v>72</v>
      </c>
      <c r="D34" s="4">
        <v>34662886</v>
      </c>
      <c r="E34" s="18" t="s">
        <v>53</v>
      </c>
      <c r="F34" s="16">
        <v>387768</v>
      </c>
      <c r="G34" s="16">
        <v>1634</v>
      </c>
      <c r="H34" s="16">
        <v>386134</v>
      </c>
    </row>
    <row r="35" spans="1:8">
      <c r="A35" s="2" t="s">
        <v>63</v>
      </c>
      <c r="B35" s="2" t="s">
        <v>9</v>
      </c>
      <c r="C35" s="2" t="s">
        <v>73</v>
      </c>
      <c r="D35" s="4">
        <v>38155330</v>
      </c>
      <c r="E35" s="18" t="s">
        <v>74</v>
      </c>
      <c r="F35" s="16">
        <v>611485</v>
      </c>
      <c r="G35" s="16">
        <v>42792</v>
      </c>
      <c r="H35" s="16">
        <v>568693</v>
      </c>
    </row>
    <row r="36" spans="1:8">
      <c r="A36" s="2" t="s">
        <v>63</v>
      </c>
      <c r="B36" s="9" t="s">
        <v>35</v>
      </c>
      <c r="C36" s="2" t="s">
        <v>73</v>
      </c>
      <c r="D36" s="7">
        <v>33901317</v>
      </c>
      <c r="E36" s="18" t="s">
        <v>75</v>
      </c>
      <c r="F36" s="16">
        <v>102680</v>
      </c>
      <c r="G36" s="9">
        <v>13020</v>
      </c>
      <c r="H36" s="9">
        <v>89660</v>
      </c>
    </row>
    <row r="37" spans="1:8">
      <c r="A37" s="2" t="s">
        <v>63</v>
      </c>
      <c r="B37" s="2" t="s">
        <v>13</v>
      </c>
      <c r="C37" s="2" t="s">
        <v>73</v>
      </c>
      <c r="D37" s="4">
        <v>33901317</v>
      </c>
      <c r="E37" s="18" t="s">
        <v>75</v>
      </c>
      <c r="F37" s="16">
        <v>33901317</v>
      </c>
      <c r="G37" s="9">
        <v>7947</v>
      </c>
      <c r="H37" s="9">
        <v>90662</v>
      </c>
    </row>
  </sheetData>
  <pageMargins left="0.7" right="0.7" top="0.75" bottom="0.75" header="0.3" footer="0.3"/>
  <ignoredErrors>
    <ignoredError sqref="D2 D4 D7:D8 D10:D12 D14:D15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JRB</dc:creator>
  <cp:lastModifiedBy>JRB</cp:lastModifiedBy>
  <dcterms:created xsi:type="dcterms:W3CDTF">2025-04-15T09:46:06Z</dcterms:created>
  <dcterms:modified xsi:type="dcterms:W3CDTF">2025-04-15T10:11:39Z</dcterms:modified>
</cp:coreProperties>
</file>