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ji\Documents\work\外発表\01-論文\02-共著\211110-Kakei-CyborgInsect\220620-npj-revision\220621-sourcedata\"/>
    </mc:Choice>
  </mc:AlternateContent>
  <xr:revisionPtr revIDLastSave="0" documentId="13_ncr:1_{2BC328B4-8897-4DC7-B3E8-F1439126802B}" xr6:coauthVersionLast="47" xr6:coauthVersionMax="47" xr10:uidLastSave="{00000000-0000-0000-0000-000000000000}"/>
  <bookViews>
    <workbookView xWindow="-120" yWindow="-120" windowWidth="29040" windowHeight="15720" activeTab="2" xr2:uid="{0D964F83-F83D-4CA3-AC0D-86D18AE27276}"/>
  </bookViews>
  <sheets>
    <sheet name="2d" sheetId="1" r:id="rId1"/>
    <sheet name="2g-h" sheetId="2" r:id="rId2"/>
    <sheet name="2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4" l="1"/>
  <c r="C17" i="4"/>
  <c r="D17" i="4"/>
  <c r="E17" i="4"/>
  <c r="F17" i="4"/>
  <c r="B18" i="4"/>
  <c r="C18" i="4"/>
  <c r="D18" i="4"/>
  <c r="E18" i="4"/>
  <c r="F18" i="4"/>
  <c r="O17" i="1"/>
  <c r="O21" i="1"/>
  <c r="O20" i="1"/>
  <c r="O19" i="1"/>
  <c r="O18" i="1"/>
  <c r="I21" i="1"/>
  <c r="I20" i="1"/>
  <c r="B21" i="1"/>
  <c r="B20" i="1"/>
  <c r="I18" i="1"/>
  <c r="B18" i="1"/>
  <c r="I19" i="1"/>
  <c r="B19" i="1"/>
  <c r="I17" i="1"/>
  <c r="B17" i="1"/>
  <c r="J17" i="4"/>
  <c r="K17" i="4"/>
  <c r="L17" i="4"/>
  <c r="J18" i="4"/>
  <c r="K18" i="4"/>
  <c r="L18" i="4"/>
  <c r="I18" i="4"/>
  <c r="I17" i="4"/>
</calcChain>
</file>

<file path=xl/sharedStrings.xml><?xml version="1.0" encoding="utf-8"?>
<sst xmlns="http://schemas.openxmlformats.org/spreadsheetml/2006/main" count="54" uniqueCount="30">
  <si>
    <t>Free</t>
    <phoneticPr fontId="1"/>
  </si>
  <si>
    <t>Parylene thickness</t>
  </si>
  <si>
    <t>moment-parylene</t>
  </si>
  <si>
    <t>success</t>
  </si>
  <si>
    <t>stdev</t>
  </si>
  <si>
    <t>PDMS thickness</t>
  </si>
  <si>
    <t>moment-PDMS</t>
  </si>
  <si>
    <t>Parylene-5</t>
    <phoneticPr fontId="1"/>
  </si>
  <si>
    <t>Parylene-10</t>
    <phoneticPr fontId="1"/>
  </si>
  <si>
    <t>Parylene-15</t>
    <phoneticPr fontId="1"/>
  </si>
  <si>
    <t>Parylene-20</t>
    <phoneticPr fontId="1"/>
  </si>
  <si>
    <t>average</t>
    <phoneticPr fontId="1"/>
  </si>
  <si>
    <t>stdev</t>
    <phoneticPr fontId="1"/>
  </si>
  <si>
    <t>Backpack/Free</t>
    <phoneticPr fontId="1"/>
  </si>
  <si>
    <t>Backpack/3 um film</t>
    <phoneticPr fontId="1"/>
  </si>
  <si>
    <t>Backpack/10 um film</t>
    <phoneticPr fontId="1"/>
  </si>
  <si>
    <t>free</t>
    <phoneticPr fontId="1"/>
  </si>
  <si>
    <t>fix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</si>
  <si>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</si>
  <si>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</si>
  <si>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</si>
  <si>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</si>
  <si>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</si>
  <si>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Average</t>
    <phoneticPr fontId="1"/>
  </si>
  <si>
    <t>Median</t>
    <phoneticPr fontId="1"/>
  </si>
  <si>
    <t>Stdev</t>
    <phoneticPr fontId="1"/>
  </si>
  <si>
    <t>LQ</t>
    <phoneticPr fontId="1"/>
  </si>
  <si>
    <t>UQ</t>
    <phoneticPr fontId="1"/>
  </si>
  <si>
    <t>3-um-thick film with interleaving structure</t>
    <phoneticPr fontId="1"/>
  </si>
  <si>
    <t>Free/4 um OPV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</si>
</sst>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0.00000"/>
    <numFmt numFmtId="184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9" fontId="0" fillId="0" borderId="0" xfId="0" applyNumberFormat="1">
      <alignment vertical="center"/>
    </xf>
    <xf numFmtId="181" fontId="0" fillId="0" borderId="0" xfId="0" applyNumberFormat="1">
      <alignment vertical="center"/>
    </xf>
    <xf numFmtId="18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0B0F-0D4D-4687-9F0D-FF8C5B220E8E}">
  <dimension ref="A1:R21"/>
  <sheetViews>
    <sheetView workbookViewId="0">
      <selection activeCell="N2" sqref="N2"/>
    </sheetView>
  </sheetViews>
  <sheetFormatPr defaultRowHeight="18.75" x14ac:dyDescent="0.4"/>
  <sheetData>
    <row r="1" spans="1:18" x14ac:dyDescent="0.4">
      <c r="A1" t="s">
        <v>16</v>
      </c>
      <c r="H1" t="s">
        <v>17</v>
      </c>
      <c r="N1" t="s">
        <v>28</v>
      </c>
    </row>
    <row r="2" spans="1:18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</row>
    <row r="3" spans="1:18" x14ac:dyDescent="0.4">
      <c r="A3">
        <v>5.89</v>
      </c>
      <c r="B3">
        <v>2.12</v>
      </c>
      <c r="C3">
        <v>3.48</v>
      </c>
      <c r="D3">
        <v>3.58</v>
      </c>
      <c r="E3">
        <v>2.4500000000000002</v>
      </c>
      <c r="H3">
        <v>8.01</v>
      </c>
      <c r="I3">
        <v>4.75</v>
      </c>
      <c r="J3">
        <v>5</v>
      </c>
      <c r="K3">
        <v>3.6</v>
      </c>
      <c r="L3">
        <v>8.98</v>
      </c>
      <c r="N3">
        <v>2.12</v>
      </c>
      <c r="O3">
        <v>4</v>
      </c>
      <c r="P3">
        <v>4.5999999999999996</v>
      </c>
      <c r="Q3">
        <v>1.98</v>
      </c>
      <c r="R3">
        <v>1.8</v>
      </c>
    </row>
    <row r="4" spans="1:18" x14ac:dyDescent="0.4">
      <c r="A4">
        <v>3.76</v>
      </c>
      <c r="B4">
        <v>1.86</v>
      </c>
      <c r="C4">
        <v>2.5499999999999998</v>
      </c>
      <c r="D4">
        <v>1.69</v>
      </c>
      <c r="E4">
        <v>3.1</v>
      </c>
      <c r="H4">
        <v>6.21</v>
      </c>
      <c r="I4">
        <v>2.5099999999999998</v>
      </c>
      <c r="J4">
        <v>5.13</v>
      </c>
      <c r="K4">
        <v>3.01</v>
      </c>
      <c r="L4">
        <v>4.5</v>
      </c>
      <c r="N4">
        <v>3.58</v>
      </c>
      <c r="O4">
        <v>3.83</v>
      </c>
      <c r="P4">
        <v>3.45</v>
      </c>
      <c r="Q4">
        <v>0.93</v>
      </c>
      <c r="R4">
        <v>2.2599999999999998</v>
      </c>
    </row>
    <row r="5" spans="1:18" x14ac:dyDescent="0.4">
      <c r="A5">
        <v>3.88</v>
      </c>
      <c r="B5">
        <v>1.54</v>
      </c>
      <c r="C5">
        <v>1.08</v>
      </c>
      <c r="D5">
        <v>2.11</v>
      </c>
      <c r="E5">
        <v>2.19</v>
      </c>
      <c r="H5">
        <v>4.57</v>
      </c>
      <c r="I5">
        <v>4.68</v>
      </c>
      <c r="J5">
        <v>3.05</v>
      </c>
      <c r="K5">
        <v>4.24</v>
      </c>
      <c r="L5">
        <v>3.07</v>
      </c>
      <c r="N5">
        <v>1.98</v>
      </c>
      <c r="O5">
        <v>1.63</v>
      </c>
      <c r="P5">
        <v>3.2</v>
      </c>
      <c r="Q5">
        <v>1.53</v>
      </c>
      <c r="R5">
        <v>1.03</v>
      </c>
    </row>
    <row r="6" spans="1:18" x14ac:dyDescent="0.4">
      <c r="A6">
        <v>3.55</v>
      </c>
      <c r="B6">
        <v>2.5099999999999998</v>
      </c>
      <c r="C6">
        <v>3.19</v>
      </c>
      <c r="D6">
        <v>1.38</v>
      </c>
      <c r="E6">
        <v>4.1900000000000004</v>
      </c>
      <c r="H6">
        <v>3.72</v>
      </c>
      <c r="I6">
        <v>3.02</v>
      </c>
      <c r="J6">
        <v>3.33</v>
      </c>
      <c r="K6">
        <v>3.48</v>
      </c>
      <c r="L6">
        <v>5.7</v>
      </c>
      <c r="N6">
        <v>2.4</v>
      </c>
      <c r="O6">
        <v>1.68</v>
      </c>
      <c r="P6">
        <v>3.16</v>
      </c>
      <c r="Q6">
        <v>1.75</v>
      </c>
      <c r="R6">
        <v>2.06</v>
      </c>
    </row>
    <row r="7" spans="1:18" x14ac:dyDescent="0.4">
      <c r="A7">
        <v>4.5999999999999996</v>
      </c>
      <c r="B7">
        <v>1.75</v>
      </c>
      <c r="C7">
        <v>2.75</v>
      </c>
      <c r="D7">
        <v>2.38</v>
      </c>
      <c r="E7">
        <v>2.08</v>
      </c>
      <c r="H7">
        <v>4.99</v>
      </c>
      <c r="I7">
        <v>5.72</v>
      </c>
      <c r="J7">
        <v>6.05</v>
      </c>
      <c r="K7">
        <v>2.65</v>
      </c>
      <c r="L7">
        <v>6.05</v>
      </c>
      <c r="N7">
        <v>1.1599999999999999</v>
      </c>
      <c r="O7">
        <v>3</v>
      </c>
      <c r="P7">
        <v>4.26</v>
      </c>
      <c r="Q7">
        <v>1.4</v>
      </c>
      <c r="R7">
        <v>1.75</v>
      </c>
    </row>
    <row r="8" spans="1:18" x14ac:dyDescent="0.4">
      <c r="A8">
        <v>4.38</v>
      </c>
      <c r="B8">
        <v>3.89</v>
      </c>
      <c r="C8">
        <v>2.12</v>
      </c>
      <c r="D8">
        <v>1.6</v>
      </c>
      <c r="E8">
        <v>1.56</v>
      </c>
      <c r="H8">
        <v>6</v>
      </c>
      <c r="I8">
        <v>3.62</v>
      </c>
      <c r="J8">
        <v>4.71</v>
      </c>
      <c r="K8">
        <v>2.12</v>
      </c>
      <c r="L8">
        <v>6.7</v>
      </c>
      <c r="N8">
        <v>2.78</v>
      </c>
      <c r="O8">
        <v>3.51</v>
      </c>
      <c r="P8">
        <v>1.88</v>
      </c>
      <c r="Q8">
        <v>1.96</v>
      </c>
      <c r="R8">
        <v>1.89</v>
      </c>
    </row>
    <row r="9" spans="1:18" x14ac:dyDescent="0.4">
      <c r="A9">
        <v>2.2999999999999998</v>
      </c>
      <c r="B9">
        <v>3.05</v>
      </c>
      <c r="C9">
        <v>4.0599999999999996</v>
      </c>
      <c r="D9">
        <v>1.46</v>
      </c>
      <c r="E9">
        <v>2.89</v>
      </c>
      <c r="H9">
        <v>4.2300000000000004</v>
      </c>
      <c r="I9">
        <v>4.9400000000000004</v>
      </c>
      <c r="J9">
        <v>3.45</v>
      </c>
      <c r="K9">
        <v>3.06</v>
      </c>
      <c r="L9">
        <v>3.55</v>
      </c>
      <c r="N9">
        <v>1.23</v>
      </c>
      <c r="O9">
        <v>2.98</v>
      </c>
      <c r="P9">
        <v>3.43</v>
      </c>
      <c r="Q9">
        <v>1.1299999999999999</v>
      </c>
      <c r="R9">
        <v>2.16</v>
      </c>
    </row>
    <row r="10" spans="1:18" x14ac:dyDescent="0.4">
      <c r="A10">
        <v>1.41</v>
      </c>
      <c r="B10">
        <v>1.59</v>
      </c>
      <c r="C10">
        <v>4.1900000000000004</v>
      </c>
      <c r="D10">
        <v>2.15</v>
      </c>
      <c r="E10">
        <v>3.07</v>
      </c>
      <c r="H10">
        <v>7.6</v>
      </c>
      <c r="I10">
        <v>3.68</v>
      </c>
      <c r="J10">
        <v>4.91</v>
      </c>
      <c r="K10">
        <v>4.17</v>
      </c>
      <c r="L10">
        <v>5.12</v>
      </c>
      <c r="N10">
        <v>1.9</v>
      </c>
      <c r="O10">
        <v>2.83</v>
      </c>
      <c r="P10">
        <v>3.23</v>
      </c>
      <c r="Q10">
        <v>1.2</v>
      </c>
      <c r="R10">
        <v>2.23</v>
      </c>
    </row>
    <row r="11" spans="1:18" x14ac:dyDescent="0.4">
      <c r="A11">
        <v>1.8</v>
      </c>
      <c r="B11">
        <v>1.7</v>
      </c>
      <c r="C11">
        <v>3.9</v>
      </c>
      <c r="D11">
        <v>2.2799999999999998</v>
      </c>
      <c r="E11">
        <v>6.68</v>
      </c>
      <c r="H11">
        <v>5.16</v>
      </c>
      <c r="I11">
        <v>3.12</v>
      </c>
      <c r="J11">
        <v>3.31</v>
      </c>
      <c r="K11">
        <v>3.62</v>
      </c>
      <c r="L11">
        <v>1.94</v>
      </c>
      <c r="N11">
        <v>2.33</v>
      </c>
      <c r="O11">
        <v>2.35</v>
      </c>
      <c r="P11">
        <v>3.14</v>
      </c>
      <c r="Q11">
        <v>3.28</v>
      </c>
      <c r="R11">
        <v>1.85</v>
      </c>
    </row>
    <row r="12" spans="1:18" x14ac:dyDescent="0.4">
      <c r="A12">
        <v>3.55</v>
      </c>
      <c r="B12">
        <v>1.89</v>
      </c>
      <c r="C12">
        <v>2.35</v>
      </c>
      <c r="D12">
        <v>2.0299999999999998</v>
      </c>
      <c r="E12">
        <v>3.13</v>
      </c>
      <c r="H12">
        <v>5.26</v>
      </c>
      <c r="I12">
        <v>1.84</v>
      </c>
      <c r="J12">
        <v>3.75</v>
      </c>
      <c r="K12">
        <v>4.1500000000000004</v>
      </c>
      <c r="L12">
        <v>3.57</v>
      </c>
      <c r="N12">
        <v>1.88</v>
      </c>
      <c r="O12">
        <v>2.25</v>
      </c>
      <c r="P12">
        <v>2.8</v>
      </c>
      <c r="Q12">
        <v>2.5099999999999998</v>
      </c>
      <c r="R12">
        <v>1.38</v>
      </c>
    </row>
    <row r="17" spans="1:15" x14ac:dyDescent="0.4">
      <c r="A17" t="s">
        <v>23</v>
      </c>
      <c r="B17">
        <f>+AVERAGE(A3:E12)</f>
        <v>2.7737999999999996</v>
      </c>
      <c r="H17" t="s">
        <v>23</v>
      </c>
      <c r="I17">
        <f>+AVERAGE(H3:L12)</f>
        <v>4.3919999999999995</v>
      </c>
      <c r="N17" t="s">
        <v>23</v>
      </c>
      <c r="O17">
        <f>+AVERAGE(N3:R12)</f>
        <v>2.3729999999999998</v>
      </c>
    </row>
    <row r="18" spans="1:15" x14ac:dyDescent="0.4">
      <c r="A18" t="s">
        <v>25</v>
      </c>
      <c r="B18">
        <f>+STDEV(A3:E12)</f>
        <v>1.1814776116959549</v>
      </c>
      <c r="H18" t="s">
        <v>25</v>
      </c>
      <c r="I18">
        <f>+STDEV(H3:L12)</f>
        <v>1.514800451598586</v>
      </c>
      <c r="N18" t="s">
        <v>25</v>
      </c>
      <c r="O18">
        <f>+STDEV(N3:R12)</f>
        <v>0.89696597437342862</v>
      </c>
    </row>
    <row r="19" spans="1:15" x14ac:dyDescent="0.4">
      <c r="A19" t="s">
        <v>24</v>
      </c>
      <c r="B19">
        <f>MEDIAN(A3:E12)</f>
        <v>2.415</v>
      </c>
      <c r="H19" t="s">
        <v>24</v>
      </c>
      <c r="I19">
        <f>MEDIAN(H3:L12)</f>
        <v>4.2</v>
      </c>
      <c r="N19" t="s">
        <v>24</v>
      </c>
      <c r="O19">
        <f>MEDIAN(N3:R12)</f>
        <v>2.1950000000000003</v>
      </c>
    </row>
    <row r="20" spans="1:15" x14ac:dyDescent="0.4">
      <c r="A20" s="2" t="s">
        <v>26</v>
      </c>
      <c r="B20">
        <f>+_xlfn.QUARTILE.EXC(A3:E12,1)</f>
        <v>1.8450000000000002</v>
      </c>
      <c r="H20" s="2" t="s">
        <v>26</v>
      </c>
      <c r="I20">
        <f>+_xlfn.QUARTILE.EXC(H3:L12,1)</f>
        <v>3.3250000000000002</v>
      </c>
      <c r="N20" s="2" t="s">
        <v>26</v>
      </c>
      <c r="O20">
        <f>+_xlfn.QUARTILE.EXC(N3:R12,1)</f>
        <v>1.75</v>
      </c>
    </row>
    <row r="21" spans="1:15" x14ac:dyDescent="0.4">
      <c r="A21" s="2" t="s">
        <v>27</v>
      </c>
      <c r="B21">
        <f>+_xlfn.QUARTILE.EXC(A3:E12,3)</f>
        <v>3.5575000000000001</v>
      </c>
      <c r="H21" s="2" t="s">
        <v>27</v>
      </c>
      <c r="I21">
        <f>+_xlfn.QUARTILE.EXC(H3:L12,3)</f>
        <v>5.1375000000000002</v>
      </c>
      <c r="N21" s="2" t="s">
        <v>27</v>
      </c>
      <c r="O21">
        <f>+_xlfn.QUARTILE.EXC(N3:R12,3)</f>
        <v>3.145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59FA-3B22-4FC3-A039-CA283A889DEF}">
  <dimension ref="A1:H5"/>
  <sheetViews>
    <sheetView workbookViewId="0">
      <selection activeCell="F13" sqref="F13"/>
    </sheetView>
  </sheetViews>
  <sheetFormatPr defaultRowHeight="18.75" x14ac:dyDescent="0.4"/>
  <cols>
    <col min="1" max="1" width="18.625" bestFit="1" customWidth="1"/>
    <col min="2" max="2" width="17.375" bestFit="1" customWidth="1"/>
    <col min="3" max="3" width="8.625" bestFit="1" customWidth="1"/>
    <col min="5" max="5" width="16.5" bestFit="1" customWidth="1"/>
    <col min="6" max="6" width="15.375" bestFit="1" customWidth="1"/>
  </cols>
  <sheetData>
    <row r="1" spans="1:8" x14ac:dyDescent="0.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3</v>
      </c>
      <c r="H1" t="s">
        <v>4</v>
      </c>
    </row>
    <row r="2" spans="1:8" x14ac:dyDescent="0.4">
      <c r="A2">
        <v>5</v>
      </c>
      <c r="B2" s="3">
        <v>4.7829999999999999E-3</v>
      </c>
      <c r="C2" s="4">
        <v>95.713999999999999</v>
      </c>
      <c r="D2" s="4">
        <v>11.579000000000001</v>
      </c>
      <c r="E2">
        <v>50</v>
      </c>
      <c r="F2" s="3">
        <v>3.9459999999999999E-3</v>
      </c>
      <c r="G2" s="4">
        <v>94.286000000000001</v>
      </c>
      <c r="H2" s="4">
        <v>15.119</v>
      </c>
    </row>
    <row r="3" spans="1:8" x14ac:dyDescent="0.4">
      <c r="A3">
        <v>10</v>
      </c>
      <c r="B3" s="3">
        <v>3.8263999999999999E-2</v>
      </c>
      <c r="C3" s="4">
        <v>81.429000000000002</v>
      </c>
      <c r="D3" s="4">
        <v>36.344000000000001</v>
      </c>
      <c r="E3">
        <v>100</v>
      </c>
      <c r="F3" s="3">
        <v>3.1567999999999999E-2</v>
      </c>
      <c r="G3" s="4">
        <v>77.143000000000001</v>
      </c>
      <c r="H3" s="4">
        <v>29.277000000000001</v>
      </c>
    </row>
    <row r="4" spans="1:8" x14ac:dyDescent="0.4">
      <c r="A4">
        <v>15</v>
      </c>
      <c r="B4" s="3">
        <v>0.12914</v>
      </c>
      <c r="C4" s="4">
        <v>45.713999999999999</v>
      </c>
      <c r="D4" s="4">
        <v>47.347000000000001</v>
      </c>
      <c r="E4">
        <v>150</v>
      </c>
      <c r="F4" s="3">
        <v>0.10654</v>
      </c>
      <c r="G4" s="4">
        <v>31.428999999999998</v>
      </c>
      <c r="H4" s="4">
        <v>36.253</v>
      </c>
    </row>
    <row r="5" spans="1:8" x14ac:dyDescent="0.4">
      <c r="A5">
        <v>20</v>
      </c>
      <c r="B5" s="3">
        <v>0.30610999999999999</v>
      </c>
      <c r="C5" s="4">
        <v>15.714</v>
      </c>
      <c r="D5" s="4">
        <v>28.478000000000002</v>
      </c>
      <c r="E5">
        <v>200</v>
      </c>
      <c r="F5" s="3">
        <v>0.25253999999999999</v>
      </c>
      <c r="G5" s="4">
        <v>8.5714000000000006</v>
      </c>
      <c r="H5" s="4">
        <v>15.736000000000001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1A68-2E62-4DDC-8E80-CF6FF863C99F}">
  <dimension ref="A1:L18"/>
  <sheetViews>
    <sheetView tabSelected="1" workbookViewId="0">
      <selection activeCell="C20" sqref="C20"/>
    </sheetView>
  </sheetViews>
  <sheetFormatPr defaultRowHeight="18.75" x14ac:dyDescent="0.4"/>
  <cols>
    <col min="2" max="7" width="16.25" customWidth="1"/>
    <col min="9" max="9" width="15.25" bestFit="1" customWidth="1"/>
    <col min="10" max="10" width="15" bestFit="1" customWidth="1"/>
    <col min="11" max="11" width="19.75" bestFit="1" customWidth="1"/>
    <col min="12" max="12" width="20.75" bestFit="1" customWidth="1"/>
  </cols>
  <sheetData>
    <row r="1" spans="2:12" x14ac:dyDescent="0.4">
      <c r="B1" t="s">
        <v>0</v>
      </c>
      <c r="C1" t="s">
        <v>7</v>
      </c>
      <c r="D1" t="s">
        <v>8</v>
      </c>
      <c r="E1" t="s">
        <v>9</v>
      </c>
      <c r="F1" t="s">
        <v>10</v>
      </c>
      <c r="I1" t="s">
        <v>29</v>
      </c>
      <c r="J1" t="s">
        <v>13</v>
      </c>
      <c r="K1" t="s">
        <v>14</v>
      </c>
      <c r="L1" t="s">
        <v>15</v>
      </c>
    </row>
    <row r="2" spans="2:12" x14ac:dyDescent="0.4">
      <c r="B2">
        <v>100</v>
      </c>
      <c r="C2">
        <v>100</v>
      </c>
      <c r="D2">
        <v>0</v>
      </c>
      <c r="E2">
        <v>0</v>
      </c>
      <c r="F2">
        <v>0</v>
      </c>
      <c r="I2">
        <v>100</v>
      </c>
      <c r="J2">
        <v>80</v>
      </c>
      <c r="K2">
        <v>80</v>
      </c>
      <c r="L2">
        <v>0</v>
      </c>
    </row>
    <row r="3" spans="2:12" x14ac:dyDescent="0.4">
      <c r="B3">
        <v>100</v>
      </c>
      <c r="C3">
        <v>100</v>
      </c>
      <c r="D3">
        <v>100</v>
      </c>
      <c r="E3">
        <v>0</v>
      </c>
      <c r="F3">
        <v>0</v>
      </c>
      <c r="I3">
        <v>100</v>
      </c>
      <c r="J3">
        <v>100</v>
      </c>
      <c r="K3">
        <v>80</v>
      </c>
      <c r="L3">
        <v>0</v>
      </c>
    </row>
    <row r="4" spans="2:12" x14ac:dyDescent="0.4">
      <c r="B4">
        <v>100</v>
      </c>
      <c r="C4">
        <v>100</v>
      </c>
      <c r="D4">
        <v>100</v>
      </c>
      <c r="E4">
        <v>100</v>
      </c>
      <c r="F4">
        <v>0</v>
      </c>
      <c r="I4">
        <v>100</v>
      </c>
      <c r="J4">
        <v>100</v>
      </c>
      <c r="K4">
        <v>80</v>
      </c>
      <c r="L4">
        <v>40</v>
      </c>
    </row>
    <row r="5" spans="2:12" x14ac:dyDescent="0.4">
      <c r="B5">
        <v>100</v>
      </c>
      <c r="C5">
        <v>100</v>
      </c>
      <c r="D5">
        <v>100</v>
      </c>
      <c r="E5">
        <v>0</v>
      </c>
      <c r="F5">
        <v>0</v>
      </c>
      <c r="I5">
        <v>100</v>
      </c>
    </row>
    <row r="6" spans="2:12" x14ac:dyDescent="0.4">
      <c r="B6">
        <v>90</v>
      </c>
      <c r="C6">
        <v>100</v>
      </c>
      <c r="D6">
        <v>100</v>
      </c>
      <c r="E6">
        <v>100</v>
      </c>
      <c r="F6">
        <v>60</v>
      </c>
    </row>
    <row r="7" spans="2:12" x14ac:dyDescent="0.4">
      <c r="B7">
        <v>100</v>
      </c>
      <c r="C7">
        <v>60</v>
      </c>
      <c r="D7">
        <v>0</v>
      </c>
      <c r="E7">
        <v>0</v>
      </c>
      <c r="F7">
        <v>0</v>
      </c>
    </row>
    <row r="8" spans="2:12" x14ac:dyDescent="0.4">
      <c r="B8">
        <v>100</v>
      </c>
      <c r="C8">
        <v>100</v>
      </c>
      <c r="D8">
        <v>100</v>
      </c>
      <c r="E8">
        <v>0</v>
      </c>
      <c r="F8">
        <v>0</v>
      </c>
    </row>
    <row r="9" spans="2:12" x14ac:dyDescent="0.4">
      <c r="B9">
        <v>100</v>
      </c>
      <c r="C9">
        <v>100</v>
      </c>
      <c r="D9">
        <v>100</v>
      </c>
      <c r="E9">
        <v>80</v>
      </c>
      <c r="F9">
        <v>20</v>
      </c>
    </row>
    <row r="10" spans="2:12" x14ac:dyDescent="0.4">
      <c r="B10">
        <v>100</v>
      </c>
      <c r="C10">
        <v>100</v>
      </c>
      <c r="D10">
        <v>100</v>
      </c>
      <c r="E10">
        <v>100</v>
      </c>
      <c r="F10">
        <v>60</v>
      </c>
    </row>
    <row r="11" spans="2:12" x14ac:dyDescent="0.4">
      <c r="C11">
        <v>100</v>
      </c>
      <c r="D11">
        <v>80</v>
      </c>
      <c r="E11">
        <v>40</v>
      </c>
      <c r="F11">
        <v>0</v>
      </c>
    </row>
    <row r="12" spans="2:12" x14ac:dyDescent="0.4">
      <c r="C12">
        <v>100</v>
      </c>
      <c r="D12">
        <v>100</v>
      </c>
      <c r="E12">
        <v>100</v>
      </c>
      <c r="F12">
        <v>0</v>
      </c>
    </row>
    <row r="13" spans="2:12" x14ac:dyDescent="0.4">
      <c r="C13">
        <v>100</v>
      </c>
      <c r="D13">
        <v>100</v>
      </c>
      <c r="E13">
        <v>100</v>
      </c>
      <c r="F13">
        <v>80</v>
      </c>
    </row>
    <row r="14" spans="2:12" x14ac:dyDescent="0.4">
      <c r="C14">
        <v>100</v>
      </c>
      <c r="D14">
        <v>100</v>
      </c>
      <c r="E14">
        <v>0</v>
      </c>
      <c r="F14">
        <v>0</v>
      </c>
    </row>
    <row r="15" spans="2:12" x14ac:dyDescent="0.4">
      <c r="C15">
        <v>80</v>
      </c>
      <c r="D15">
        <v>60</v>
      </c>
      <c r="E15">
        <v>20</v>
      </c>
      <c r="F15">
        <v>0</v>
      </c>
    </row>
    <row r="17" spans="1:12" x14ac:dyDescent="0.4">
      <c r="A17" t="s">
        <v>11</v>
      </c>
      <c r="B17" s="4">
        <f>+AVERAGE(B2:B15)</f>
        <v>98.888888888888886</v>
      </c>
      <c r="C17" s="4">
        <f>+AVERAGE(C2:C15)</f>
        <v>95.714285714285708</v>
      </c>
      <c r="D17" s="4">
        <f>+AVERAGE(D2:D15)</f>
        <v>81.428571428571431</v>
      </c>
      <c r="E17" s="4">
        <f>+AVERAGE(E2:E15)</f>
        <v>45.714285714285715</v>
      </c>
      <c r="F17" s="4">
        <f>+AVERAGE(F2:F15)</f>
        <v>15.714285714285714</v>
      </c>
      <c r="G17" s="4"/>
      <c r="H17" s="4" t="s">
        <v>11</v>
      </c>
      <c r="I17" s="4">
        <f t="shared" ref="I17:L17" si="0">+AVERAGE(I2:I15)</f>
        <v>100</v>
      </c>
      <c r="J17" s="4">
        <f t="shared" si="0"/>
        <v>93.333333333333329</v>
      </c>
      <c r="K17" s="4">
        <f t="shared" si="0"/>
        <v>80</v>
      </c>
      <c r="L17" s="4">
        <f t="shared" si="0"/>
        <v>13.333333333333334</v>
      </c>
    </row>
    <row r="18" spans="1:12" x14ac:dyDescent="0.4">
      <c r="A18" t="s">
        <v>12</v>
      </c>
      <c r="B18" s="4">
        <f>+STDEV(B2:B15)</f>
        <v>3.3333333333333326</v>
      </c>
      <c r="C18" s="4">
        <f>+STDEV(C2:C15)</f>
        <v>11.578684470436796</v>
      </c>
      <c r="D18" s="4">
        <f>+STDEV(D2:D15)</f>
        <v>36.343900738351138</v>
      </c>
      <c r="E18" s="4">
        <f>+STDEV(E2:E15)</f>
        <v>47.347209440031854</v>
      </c>
      <c r="F18" s="4">
        <f>+STDEV(F2:F15)</f>
        <v>28.477868792959402</v>
      </c>
      <c r="G18" s="4"/>
      <c r="H18" s="4" t="s">
        <v>12</v>
      </c>
      <c r="I18" s="4">
        <f t="shared" ref="I18:L18" si="1">+STDEV(I2:I15)</f>
        <v>0</v>
      </c>
      <c r="J18" s="4">
        <f t="shared" si="1"/>
        <v>11.547005383792541</v>
      </c>
      <c r="K18" s="4">
        <f t="shared" si="1"/>
        <v>0</v>
      </c>
      <c r="L18" s="4">
        <f t="shared" si="1"/>
        <v>23.094010767585029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2d</vt:lpstr>
      <vt:lpstr>2g-h</vt:lpstr>
      <vt:lpstr>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福田憲二郎</dc:creator>
  <cp:lastModifiedBy>福田憲二郎</cp:lastModifiedBy>
  <dcterms:created xsi:type="dcterms:W3CDTF">2022-03-03T05:40:48Z</dcterms:created>
  <dcterms:modified xsi:type="dcterms:W3CDTF">2022-08-09T07:43:16Z</dcterms:modified>
</cp:coreProperties>
</file>