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8370"/>
  </bookViews>
  <sheets>
    <sheet name="96 well plates" sheetId="1" r:id="rId1"/>
    <sheet name="Flask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7" i="2" l="1"/>
  <c r="F17" i="2"/>
  <c r="E17" i="2"/>
  <c r="D17" i="2"/>
  <c r="C17" i="2"/>
  <c r="H16" i="2"/>
  <c r="F16" i="2"/>
  <c r="E16" i="2"/>
  <c r="D16" i="2"/>
  <c r="C16" i="2"/>
  <c r="H15" i="2"/>
  <c r="F15" i="2"/>
  <c r="E15" i="2"/>
  <c r="D15" i="2"/>
  <c r="C15" i="2"/>
  <c r="J35" i="2" l="1"/>
  <c r="F35" i="2"/>
  <c r="D35" i="2"/>
  <c r="C35" i="2"/>
  <c r="B35" i="2"/>
  <c r="J34" i="2"/>
  <c r="F34" i="2"/>
  <c r="D34" i="2"/>
  <c r="C34" i="2"/>
  <c r="B34" i="2"/>
  <c r="J33" i="2"/>
  <c r="F33" i="2"/>
  <c r="D33" i="2"/>
  <c r="C33" i="2"/>
  <c r="B33" i="2"/>
  <c r="I26" i="2"/>
  <c r="F26" i="2"/>
  <c r="B26" i="2"/>
  <c r="I25" i="2"/>
  <c r="F25" i="2"/>
  <c r="B25" i="2"/>
  <c r="I24" i="2"/>
  <c r="F24" i="2"/>
  <c r="B24" i="2"/>
  <c r="F8" i="2"/>
  <c r="C8" i="2"/>
  <c r="F7" i="2"/>
  <c r="C7" i="2"/>
  <c r="F6" i="2"/>
  <c r="C6" i="2"/>
</calcChain>
</file>

<file path=xl/sharedStrings.xml><?xml version="1.0" encoding="utf-8"?>
<sst xmlns="http://schemas.openxmlformats.org/spreadsheetml/2006/main" count="206" uniqueCount="22">
  <si>
    <t>Acetate</t>
  </si>
  <si>
    <t>L-lactate</t>
  </si>
  <si>
    <t>Ethanol</t>
  </si>
  <si>
    <t>Formate</t>
  </si>
  <si>
    <t>Glucose</t>
  </si>
  <si>
    <t>Pyruvate</t>
  </si>
  <si>
    <t>Succinate</t>
  </si>
  <si>
    <t>Gluconate</t>
  </si>
  <si>
    <t>Rate (mmol/gDCW/h):</t>
  </si>
  <si>
    <t>AVERAGE</t>
  </si>
  <si>
    <t>STDEV</t>
  </si>
  <si>
    <t>rep1</t>
  </si>
  <si>
    <t>rep2</t>
  </si>
  <si>
    <t>rep3</t>
  </si>
  <si>
    <t>Escherichia coli (aerobic)</t>
  </si>
  <si>
    <t>Escherichia coli (anaerobic)</t>
  </si>
  <si>
    <t>CV%</t>
  </si>
  <si>
    <t>Pseudomonas putida (aerobic)</t>
  </si>
  <si>
    <t>Saccharomyces cerevisiae</t>
  </si>
  <si>
    <t>Glycerol</t>
  </si>
  <si>
    <t>rates obtained with 3 measurements from three dilutions</t>
  </si>
  <si>
    <t>rates obtained considering starting concentration and 1 measurement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</si>
</sst>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3" borderId="0" xfId="0" applyFill="1"/>
    <xf numFmtId="0" fontId="0" fillId="0" borderId="0" xfId="0" applyBorder="1"/>
    <xf numFmtId="0" fontId="0" fillId="0" borderId="1" xfId="0" applyBorder="1"/>
    <xf numFmtId="0" fontId="1" fillId="0" borderId="0" xfId="0" applyFont="1"/>
    <xf numFmtId="0" fontId="0" fillId="0" borderId="0" xfId="0" applyFill="1"/>
    <xf numFmtId="0" fontId="0" fillId="0" borderId="0" xfId="0" applyFill="1" applyBorder="1"/>
    <xf numFmtId="0" fontId="0" fillId="0" borderId="1" xfId="0" applyFill="1" applyBorder="1"/>
    <xf numFmtId="0" fontId="0" fillId="3" borderId="0" xfId="0" applyFill="1" applyBorder="1"/>
    <xf numFmtId="0" fontId="0" fillId="3" borderId="2" xfId="0" applyFill="1" applyBorder="1"/>
    <xf numFmtId="0" fontId="0" fillId="0" borderId="2" xfId="0" applyFill="1" applyBorder="1"/>
    <xf numFmtId="0" fontId="3" fillId="4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12">
    <dxf>
      <font>
        <color theme="0"/>
      </font>
      <fill>
        <patternFill patternType="none">
          <bgColor indexed="65"/>
        </patternFill>
      </fill>
    </dxf>
    <dxf>
      <font>
        <color theme="0"/>
      </font>
      <fill>
        <patternFill patternType="none">
          <bgColor indexed="65"/>
        </patternFill>
      </fill>
    </dxf>
    <dxf>
      <font>
        <color theme="0"/>
      </font>
      <fill>
        <patternFill patternType="none">
          <bgColor indexed="65"/>
        </patternFill>
      </fill>
    </dxf>
    <dxf>
      <font>
        <color theme="0"/>
      </font>
      <fill>
        <patternFill patternType="none">
          <bgColor indexed="65"/>
        </patternFill>
      </fill>
    </dxf>
    <dxf>
      <font>
        <color theme="0"/>
      </font>
      <fill>
        <patternFill patternType="none">
          <bgColor indexed="65"/>
        </patternFill>
      </fill>
    </dxf>
    <dxf>
      <font>
        <color theme="0"/>
      </font>
      <fill>
        <patternFill patternType="none">
          <bgColor indexed="65"/>
        </patternFill>
      </fill>
    </dxf>
    <dxf>
      <font>
        <color theme="0"/>
      </font>
      <fill>
        <patternFill patternType="none">
          <bgColor indexed="65"/>
        </patternFill>
      </fill>
    </dxf>
    <dxf>
      <font>
        <color theme="0"/>
      </font>
      <fill>
        <patternFill patternType="none">
          <bgColor indexed="65"/>
        </patternFill>
      </fill>
    </dxf>
    <dxf>
      <font>
        <color theme="0"/>
      </font>
      <fill>
        <patternFill patternType="none">
          <bgColor indexed="65"/>
        </patternFill>
      </fill>
    </dxf>
    <dxf>
      <font>
        <color theme="0"/>
      </font>
      <fill>
        <patternFill patternType="none">
          <bgColor indexed="65"/>
        </patternFill>
      </fill>
    </dxf>
    <dxf>
      <font>
        <color theme="0"/>
      </font>
      <fill>
        <patternFill patternType="none">
          <bgColor indexed="65"/>
        </patternFill>
      </fill>
    </dxf>
    <dxf>
      <font>
        <color theme="0"/>
      </font>
      <fill>
        <patternFill patternType="none"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A10" zoomScale="85" zoomScaleNormal="85" workbookViewId="0">
      <selection activeCell="O41" sqref="O41"/>
    </sheetView>
  </sheetViews>
  <sheetFormatPr defaultRowHeight="15" x14ac:dyDescent="0.25"/>
  <cols>
    <col min="1" max="1" width="30.140625" bestFit="1" customWidth="1"/>
    <col min="11" max="11" width="9.140625" style="5"/>
    <col min="12" max="12" width="31.5703125" bestFit="1" customWidth="1"/>
  </cols>
  <sheetData>
    <row r="1" spans="1:21" ht="21" x14ac:dyDescent="0.35">
      <c r="A1" s="11" t="s">
        <v>20</v>
      </c>
      <c r="B1" s="11"/>
      <c r="C1" s="11"/>
      <c r="D1" s="11"/>
      <c r="E1" s="11"/>
      <c r="F1" s="11"/>
      <c r="G1" s="11"/>
      <c r="H1" s="11"/>
      <c r="I1" s="11"/>
      <c r="J1" s="11"/>
      <c r="L1" s="11" t="s">
        <v>21</v>
      </c>
      <c r="M1" s="11"/>
      <c r="N1" s="11"/>
      <c r="O1" s="11"/>
      <c r="P1" s="11"/>
      <c r="Q1" s="11"/>
      <c r="R1" s="11"/>
      <c r="S1" s="11"/>
      <c r="T1" s="11"/>
      <c r="U1" s="11"/>
    </row>
    <row r="2" spans="1:21" ht="15.75" x14ac:dyDescent="0.25">
      <c r="A2" s="4" t="s">
        <v>14</v>
      </c>
      <c r="B2" s="12" t="s">
        <v>8</v>
      </c>
      <c r="C2" s="12"/>
      <c r="D2" s="12"/>
      <c r="E2" s="12"/>
      <c r="F2" s="12"/>
      <c r="G2" s="12"/>
      <c r="H2" s="12"/>
      <c r="I2" s="12"/>
      <c r="J2" s="12"/>
      <c r="L2" s="4" t="s">
        <v>14</v>
      </c>
      <c r="M2" s="12" t="s">
        <v>8</v>
      </c>
      <c r="N2" s="12"/>
      <c r="O2" s="12"/>
      <c r="P2" s="12"/>
      <c r="Q2" s="12"/>
      <c r="R2" s="12"/>
      <c r="S2" s="12"/>
      <c r="T2" s="12"/>
      <c r="U2" s="12"/>
    </row>
    <row r="3" spans="1:21" x14ac:dyDescent="0.25">
      <c r="B3" t="s">
        <v>1</v>
      </c>
      <c r="C3" t="s">
        <v>0</v>
      </c>
      <c r="D3" t="s">
        <v>2</v>
      </c>
      <c r="E3" t="s">
        <v>3</v>
      </c>
      <c r="F3" t="s">
        <v>4</v>
      </c>
      <c r="G3" t="s">
        <v>5</v>
      </c>
      <c r="H3" t="s">
        <v>6</v>
      </c>
      <c r="I3" t="s">
        <v>7</v>
      </c>
      <c r="J3" t="s">
        <v>19</v>
      </c>
      <c r="M3" t="s">
        <v>1</v>
      </c>
      <c r="N3" t="s">
        <v>0</v>
      </c>
      <c r="O3" t="s">
        <v>2</v>
      </c>
      <c r="P3" t="s">
        <v>3</v>
      </c>
      <c r="Q3" t="s">
        <v>4</v>
      </c>
      <c r="R3" t="s">
        <v>5</v>
      </c>
      <c r="S3" t="s">
        <v>6</v>
      </c>
      <c r="T3" t="s">
        <v>7</v>
      </c>
      <c r="U3" t="s">
        <v>19</v>
      </c>
    </row>
    <row r="4" spans="1:21" x14ac:dyDescent="0.25">
      <c r="A4" s="2" t="s">
        <v>11</v>
      </c>
      <c r="C4">
        <v>3.1947542849910842</v>
      </c>
      <c r="E4">
        <v>3.3581000133303927</v>
      </c>
      <c r="F4">
        <v>-7.3313677580781462</v>
      </c>
      <c r="L4" s="2" t="s">
        <v>11</v>
      </c>
      <c r="N4">
        <v>3.9732369340364415</v>
      </c>
      <c r="P4">
        <v>2.8517658821180181</v>
      </c>
      <c r="Q4">
        <v>-6.3370752089845803</v>
      </c>
    </row>
    <row r="5" spans="1:21" x14ac:dyDescent="0.25">
      <c r="A5" s="2" t="s">
        <v>12</v>
      </c>
      <c r="C5">
        <v>2.9340922959090801</v>
      </c>
      <c r="E5">
        <v>3.0222415944234475</v>
      </c>
      <c r="F5">
        <v>-6.8956987769785849</v>
      </c>
      <c r="L5" s="2" t="s">
        <v>12</v>
      </c>
      <c r="N5">
        <v>3.672867347769293</v>
      </c>
      <c r="P5">
        <v>2.5908979963081502</v>
      </c>
      <c r="Q5">
        <v>-6.0967416350815826</v>
      </c>
    </row>
    <row r="6" spans="1:21" x14ac:dyDescent="0.25">
      <c r="A6" s="3" t="s">
        <v>13</v>
      </c>
      <c r="B6" s="3"/>
      <c r="C6" s="3">
        <v>3.7477835354483027</v>
      </c>
      <c r="D6" s="3"/>
      <c r="E6" s="3">
        <v>3.8818190210218524</v>
      </c>
      <c r="F6" s="3">
        <v>-8.2573589762964925</v>
      </c>
      <c r="G6" s="3"/>
      <c r="H6" s="3"/>
      <c r="I6" s="3"/>
      <c r="J6" s="3"/>
      <c r="L6" s="3" t="s">
        <v>13</v>
      </c>
      <c r="M6" s="3"/>
      <c r="N6" s="3">
        <v>4.379459664529465</v>
      </c>
      <c r="O6" s="3"/>
      <c r="P6" s="3">
        <v>3.1172000153254302</v>
      </c>
      <c r="Q6" s="3">
        <v>-7.2167361977120752</v>
      </c>
      <c r="R6" s="3"/>
      <c r="S6" s="3"/>
      <c r="T6" s="3"/>
      <c r="U6" s="3"/>
    </row>
    <row r="7" spans="1:21" x14ac:dyDescent="0.25">
      <c r="A7" s="1" t="s">
        <v>9</v>
      </c>
      <c r="B7" s="1"/>
      <c r="C7" s="1">
        <v>3.2922100387828226</v>
      </c>
      <c r="D7" s="1"/>
      <c r="E7" s="1">
        <v>3.4207202095918974</v>
      </c>
      <c r="F7" s="1">
        <v>-7.4948085037844079</v>
      </c>
      <c r="G7" s="1"/>
      <c r="H7" s="1"/>
      <c r="I7" s="1"/>
      <c r="J7" s="1"/>
      <c r="L7" s="1" t="s">
        <v>9</v>
      </c>
      <c r="M7" s="1"/>
      <c r="N7" s="1">
        <v>4.0085213154450665</v>
      </c>
      <c r="O7" s="1"/>
      <c r="P7" s="1">
        <v>2.8532879645838665</v>
      </c>
      <c r="Q7" s="1">
        <v>-6.550184347259413</v>
      </c>
      <c r="R7" s="1"/>
      <c r="S7" s="1"/>
      <c r="T7" s="1"/>
      <c r="U7" s="1"/>
    </row>
    <row r="8" spans="1:21" x14ac:dyDescent="0.25">
      <c r="A8" s="1" t="s">
        <v>16</v>
      </c>
      <c r="B8" s="1"/>
      <c r="C8" s="1">
        <v>12.620932683357927</v>
      </c>
      <c r="D8" s="1"/>
      <c r="E8" s="1">
        <v>12.663900747475987</v>
      </c>
      <c r="F8" s="1">
        <v>9.2782606056809858</v>
      </c>
      <c r="G8" s="1"/>
      <c r="H8" s="1"/>
      <c r="I8" s="1"/>
      <c r="J8" s="1"/>
      <c r="L8" s="1" t="s">
        <v>16</v>
      </c>
      <c r="M8" s="1"/>
      <c r="N8" s="1">
        <v>8.8465331338656537</v>
      </c>
      <c r="O8" s="1"/>
      <c r="P8" s="1">
        <v>9.2228444583268754</v>
      </c>
      <c r="Q8" s="1">
        <v>9.0016672578737893</v>
      </c>
      <c r="R8" s="1"/>
      <c r="S8" s="1"/>
      <c r="T8" s="1"/>
      <c r="U8" s="1"/>
    </row>
    <row r="9" spans="1:21" x14ac:dyDescent="0.25">
      <c r="A9" s="1" t="s">
        <v>10</v>
      </c>
      <c r="B9" s="1"/>
      <c r="C9" s="1">
        <v>0.41550761278953197</v>
      </c>
      <c r="D9" s="1"/>
      <c r="E9" s="1">
        <v>0.43319661219157041</v>
      </c>
      <c r="F9" s="1">
        <v>0.69538786487785731</v>
      </c>
      <c r="G9" s="1"/>
      <c r="H9" s="1"/>
      <c r="I9" s="1"/>
      <c r="J9" s="1"/>
      <c r="L9" s="1" t="s">
        <v>10</v>
      </c>
      <c r="M9" s="1"/>
      <c r="N9" s="1">
        <v>0.35461516634891521</v>
      </c>
      <c r="O9" s="1"/>
      <c r="P9" s="1">
        <v>0.26315431092173081</v>
      </c>
      <c r="Q9" s="1">
        <v>0.58962579971762463</v>
      </c>
      <c r="R9" s="1"/>
      <c r="S9" s="1"/>
      <c r="T9" s="1"/>
      <c r="U9" s="1"/>
    </row>
    <row r="11" spans="1:21" ht="15.75" x14ac:dyDescent="0.25">
      <c r="A11" s="4" t="s">
        <v>15</v>
      </c>
      <c r="B11" s="12" t="s">
        <v>8</v>
      </c>
      <c r="C11" s="12"/>
      <c r="D11" s="12"/>
      <c r="E11" s="12"/>
      <c r="F11" s="12"/>
      <c r="G11" s="12"/>
      <c r="H11" s="12"/>
      <c r="I11" s="12"/>
      <c r="J11" s="12"/>
      <c r="L11" s="4" t="s">
        <v>15</v>
      </c>
      <c r="M11" s="12" t="s">
        <v>8</v>
      </c>
      <c r="N11" s="12"/>
      <c r="O11" s="12"/>
      <c r="P11" s="12"/>
      <c r="Q11" s="12"/>
      <c r="R11" s="12"/>
      <c r="S11" s="12"/>
      <c r="T11" s="12"/>
      <c r="U11" s="12"/>
    </row>
    <row r="12" spans="1:21" x14ac:dyDescent="0.25">
      <c r="B12" t="s">
        <v>1</v>
      </c>
      <c r="C12" t="s">
        <v>0</v>
      </c>
      <c r="D12" t="s">
        <v>2</v>
      </c>
      <c r="E12" t="s">
        <v>3</v>
      </c>
      <c r="F12" t="s">
        <v>4</v>
      </c>
      <c r="G12" t="s">
        <v>5</v>
      </c>
      <c r="H12" t="s">
        <v>6</v>
      </c>
      <c r="I12" t="s">
        <v>7</v>
      </c>
      <c r="J12" t="s">
        <v>19</v>
      </c>
      <c r="M12" t="s">
        <v>1</v>
      </c>
      <c r="N12" t="s">
        <v>0</v>
      </c>
      <c r="O12" t="s">
        <v>2</v>
      </c>
      <c r="P12" t="s">
        <v>3</v>
      </c>
      <c r="Q12" t="s">
        <v>4</v>
      </c>
      <c r="R12" t="s">
        <v>5</v>
      </c>
      <c r="S12" t="s">
        <v>6</v>
      </c>
      <c r="T12" t="s">
        <v>7</v>
      </c>
      <c r="U12" t="s">
        <v>19</v>
      </c>
    </row>
    <row r="13" spans="1:21" x14ac:dyDescent="0.25">
      <c r="A13" s="2" t="s">
        <v>11</v>
      </c>
      <c r="B13">
        <v>3.4417389378505878</v>
      </c>
      <c r="C13">
        <v>6.367345278485435</v>
      </c>
      <c r="E13">
        <v>23.114995802968963</v>
      </c>
      <c r="F13">
        <v>-14.283319973684669</v>
      </c>
      <c r="H13">
        <v>0.5644510826267134</v>
      </c>
      <c r="L13" s="2" t="s">
        <v>11</v>
      </c>
      <c r="M13">
        <v>2.5002223201669578</v>
      </c>
      <c r="N13">
        <v>5.5392956474277089</v>
      </c>
      <c r="P13">
        <v>20.472612347240993</v>
      </c>
      <c r="Q13">
        <v>-9.4825353637596663</v>
      </c>
      <c r="S13">
        <v>0.5644510826267134</v>
      </c>
    </row>
    <row r="14" spans="1:21" x14ac:dyDescent="0.25">
      <c r="A14" s="2" t="s">
        <v>12</v>
      </c>
      <c r="B14">
        <v>4.2260485275916571</v>
      </c>
      <c r="C14">
        <v>7.1999684084185294</v>
      </c>
      <c r="E14">
        <v>28.007467181965186</v>
      </c>
      <c r="F14">
        <v>-15.457080579746876</v>
      </c>
      <c r="H14">
        <v>0.6191304704440318</v>
      </c>
      <c r="L14" s="2" t="s">
        <v>12</v>
      </c>
      <c r="M14">
        <v>2.6120297206621581</v>
      </c>
      <c r="N14">
        <v>5.6944361140610944</v>
      </c>
      <c r="P14">
        <v>21.426304262238933</v>
      </c>
      <c r="Q14">
        <v>-10.598609467622104</v>
      </c>
      <c r="S14">
        <v>0.6191304704440318</v>
      </c>
    </row>
    <row r="15" spans="1:21" x14ac:dyDescent="0.25">
      <c r="A15" s="3" t="s">
        <v>13</v>
      </c>
      <c r="B15" s="2">
        <v>3.3105770870578537</v>
      </c>
      <c r="C15" s="2">
        <v>6.3106618344949359</v>
      </c>
      <c r="D15" s="2"/>
      <c r="E15" s="2">
        <v>23.927130931892318</v>
      </c>
      <c r="F15" s="2">
        <v>-9.8391098566117332</v>
      </c>
      <c r="G15" s="2"/>
      <c r="H15" s="2">
        <v>0.50621858010579646</v>
      </c>
      <c r="I15" s="2"/>
      <c r="J15" s="2"/>
      <c r="L15" s="2" t="s">
        <v>13</v>
      </c>
      <c r="M15">
        <v>2.1587878733930213</v>
      </c>
      <c r="N15">
        <v>4.9468597848042162</v>
      </c>
      <c r="O15" s="2"/>
      <c r="P15">
        <v>18.95295634932463</v>
      </c>
      <c r="Q15">
        <v>-13.228643087048381</v>
      </c>
      <c r="R15" s="2"/>
      <c r="S15">
        <v>0.50621858010579646</v>
      </c>
      <c r="T15" s="2"/>
      <c r="U15" s="2"/>
    </row>
    <row r="16" spans="1:21" x14ac:dyDescent="0.25">
      <c r="A16" s="1" t="s">
        <v>9</v>
      </c>
      <c r="B16" s="9">
        <v>3.6594548508333666</v>
      </c>
      <c r="C16" s="9">
        <v>6.625991840466301</v>
      </c>
      <c r="D16" s="9"/>
      <c r="E16" s="9">
        <v>25.016531305608822</v>
      </c>
      <c r="F16" s="9">
        <v>-13.193170136681092</v>
      </c>
      <c r="G16" s="9"/>
      <c r="H16" s="9">
        <v>0.56326671105884729</v>
      </c>
      <c r="I16" s="9"/>
      <c r="J16" s="9"/>
      <c r="K16" s="10"/>
      <c r="L16" s="9" t="s">
        <v>9</v>
      </c>
      <c r="M16" s="9">
        <v>2.4236799714073789</v>
      </c>
      <c r="N16" s="9">
        <v>5.3935305154310065</v>
      </c>
      <c r="O16" s="9"/>
      <c r="P16" s="9">
        <v>20.283957652934852</v>
      </c>
      <c r="Q16" s="9">
        <v>-11.103262639476718</v>
      </c>
      <c r="R16" s="9"/>
      <c r="S16" s="9">
        <v>0.56326671105884729</v>
      </c>
      <c r="T16" s="9"/>
      <c r="U16" s="9"/>
    </row>
    <row r="17" spans="1:21" x14ac:dyDescent="0.25">
      <c r="A17" s="1" t="s">
        <v>16</v>
      </c>
      <c r="B17" s="8">
        <v>13.527906419680885</v>
      </c>
      <c r="C17" s="8">
        <v>7.5141295063174853</v>
      </c>
      <c r="D17" s="8"/>
      <c r="E17" s="8">
        <v>10.48052046510721</v>
      </c>
      <c r="F17" s="8">
        <v>22.461595356728388</v>
      </c>
      <c r="G17" s="8"/>
      <c r="H17" s="8">
        <v>10.024604818932724</v>
      </c>
      <c r="I17" s="8"/>
      <c r="J17" s="8"/>
      <c r="K17" s="6"/>
      <c r="L17" s="1" t="s">
        <v>16</v>
      </c>
      <c r="M17" s="8">
        <v>9.7420737470418981</v>
      </c>
      <c r="N17" s="8">
        <v>7.3148577137801958</v>
      </c>
      <c r="O17" s="8"/>
      <c r="P17" s="8">
        <v>6.1497836156903913</v>
      </c>
      <c r="Q17" s="8">
        <v>17.322530257576737</v>
      </c>
      <c r="R17" s="8"/>
      <c r="S17" s="8">
        <v>10.024604818932724</v>
      </c>
      <c r="T17" s="8"/>
      <c r="U17" s="8"/>
    </row>
    <row r="18" spans="1:21" x14ac:dyDescent="0.25">
      <c r="A18" s="1" t="s">
        <v>10</v>
      </c>
      <c r="B18" s="8">
        <v>0.49504762769121052</v>
      </c>
      <c r="C18" s="8">
        <v>0.49788560797066733</v>
      </c>
      <c r="D18" s="8"/>
      <c r="E18" s="8">
        <v>2.6218626831442844</v>
      </c>
      <c r="F18" s="8">
        <v>2.9633964908260366</v>
      </c>
      <c r="G18" s="8"/>
      <c r="H18" s="8">
        <v>5.6465261860249069E-2</v>
      </c>
      <c r="I18" s="8"/>
      <c r="J18" s="8"/>
      <c r="K18" s="6"/>
      <c r="L18" s="8" t="s">
        <v>10</v>
      </c>
      <c r="M18" s="8">
        <v>0.23611669020679082</v>
      </c>
      <c r="N18" s="8">
        <v>0.39452908295309375</v>
      </c>
      <c r="O18" s="8"/>
      <c r="P18" s="8">
        <v>1.2474195043537648</v>
      </c>
      <c r="Q18" s="8">
        <v>1.9233660303015678</v>
      </c>
      <c r="R18" s="8"/>
      <c r="S18" s="8">
        <v>5.6465261860249069E-2</v>
      </c>
      <c r="T18" s="8"/>
      <c r="U18" s="8"/>
    </row>
    <row r="20" spans="1:21" ht="15.75" x14ac:dyDescent="0.25">
      <c r="A20" s="4" t="s">
        <v>17</v>
      </c>
      <c r="B20" s="12" t="s">
        <v>8</v>
      </c>
      <c r="C20" s="12"/>
      <c r="D20" s="12"/>
      <c r="E20" s="12"/>
      <c r="F20" s="12"/>
      <c r="G20" s="12"/>
      <c r="H20" s="12"/>
      <c r="I20" s="12"/>
      <c r="J20" s="12"/>
      <c r="L20" s="4" t="s">
        <v>17</v>
      </c>
      <c r="M20" s="12" t="s">
        <v>8</v>
      </c>
      <c r="N20" s="12"/>
      <c r="O20" s="12"/>
      <c r="P20" s="12"/>
      <c r="Q20" s="12"/>
      <c r="R20" s="12"/>
      <c r="S20" s="12"/>
      <c r="T20" s="12"/>
      <c r="U20" s="12"/>
    </row>
    <row r="21" spans="1:21" x14ac:dyDescent="0.25">
      <c r="B21" t="s">
        <v>1</v>
      </c>
      <c r="C21" t="s">
        <v>0</v>
      </c>
      <c r="D21" t="s">
        <v>2</v>
      </c>
      <c r="E21" t="s">
        <v>3</v>
      </c>
      <c r="F21" t="s">
        <v>4</v>
      </c>
      <c r="G21" t="s">
        <v>5</v>
      </c>
      <c r="H21" t="s">
        <v>6</v>
      </c>
      <c r="I21" t="s">
        <v>7</v>
      </c>
      <c r="J21" t="s">
        <v>19</v>
      </c>
      <c r="M21" t="s">
        <v>1</v>
      </c>
      <c r="N21" t="s">
        <v>0</v>
      </c>
      <c r="O21" t="s">
        <v>2</v>
      </c>
      <c r="P21" t="s">
        <v>3</v>
      </c>
      <c r="Q21" t="s">
        <v>4</v>
      </c>
      <c r="R21" t="s">
        <v>5</v>
      </c>
      <c r="S21" t="s">
        <v>6</v>
      </c>
      <c r="T21" t="s">
        <v>7</v>
      </c>
      <c r="U21" t="s">
        <v>19</v>
      </c>
    </row>
    <row r="22" spans="1:21" x14ac:dyDescent="0.25">
      <c r="A22" s="2" t="s">
        <v>11</v>
      </c>
      <c r="B22">
        <v>8.1015714232668373E-2</v>
      </c>
      <c r="F22">
        <v>-8.5425058131237144</v>
      </c>
      <c r="H22">
        <v>4.2839182525772262E-2</v>
      </c>
      <c r="I22">
        <v>1.3435375450562095</v>
      </c>
      <c r="L22" s="2" t="s">
        <v>11</v>
      </c>
      <c r="M22">
        <v>8.4483323131773244E-2</v>
      </c>
      <c r="Q22">
        <v>-13.61567076250503</v>
      </c>
      <c r="S22">
        <v>7.7788581386887115E-2</v>
      </c>
      <c r="T22">
        <v>2.3367609069885411</v>
      </c>
    </row>
    <row r="23" spans="1:21" x14ac:dyDescent="0.25">
      <c r="A23" s="2" t="s">
        <v>12</v>
      </c>
      <c r="B23">
        <v>8.389673449467755E-2</v>
      </c>
      <c r="F23">
        <v>-8.3800814652477005</v>
      </c>
      <c r="H23">
        <v>4.1278982016731254E-2</v>
      </c>
      <c r="I23">
        <v>1.4353821189449021</v>
      </c>
      <c r="L23" s="2" t="s">
        <v>12</v>
      </c>
      <c r="M23">
        <v>8.3884505430132456E-2</v>
      </c>
      <c r="Q23">
        <v>-12.932148883176218</v>
      </c>
      <c r="S23">
        <v>7.4917176982614617E-2</v>
      </c>
      <c r="T23">
        <v>2.3144162763079366</v>
      </c>
    </row>
    <row r="24" spans="1:21" x14ac:dyDescent="0.25">
      <c r="A24" s="3" t="s">
        <v>13</v>
      </c>
      <c r="B24" s="3">
        <v>8.5892294442355854E-2</v>
      </c>
      <c r="C24" s="3"/>
      <c r="D24" s="7"/>
      <c r="E24" s="7"/>
      <c r="F24" s="3">
        <v>-9.6730803010412423</v>
      </c>
      <c r="G24" s="3"/>
      <c r="H24" s="3">
        <v>4.5231357897423767E-2</v>
      </c>
      <c r="I24" s="3">
        <v>1.5306351551681987</v>
      </c>
      <c r="J24" s="3"/>
      <c r="L24" s="3" t="s">
        <v>13</v>
      </c>
      <c r="M24" s="3">
        <v>8.7840596940622837E-2</v>
      </c>
      <c r="N24" s="3"/>
      <c r="O24" s="7"/>
      <c r="P24" s="7"/>
      <c r="Q24" s="3">
        <v>-13.272000514689795</v>
      </c>
      <c r="R24" s="3"/>
      <c r="S24" s="3">
        <v>7.3543383583587599E-2</v>
      </c>
      <c r="T24" s="3">
        <v>2.3480907730934497</v>
      </c>
      <c r="U24" s="3"/>
    </row>
    <row r="25" spans="1:21" x14ac:dyDescent="0.25">
      <c r="A25" s="1" t="s">
        <v>9</v>
      </c>
      <c r="B25" s="1">
        <v>8.3601581056567273E-2</v>
      </c>
      <c r="C25" s="8"/>
      <c r="D25" s="8"/>
      <c r="E25" s="8"/>
      <c r="F25" s="1">
        <v>-8.8652225264708857</v>
      </c>
      <c r="G25" s="1"/>
      <c r="H25" s="1">
        <v>4.2059082271251755E-2</v>
      </c>
      <c r="I25" s="1">
        <v>1.4365182730564368</v>
      </c>
      <c r="J25" s="1"/>
      <c r="L25" s="1" t="s">
        <v>9</v>
      </c>
      <c r="M25" s="1">
        <v>8.540280850084285E-2</v>
      </c>
      <c r="N25" s="8"/>
      <c r="O25" s="8"/>
      <c r="P25" s="8"/>
      <c r="Q25" s="1">
        <v>-13.273273386790349</v>
      </c>
      <c r="R25" s="1"/>
      <c r="S25" s="1">
        <v>7.6352879184750866E-2</v>
      </c>
      <c r="T25" s="1">
        <v>2.3330893187966422</v>
      </c>
      <c r="U25" s="1"/>
    </row>
    <row r="26" spans="1:21" x14ac:dyDescent="0.25">
      <c r="A26" s="1" t="s">
        <v>16</v>
      </c>
      <c r="B26" s="1">
        <v>2.9325420814782404</v>
      </c>
      <c r="C26" s="8"/>
      <c r="D26" s="8"/>
      <c r="E26" s="8"/>
      <c r="F26" s="1">
        <v>7.9447878078709149</v>
      </c>
      <c r="G26" s="1"/>
      <c r="H26" s="1">
        <v>2.6230442995368914</v>
      </c>
      <c r="I26" s="1">
        <v>6.5125505993994501</v>
      </c>
      <c r="J26" s="1"/>
      <c r="L26" s="1" t="s">
        <v>16</v>
      </c>
      <c r="M26" s="1">
        <v>2.496770500845154</v>
      </c>
      <c r="N26" s="8"/>
      <c r="O26" s="8"/>
      <c r="P26" s="8"/>
      <c r="Q26" s="1">
        <v>2.5748186410549372</v>
      </c>
      <c r="R26" s="1"/>
      <c r="S26" s="1">
        <v>2.6592180248724793</v>
      </c>
      <c r="T26" s="1">
        <v>0.73442785519446108</v>
      </c>
      <c r="U26" s="1"/>
    </row>
    <row r="27" spans="1:21" x14ac:dyDescent="0.25">
      <c r="A27" s="1" t="s">
        <v>10</v>
      </c>
      <c r="B27" s="1">
        <v>2.451651545264976E-3</v>
      </c>
      <c r="C27" s="8"/>
      <c r="D27" s="8"/>
      <c r="E27" s="8"/>
      <c r="F27" s="1">
        <v>0.70432311842368478</v>
      </c>
      <c r="G27" s="1"/>
      <c r="H27" s="1">
        <v>1.990728666402822E-3</v>
      </c>
      <c r="I27" s="1">
        <v>9.3553979402419593E-2</v>
      </c>
      <c r="J27" s="1"/>
      <c r="L27" s="1" t="s">
        <v>10</v>
      </c>
      <c r="M27" s="1">
        <v>2.1323121295423217E-3</v>
      </c>
      <c r="N27" s="1"/>
      <c r="O27" s="1"/>
      <c r="P27" s="1"/>
      <c r="Q27" s="1">
        <v>0.34176271744126191</v>
      </c>
      <c r="R27" s="1"/>
      <c r="S27" s="1">
        <v>2.1661785070035489E-3</v>
      </c>
      <c r="T27" s="1">
        <v>1.7134857843809241E-2</v>
      </c>
      <c r="U27" s="1"/>
    </row>
    <row r="29" spans="1:21" ht="15.75" x14ac:dyDescent="0.25">
      <c r="A29" s="4" t="s">
        <v>18</v>
      </c>
      <c r="B29" s="12" t="s">
        <v>8</v>
      </c>
      <c r="C29" s="12"/>
      <c r="D29" s="12"/>
      <c r="E29" s="12"/>
      <c r="F29" s="12"/>
      <c r="G29" s="12"/>
      <c r="H29" s="12"/>
      <c r="I29" s="12"/>
      <c r="J29" s="12"/>
      <c r="L29" s="4" t="s">
        <v>18</v>
      </c>
      <c r="M29" s="12" t="s">
        <v>8</v>
      </c>
      <c r="N29" s="12"/>
      <c r="O29" s="12"/>
      <c r="P29" s="12"/>
      <c r="Q29" s="12"/>
      <c r="R29" s="12"/>
      <c r="S29" s="12"/>
      <c r="T29" s="12"/>
      <c r="U29" s="12"/>
    </row>
    <row r="30" spans="1:21" x14ac:dyDescent="0.25">
      <c r="B30" t="s">
        <v>1</v>
      </c>
      <c r="C30" t="s">
        <v>0</v>
      </c>
      <c r="D30" t="s">
        <v>2</v>
      </c>
      <c r="E30" t="s">
        <v>3</v>
      </c>
      <c r="F30" t="s">
        <v>4</v>
      </c>
      <c r="G30" t="s">
        <v>5</v>
      </c>
      <c r="H30" t="s">
        <v>6</v>
      </c>
      <c r="I30" t="s">
        <v>7</v>
      </c>
      <c r="J30" t="s">
        <v>19</v>
      </c>
      <c r="M30" t="s">
        <v>1</v>
      </c>
      <c r="N30" t="s">
        <v>0</v>
      </c>
      <c r="O30" t="s">
        <v>2</v>
      </c>
      <c r="P30" t="s">
        <v>3</v>
      </c>
      <c r="Q30" t="s">
        <v>4</v>
      </c>
      <c r="R30" t="s">
        <v>5</v>
      </c>
      <c r="S30" t="s">
        <v>6</v>
      </c>
      <c r="T30" t="s">
        <v>7</v>
      </c>
      <c r="U30" t="s">
        <v>19</v>
      </c>
    </row>
    <row r="31" spans="1:21" x14ac:dyDescent="0.25">
      <c r="A31" s="2" t="s">
        <v>11</v>
      </c>
      <c r="B31">
        <v>3.4997106755255727</v>
      </c>
      <c r="C31">
        <v>1.1002034274727781</v>
      </c>
      <c r="D31">
        <v>27.896240961230721</v>
      </c>
      <c r="F31">
        <v>-18.174312662548616</v>
      </c>
      <c r="J31">
        <v>2.5804551800417395</v>
      </c>
      <c r="L31" s="2" t="s">
        <v>11</v>
      </c>
      <c r="M31">
        <v>4.2018137136511724</v>
      </c>
      <c r="N31">
        <v>1.2233015365050468</v>
      </c>
      <c r="O31">
        <v>35.274537456408119</v>
      </c>
      <c r="Q31">
        <v>-22.352767358165032</v>
      </c>
      <c r="U31">
        <v>3.0741118857588621</v>
      </c>
    </row>
    <row r="32" spans="1:21" x14ac:dyDescent="0.25">
      <c r="A32" s="2" t="s">
        <v>12</v>
      </c>
      <c r="B32">
        <v>3.4142749325662285</v>
      </c>
      <c r="C32">
        <v>1.1216648413077239</v>
      </c>
      <c r="D32">
        <v>27.069338974019523</v>
      </c>
      <c r="F32">
        <v>-16.254970547003058</v>
      </c>
      <c r="J32">
        <v>2.5088396824229391</v>
      </c>
      <c r="L32" s="2" t="s">
        <v>12</v>
      </c>
      <c r="M32">
        <v>3.988958409950476</v>
      </c>
      <c r="N32">
        <v>1.2030656012742058</v>
      </c>
      <c r="O32">
        <v>31.830149530992102</v>
      </c>
      <c r="Q32">
        <v>-20.950080917254834</v>
      </c>
      <c r="U32">
        <v>2.9186626748712974</v>
      </c>
    </row>
    <row r="33" spans="1:21" x14ac:dyDescent="0.25">
      <c r="A33" s="3" t="s">
        <v>13</v>
      </c>
      <c r="B33" s="3">
        <v>3.6254084720836284</v>
      </c>
      <c r="C33" s="3">
        <v>1.261145983410261</v>
      </c>
      <c r="D33" s="7">
        <v>25.925461967147971</v>
      </c>
      <c r="E33" s="7"/>
      <c r="F33" s="3">
        <v>-18.851565974478888</v>
      </c>
      <c r="G33" s="3"/>
      <c r="H33" s="3"/>
      <c r="I33" s="7"/>
      <c r="J33" s="3">
        <v>2.7014714053384061</v>
      </c>
      <c r="L33" s="3" t="s">
        <v>13</v>
      </c>
      <c r="M33">
        <v>4.3130040811182404</v>
      </c>
      <c r="N33">
        <v>1.3457140707002462</v>
      </c>
      <c r="O33">
        <v>32.254816734404486</v>
      </c>
      <c r="P33" s="6"/>
      <c r="Q33" s="3">
        <v>-21.400313406661333</v>
      </c>
      <c r="R33" s="3"/>
      <c r="S33" s="3"/>
      <c r="T33" s="7"/>
      <c r="U33" s="3">
        <v>3.1758783446601582</v>
      </c>
    </row>
    <row r="34" spans="1:21" x14ac:dyDescent="0.25">
      <c r="A34" s="1" t="s">
        <v>9</v>
      </c>
      <c r="B34" s="1">
        <v>3.5131313600584768</v>
      </c>
      <c r="C34" s="1">
        <v>1.1610047507302543</v>
      </c>
      <c r="D34" s="1">
        <v>26.963680634132739</v>
      </c>
      <c r="E34" s="8"/>
      <c r="F34" s="1">
        <v>-17.760283061343518</v>
      </c>
      <c r="G34" s="1"/>
      <c r="H34" s="1"/>
      <c r="I34" s="1"/>
      <c r="J34" s="1">
        <v>2.5969220892676947</v>
      </c>
      <c r="L34" s="1" t="s">
        <v>9</v>
      </c>
      <c r="M34" s="9">
        <v>4.1679254015732967</v>
      </c>
      <c r="N34" s="9">
        <v>1.2573604028264997</v>
      </c>
      <c r="O34" s="9">
        <v>33.119834573934902</v>
      </c>
      <c r="P34" s="9"/>
      <c r="Q34" s="1">
        <v>-21.567720560693733</v>
      </c>
      <c r="R34" s="1"/>
      <c r="S34" s="1"/>
      <c r="T34" s="1"/>
      <c r="U34" s="1">
        <v>3.0562176350967731</v>
      </c>
    </row>
    <row r="35" spans="1:21" x14ac:dyDescent="0.25">
      <c r="A35" s="1" t="s">
        <v>16</v>
      </c>
      <c r="B35" s="1">
        <v>3.0230767119369482</v>
      </c>
      <c r="C35" s="1">
        <v>7.5267736712510898</v>
      </c>
      <c r="D35" s="1">
        <v>3.6702290206481005</v>
      </c>
      <c r="E35" s="8"/>
      <c r="F35" s="1">
        <v>7.583781224023431</v>
      </c>
      <c r="G35" s="1"/>
      <c r="H35" s="1"/>
      <c r="I35" s="1"/>
      <c r="J35" s="1">
        <v>3.7492799615866628</v>
      </c>
      <c r="L35" s="1" t="s">
        <v>16</v>
      </c>
      <c r="M35" s="1">
        <v>3.9506317286509605</v>
      </c>
      <c r="N35" s="1">
        <v>6.1384614629977907</v>
      </c>
      <c r="O35" s="1">
        <v>5.6705271329947644</v>
      </c>
      <c r="P35" s="8"/>
      <c r="Q35" s="1">
        <v>3.3205697009542479</v>
      </c>
      <c r="R35" s="1"/>
      <c r="S35" s="1"/>
      <c r="T35" s="1"/>
      <c r="U35" s="1">
        <v>4.2385114610307024</v>
      </c>
    </row>
    <row r="36" spans="1:21" x14ac:dyDescent="0.25">
      <c r="A36" s="1" t="s">
        <v>10</v>
      </c>
      <c r="B36" s="1">
        <v>0.10620465600568159</v>
      </c>
      <c r="C36" s="1">
        <v>8.7386199899939135E-2</v>
      </c>
      <c r="D36" s="1">
        <v>0.98962883166881155</v>
      </c>
      <c r="E36" s="8"/>
      <c r="F36" s="1">
        <v>1.3469010121395835</v>
      </c>
      <c r="G36" s="1"/>
      <c r="H36" s="1"/>
      <c r="I36" s="1"/>
      <c r="J36" s="1">
        <v>9.7365879510931397E-2</v>
      </c>
      <c r="L36" s="1" t="s">
        <v>10</v>
      </c>
      <c r="M36" s="1">
        <v>0.16465938334105762</v>
      </c>
      <c r="N36" s="1">
        <v>7.7182583778498473E-2</v>
      </c>
      <c r="O36" s="1">
        <v>1.8780692059179593</v>
      </c>
      <c r="P36" s="8"/>
      <c r="Q36" s="1">
        <v>0.71617119412487573</v>
      </c>
      <c r="R36" s="1"/>
      <c r="S36" s="1"/>
      <c r="T36" s="1"/>
      <c r="U36" s="1">
        <v>0.12953813473761824</v>
      </c>
    </row>
    <row r="37" spans="1:21" x14ac:dyDescent="0.25">
      <c r="I37" s="5"/>
    </row>
  </sheetData>
  <mergeCells count="10">
    <mergeCell ref="A1:J1"/>
    <mergeCell ref="L1:U1"/>
    <mergeCell ref="B2:J2"/>
    <mergeCell ref="B20:J20"/>
    <mergeCell ref="B29:J29"/>
    <mergeCell ref="B11:J11"/>
    <mergeCell ref="M2:U2"/>
    <mergeCell ref="M11:U11"/>
    <mergeCell ref="M20:U20"/>
    <mergeCell ref="M29:U29"/>
  </mergeCells>
  <conditionalFormatting sqref="B2">
    <cfRule type="containsErrors" dxfId="11" priority="9" stopIfTrue="1">
      <formula>ISERROR(B2)</formula>
    </cfRule>
  </conditionalFormatting>
  <conditionalFormatting sqref="B20">
    <cfRule type="containsErrors" dxfId="10" priority="7" stopIfTrue="1">
      <formula>ISERROR(B20)</formula>
    </cfRule>
  </conditionalFormatting>
  <conditionalFormatting sqref="B29">
    <cfRule type="containsErrors" dxfId="9" priority="6" stopIfTrue="1">
      <formula>ISERROR(B29)</formula>
    </cfRule>
  </conditionalFormatting>
  <conditionalFormatting sqref="B11">
    <cfRule type="containsErrors" dxfId="8" priority="5" stopIfTrue="1">
      <formula>ISERROR(B11)</formula>
    </cfRule>
  </conditionalFormatting>
  <conditionalFormatting sqref="M2">
    <cfRule type="containsErrors" dxfId="7" priority="4" stopIfTrue="1">
      <formula>ISERROR(M2)</formula>
    </cfRule>
  </conditionalFormatting>
  <conditionalFormatting sqref="M20">
    <cfRule type="containsErrors" dxfId="6" priority="3" stopIfTrue="1">
      <formula>ISERROR(M20)</formula>
    </cfRule>
  </conditionalFormatting>
  <conditionalFormatting sqref="M29">
    <cfRule type="containsErrors" dxfId="5" priority="2" stopIfTrue="1">
      <formula>ISERROR(M29)</formula>
    </cfRule>
  </conditionalFormatting>
  <conditionalFormatting sqref="M11">
    <cfRule type="containsErrors" dxfId="4" priority="1" stopIfTrue="1">
      <formula>ISERROR(M11)</formula>
    </cfRule>
  </conditionalFormatting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zoomScale="85" zoomScaleNormal="85" workbookViewId="0">
      <selection activeCell="A46" sqref="A46"/>
    </sheetView>
  </sheetViews>
  <sheetFormatPr defaultRowHeight="15" x14ac:dyDescent="0.25"/>
  <cols>
    <col min="1" max="1" width="32.42578125" bestFit="1" customWidth="1"/>
  </cols>
  <sheetData>
    <row r="1" spans="1:10" ht="15.75" x14ac:dyDescent="0.25">
      <c r="A1" s="4" t="s">
        <v>14</v>
      </c>
      <c r="B1" s="12" t="s">
        <v>8</v>
      </c>
      <c r="C1" s="12"/>
      <c r="D1" s="12"/>
      <c r="E1" s="12"/>
      <c r="F1" s="12"/>
      <c r="G1" s="12"/>
      <c r="H1" s="12"/>
      <c r="I1" s="12"/>
      <c r="J1" s="12"/>
    </row>
    <row r="2" spans="1:10" x14ac:dyDescent="0.25">
      <c r="B2" t="s">
        <v>1</v>
      </c>
      <c r="C2" t="s">
        <v>0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19</v>
      </c>
    </row>
    <row r="3" spans="1:10" x14ac:dyDescent="0.25">
      <c r="A3" s="2" t="s">
        <v>11</v>
      </c>
      <c r="C3">
        <v>1.5895511331919807</v>
      </c>
      <c r="F3">
        <v>-6.8543841755033057</v>
      </c>
    </row>
    <row r="4" spans="1:10" x14ac:dyDescent="0.25">
      <c r="A4" s="2" t="s">
        <v>12</v>
      </c>
      <c r="C4">
        <v>1.0785944115213197</v>
      </c>
      <c r="F4">
        <v>-7.928284002163835</v>
      </c>
    </row>
    <row r="5" spans="1:10" x14ac:dyDescent="0.25">
      <c r="A5" s="3" t="s">
        <v>13</v>
      </c>
      <c r="B5" s="3"/>
      <c r="C5" s="3">
        <v>1.3288591377952261</v>
      </c>
      <c r="D5" s="3"/>
      <c r="E5" s="3"/>
      <c r="F5" s="3">
        <v>-6.4130569681734499</v>
      </c>
      <c r="G5" s="3"/>
      <c r="H5" s="3"/>
      <c r="I5" s="3"/>
      <c r="J5" s="3"/>
    </row>
    <row r="6" spans="1:10" x14ac:dyDescent="0.25">
      <c r="A6" s="1" t="s">
        <v>9</v>
      </c>
      <c r="C6" s="1">
        <f>AVERAGE(C3:C5)</f>
        <v>1.3323348941695088</v>
      </c>
      <c r="E6" s="6"/>
      <c r="F6" s="1">
        <f>AVERAGE(F3:F5)</f>
        <v>-7.0652417152801972</v>
      </c>
    </row>
    <row r="7" spans="1:10" x14ac:dyDescent="0.25">
      <c r="A7" s="1" t="s">
        <v>16</v>
      </c>
      <c r="C7" s="1">
        <f>ABS(STDEV(C3:C5)/AVERAGE(C1:C4))*100</f>
        <v>19.151585899383054</v>
      </c>
      <c r="E7" s="6"/>
      <c r="F7" s="1">
        <f>ABS(STDEV(F3:F5)/AVERAGE(F1:F4))*100</f>
        <v>10.543562082322522</v>
      </c>
    </row>
    <row r="8" spans="1:10" x14ac:dyDescent="0.25">
      <c r="A8" s="1" t="s">
        <v>10</v>
      </c>
      <c r="C8" s="1">
        <f>STDEV(C3:C5)</f>
        <v>0.25549609295816483</v>
      </c>
      <c r="E8" s="6"/>
      <c r="F8" s="1">
        <f>STDEV(F3:F5)</f>
        <v>0.77930989836803521</v>
      </c>
    </row>
    <row r="10" spans="1:10" ht="15.75" x14ac:dyDescent="0.25">
      <c r="A10" s="4" t="s">
        <v>15</v>
      </c>
      <c r="B10" s="12" t="s">
        <v>8</v>
      </c>
      <c r="C10" s="12"/>
      <c r="D10" s="12"/>
      <c r="E10" s="12"/>
      <c r="F10" s="12"/>
      <c r="G10" s="12"/>
      <c r="H10" s="12"/>
      <c r="I10" s="12"/>
      <c r="J10" s="12"/>
    </row>
    <row r="11" spans="1:10" x14ac:dyDescent="0.25">
      <c r="B11" t="s">
        <v>1</v>
      </c>
      <c r="C11" t="s">
        <v>0</v>
      </c>
      <c r="D11" t="s">
        <v>2</v>
      </c>
      <c r="E11" t="s">
        <v>3</v>
      </c>
      <c r="F11" t="s">
        <v>4</v>
      </c>
      <c r="G11" t="s">
        <v>5</v>
      </c>
      <c r="H11" t="s">
        <v>6</v>
      </c>
      <c r="I11" t="s">
        <v>7</v>
      </c>
      <c r="J11" t="s">
        <v>19</v>
      </c>
    </row>
    <row r="12" spans="1:10" x14ac:dyDescent="0.25">
      <c r="A12" s="2" t="s">
        <v>11</v>
      </c>
      <c r="C12">
        <v>6.8117742419625138</v>
      </c>
      <c r="D12" s="5"/>
      <c r="E12">
        <v>16.344282978750904</v>
      </c>
      <c r="F12">
        <v>-9.5888230432037034</v>
      </c>
      <c r="H12">
        <v>0.5644510826267134</v>
      </c>
    </row>
    <row r="13" spans="1:10" x14ac:dyDescent="0.25">
      <c r="A13" s="2" t="s">
        <v>12</v>
      </c>
      <c r="C13">
        <v>7.7978270747027052</v>
      </c>
      <c r="D13">
        <v>22.152147043106975</v>
      </c>
      <c r="E13">
        <v>18.589521094735844</v>
      </c>
      <c r="F13">
        <v>-12.211932880826843</v>
      </c>
      <c r="H13">
        <v>0.6191304704440318</v>
      </c>
    </row>
    <row r="14" spans="1:10" x14ac:dyDescent="0.25">
      <c r="A14" s="3" t="s">
        <v>13</v>
      </c>
      <c r="B14" s="3"/>
      <c r="C14" s="3">
        <v>8.9500051571033605</v>
      </c>
      <c r="D14" s="3">
        <v>19.251880709642389</v>
      </c>
      <c r="E14" s="3">
        <v>19.329958686210432</v>
      </c>
      <c r="F14">
        <v>-11.546456087347833</v>
      </c>
      <c r="G14" s="3"/>
      <c r="H14" s="3">
        <v>0.50621858010579646</v>
      </c>
      <c r="I14" s="3"/>
      <c r="J14" s="3"/>
    </row>
    <row r="15" spans="1:10" x14ac:dyDescent="0.25">
      <c r="A15" s="1" t="s">
        <v>9</v>
      </c>
      <c r="B15" s="5"/>
      <c r="C15" s="1">
        <f>AVERAGE(C12:C14)</f>
        <v>7.853202157922861</v>
      </c>
      <c r="D15" s="1">
        <f>AVERAGE(D12:D14)</f>
        <v>20.702013876374682</v>
      </c>
      <c r="E15" s="1">
        <f>AVERAGE(E12:E14)</f>
        <v>18.087920919899059</v>
      </c>
      <c r="F15" s="1">
        <f>AVERAGE(F12:F14)</f>
        <v>-11.115737337126127</v>
      </c>
      <c r="H15" s="1">
        <f>AVERAGE(H12:H14)</f>
        <v>0.56326671105884729</v>
      </c>
    </row>
    <row r="16" spans="1:10" x14ac:dyDescent="0.25">
      <c r="A16" s="1" t="s">
        <v>16</v>
      </c>
      <c r="B16" s="5"/>
      <c r="C16" s="1">
        <f>ABS(STDEV(C12:C14)/AVERAGE(C10:C13))*100</f>
        <v>14.650509016308844</v>
      </c>
      <c r="D16" s="1">
        <f>ABS(STDEV(D12:D14)/AVERAGE(D10:D13))*100</f>
        <v>9.2577843025739348</v>
      </c>
      <c r="E16" s="1">
        <f>ABS(STDEV(E12:E14)/AVERAGE(E10:E13))*100</f>
        <v>8.9011561322159061</v>
      </c>
      <c r="F16" s="1">
        <f>ABS(STDEV(F12:F14)/AVERAGE(F10:F13))*100</f>
        <v>12.509356310024744</v>
      </c>
      <c r="H16" s="1">
        <f>ABS(STDEV(H12:H14)/AVERAGE(H10:H13))*100</f>
        <v>9.5414231007153951</v>
      </c>
    </row>
    <row r="17" spans="1:10" x14ac:dyDescent="0.25">
      <c r="A17" s="1" t="s">
        <v>10</v>
      </c>
      <c r="B17" s="5"/>
      <c r="C17" s="1">
        <f>STDEV(C12:C14)</f>
        <v>1.0701904790724068</v>
      </c>
      <c r="D17" s="1">
        <f>STDEV(D12:D14)</f>
        <v>2.0507979916398535</v>
      </c>
      <c r="E17" s="1">
        <f>STDEV(E12:E14)</f>
        <v>1.5547562217517277</v>
      </c>
      <c r="F17" s="1">
        <f>STDEV(F12:F14)</f>
        <v>1.3635671184079043</v>
      </c>
      <c r="H17" s="1">
        <f>STDEV(H12:H14)</f>
        <v>5.6465261860249069E-2</v>
      </c>
    </row>
    <row r="18" spans="1:10" x14ac:dyDescent="0.25">
      <c r="B18" s="5"/>
    </row>
    <row r="19" spans="1:10" ht="15.75" x14ac:dyDescent="0.25">
      <c r="A19" s="4" t="s">
        <v>17</v>
      </c>
      <c r="B19" s="12" t="s">
        <v>8</v>
      </c>
      <c r="C19" s="12"/>
      <c r="D19" s="12"/>
      <c r="E19" s="12"/>
      <c r="F19" s="12"/>
      <c r="G19" s="12"/>
      <c r="H19" s="12"/>
      <c r="I19" s="12"/>
      <c r="J19" s="12"/>
    </row>
    <row r="20" spans="1:10" x14ac:dyDescent="0.25">
      <c r="B20" t="s">
        <v>1</v>
      </c>
      <c r="C20" t="s">
        <v>0</v>
      </c>
      <c r="D20" t="s">
        <v>2</v>
      </c>
      <c r="E20" t="s">
        <v>3</v>
      </c>
      <c r="F20" t="s">
        <v>4</v>
      </c>
      <c r="G20" t="s">
        <v>5</v>
      </c>
      <c r="H20" t="s">
        <v>6</v>
      </c>
      <c r="I20" t="s">
        <v>7</v>
      </c>
      <c r="J20" t="s">
        <v>19</v>
      </c>
    </row>
    <row r="21" spans="1:10" x14ac:dyDescent="0.25">
      <c r="A21" s="2" t="s">
        <v>11</v>
      </c>
      <c r="B21">
        <v>5.7138117410314417E-2</v>
      </c>
      <c r="F21">
        <v>-11.490888743779561</v>
      </c>
      <c r="I21">
        <v>1.0619135633841277</v>
      </c>
    </row>
    <row r="22" spans="1:10" x14ac:dyDescent="0.25">
      <c r="A22" s="2" t="s">
        <v>12</v>
      </c>
      <c r="B22">
        <v>7.0126263706078454E-2</v>
      </c>
      <c r="F22">
        <v>-11.410018685343694</v>
      </c>
      <c r="I22">
        <v>1.5324488420000011</v>
      </c>
    </row>
    <row r="23" spans="1:10" x14ac:dyDescent="0.25">
      <c r="A23" s="3" t="s">
        <v>13</v>
      </c>
      <c r="B23" s="3">
        <v>6.4854138760918265E-2</v>
      </c>
      <c r="C23" s="3"/>
      <c r="D23" s="7"/>
      <c r="E23" s="7"/>
      <c r="F23" s="3">
        <v>-5.4586900718254334</v>
      </c>
      <c r="G23" s="3"/>
      <c r="H23" s="3"/>
      <c r="I23" s="3">
        <v>0.6550900507442724</v>
      </c>
      <c r="J23" s="3"/>
    </row>
    <row r="24" spans="1:10" x14ac:dyDescent="0.25">
      <c r="A24" s="1" t="s">
        <v>9</v>
      </c>
      <c r="B24" s="1">
        <f>AVERAGE(B21:B23)</f>
        <v>6.403950662577039E-2</v>
      </c>
      <c r="C24" s="6"/>
      <c r="D24" s="6"/>
      <c r="E24" s="6"/>
      <c r="F24" s="1">
        <f>AVERAGE(F21:F23)</f>
        <v>-9.4531991669828965</v>
      </c>
      <c r="H24" s="5"/>
      <c r="I24" s="1">
        <f>AVERAGE(I21:I23)</f>
        <v>1.0831508187094669</v>
      </c>
    </row>
    <row r="25" spans="1:10" x14ac:dyDescent="0.25">
      <c r="A25" s="1" t="s">
        <v>16</v>
      </c>
      <c r="B25" s="1">
        <f>ABS(STDEV(B21:B23)/AVERAGE(B19:B22))*100</f>
        <v>10.265687410101936</v>
      </c>
      <c r="C25" s="6"/>
      <c r="D25" s="6"/>
      <c r="E25" s="6"/>
      <c r="F25" s="1">
        <f>ABS(STDEV(F21:F23)/AVERAGE(F19:F22))*100</f>
        <v>30.213498480745965</v>
      </c>
      <c r="H25" s="5"/>
      <c r="I25" s="1">
        <f>ABS(STDEV(I21:I23)/AVERAGE(I19:I22))*100</f>
        <v>33.847605525505628</v>
      </c>
    </row>
    <row r="26" spans="1:10" x14ac:dyDescent="0.25">
      <c r="A26" s="1" t="s">
        <v>10</v>
      </c>
      <c r="B26" s="1">
        <f>STDEV(B21:B23)</f>
        <v>6.5322817749048443E-3</v>
      </c>
      <c r="C26" s="6"/>
      <c r="D26" s="6"/>
      <c r="E26" s="6"/>
      <c r="F26" s="1">
        <f>STDEV(F21:F23)</f>
        <v>3.4595826590875971</v>
      </c>
      <c r="H26" s="5"/>
      <c r="I26" s="1">
        <f>STDEV(I21:I23)</f>
        <v>0.43906477643821951</v>
      </c>
    </row>
    <row r="28" spans="1:10" ht="15.75" x14ac:dyDescent="0.25">
      <c r="A28" s="4" t="s">
        <v>18</v>
      </c>
      <c r="B28" s="12" t="s">
        <v>8</v>
      </c>
      <c r="C28" s="12"/>
      <c r="D28" s="12"/>
      <c r="E28" s="12"/>
      <c r="F28" s="12"/>
      <c r="G28" s="12"/>
      <c r="H28" s="12"/>
      <c r="I28" s="12"/>
      <c r="J28" s="12"/>
    </row>
    <row r="29" spans="1:10" x14ac:dyDescent="0.25">
      <c r="B29" t="s">
        <v>1</v>
      </c>
      <c r="C29" t="s">
        <v>0</v>
      </c>
      <c r="D29" t="s">
        <v>2</v>
      </c>
      <c r="E29" t="s">
        <v>3</v>
      </c>
      <c r="F29" t="s">
        <v>4</v>
      </c>
      <c r="G29" t="s">
        <v>5</v>
      </c>
      <c r="H29" t="s">
        <v>6</v>
      </c>
      <c r="I29" t="s">
        <v>7</v>
      </c>
      <c r="J29" t="s">
        <v>19</v>
      </c>
    </row>
    <row r="30" spans="1:10" x14ac:dyDescent="0.25">
      <c r="A30" s="2" t="s">
        <v>11</v>
      </c>
      <c r="B30">
        <v>0.11371738418144094</v>
      </c>
      <c r="C30">
        <v>0.62331975848135657</v>
      </c>
      <c r="D30">
        <v>11.082029959548288</v>
      </c>
      <c r="F30">
        <v>-7.3874833387158647</v>
      </c>
      <c r="J30">
        <v>1.0831578826724171</v>
      </c>
    </row>
    <row r="31" spans="1:10" x14ac:dyDescent="0.25">
      <c r="A31" s="2" t="s">
        <v>12</v>
      </c>
      <c r="B31">
        <v>8.659108215116483E-2</v>
      </c>
      <c r="C31">
        <v>0.5438836520089152</v>
      </c>
      <c r="D31">
        <v>7.9935425926574872</v>
      </c>
      <c r="F31">
        <v>-15.303303190231736</v>
      </c>
      <c r="J31">
        <v>0.89936946782088401</v>
      </c>
    </row>
    <row r="32" spans="1:10" x14ac:dyDescent="0.25">
      <c r="A32" s="3" t="s">
        <v>13</v>
      </c>
      <c r="B32" s="3">
        <v>0.12198843128784702</v>
      </c>
      <c r="C32" s="3">
        <v>0.84551420513241571</v>
      </c>
      <c r="D32" s="7">
        <v>16.575531081714487</v>
      </c>
      <c r="E32" s="7"/>
      <c r="F32" s="3">
        <v>-18.361029549077461</v>
      </c>
      <c r="G32" s="3"/>
      <c r="H32" s="3"/>
      <c r="I32" s="3"/>
      <c r="J32" s="3">
        <v>1.7446732010296684</v>
      </c>
    </row>
    <row r="33" spans="1:10" x14ac:dyDescent="0.25">
      <c r="A33" s="1" t="s">
        <v>9</v>
      </c>
      <c r="B33" s="1">
        <f>AVERAGE(B30:B32)</f>
        <v>0.10743229920681759</v>
      </c>
      <c r="C33" s="1">
        <f>AVERAGE(C30:C32)</f>
        <v>0.67090587187422912</v>
      </c>
      <c r="D33" s="1">
        <f>AVERAGE(D30:D32)</f>
        <v>11.883701211306755</v>
      </c>
      <c r="E33" s="6"/>
      <c r="F33" s="1">
        <f>AVERAGE(F30:F32)</f>
        <v>-13.683938692675021</v>
      </c>
      <c r="H33" s="5"/>
      <c r="I33" s="6"/>
      <c r="J33" s="1">
        <f>AVERAGE(J30:J32)</f>
        <v>1.2424001838409897</v>
      </c>
    </row>
    <row r="34" spans="1:10" x14ac:dyDescent="0.25">
      <c r="A34" s="1" t="s">
        <v>16</v>
      </c>
      <c r="B34" s="1">
        <f>ABS(STDEV(B30:B32)/AVERAGE(B28:B31))*100</f>
        <v>18.488228829405962</v>
      </c>
      <c r="C34" s="1">
        <f>ABS(STDEV(C30:C32)/AVERAGE(C28:C31))*100</f>
        <v>26.789574838792685</v>
      </c>
      <c r="D34" s="1">
        <f>ABS(STDEV(D30:D32)/AVERAGE(D28:D31))*100</f>
        <v>45.574479277747464</v>
      </c>
      <c r="E34" s="6"/>
      <c r="F34" s="1">
        <f>ABS(STDEV(F30:F32)/AVERAGE(F28:F31))*100</f>
        <v>49.915984678420791</v>
      </c>
      <c r="H34" s="5"/>
      <c r="I34" s="6"/>
      <c r="J34" s="1">
        <f>ABS(STDEV(J30:J32)/AVERAGE(J28:J31))*100</f>
        <v>44.850027609545499</v>
      </c>
    </row>
    <row r="35" spans="1:10" x14ac:dyDescent="0.25">
      <c r="A35" s="1" t="s">
        <v>10</v>
      </c>
      <c r="B35" s="1">
        <f>STDEV(B30:B32)</f>
        <v>1.8516743810122877E-2</v>
      </c>
      <c r="C35" s="1">
        <f>STDEV(C30:C32)</f>
        <v>0.15634441558711595</v>
      </c>
      <c r="D35" s="1">
        <f>STDEV(D30:D32)</f>
        <v>4.3467964299583528</v>
      </c>
      <c r="E35" s="6"/>
      <c r="F35" s="1">
        <f>STDEV(F30:F32)</f>
        <v>5.6631647636013263</v>
      </c>
      <c r="H35" s="5"/>
      <c r="I35" s="6"/>
      <c r="J35" s="1">
        <f>STDEV(J30:J32)</f>
        <v>0.44458203203151825</v>
      </c>
    </row>
  </sheetData>
  <mergeCells count="4">
    <mergeCell ref="B1:J1"/>
    <mergeCell ref="B10:J10"/>
    <mergeCell ref="B19:J19"/>
    <mergeCell ref="B28:J28"/>
  </mergeCells>
  <conditionalFormatting sqref="B1">
    <cfRule type="containsErrors" dxfId="3" priority="5" stopIfTrue="1">
      <formula>ISERROR(B1)</formula>
    </cfRule>
  </conditionalFormatting>
  <conditionalFormatting sqref="B19">
    <cfRule type="containsErrors" dxfId="2" priority="3" stopIfTrue="1">
      <formula>ISERROR(B19)</formula>
    </cfRule>
  </conditionalFormatting>
  <conditionalFormatting sqref="B28">
    <cfRule type="containsErrors" dxfId="1" priority="2" stopIfTrue="1">
      <formula>ISERROR(B28)</formula>
    </cfRule>
  </conditionalFormatting>
  <conditionalFormatting sqref="B10">
    <cfRule type="containsErrors" dxfId="0" priority="1" stopIfTrue="1">
      <formula>ISERROR(B10)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96 well plates</vt:lpstr>
      <vt:lpstr>Flasks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2022-10-13T22:08:47Z</dcterms:modified>
</cp:coreProperties>
</file>