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iff2\Desktop\Final Venus documents\"/>
    </mc:Choice>
  </mc:AlternateContent>
  <xr:revisionPtr revIDLastSave="0" documentId="13_ncr:1_{25A75955-683F-484D-B991-E7798FC2F64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ource Data for Figure 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" i="1" l="1"/>
  <c r="C8" i="1" s="1"/>
  <c r="D8" i="1" s="1"/>
  <c r="E8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B48" i="1" s="1"/>
  <c r="C48" i="1" s="1"/>
  <c r="D48" i="1" s="1"/>
  <c r="E48" i="1" s="1"/>
  <c r="B24" i="1" l="1"/>
  <c r="C24" i="1" s="1"/>
  <c r="D24" i="1" s="1"/>
  <c r="E24" i="1" s="1"/>
  <c r="B20" i="1"/>
  <c r="C20" i="1" s="1"/>
  <c r="D20" i="1" s="1"/>
  <c r="E20" i="1" s="1"/>
  <c r="B16" i="1"/>
  <c r="C16" i="1" s="1"/>
  <c r="D16" i="1" s="1"/>
  <c r="E16" i="1" s="1"/>
  <c r="B12" i="1"/>
  <c r="C12" i="1" s="1"/>
  <c r="D12" i="1" s="1"/>
  <c r="E12" i="1" s="1"/>
  <c r="B37" i="1"/>
  <c r="C37" i="1" s="1"/>
  <c r="D37" i="1" s="1"/>
  <c r="E37" i="1" s="1"/>
  <c r="B29" i="1"/>
  <c r="C29" i="1" s="1"/>
  <c r="D29" i="1" s="1"/>
  <c r="E29" i="1" s="1"/>
  <c r="B42" i="1"/>
  <c r="C42" i="1" s="1"/>
  <c r="D42" i="1" s="1"/>
  <c r="E42" i="1" s="1"/>
  <c r="B27" i="1"/>
  <c r="C27" i="1" s="1"/>
  <c r="D27" i="1" s="1"/>
  <c r="E27" i="1" s="1"/>
  <c r="B23" i="1"/>
  <c r="C23" i="1" s="1"/>
  <c r="D23" i="1" s="1"/>
  <c r="E23" i="1" s="1"/>
  <c r="B19" i="1"/>
  <c r="C19" i="1" s="1"/>
  <c r="D19" i="1" s="1"/>
  <c r="E19" i="1" s="1"/>
  <c r="B15" i="1"/>
  <c r="C15" i="1" s="1"/>
  <c r="D15" i="1" s="1"/>
  <c r="E15" i="1" s="1"/>
  <c r="B11" i="1"/>
  <c r="C11" i="1" s="1"/>
  <c r="D11" i="1" s="1"/>
  <c r="E11" i="1" s="1"/>
  <c r="B40" i="1"/>
  <c r="C40" i="1" s="1"/>
  <c r="D40" i="1" s="1"/>
  <c r="E40" i="1" s="1"/>
  <c r="B36" i="1"/>
  <c r="C36" i="1" s="1"/>
  <c r="D36" i="1" s="1"/>
  <c r="E36" i="1" s="1"/>
  <c r="B32" i="1"/>
  <c r="C32" i="1" s="1"/>
  <c r="D32" i="1" s="1"/>
  <c r="E32" i="1" s="1"/>
  <c r="B28" i="1"/>
  <c r="C28" i="1" s="1"/>
  <c r="D28" i="1" s="1"/>
  <c r="E28" i="1" s="1"/>
  <c r="B45" i="1"/>
  <c r="C45" i="1" s="1"/>
  <c r="D45" i="1" s="1"/>
  <c r="E45" i="1" s="1"/>
  <c r="B41" i="1"/>
  <c r="C41" i="1" s="1"/>
  <c r="D41" i="1" s="1"/>
  <c r="E41" i="1" s="1"/>
  <c r="B33" i="1"/>
  <c r="C33" i="1" s="1"/>
  <c r="D33" i="1" s="1"/>
  <c r="E33" i="1" s="1"/>
  <c r="B46" i="1"/>
  <c r="C46" i="1" s="1"/>
  <c r="D46" i="1" s="1"/>
  <c r="E46" i="1" s="1"/>
  <c r="B26" i="1"/>
  <c r="C26" i="1" s="1"/>
  <c r="D26" i="1" s="1"/>
  <c r="E26" i="1" s="1"/>
  <c r="B22" i="1"/>
  <c r="C22" i="1" s="1"/>
  <c r="D22" i="1" s="1"/>
  <c r="E22" i="1" s="1"/>
  <c r="B18" i="1"/>
  <c r="C18" i="1" s="1"/>
  <c r="D18" i="1" s="1"/>
  <c r="E18" i="1" s="1"/>
  <c r="B14" i="1"/>
  <c r="C14" i="1" s="1"/>
  <c r="D14" i="1" s="1"/>
  <c r="E14" i="1" s="1"/>
  <c r="B10" i="1"/>
  <c r="C10" i="1" s="1"/>
  <c r="D10" i="1" s="1"/>
  <c r="E10" i="1" s="1"/>
  <c r="B39" i="1"/>
  <c r="C39" i="1" s="1"/>
  <c r="D39" i="1" s="1"/>
  <c r="E39" i="1" s="1"/>
  <c r="B35" i="1"/>
  <c r="C35" i="1" s="1"/>
  <c r="D35" i="1" s="1"/>
  <c r="E35" i="1" s="1"/>
  <c r="B31" i="1"/>
  <c r="C31" i="1" s="1"/>
  <c r="D31" i="1" s="1"/>
  <c r="E31" i="1" s="1"/>
  <c r="B44" i="1"/>
  <c r="C44" i="1" s="1"/>
  <c r="D44" i="1" s="1"/>
  <c r="E44" i="1" s="1"/>
  <c r="B25" i="1"/>
  <c r="C25" i="1" s="1"/>
  <c r="D25" i="1" s="1"/>
  <c r="E25" i="1" s="1"/>
  <c r="B21" i="1"/>
  <c r="C21" i="1" s="1"/>
  <c r="D21" i="1" s="1"/>
  <c r="E21" i="1" s="1"/>
  <c r="B17" i="1"/>
  <c r="C17" i="1" s="1"/>
  <c r="D17" i="1" s="1"/>
  <c r="E17" i="1" s="1"/>
  <c r="B13" i="1"/>
  <c r="C13" i="1" s="1"/>
  <c r="D13" i="1" s="1"/>
  <c r="E13" i="1" s="1"/>
  <c r="B9" i="1"/>
  <c r="C9" i="1" s="1"/>
  <c r="D9" i="1" s="1"/>
  <c r="E9" i="1" s="1"/>
  <c r="B38" i="1"/>
  <c r="C38" i="1" s="1"/>
  <c r="D38" i="1" s="1"/>
  <c r="E38" i="1" s="1"/>
  <c r="B34" i="1"/>
  <c r="C34" i="1" s="1"/>
  <c r="D34" i="1" s="1"/>
  <c r="E34" i="1" s="1"/>
  <c r="B30" i="1"/>
  <c r="C30" i="1" s="1"/>
  <c r="D30" i="1" s="1"/>
  <c r="E30" i="1" s="1"/>
  <c r="B47" i="1"/>
  <c r="C47" i="1" s="1"/>
  <c r="D47" i="1" s="1"/>
  <c r="E47" i="1" s="1"/>
  <c r="B43" i="1"/>
  <c r="C43" i="1" s="1"/>
  <c r="D43" i="1" s="1"/>
  <c r="E43" i="1" s="1"/>
</calcChain>
</file>

<file path=xl/sharedStrings.xml><?xml version="1.0" encoding="utf-8"?>
<sst xmlns="http://schemas.openxmlformats.org/spreadsheetml/2006/main" count="10" uniqueCount="10">
  <si>
    <t>Temperature  (K)</t>
  </si>
  <si>
    <t>Temperature (°C)</t>
  </si>
  <si>
    <t>Atmospheric pressure computed from water partial pressure</t>
  </si>
  <si>
    <t xml:space="preserve">Partial pressure of water vapour </t>
  </si>
  <si>
    <t xml:space="preserve">Constant mixing ratio of water = </t>
  </si>
  <si>
    <t>These data are displayed in Figure 7.</t>
  </si>
  <si>
    <r>
      <t>Saturation vapour pressure of water (bar) (Murphy and Koop</t>
    </r>
    <r>
      <rPr>
        <b/>
        <vertAlign val="super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>)</t>
    </r>
  </si>
  <si>
    <r>
      <t xml:space="preserve">This file is a supplement to the manuscript entitled </t>
    </r>
    <r>
      <rPr>
        <b/>
        <sz val="12"/>
        <rFont val="Calibri"/>
        <family val="2"/>
        <scheme val="minor"/>
      </rPr>
      <t>"Water activity in Venus’s uninhabitable clouds and other planetary atmospheres"</t>
    </r>
    <r>
      <rPr>
        <b/>
        <sz val="12"/>
        <color theme="1"/>
        <rFont val="Calibri"/>
        <family val="2"/>
        <scheme val="minor"/>
      </rPr>
      <t xml:space="preserve"> by Hallsworth et al. </t>
    </r>
  </si>
  <si>
    <t>Generalized water-activity analysis for an exoplanet atmosphere as a function of temperature and pressure for a constant mixing ratio of water.</t>
  </si>
  <si>
    <t xml:space="preserve">Water activity limit-for-active life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</si>
</sst>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11" fontId="0" fillId="0" borderId="0" xfId="0" applyNumberFormat="1"/>
    <xf numFmtId="0" fontId="0" fillId="0" borderId="1" xfId="0" applyBorder="1"/>
    <xf numFmtId="11" fontId="0" fillId="0" borderId="1" xfId="0" applyNumberFormat="1" applyBorder="1"/>
    <xf numFmtId="0" fontId="4" fillId="0" borderId="0" xfId="0" applyFont="1"/>
    <xf numFmtId="0" fontId="4" fillId="0" borderId="0" xfId="0" applyFont="1" applyBorder="1"/>
    <xf numFmtId="0" fontId="0" fillId="0" borderId="0" xfId="0" applyBorder="1"/>
    <xf numFmtId="0" fontId="0" fillId="0" borderId="0" xfId="0" applyAlignment="1">
      <alignment horizontal="left" vertical="top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/>
    </xf>
    <xf numFmtId="11" fontId="8" fillId="0" borderId="0" xfId="0" applyNumberFormat="1" applyFont="1" applyBorder="1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zoomScale="190" zoomScaleNormal="190" workbookViewId="0">
      <selection activeCell="A5" sqref="A5"/>
    </sheetView>
  </sheetViews>
  <sheetFormatPr defaultColWidth="11" defaultRowHeight="15.75" x14ac:dyDescent="0.25"/>
  <cols>
    <col min="1" max="1" width="29.5" customWidth="1"/>
    <col min="2" max="2" width="13" customWidth="1"/>
    <col min="3" max="3" width="14.375" customWidth="1"/>
    <col min="4" max="4" width="10.25" customWidth="1"/>
    <col min="5" max="5" width="19.875" customWidth="1"/>
    <col min="6" max="6" width="12.125" customWidth="1"/>
    <col min="7" max="7" width="12.125" bestFit="1" customWidth="1"/>
    <col min="9" max="9" width="12.125" bestFit="1" customWidth="1"/>
    <col min="10" max="10" width="12.5" bestFit="1" customWidth="1"/>
    <col min="11" max="12" width="12.5" customWidth="1"/>
  </cols>
  <sheetData>
    <row r="1" spans="1:11" x14ac:dyDescent="0.25">
      <c r="A1" s="11" t="s">
        <v>7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9.25" customHeight="1" x14ac:dyDescent="0.25">
      <c r="A4" s="13" t="s">
        <v>8</v>
      </c>
      <c r="B4" s="13"/>
      <c r="C4" s="13"/>
      <c r="D4" s="13"/>
      <c r="E4" s="13"/>
    </row>
    <row r="5" spans="1:11" ht="31.5" customHeight="1" x14ac:dyDescent="0.25">
      <c r="A5" s="8" t="s">
        <v>9</v>
      </c>
      <c r="B5" s="9">
        <v>0.58499999999999996</v>
      </c>
      <c r="C5" s="17" t="s">
        <v>4</v>
      </c>
      <c r="D5" s="17"/>
      <c r="E5" s="10">
        <v>1.7099999999999999E-3</v>
      </c>
    </row>
    <row r="6" spans="1:11" ht="15.75" customHeight="1" x14ac:dyDescent="0.25">
      <c r="A6" s="14" t="s">
        <v>1</v>
      </c>
      <c r="B6" s="16" t="s">
        <v>0</v>
      </c>
      <c r="C6" s="16" t="s">
        <v>6</v>
      </c>
      <c r="D6" s="16" t="s">
        <v>3</v>
      </c>
      <c r="E6" s="16" t="s">
        <v>2</v>
      </c>
    </row>
    <row r="7" spans="1:11" ht="66.75" customHeight="1" x14ac:dyDescent="0.25">
      <c r="A7" s="15"/>
      <c r="B7" s="15"/>
      <c r="C7" s="15"/>
      <c r="D7" s="15"/>
      <c r="E7" s="15"/>
    </row>
    <row r="8" spans="1:11" x14ac:dyDescent="0.25">
      <c r="A8">
        <v>-100</v>
      </c>
      <c r="B8">
        <f>A8+273.15</f>
        <v>173.14999999999998</v>
      </c>
      <c r="C8" s="1">
        <f>0.00001*EXP( 54.842763-(6763.22/B8)-4.21*LN(B8) + 0.000367*B8 + TANH(0.0415*(B8-218.8))*(53.878-1331.22/B8-9.44523*LN(B8) + 0.014025*B8) )</f>
        <v>3.0537306044449777E-8</v>
      </c>
      <c r="D8" s="1">
        <f t="shared" ref="D8:D48" si="0">C8*$B$5</f>
        <v>1.786432403600312E-8</v>
      </c>
      <c r="E8" s="1">
        <f t="shared" ref="E8:E48" si="1">D8/$E$5</f>
        <v>1.0446973120469662E-5</v>
      </c>
    </row>
    <row r="9" spans="1:11" x14ac:dyDescent="0.25">
      <c r="A9">
        <f>10+A8</f>
        <v>-90</v>
      </c>
      <c r="B9">
        <f t="shared" ref="B9:B48" si="2">A9+273.15</f>
        <v>183.14999999999998</v>
      </c>
      <c r="C9" s="1">
        <f t="shared" ref="C9:C48" si="3">0.00001*EXP( 54.842763-(6763.22/B9)-4.21*LN(B9) + 0.000367*B9 + TANH(0.0415*(B9-218.8))*(53.878-1331.22/B9-9.44523*LN(B9) + 0.014025*B9) )</f>
        <v>1.9807649308725148E-7</v>
      </c>
      <c r="D9" s="1">
        <f t="shared" si="0"/>
        <v>1.1587474845604211E-7</v>
      </c>
      <c r="E9" s="1">
        <f t="shared" si="1"/>
        <v>6.7763010793007081E-5</v>
      </c>
    </row>
    <row r="10" spans="1:11" x14ac:dyDescent="0.25">
      <c r="A10">
        <f t="shared" ref="A10:A48" si="4">10+A9</f>
        <v>-80</v>
      </c>
      <c r="B10">
        <f t="shared" si="2"/>
        <v>193.14999999999998</v>
      </c>
      <c r="C10" s="1">
        <f t="shared" si="3"/>
        <v>1.0589923053261906E-6</v>
      </c>
      <c r="D10" s="1">
        <f t="shared" si="0"/>
        <v>6.1951049861582146E-7</v>
      </c>
      <c r="E10" s="1">
        <f t="shared" si="1"/>
        <v>3.6228684129580203E-4</v>
      </c>
    </row>
    <row r="11" spans="1:11" x14ac:dyDescent="0.25">
      <c r="A11">
        <f t="shared" si="4"/>
        <v>-70</v>
      </c>
      <c r="B11">
        <f t="shared" si="2"/>
        <v>203.14999999999998</v>
      </c>
      <c r="C11" s="1">
        <f t="shared" si="3"/>
        <v>4.7885906381762374E-6</v>
      </c>
      <c r="D11" s="1">
        <f t="shared" si="0"/>
        <v>2.8013255233330988E-6</v>
      </c>
      <c r="E11" s="1">
        <f t="shared" si="1"/>
        <v>1.6382020604287129E-3</v>
      </c>
    </row>
    <row r="12" spans="1:11" x14ac:dyDescent="0.25">
      <c r="A12">
        <f t="shared" si="4"/>
        <v>-60</v>
      </c>
      <c r="B12">
        <f t="shared" si="2"/>
        <v>213.14999999999998</v>
      </c>
      <c r="C12" s="1">
        <f t="shared" si="3"/>
        <v>1.8635688179720329E-5</v>
      </c>
      <c r="D12" s="1">
        <f t="shared" si="0"/>
        <v>1.0901877585136393E-5</v>
      </c>
      <c r="E12" s="1">
        <f t="shared" si="1"/>
        <v>6.3753670088516918E-3</v>
      </c>
    </row>
    <row r="13" spans="1:11" x14ac:dyDescent="0.25">
      <c r="A13">
        <f t="shared" si="4"/>
        <v>-50</v>
      </c>
      <c r="B13">
        <f t="shared" si="2"/>
        <v>223.14999999999998</v>
      </c>
      <c r="C13" s="1">
        <f t="shared" si="3"/>
        <v>6.3167772939430708E-5</v>
      </c>
      <c r="D13" s="1">
        <f t="shared" si="0"/>
        <v>3.6953147169566962E-5</v>
      </c>
      <c r="E13" s="1">
        <f t="shared" si="1"/>
        <v>2.1610027584542085E-2</v>
      </c>
    </row>
    <row r="14" spans="1:11" x14ac:dyDescent="0.25">
      <c r="A14">
        <f t="shared" si="4"/>
        <v>-40</v>
      </c>
      <c r="B14">
        <f t="shared" si="2"/>
        <v>233.14999999999998</v>
      </c>
      <c r="C14" s="1">
        <f t="shared" si="3"/>
        <v>1.8912149430063538E-4</v>
      </c>
      <c r="D14" s="1">
        <f t="shared" si="0"/>
        <v>1.1063607416587169E-4</v>
      </c>
      <c r="E14" s="1">
        <f t="shared" si="1"/>
        <v>6.4699458576533156E-2</v>
      </c>
    </row>
    <row r="15" spans="1:11" x14ac:dyDescent="0.25">
      <c r="A15">
        <f t="shared" si="4"/>
        <v>-30</v>
      </c>
      <c r="B15">
        <f t="shared" si="2"/>
        <v>243.14999999999998</v>
      </c>
      <c r="C15" s="1">
        <f t="shared" si="3"/>
        <v>5.0935615378965872E-4</v>
      </c>
      <c r="D15" s="1">
        <f t="shared" si="0"/>
        <v>2.9797334996695032E-4</v>
      </c>
      <c r="E15" s="1">
        <f t="shared" si="1"/>
        <v>0.1742534210333043</v>
      </c>
    </row>
    <row r="16" spans="1:11" x14ac:dyDescent="0.25">
      <c r="A16">
        <f t="shared" si="4"/>
        <v>-20</v>
      </c>
      <c r="B16">
        <f t="shared" si="2"/>
        <v>253.14999999999998</v>
      </c>
      <c r="C16" s="1">
        <f t="shared" si="3"/>
        <v>1.2550416935494008E-3</v>
      </c>
      <c r="D16" s="1">
        <f t="shared" si="0"/>
        <v>7.3419939072639942E-4</v>
      </c>
      <c r="E16" s="1">
        <f t="shared" si="1"/>
        <v>0.42935636884584766</v>
      </c>
    </row>
    <row r="17" spans="1:5" x14ac:dyDescent="0.25">
      <c r="A17">
        <f t="shared" si="4"/>
        <v>-10</v>
      </c>
      <c r="B17">
        <f t="shared" si="2"/>
        <v>263.14999999999998</v>
      </c>
      <c r="C17" s="1">
        <f t="shared" si="3"/>
        <v>2.8645297102012162E-3</v>
      </c>
      <c r="D17" s="1">
        <f t="shared" si="0"/>
        <v>1.6757498804677114E-3</v>
      </c>
      <c r="E17" s="1">
        <f t="shared" si="1"/>
        <v>0.97997069033199502</v>
      </c>
    </row>
    <row r="18" spans="1:5" x14ac:dyDescent="0.25">
      <c r="A18">
        <f t="shared" si="4"/>
        <v>0</v>
      </c>
      <c r="B18">
        <f t="shared" si="2"/>
        <v>273.14999999999998</v>
      </c>
      <c r="C18" s="1">
        <f t="shared" si="3"/>
        <v>6.1121269782679465E-3</v>
      </c>
      <c r="D18" s="1">
        <f t="shared" si="0"/>
        <v>3.5755942822867483E-3</v>
      </c>
      <c r="E18" s="1">
        <f t="shared" si="1"/>
        <v>2.0909908083548236</v>
      </c>
    </row>
    <row r="19" spans="1:5" x14ac:dyDescent="0.25">
      <c r="A19">
        <f t="shared" si="4"/>
        <v>10</v>
      </c>
      <c r="B19">
        <f t="shared" si="2"/>
        <v>283.14999999999998</v>
      </c>
      <c r="C19" s="1">
        <f t="shared" si="3"/>
        <v>1.2282574467483025E-2</v>
      </c>
      <c r="D19" s="1">
        <f t="shared" si="0"/>
        <v>7.1853060634775694E-3</v>
      </c>
      <c r="E19" s="1">
        <f t="shared" si="1"/>
        <v>4.2019333704547188</v>
      </c>
    </row>
    <row r="20" spans="1:5" x14ac:dyDescent="0.25">
      <c r="A20">
        <f t="shared" si="4"/>
        <v>20</v>
      </c>
      <c r="B20">
        <f t="shared" si="2"/>
        <v>293.14999999999998</v>
      </c>
      <c r="C20" s="1">
        <f t="shared" si="3"/>
        <v>2.3393990226689206E-2</v>
      </c>
      <c r="D20" s="1">
        <f t="shared" si="0"/>
        <v>1.3685484282613184E-2</v>
      </c>
      <c r="E20" s="1">
        <f t="shared" si="1"/>
        <v>8.0032071828147284</v>
      </c>
    </row>
    <row r="21" spans="1:5" x14ac:dyDescent="0.25">
      <c r="A21">
        <f t="shared" si="4"/>
        <v>30</v>
      </c>
      <c r="B21">
        <f t="shared" si="2"/>
        <v>303.14999999999998</v>
      </c>
      <c r="C21" s="1">
        <f t="shared" si="3"/>
        <v>4.2468140768772332E-2</v>
      </c>
      <c r="D21" s="1">
        <f t="shared" si="0"/>
        <v>2.4843862349731814E-2</v>
      </c>
      <c r="E21" s="1">
        <f t="shared" si="1"/>
        <v>14.528574473527378</v>
      </c>
    </row>
    <row r="22" spans="1:5" x14ac:dyDescent="0.25">
      <c r="A22">
        <f t="shared" si="4"/>
        <v>40</v>
      </c>
      <c r="B22">
        <f t="shared" si="2"/>
        <v>313.14999999999998</v>
      </c>
      <c r="C22" s="1">
        <f t="shared" si="3"/>
        <v>7.3843063108273363E-2</v>
      </c>
      <c r="D22" s="1">
        <f t="shared" si="0"/>
        <v>4.3198191918339915E-2</v>
      </c>
      <c r="E22" s="1">
        <f t="shared" si="1"/>
        <v>25.262100537040887</v>
      </c>
    </row>
    <row r="23" spans="1:5" x14ac:dyDescent="0.25">
      <c r="A23">
        <f t="shared" si="4"/>
        <v>50</v>
      </c>
      <c r="B23">
        <f t="shared" si="2"/>
        <v>323.14999999999998</v>
      </c>
      <c r="C23" s="1">
        <f t="shared" si="3"/>
        <v>0.12351982996119186</v>
      </c>
      <c r="D23" s="1">
        <f t="shared" si="0"/>
        <v>7.225910052729724E-2</v>
      </c>
      <c r="E23" s="1">
        <f t="shared" si="1"/>
        <v>42.256783934091956</v>
      </c>
    </row>
    <row r="24" spans="1:5" x14ac:dyDescent="0.25">
      <c r="A24">
        <f t="shared" si="4"/>
        <v>60</v>
      </c>
      <c r="B24">
        <f t="shared" si="2"/>
        <v>333.15</v>
      </c>
      <c r="C24" s="1">
        <f t="shared" si="3"/>
        <v>0.19953305355700157</v>
      </c>
      <c r="D24" s="1">
        <f t="shared" si="0"/>
        <v>0.11672683633084591</v>
      </c>
      <c r="E24" s="1">
        <f t="shared" si="1"/>
        <v>68.261307795816322</v>
      </c>
    </row>
    <row r="25" spans="1:5" x14ac:dyDescent="0.25">
      <c r="A25">
        <f t="shared" si="4"/>
        <v>70</v>
      </c>
      <c r="B25">
        <f t="shared" si="2"/>
        <v>343.15</v>
      </c>
      <c r="C25" s="1">
        <f t="shared" si="3"/>
        <v>0.31233378530226452</v>
      </c>
      <c r="D25" s="1">
        <f t="shared" si="0"/>
        <v>0.18271526440182473</v>
      </c>
      <c r="E25" s="1">
        <f t="shared" si="1"/>
        <v>106.85103181393259</v>
      </c>
    </row>
    <row r="26" spans="1:5" x14ac:dyDescent="0.25">
      <c r="A26">
        <f t="shared" si="4"/>
        <v>80</v>
      </c>
      <c r="B26">
        <f t="shared" si="2"/>
        <v>353.15</v>
      </c>
      <c r="C26" s="1">
        <f t="shared" si="3"/>
        <v>0.47517378794129689</v>
      </c>
      <c r="D26" s="1">
        <f t="shared" si="0"/>
        <v>0.27797666594565867</v>
      </c>
      <c r="E26" s="1">
        <f t="shared" si="1"/>
        <v>162.55945376939104</v>
      </c>
    </row>
    <row r="27" spans="1:5" x14ac:dyDescent="0.25">
      <c r="A27">
        <f t="shared" si="4"/>
        <v>90</v>
      </c>
      <c r="B27">
        <f t="shared" si="2"/>
        <v>363.15</v>
      </c>
      <c r="C27" s="1">
        <f t="shared" si="3"/>
        <v>0.70448154604925195</v>
      </c>
      <c r="D27" s="1">
        <f t="shared" si="0"/>
        <v>0.41212170443881235</v>
      </c>
      <c r="E27" s="1">
        <f t="shared" si="1"/>
        <v>241.00684470105986</v>
      </c>
    </row>
    <row r="28" spans="1:5" x14ac:dyDescent="0.25">
      <c r="A28">
        <f t="shared" si="4"/>
        <v>100</v>
      </c>
      <c r="B28">
        <f>A28+273.15</f>
        <v>373.15</v>
      </c>
      <c r="C28" s="1">
        <f t="shared" si="3"/>
        <v>1.0202225410046153</v>
      </c>
      <c r="D28" s="1">
        <f t="shared" si="0"/>
        <v>0.59683018648769992</v>
      </c>
      <c r="E28" s="1">
        <f t="shared" si="1"/>
        <v>349.02350086999996</v>
      </c>
    </row>
    <row r="29" spans="1:5" x14ac:dyDescent="0.25">
      <c r="A29">
        <f t="shared" si="4"/>
        <v>110</v>
      </c>
      <c r="B29">
        <f t="shared" si="2"/>
        <v>383.15</v>
      </c>
      <c r="C29" s="1">
        <f t="shared" si="3"/>
        <v>1.4462389141470169</v>
      </c>
      <c r="D29" s="1">
        <f t="shared" si="0"/>
        <v>0.8460497647760048</v>
      </c>
      <c r="E29" s="1">
        <f t="shared" si="1"/>
        <v>494.76594431345313</v>
      </c>
    </row>
    <row r="30" spans="1:5" x14ac:dyDescent="0.25">
      <c r="A30">
        <f t="shared" si="4"/>
        <v>120</v>
      </c>
      <c r="B30">
        <f t="shared" si="2"/>
        <v>393.15</v>
      </c>
      <c r="C30" s="1">
        <f t="shared" si="3"/>
        <v>2.0105663654063264</v>
      </c>
      <c r="D30" s="1">
        <f t="shared" si="0"/>
        <v>1.1761813237627008</v>
      </c>
      <c r="E30" s="1">
        <f t="shared" si="1"/>
        <v>687.82533553374321</v>
      </c>
    </row>
    <row r="31" spans="1:5" x14ac:dyDescent="0.25">
      <c r="A31">
        <f t="shared" si="4"/>
        <v>130</v>
      </c>
      <c r="B31">
        <f t="shared" si="2"/>
        <v>403.15</v>
      </c>
      <c r="C31" s="1">
        <f t="shared" si="3"/>
        <v>2.7457287311710386</v>
      </c>
      <c r="D31" s="1">
        <f t="shared" si="0"/>
        <v>1.6062513077350575</v>
      </c>
      <c r="E31" s="1">
        <f t="shared" si="1"/>
        <v>939.3282501374606</v>
      </c>
    </row>
    <row r="32" spans="1:5" x14ac:dyDescent="0.25">
      <c r="A32">
        <f t="shared" si="4"/>
        <v>140</v>
      </c>
      <c r="B32">
        <f t="shared" si="2"/>
        <v>413.15</v>
      </c>
      <c r="C32" s="1">
        <f t="shared" si="3"/>
        <v>3.6890129749461558</v>
      </c>
      <c r="D32" s="1">
        <f t="shared" si="0"/>
        <v>2.158072590343501</v>
      </c>
      <c r="E32" s="1">
        <f t="shared" si="1"/>
        <v>1262.0307545868427</v>
      </c>
    </row>
    <row r="33" spans="1:5" x14ac:dyDescent="0.25">
      <c r="A33">
        <f t="shared" si="4"/>
        <v>150</v>
      </c>
      <c r="B33">
        <f t="shared" si="2"/>
        <v>423.15</v>
      </c>
      <c r="C33" s="1">
        <f t="shared" si="3"/>
        <v>4.8827292017732242</v>
      </c>
      <c r="D33" s="1">
        <f t="shared" si="0"/>
        <v>2.8563965830373359</v>
      </c>
      <c r="E33" s="1">
        <f t="shared" si="1"/>
        <v>1670.4073585013662</v>
      </c>
    </row>
    <row r="34" spans="1:5" x14ac:dyDescent="0.25">
      <c r="A34">
        <f t="shared" si="4"/>
        <v>160</v>
      </c>
      <c r="B34">
        <f t="shared" si="2"/>
        <v>433.15</v>
      </c>
      <c r="C34" s="1">
        <f t="shared" si="3"/>
        <v>6.3744617315814498</v>
      </c>
      <c r="D34" s="1">
        <f t="shared" si="0"/>
        <v>3.7290601129751479</v>
      </c>
      <c r="E34" s="1">
        <f t="shared" si="1"/>
        <v>2180.736908172601</v>
      </c>
    </row>
    <row r="35" spans="1:5" x14ac:dyDescent="0.25">
      <c r="A35">
        <f t="shared" si="4"/>
        <v>170</v>
      </c>
      <c r="B35">
        <f t="shared" si="2"/>
        <v>443.15</v>
      </c>
      <c r="C35" s="1">
        <f t="shared" si="3"/>
        <v>8.2173182475407867</v>
      </c>
      <c r="D35" s="1">
        <f t="shared" si="0"/>
        <v>4.8071311748113601</v>
      </c>
      <c r="E35" s="1">
        <f t="shared" si="1"/>
        <v>2811.1878215271113</v>
      </c>
    </row>
    <row r="36" spans="1:5" x14ac:dyDescent="0.25">
      <c r="A36">
        <f t="shared" si="4"/>
        <v>180</v>
      </c>
      <c r="B36">
        <f t="shared" si="2"/>
        <v>453.15</v>
      </c>
      <c r="C36" s="1">
        <f t="shared" si="3"/>
        <v>10.470184618463389</v>
      </c>
      <c r="D36" s="1">
        <f t="shared" si="0"/>
        <v>6.1250580018010821</v>
      </c>
      <c r="E36" s="1">
        <f t="shared" si="1"/>
        <v>3581.9052642111592</v>
      </c>
    </row>
    <row r="37" spans="1:5" x14ac:dyDescent="0.25">
      <c r="A37">
        <f t="shared" si="4"/>
        <v>190</v>
      </c>
      <c r="B37">
        <f t="shared" si="2"/>
        <v>463.15</v>
      </c>
      <c r="C37" s="1">
        <f t="shared" si="3"/>
        <v>13.197993245902985</v>
      </c>
      <c r="D37" s="1">
        <f t="shared" si="0"/>
        <v>7.7208260488532456</v>
      </c>
      <c r="E37" s="1">
        <f t="shared" si="1"/>
        <v>4515.1029525457579</v>
      </c>
    </row>
    <row r="38" spans="1:5" x14ac:dyDescent="0.25">
      <c r="A38">
        <f t="shared" si="4"/>
        <v>200</v>
      </c>
      <c r="B38">
        <f t="shared" si="2"/>
        <v>473.15</v>
      </c>
      <c r="C38" s="1">
        <f t="shared" si="3"/>
        <v>16.472012782652058</v>
      </c>
      <c r="D38" s="1">
        <f t="shared" si="0"/>
        <v>9.6361274778514527</v>
      </c>
      <c r="E38" s="1">
        <f t="shared" si="1"/>
        <v>5635.1622677493879</v>
      </c>
    </row>
    <row r="39" spans="1:5" x14ac:dyDescent="0.25">
      <c r="A39">
        <f t="shared" si="4"/>
        <v>210</v>
      </c>
      <c r="B39">
        <f t="shared" si="2"/>
        <v>483.15</v>
      </c>
      <c r="C39" s="1">
        <f t="shared" si="3"/>
        <v>20.370166885997723</v>
      </c>
      <c r="D39" s="1">
        <f t="shared" si="0"/>
        <v>11.916547628308667</v>
      </c>
      <c r="E39" s="1">
        <f t="shared" si="1"/>
        <v>6968.7413031044834</v>
      </c>
    </row>
    <row r="40" spans="1:5" x14ac:dyDescent="0.25">
      <c r="A40">
        <f t="shared" si="4"/>
        <v>220</v>
      </c>
      <c r="B40">
        <f t="shared" si="2"/>
        <v>493.15</v>
      </c>
      <c r="C40" s="1">
        <f t="shared" si="3"/>
        <v>24.977389376705709</v>
      </c>
      <c r="D40" s="1">
        <f t="shared" si="0"/>
        <v>14.611772785372839</v>
      </c>
      <c r="E40" s="1">
        <f t="shared" si="1"/>
        <v>8544.8963657151107</v>
      </c>
    </row>
    <row r="41" spans="1:5" x14ac:dyDescent="0.25">
      <c r="A41">
        <f t="shared" si="4"/>
        <v>230</v>
      </c>
      <c r="B41">
        <f t="shared" si="2"/>
        <v>503.15</v>
      </c>
      <c r="C41" s="1">
        <f t="shared" si="3"/>
        <v>30.386022834319064</v>
      </c>
      <c r="D41" s="1">
        <f t="shared" si="0"/>
        <v>17.77582335807665</v>
      </c>
      <c r="E41" s="1">
        <f t="shared" si="1"/>
        <v>10395.21833805652</v>
      </c>
    </row>
    <row r="42" spans="1:5" x14ac:dyDescent="0.25">
      <c r="A42">
        <f t="shared" si="4"/>
        <v>240</v>
      </c>
      <c r="B42">
        <f>A42+273.15</f>
        <v>513.15</v>
      </c>
      <c r="C42" s="1">
        <f t="shared" si="3"/>
        <v>36.696267321012797</v>
      </c>
      <c r="D42" s="1">
        <f t="shared" si="0"/>
        <v>21.467316382792486</v>
      </c>
      <c r="E42" s="1">
        <f t="shared" si="1"/>
        <v>12553.986188767536</v>
      </c>
    </row>
    <row r="43" spans="1:5" x14ac:dyDescent="0.25">
      <c r="A43">
        <f t="shared" si="4"/>
        <v>250</v>
      </c>
      <c r="B43">
        <f t="shared" si="2"/>
        <v>523.15</v>
      </c>
      <c r="C43" s="1">
        <f t="shared" si="3"/>
        <v>44.016685629027343</v>
      </c>
      <c r="D43" s="1">
        <f t="shared" si="0"/>
        <v>25.749761092980993</v>
      </c>
      <c r="E43" s="1">
        <f t="shared" si="1"/>
        <v>15058.339820456722</v>
      </c>
    </row>
    <row r="44" spans="1:5" x14ac:dyDescent="0.25">
      <c r="A44">
        <f t="shared" si="4"/>
        <v>260</v>
      </c>
      <c r="B44">
        <f t="shared" si="2"/>
        <v>533.15</v>
      </c>
      <c r="C44" s="1">
        <f t="shared" si="3"/>
        <v>52.464771219330842</v>
      </c>
      <c r="D44" s="1">
        <f t="shared" si="0"/>
        <v>30.69189116330854</v>
      </c>
      <c r="E44" s="1">
        <f t="shared" si="1"/>
        <v>17948.474364507918</v>
      </c>
    </row>
    <row r="45" spans="1:5" x14ac:dyDescent="0.25">
      <c r="A45">
        <f t="shared" si="4"/>
        <v>270</v>
      </c>
      <c r="B45">
        <f t="shared" si="2"/>
        <v>543.15</v>
      </c>
      <c r="C45" s="1">
        <f t="shared" si="3"/>
        <v>62.167584881597094</v>
      </c>
      <c r="D45" s="1">
        <f t="shared" si="0"/>
        <v>36.368037155734299</v>
      </c>
      <c r="E45" s="1">
        <f t="shared" si="1"/>
        <v>21267.857985809533</v>
      </c>
    </row>
    <row r="46" spans="1:5" x14ac:dyDescent="0.25">
      <c r="A46">
        <f t="shared" si="4"/>
        <v>280</v>
      </c>
      <c r="B46">
        <f t="shared" si="2"/>
        <v>553.15</v>
      </c>
      <c r="C46" s="1">
        <f t="shared" si="3"/>
        <v>73.262466110487281</v>
      </c>
      <c r="D46" s="1">
        <f t="shared" si="0"/>
        <v>42.858542674635054</v>
      </c>
      <c r="E46" s="1">
        <f t="shared" si="1"/>
        <v>25063.475248324594</v>
      </c>
    </row>
    <row r="47" spans="1:5" x14ac:dyDescent="0.25">
      <c r="A47">
        <f t="shared" si="4"/>
        <v>290</v>
      </c>
      <c r="B47">
        <f t="shared" si="2"/>
        <v>563.15</v>
      </c>
      <c r="C47" s="1">
        <f t="shared" si="3"/>
        <v>85.897825267670626</v>
      </c>
      <c r="D47" s="1">
        <f t="shared" si="0"/>
        <v>50.250227781587313</v>
      </c>
      <c r="E47" s="1">
        <f t="shared" si="1"/>
        <v>29386.098117887319</v>
      </c>
    </row>
    <row r="48" spans="1:5" x14ac:dyDescent="0.25">
      <c r="A48" s="2">
        <f t="shared" si="4"/>
        <v>300</v>
      </c>
      <c r="B48" s="2">
        <f t="shared" si="2"/>
        <v>573.15</v>
      </c>
      <c r="C48" s="3">
        <f t="shared" si="3"/>
        <v>100.23402278595077</v>
      </c>
      <c r="D48" s="3">
        <f t="shared" si="0"/>
        <v>58.636903329781198</v>
      </c>
      <c r="E48" s="3">
        <f t="shared" si="1"/>
        <v>34290.586742562104</v>
      </c>
    </row>
    <row r="53" spans="2:9" ht="50.25" customHeight="1" x14ac:dyDescent="0.25">
      <c r="F53" s="5"/>
      <c r="I53" s="6"/>
    </row>
    <row r="54" spans="2:9" x14ac:dyDescent="0.25">
      <c r="B54" s="4"/>
      <c r="C54" s="4"/>
      <c r="D54" s="4"/>
      <c r="E54" s="4"/>
      <c r="F54" s="4"/>
      <c r="G54" s="4"/>
      <c r="H54" s="4"/>
    </row>
  </sheetData>
  <mergeCells count="9">
    <mergeCell ref="A1:K1"/>
    <mergeCell ref="A2:K2"/>
    <mergeCell ref="A4:E4"/>
    <mergeCell ref="A6:A7"/>
    <mergeCell ref="B6:B7"/>
    <mergeCell ref="C6:C7"/>
    <mergeCell ref="D6:D7"/>
    <mergeCell ref="E6:E7"/>
    <mergeCell ref="C5:D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for Figure 7</vt:lpstr>
    </vt:vector>
  </TitlesOfParts>
  <Company>NASA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NASA Ames</dc:creator>
  <cp:lastModifiedBy>Tiffany Dallas</cp:lastModifiedBy>
  <dcterms:created xsi:type="dcterms:W3CDTF">2020-10-03T16:50:15Z</dcterms:created>
  <dcterms:modified xsi:type="dcterms:W3CDTF">2021-06-02T14:19:32Z</dcterms:modified>
</cp:coreProperties>
</file>