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2114a9bac40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ADME" sheetId="1" r:id="Rfae65a01eed54790"/>
    <x:sheet xmlns:r="http://schemas.openxmlformats.org/officeDocument/2006/relationships" name="Event_Inputs" sheetId="2" r:id="R48c2d1358a6c4fe5"/>
    <x:sheet xmlns:r="http://schemas.openxmlformats.org/officeDocument/2006/relationships" name="Spectral_Lags" sheetId="3" r:id="Rf8fcd521ab174594"/>
    <x:sheet xmlns:r="http://schemas.openxmlformats.org/officeDocument/2006/relationships" name="ED1a_Norris" sheetId="4" r:id="Rd0fd4a883caf4c1d"/>
    <x:sheet xmlns:r="http://schemas.openxmlformats.org/officeDocument/2006/relationships" name="ED1b_Amati" sheetId="5" r:id="R881bada194a94574"/>
    <x:sheet xmlns:r="http://schemas.openxmlformats.org/officeDocument/2006/relationships" name="ED1c_EHD" sheetId="6" r:id="R4853d258e531407b"/>
    <x:sheet xmlns:r="http://schemas.openxmlformats.org/officeDocument/2006/relationships" name="ED1d_Epsilon" sheetId="7" r:id="Rdf64894de0724283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.000"/>
    <x:numFmt numFmtId="201" formatCode="0.000E+00"/>
    <x:numFmt numFmtId="202" formatCode="0.0000"/>
  </x:numFmts>
  <x:fonts count="9">
    <x:font>
      <x:sz val="11"/>
      <x:name val="Carlito"/>
    </x:font>
    <x:font>
      <x:b/>
      <x:sz val="14"/>
      <x:color rgb="FFFFFFFF"/>
      <x:name val="Carlito"/>
    </x:font>
    <x:font>
      <x:b/>
      <x:sz val="11"/>
      <x:color rgb="FF17365D"/>
      <x:name val="Carlito"/>
    </x:font>
    <x:font>
      <x:b/>
      <x:sz val="11"/>
      <x:color rgb="FF9C0006"/>
      <x:name val="Carlito"/>
    </x:font>
    <x:font>
      <x:b/>
      <x:sz val="11"/>
      <x:color rgb="FF7F6000"/>
      <x:name val="Carlito"/>
    </x:font>
    <x:font>
      <x:b/>
      <x:sz val="11"/>
      <x:color rgb="FF4F4F4F"/>
      <x:name val="Carlito"/>
    </x:font>
    <x:font>
      <x:b/>
      <x:sz val="11"/>
      <x:color rgb="FFFFFFFF"/>
      <x:name val="Carlito"/>
    </x:font>
    <x:font>
      <x:i/>
      <x:sz val="11"/>
      <x:name val="Carlito"/>
    </x:font>
    <x:font>
      <x:sz val="11"/>
      <x:color rgb="FF7F6000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17365D"/>
      </x:patternFill>
    </x:fill>
    <x:fill>
      <x:patternFill patternType="solid">
        <x:fgColor rgb="FFEAF3F8"/>
      </x:patternFill>
    </x:fill>
    <x:fill>
      <x:patternFill patternType="solid">
        <x:fgColor rgb="FFD9EAF7"/>
      </x:patternFill>
    </x:fill>
    <x:fill>
      <x:patternFill patternType="solid">
        <x:fgColor rgb="FFFCE4D6"/>
      </x:patternFill>
    </x:fill>
    <x:fill>
      <x:patternFill patternType="solid">
        <x:fgColor rgb="FFFFF2CC"/>
      </x:patternFill>
    </x:fill>
    <x:fill>
      <x:patternFill patternType="solid">
        <x:fgColor rgb="FFE7E6E6"/>
      </x:patternFill>
    </x:fill>
    <x:fill>
      <x:patternFill patternType="solid">
        <x:fgColor rgb="FFF4F6F7"/>
      </x:patternFill>
    </x:fill>
  </x:fills>
  <x:borders count="6">
    <x:border/>
    <x:border>
      <x:left style="thin">
        <x:color rgb="FFB7C9D6"/>
      </x:left>
      <x:right style="thin">
        <x:color rgb="FFB7C9D6"/>
      </x:right>
      <x:top style="thin">
        <x:color rgb="FFB7C9D6"/>
      </x:top>
      <x:bottom style="thin">
        <x:color rgb="FFB7C9D6"/>
      </x:bottom>
    </x:border>
    <x:border>
      <x:bottom style="thin">
        <x:color rgb="FFE1E7EB"/>
      </x:bottom>
    </x:border>
    <x:border>
      <x:top style="thin">
        <x:color rgb="FFE1E7EB"/>
      </x:top>
      <x:bottom style="thin">
        <x:color rgb="FFE1E7EB"/>
      </x:bottom>
    </x:border>
    <x:border>
      <x:top style="thin">
        <x:color rgb="FFE1E7EB"/>
      </x:top>
      <x:bottom style="thin">
        <x:color rgb="FFB7C9D6"/>
      </x:bottom>
    </x:border>
    <x:border>
      <x:top style="thin">
        <x:color rgb="FFE1E7EB"/>
      </x:top>
    </x:border>
  </x:borders>
  <x:cellStyleXfs count="1">
    <x:xf numFmtId="0" fontId="0" fillId="0" borderId="0"/>
  </x:cellStyleXfs>
  <x:cellXfs count="64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4" borderId="0" xfId="0" applyNumberFormat="1" applyFont="1" applyFill="1" applyBorder="1"/>
    <x:xf numFmtId="0" fontId="2" fillId="4" borderId="0" xfId="0" applyNumberFormat="1" applyFont="1" applyFill="1" applyBorder="1"/>
    <x:xf numFmtId="0" fontId="2" fillId="4" borderId="1" xfId="0" applyNumberFormat="1" applyFont="1" applyFill="1" applyBorder="1"/>
    <x:xf numFmtId="0" fontId="2" fillId="4" borderId="1" xfId="0" applyNumberFormat="1" applyFont="1" applyFill="1" applyBorder="1" applyAlignment="1">
      <x:alignment vertical="center"/>
    </x:xf>
    <x:xf numFmtId="0" fontId="0" fillId="5" borderId="0" xfId="0" applyNumberFormat="1" applyFont="1" applyFill="1" applyBorder="1"/>
    <x:xf numFmtId="0" fontId="3" fillId="5" borderId="0" xfId="0" applyNumberFormat="1" applyFont="1" applyFill="1" applyBorder="1"/>
    <x:xf numFmtId="0" fontId="3" fillId="5" borderId="0" xfId="0" applyNumberFormat="1" applyFont="1" applyFill="1" applyBorder="1" applyAlignment="1">
      <x:alignment wrapText="1"/>
    </x:xf>
    <x:xf numFmtId="0" fontId="0" fillId="6" borderId="0" xfId="0" applyNumberFormat="1" applyFont="1" applyFill="1" applyBorder="1"/>
    <x:xf numFmtId="0" fontId="4" fillId="6" borderId="0" xfId="0" applyNumberFormat="1" applyFont="1" applyFill="1" applyBorder="1"/>
    <x:xf numFmtId="0" fontId="4" fillId="6" borderId="0" xfId="0" applyNumberFormat="1" applyFont="1" applyFill="1" applyBorder="1" applyAlignment="1">
      <x:alignment wrapText="1"/>
    </x:xf>
    <x:xf numFmtId="0" fontId="0" fillId="7" borderId="0" xfId="0" applyNumberFormat="1" applyFont="1" applyFill="1" applyBorder="1"/>
    <x:xf numFmtId="0" fontId="5" fillId="7" borderId="0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vertical="center" wrapText="1"/>
    </x:xf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6" fillId="2" borderId="1" xfId="0" applyNumberFormat="1" applyFont="1" applyFill="1" applyBorder="1" applyAlignment="1">
      <x:alignment wrapText="1"/>
    </x:xf>
    <x:xf numFmtId="0" fontId="6" fillId="2" borderId="1" xfId="0" applyNumberFormat="1" applyFont="1" applyFill="1" applyBorder="1" applyAlignment="1">
      <x:alignment vertical="center" wrapText="1"/>
    </x:xf>
    <x:xf numFmtId="0" fontId="0" fillId="0" borderId="2" xfId="0" applyNumberFormat="1" applyFont="1" applyFill="1" applyBorder="1"/>
    <x:xf numFmtId="0" fontId="0" fillId="0" borderId="3" xfId="0" applyNumberFormat="1" applyFont="1" applyFill="1" applyBorder="1"/>
    <x:xf numFmtId="0" fontId="0" fillId="0" borderId="4" xfId="0" applyNumberFormat="1" applyFont="1" applyFill="1" applyBorder="1"/>
    <x:xf numFmtId="0" fontId="0" fillId="0" borderId="2" xfId="0" applyNumberFormat="1" applyFont="1" applyFill="1" applyBorder="1" applyAlignment="1">
      <x:alignment vertical="center"/>
    </x:xf>
    <x:xf numFmtId="0" fontId="0" fillId="0" borderId="3" xfId="0" applyNumberFormat="1" applyFont="1" applyFill="1" applyBorder="1" applyAlignment="1">
      <x:alignment vertical="center"/>
    </x:xf>
    <x:xf numFmtId="0" fontId="0" fillId="0" borderId="4" xfId="0" applyNumberFormat="1" applyFont="1" applyFill="1" applyBorder="1" applyAlignment="1">
      <x:alignment vertical="center"/>
    </x:xf>
    <x:xf numFmtId="0" fontId="0" fillId="0" borderId="2" xfId="0" applyNumberFormat="1" applyFont="1" applyFill="1" applyBorder="1" applyAlignment="1">
      <x:alignment vertical="center" wrapText="1"/>
    </x:xf>
    <x:xf numFmtId="0" fontId="0" fillId="0" borderId="3" xfId="0" applyNumberFormat="1" applyFont="1" applyFill="1" applyBorder="1" applyAlignment="1">
      <x:alignment vertical="center" wrapText="1"/>
    </x:xf>
    <x:xf numFmtId="0" fontId="0" fillId="0" borderId="4" xfId="0" applyNumberFormat="1" applyFont="1" applyFill="1" applyBorder="1" applyAlignment="1">
      <x:alignment vertical="center" wrapText="1"/>
    </x:xf>
    <x:xf numFmtId="0" fontId="0" fillId="8" borderId="0" xfId="0" applyNumberFormat="1" applyFont="1" applyFill="1" applyBorder="1"/>
    <x:xf numFmtId="0" fontId="7" fillId="8" borderId="0" xfId="0" applyNumberFormat="1" applyFont="1" applyFill="1" applyBorder="1"/>
    <x:xf numFmtId="0" fontId="7" fillId="8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/>
    </x:xf>
    <x:xf numFmtId="0" fontId="0" fillId="0" borderId="0" xfId="0" applyNumberFormat="1" applyFont="1" applyFill="1" applyBorder="1" applyAlignment="1">
      <x:alignment vertical="center"/>
    </x:xf>
    <x:xf numFmtId="0" fontId="3" fillId="5" borderId="0" xfId="0" applyNumberFormat="1" applyFont="1" applyFill="1" applyBorder="1" applyAlignment="1">
      <x:alignment vertical="center" wrapText="1"/>
    </x:xf>
    <x:xf numFmtId="0" fontId="4" fillId="6" borderId="0" xfId="0" applyNumberFormat="1" applyFont="1" applyFill="1" applyBorder="1" applyAlignment="1">
      <x:alignment vertical="center"/>
    </x:xf>
    <x:xf numFmtId="0" fontId="4" fillId="6" borderId="0" xfId="0" applyNumberFormat="1" applyFont="1" applyFill="1" applyBorder="1" applyAlignment="1">
      <x:alignment vertical="center" wrapText="1"/>
    </x:xf>
    <x:xf numFmtId="0" fontId="5" fillId="7" borderId="0" xfId="0" applyNumberFormat="1" applyFont="1" applyFill="1" applyBorder="1" applyAlignment="1">
      <x:alignment vertical="center"/>
    </x:xf>
    <x:xf numFmtId="0" fontId="7" fillId="8" borderId="0" xfId="0" applyNumberFormat="1" applyFont="1" applyFill="1" applyBorder="1" applyAlignment="1">
      <x:alignment vertical="center" wrapText="1"/>
    </x:xf>
    <x:xf numFmtId="200" fontId="0" fillId="0" borderId="2" xfId="0" applyNumberFormat="1" applyFont="1" applyFill="1" applyBorder="1" applyAlignment="1">
      <x:alignment vertical="center" wrapText="1"/>
    </x:xf>
    <x:xf numFmtId="200" fontId="0" fillId="0" borderId="4" xfId="0" applyNumberFormat="1" applyFont="1" applyFill="1" applyBorder="1" applyAlignment="1">
      <x:alignment vertical="center" wrapText="1"/>
    </x:xf>
    <x:xf numFmtId="201" fontId="0" fillId="0" borderId="2" xfId="0" applyNumberFormat="1" applyFont="1" applyFill="1" applyBorder="1" applyAlignment="1">
      <x:alignment vertical="center" wrapText="1"/>
    </x:xf>
    <x:xf numFmtId="201" fontId="0" fillId="0" borderId="4" xfId="0" applyNumberFormat="1" applyFont="1" applyFill="1" applyBorder="1" applyAlignment="1">
      <x:alignment vertical="center" wrapText="1"/>
    </x:xf>
    <x:xf numFmtId="0" fontId="8" fillId="6" borderId="0" xfId="0" applyNumberFormat="1" applyFont="1" applyFill="1" applyBorder="1"/>
    <x:xf numFmtId="0" fontId="8" fillId="6" borderId="0" xfId="0" applyNumberFormat="1" applyFont="1" applyFill="1" applyBorder="1" applyAlignment="1">
      <x:alignment wrapText="1"/>
    </x:xf>
    <x:xf numFmtId="0" fontId="0" fillId="0" borderId="0" xfId="0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2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3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0" fillId="0" borderId="4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200" fontId="0" fillId="0" borderId="2" xfId="0" applyNumberFormat="1" applyFont="1" applyFill="1" applyBorder="1" applyAlignment="1">
      <x:alignment vertical="center"/>
    </x:xf>
    <x:xf numFmtId="200" fontId="0" fillId="0" borderId="3" xfId="0" applyNumberFormat="1" applyFont="1" applyFill="1" applyBorder="1" applyAlignment="1">
      <x:alignment vertical="center"/>
    </x:xf>
    <x:xf numFmtId="200" fontId="0" fillId="0" borderId="4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 applyAlignment="1">
      <x:alignment wrapText="1"/>
    </x:xf>
    <x:xf numFmtId="0" fontId="0" fillId="3" borderId="0" xfId="0" applyNumberFormat="1" applyFont="1" applyFill="1" applyBorder="1" applyAlignment="1">
      <x:alignment vertical="center" wrapText="1"/>
    </x:xf>
    <x:xf numFmtId="0" fontId="0" fillId="0" borderId="5" xfId="0" applyNumberFormat="1" applyFont="1" applyFill="1" applyBorder="1"/>
    <x:xf numFmtId="202" fontId="0" fillId="0" borderId="2" xfId="0" applyNumberFormat="1" applyFont="1" applyFill="1" applyBorder="1" applyAlignment="1">
      <x:alignment vertical="center" wrapText="1"/>
    </x:xf>
    <x:xf numFmtId="202" fontId="0" fillId="0" borderId="4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036eb6937e4385" /><Relationship Type="http://schemas.openxmlformats.org/officeDocument/2006/relationships/theme" Target="/xl/theme/theme1.xml" Id="R4435637e09b543c7" /><Relationship Type="http://schemas.microsoft.com/office/2022/11/relationships/FeaturePropertyBag" Target="/xl/featurePropertyBag/featurePropertyBag.xml" Id="R33490d86e94242aa" /><Relationship Type="http://schemas.openxmlformats.org/officeDocument/2006/relationships/sharedStrings" Target="/xl/sharedStrings.xml" Id="R823688227c874a4d" /><Relationship Type="http://schemas.openxmlformats.org/officeDocument/2006/relationships/worksheet" Target="/xl/worksheets/sheet1.xml" Id="Rfae65a01eed54790" /><Relationship Type="http://schemas.openxmlformats.org/officeDocument/2006/relationships/worksheet" Target="/xl/worksheets/sheet2.xml" Id="R48c2d1358a6c4fe5" /><Relationship Type="http://schemas.openxmlformats.org/officeDocument/2006/relationships/worksheet" Target="/xl/worksheets/sheet3.xml" Id="Rf8fcd521ab174594" /><Relationship Type="http://schemas.openxmlformats.org/officeDocument/2006/relationships/worksheet" Target="/xl/worksheets/sheet4.xml" Id="Rd0fd4a883caf4c1d" /><Relationship Type="http://schemas.openxmlformats.org/officeDocument/2006/relationships/worksheet" Target="/xl/worksheets/sheet5.xml" Id="R881bada194a94574" /><Relationship Type="http://schemas.openxmlformats.org/officeDocument/2006/relationships/worksheet" Target="/xl/worksheets/sheet6.xml" Id="R4853d258e531407b" /><Relationship Type="http://schemas.openxmlformats.org/officeDocument/2006/relationships/worksheet" Target="/xl/worksheets/sheet7.xml" Id="Rdf64894de0724283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35" hidden="0" customWidth="1"/>
    <x:col min="3" max="3" width="34" hidden="0" customWidth="1"/>
    <x:col min="4" max="4" width="40" hidden="0" customWidth="1"/>
    <x:col min="5" max="5" width="40" hidden="0" customWidth="1"/>
    <x:col min="6" max="6" width="31" hidden="0" customWidth="1"/>
  </x:cols>
  <x:sheetData>
    <x:row r="1">
      <x:c r="A1" s="3" t="str">
        <x:v>Li_SourceData_EDFig1.xlsx</x:v>
      </x:c>
      <x:c r="B1" s="3"/>
      <x:c r="C1" s="3"/>
      <x:c r="D1" s="3"/>
      <x:c r="E1" s="3"/>
      <x:c r="F1" s="3"/>
    </x:row>
    <x:row r="2">
      <x:c r="A2" s="36" t="str">
        <x:v>Source Data structure for Extended Data Figure 1 of NATASTRON-26050758B</x:v>
      </x:c>
      <x:c r="B2" s="36"/>
      <x:c r="C2" s="36"/>
      <x:c r="D2" s="36"/>
      <x:c r="E2" s="36"/>
      <x:c r="F2" s="36"/>
    </x:row>
    <x:row r="3">
      <x:c r="A3" s="37"/>
      <x:c r="B3" s="37"/>
      <x:c r="C3" s="37"/>
      <x:c r="D3" s="37"/>
      <x:c r="E3" s="37"/>
      <x:c r="F3" s="37"/>
    </x:row>
    <x:row r="4">
      <x:c r="A4" s="9" t="str">
        <x:v>STATUS</x:v>
      </x:c>
      <x:c r="B4" s="38" t="str">
        <x:v>DRAFT STRUCTURE - NOT READY FOR JOURNAL SUBMISSION UNTIL THE ORIGINAL COMPARISON-SAMPLE AND FITTING ARRAYS ARE INSERTED.</x:v>
      </x:c>
      <x:c r="C4" s="38"/>
      <x:c r="D4" s="38"/>
      <x:c r="E4" s="38"/>
      <x:c r="F4" s="38"/>
    </x:row>
    <x:row r="5">
      <x:c r="A5" s="37"/>
      <x:c r="B5" s="37"/>
      <x:c r="C5" s="37"/>
      <x:c r="D5" s="37"/>
      <x:c r="E5" s="37"/>
      <x:c r="F5" s="37"/>
    </x:row>
    <x:row r="6" ht="58" customHeight="1">
      <x:c r="A6" s="39" t="str">
        <x:v>QC ALERT</x:v>
      </x:c>
      <x:c r="B6" s="40" t="str">
        <x:v>The uploaded Li_ED_Fig1.pdf labels panel a as the Norris lag-luminosity diagram and panel b as the Amati diagram. This is the reverse of the current manuscript caption. Reconcile the artwork and caption before submission. Panel d is labelled with epsilon (ε) in the artwork, whereas one caption draft refers to xi (ξ).</x:v>
      </x:c>
      <x:c r="C6" s="40"/>
      <x:c r="D6" s="40"/>
      <x:c r="E6" s="40"/>
      <x:c r="F6" s="40"/>
    </x:row>
    <x:row r="7">
      <x:c r="A7" s="37"/>
      <x:c r="B7" s="37"/>
      <x:c r="C7" s="37"/>
      <x:c r="D7" s="37"/>
      <x:c r="E7" s="37"/>
      <x:c r="F7" s="37"/>
    </x:row>
    <x:row r="8" ht="22" customHeight="1">
      <x:c r="A8" s="41" t="str">
        <x:v>Manuscript</x:v>
      </x:c>
      <x:c r="B8" s="19" t="str">
        <x:v>NATASTRON-26050758B</x:v>
      </x:c>
      <x:c r="C8" s="19"/>
      <x:c r="D8" s="19"/>
      <x:c r="E8" s="19"/>
      <x:c r="F8" s="19"/>
    </x:row>
    <x:row r="9" ht="22" customHeight="1">
      <x:c r="A9" s="41" t="str">
        <x:v>Figure</x:v>
      </x:c>
      <x:c r="B9" s="19" t="str">
        <x:v>Extended Data Figure 1</x:v>
      </x:c>
      <x:c r="C9" s="19"/>
      <x:c r="D9" s="19"/>
      <x:c r="E9" s="19"/>
      <x:c r="F9" s="19"/>
    </x:row>
    <x:row r="10" ht="22" customHeight="1">
      <x:c r="A10" s="41" t="str">
        <x:v>Reference artwork</x:v>
      </x:c>
      <x:c r="B10" s="19" t="str">
        <x:v>Li_ED_Fig1.pdf</x:v>
      </x:c>
      <x:c r="C10" s="19"/>
      <x:c r="D10" s="19"/>
      <x:c r="E10" s="19"/>
      <x:c r="F10" s="19"/>
    </x:row>
    <x:row r="11" ht="22" customHeight="1">
      <x:c r="A11" s="41" t="str">
        <x:v>Purpose</x:v>
      </x:c>
      <x:c r="B11" s="19" t="str">
        <x:v>Machine-readable numerical data underlying the plotted panels</x:v>
      </x:c>
      <x:c r="C11" s="19"/>
      <x:c r="D11" s="19"/>
      <x:c r="E11" s="19"/>
      <x:c r="F11" s="19"/>
    </x:row>
    <x:row r="12" ht="46" customHeight="1">
      <x:c r="A12" s="41" t="str">
        <x:v>Uncertainty convention</x:v>
      </x:c>
      <x:c r="B12" s="19" t="str">
        <x:v>Errors transcribed from the manuscript are reported 1-sigma uncertainties. G1 peak energy is a lower limit rather than a symmetric measurement.</x:v>
      </x:c>
      <x:c r="C12" s="19"/>
      <x:c r="D12" s="19"/>
      <x:c r="E12" s="19"/>
      <x:c r="F12" s="19"/>
    </x:row>
    <x:row r="13" ht="46" customHeight="1">
      <x:c r="A13" s="41" t="str">
        <x:v>Integrity note</x:v>
      </x:c>
      <x:c r="B13" s="19" t="str">
        <x:v>No population values, fit lines, contours or histograms were digitized from the PDF. Only exact quantities explicitly reported in the accepted manuscript were entered.</x:v>
      </x:c>
      <x:c r="C13" s="19"/>
      <x:c r="D13" s="19"/>
      <x:c r="E13" s="19"/>
      <x:c r="F13" s="19"/>
    </x:row>
    <x:row r="14">
      <x:c r="A14" s="37"/>
      <x:c r="B14" s="37"/>
      <x:c r="C14" s="37"/>
      <x:c r="D14" s="37"/>
      <x:c r="E14" s="37"/>
      <x:c r="F14" s="37"/>
    </x:row>
    <x:row r="15" ht="38" customHeight="1">
      <x:c r="A15" s="23" t="str">
        <x:v>Panel in uploaded PDF</x:v>
      </x:c>
      <x:c r="B15" s="23" t="str">
        <x:v>Diagnostic</x:v>
      </x:c>
      <x:c r="C15" s="23" t="str">
        <x:v>Exact GRB 160425A data included</x:v>
      </x:c>
      <x:c r="D15" s="23" t="str">
        <x:v>Missing original input</x:v>
      </x:c>
      <x:c r="E15" s="23" t="str">
        <x:v>Required action</x:v>
      </x:c>
      <x:c r="F15" s="23" t="str">
        <x:v>Workbook location</x:v>
      </x:c>
    </x:row>
    <x:row r="16" ht="48" customHeight="1">
      <x:c r="A16" s="30" t="str">
        <x:v>ED Fig. 1a</x:v>
      </x:c>
      <x:c r="B16" s="30" t="str">
        <x:v>Norris lag-luminosity diagram</x:v>
      </x:c>
      <x:c r="C16" s="30" t="str">
        <x:v>G1/G2 peak luminosities and reported lag measurements</x:v>
      </x:c>
      <x:c r="D16" s="30" t="str">
        <x:v>Complete short/long-GRB sample, relation line and uncertainty band</x:v>
      </x:c>
      <x:c r="E16" s="30" t="str">
        <x:v>Import the original Norris plotting table and fit arrays; verify the lag band pair</x:v>
      </x:c>
      <x:c r="F16" s="30" t="str">
        <x:v>ED1a_Norris; Spectral_Lags</x:v>
      </x:c>
    </x:row>
    <x:row r="17" ht="48" customHeight="1">
      <x:c r="A17" s="31" t="str">
        <x:v>ED Fig. 1b</x:v>
      </x:c>
      <x:c r="B17" s="31" t="str">
        <x:v>Amati Ep,z-Egamma,iso diagram</x:v>
      </x:c>
      <x:c r="C17" s="31" t="str">
        <x:v>G1/G2 Ep and Egamma,iso values, including the G1 lower limit</x:v>
      </x:c>
      <x:c r="D17" s="31" t="str">
        <x:v>Complete short/long-GRB sample and fitted relations/bands</x:v>
      </x:c>
      <x:c r="E17" s="31" t="str">
        <x:v>Import the original Amati sample and fit arrays</x:v>
      </x:c>
      <x:c r="F17" s="31" t="str">
        <x:v>ED1b_Amati</x:v>
      </x:c>
    </x:row>
    <x:row r="18" ht="48" customHeight="1">
      <x:c r="A18" s="31" t="str">
        <x:v>ED Fig. 1c</x:v>
      </x:c>
      <x:c r="B18" s="31" t="str">
        <x:v>Source-frame duration-EHD diagram</x:v>
      </x:c>
      <x:c r="C18" s="31" t="str">
        <x:v>G1/G2 source-frame durations and EHD values</x:v>
      </x:c>
      <x:c r="D18" s="31" t="str">
        <x:v>Complete Type I/II samples and contour coordinates</x:v>
      </x:c>
      <x:c r="E18" s="31" t="str">
        <x:v>Import the original population and contour arrays</x:v>
      </x:c>
      <x:c r="F18" s="31" t="str">
        <x:v>ED1c_EHD</x:v>
      </x:c>
    </x:row>
    <x:row r="19" ht="48" customHeight="1">
      <x:c r="A19" s="32" t="str">
        <x:v>ED Fig. 1d</x:v>
      </x:c>
      <x:c r="B19" s="32" t="str">
        <x:v>Source-frame duration-epsilon diagram with marginal distributions</x:v>
      </x:c>
      <x:c r="C19" s="32" t="str">
        <x:v>G1/G2 source-frame durations and epsilon values</x:v>
      </x:c>
      <x:c r="D19" s="32" t="str">
        <x:v>Complete comparison samples, shaded population regions, histograms and Gaussian fits</x:v>
      </x:c>
      <x:c r="E19" s="32" t="str">
        <x:v>Import the original population and distribution arrays</x:v>
      </x:c>
      <x:c r="F19" s="32" t="str">
        <x:v>ED1d_Epsilon</x:v>
      </x:c>
    </x:row>
    <x:row r="20">
      <x:c r="A20" s="37"/>
      <x:c r="B20" s="37"/>
      <x:c r="C20" s="37"/>
      <x:c r="D20" s="37"/>
      <x:c r="E20" s="37"/>
      <x:c r="F20" s="37"/>
    </x:row>
    <x:row r="21">
      <x:c r="A21" s="9" t="str">
        <x:v>Submission rule</x:v>
      </x:c>
      <x:c r="B21" s="42" t="str">
        <x:v>Replace all missing population and fitting arrays with the exact numerical inputs used to generate Li_ED_Fig1.pdf. Do not use values obtained by visually digitizing the rendered figure.</x:v>
      </x:c>
      <x:c r="C21" s="42"/>
      <x:c r="D21" s="42"/>
      <x:c r="E21" s="42"/>
      <x:c r="F21" s="42"/>
    </x:row>
  </x:sheetData>
  <x:mergeCells>
    <x:mergeCell ref="B4:F4"/>
    <x:mergeCell ref="B6:F6"/>
    <x:mergeCell ref="B8:F8"/>
    <x:mergeCell ref="B9:F9"/>
    <x:mergeCell ref="B10:F10"/>
    <x:mergeCell ref="B11:F11"/>
    <x:mergeCell ref="B12:F12"/>
    <x:mergeCell ref="B13:F13"/>
    <x:mergeCell ref="B21:F2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19" hidden="0" customWidth="1"/>
    <x:col min="4" max="4" width="25" hidden="0" customWidth="1"/>
    <x:col min="5" max="5" width="24" hidden="0" customWidth="1"/>
    <x:col min="6" max="6" width="20" hidden="0" customWidth="1"/>
    <x:col min="7" max="7" width="23" hidden="0" customWidth="1"/>
    <x:col min="8" max="8" width="18" hidden="0" customWidth="1"/>
    <x:col min="9" max="9" width="22" hidden="0" customWidth="1"/>
    <x:col min="10" max="10" width="28" hidden="0" customWidth="1"/>
    <x:col min="11" max="11" width="22" hidden="0" customWidth="1"/>
    <x:col min="12" max="12" width="29" hidden="0" customWidth="1"/>
    <x:col min="13" max="13" width="29" hidden="0" customWidth="1"/>
    <x:col min="14" max="14" width="12" hidden="0" customWidth="1"/>
    <x:col min="15" max="15" width="20" hidden="0" customWidth="1"/>
    <x:col min="16" max="16" width="15" hidden="0" customWidth="1"/>
    <x:col min="17" max="17" width="22" hidden="0" customWidth="1"/>
    <x:col min="18" max="18" width="39" hidden="0" customWidth="1"/>
  </x:cols>
  <x:sheetData>
    <x:row r="1">
      <x:c r="A1" s="3" t="str">
        <x:v>GRB 160425A quantities explicitly reported in the accepted manuscript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</x:row>
    <x:row r="3">
      <x:c r="A3" s="23" t="str">
        <x:v>sub_burst</x:v>
      </x:c>
      <x:c r="B3" s="23" t="str">
        <x:v>redshift</x:v>
      </x:c>
      <x:c r="C3" s="23" t="str">
        <x:v>T90_observed_s</x:v>
      </x:c>
      <x:c r="D3" s="23" t="str">
        <x:v>T90_err_minus_1sigma_s</x:v>
      </x:c>
      <x:c r="E3" s="23" t="str">
        <x:v>T90_err_plus_1sigma_s</x:v>
      </x:c>
      <x:c r="F3" s="23" t="str">
        <x:v>Ep_observed_keV</x:v>
      </x:c>
      <x:c r="G3" s="23" t="str">
        <x:v>Ep_err_1sigma_keV</x:v>
      </x:c>
      <x:c r="H3" s="23" t="str">
        <x:v>Ep_value_type</x:v>
      </x:c>
      <x:c r="I3" s="23" t="str">
        <x:v>Egamma_iso_erg</x:v>
      </x:c>
      <x:c r="J3" s="23" t="str">
        <x:v>Egamma_iso_err_1sigma_erg</x:v>
      </x:c>
      <x:c r="K3" s="23" t="str">
        <x:v>Lpeak_iso_erg_s</x:v>
      </x:c>
      <x:c r="L3" s="23" t="str">
        <x:v>Lpeak_iso_err_1sigma_erg_s</x:v>
      </x:c>
      <x:c r="M3" s="23" t="str">
        <x:v>peak_luminosity_timescale_ms</x:v>
      </x:c>
      <x:c r="N3" s="23" t="str">
        <x:v>EHD</x:v>
      </x:c>
      <x:c r="O3" s="23" t="str">
        <x:v>EHD_err_1sigma</x:v>
      </x:c>
      <x:c r="P3" s="23" t="str">
        <x:v>epsilon</x:v>
      </x:c>
      <x:c r="Q3" s="23" t="str">
        <x:v>epsilon_err_1sigma</x:v>
      </x:c>
      <x:c r="R3" s="23" t="str">
        <x:v>provenance</x:v>
      </x:c>
    </x:row>
    <x:row r="4">
      <x:c r="A4" s="30" t="str">
        <x:v>G1</x:v>
      </x:c>
      <x:c r="B4" s="43" t="n">
        <x:v>0.555</x:v>
      </x:c>
      <x:c r="C4" s="43" t="n">
        <x:v>1.7</x:v>
      </x:c>
      <x:c r="D4" s="43" t="n">
        <x:v>0.4</x:v>
      </x:c>
      <x:c r="E4" s="43" t="n">
        <x:v>0.5</x:v>
      </x:c>
      <x:c r="F4" s="43" t="n">
        <x:v>500</x:v>
      </x:c>
      <x:c r="G4" s="43"/>
      <x:c r="H4" s="43" t="str">
        <x:v>lower_limit</x:v>
      </x:c>
      <x:c r="I4" s="45" t="n">
        <x:v>7.2e+50</x:v>
      </x:c>
      <x:c r="J4" s="45" t="n">
        <x:v>9e+49</x:v>
      </x:c>
      <x:c r="K4" s="45" t="n">
        <x:v>2e+50</x:v>
      </x:c>
      <x:c r="L4" s="45" t="n">
        <x:v>2e+49</x:v>
      </x:c>
      <x:c r="M4" s="43" t="n">
        <x:v>64</x:v>
      </x:c>
      <x:c r="N4" s="43" t="n">
        <x:v>9.5</x:v>
      </x:c>
      <x:c r="O4" s="43" t="n">
        <x:v>2.1</x:v>
      </x:c>
      <x:c r="P4" s="43" t="n">
        <x:v>0.002</x:v>
      </x:c>
      <x:c r="Q4" s="43" t="n">
        <x:v>0.001</x:v>
      </x:c>
      <x:c r="R4" s="30" t="str">
        <x:v>Accepted manuscript Table 2 and Methods</x:v>
      </x:c>
    </x:row>
    <x:row r="5">
      <x:c r="A5" s="32" t="str">
        <x:v>G2</x:v>
      </x:c>
      <x:c r="B5" s="44" t="n">
        <x:v>0.555</x:v>
      </x:c>
      <x:c r="C5" s="44" t="n">
        <x:v>51.2</x:v>
      </x:c>
      <x:c r="D5" s="44" t="n">
        <x:v>9.2</x:v>
      </x:c>
      <x:c r="E5" s="44" t="n">
        <x:v>8.9</x:v>
      </x:c>
      <x:c r="F5" s="44" t="n">
        <x:v>57.6</x:v>
      </x:c>
      <x:c r="G5" s="44" t="n">
        <x:v>2.7</x:v>
      </x:c>
      <x:c r="H5" s="44" t="str">
        <x:v>measurement</x:v>
      </x:c>
      <x:c r="I5" s="46" t="n">
        <x:v>2.1e+51</x:v>
      </x:c>
      <x:c r="J5" s="46" t="n">
        <x:v>3e+50</x:v>
      </x:c>
      <x:c r="K5" s="46" t="n">
        <x:v>5.8e+49</x:v>
      </x:c>
      <x:c r="L5" s="46" t="n">
        <x:v>4e+48</x:v>
      </x:c>
      <x:c r="M5" s="44" t="n">
        <x:v>1000</x:v>
      </x:c>
      <x:c r="N5" s="44" t="n">
        <x:v>0.012</x:v>
      </x:c>
      <x:c r="O5" s="44" t="n">
        <x:v>0.001</x:v>
      </x:c>
      <x:c r="P5" s="44" t="n">
        <x:v>0.25</x:v>
      </x:c>
      <x:c r="Q5" s="44" t="n">
        <x:v>0.03</x:v>
      </x:c>
      <x:c r="R5" s="32" t="str">
        <x:v>Accepted manuscript Table 2 and Methods</x:v>
      </x:c>
    </x:row>
    <x:row r="7">
      <x:c r="A7" s="48" t="str">
        <x:v>For G1, Ep=500 keV is the adopted lower-limit value used in the subsequent analysis; it must be treated as a lower limit in the Amati panel and not as a symmetric measurement.</x:v>
      </x:c>
      <x:c r="B7" s="48"/>
      <x:c r="C7" s="48"/>
      <x:c r="D7" s="48"/>
      <x:c r="E7" s="48"/>
      <x:c r="F7" s="48"/>
      <x:c r="G7" s="48"/>
      <x:c r="H7" s="48"/>
      <x:c r="I7" s="48"/>
      <x:c r="J7" s="48"/>
      <x:c r="K7" s="48"/>
      <x:c r="L7" s="48"/>
      <x:c r="M7" s="48"/>
      <x:c r="N7" s="48"/>
      <x:c r="O7" s="48"/>
      <x:c r="P7" s="48"/>
      <x:c r="Q7" s="48"/>
      <x:c r="R7" s="48"/>
    </x:row>
  </x:sheetData>
  <x:mergeCells>
    <x:mergeCell ref="A7:R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5" hidden="0" customWidth="1"/>
    <x:col min="3" max="3" width="26" hidden="0" customWidth="1"/>
    <x:col min="4" max="4" width="27" hidden="0" customWidth="1"/>
    <x:col min="5" max="5" width="28" hidden="0" customWidth="1"/>
    <x:col min="6" max="6" width="20" hidden="0" customWidth="1"/>
    <x:col min="7" max="7" width="28" hidden="0" customWidth="1"/>
    <x:col min="8" max="8" width="18" hidden="0" customWidth="1"/>
    <x:col min="9" max="9" width="26" hidden="0" customWidth="1"/>
    <x:col min="10" max="10" width="17" hidden="0" customWidth="1"/>
    <x:col min="11" max="11" width="26" hidden="0" customWidth="1"/>
    <x:col min="12" max="12" width="42" hidden="0" customWidth="1"/>
  </x:cols>
  <x:sheetData>
    <x:row r="1">
      <x:c r="A1" s="3" t="str">
        <x:v>Reported spectral-lag measurements for GRB 160425A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</x:row>
    <x:row r="3">
      <x:c r="A3" s="23" t="str">
        <x:v>sub_burst</x:v>
      </x:c>
      <x:c r="B3" s="23" t="str">
        <x:v>reference_band_low_keV</x:v>
      </x:c>
      <x:c r="C3" s="23" t="str">
        <x:v>reference_band_high_keV</x:v>
      </x:c>
      <x:c r="D3" s="23" t="str">
        <x:v>comparison_band_low_keV</x:v>
      </x:c>
      <x:c r="E3" s="23" t="str">
        <x:v>comparison_band_high_keV</x:v>
      </x:c>
      <x:c r="F3" s="23" t="str">
        <x:v>spectral_lag_ms</x:v>
      </x:c>
      <x:c r="G3" s="23" t="str">
        <x:v>spectral_lag_err_1sigma_ms</x:v>
      </x:c>
      <x:c r="H3" s="23" t="str">
        <x:v>spectral_lag_s</x:v>
      </x:c>
      <x:c r="I3" s="23" t="str">
        <x:v>spectral_lag_err_1sigma_s</x:v>
      </x:c>
      <x:c r="J3" s="23" t="str">
        <x:v>time_bin_ms</x:v>
      </x:c>
      <x:c r="K3" s="23" t="str">
        <x:v>possible_Norris_plot_point</x:v>
      </x:c>
      <x:c r="L3" s="23" t="str">
        <x:v>provenance</x:v>
      </x:c>
    </x:row>
    <x:row r="4">
      <x:c r="A4" s="27" t="str">
        <x:v>G1</x:v>
      </x:c>
      <x:c r="B4" s="56" t="n">
        <x:v>15</x:v>
      </x:c>
      <x:c r="C4" s="56" t="n">
        <x:v>25</x:v>
      </x:c>
      <x:c r="D4" s="56" t="n">
        <x:v>25</x:v>
      </x:c>
      <x:c r="E4" s="56" t="n">
        <x:v>50</x:v>
      </x:c>
      <x:c r="F4" s="56" t="n">
        <x:v>38</x:v>
      </x:c>
      <x:c r="G4" s="56" t="n">
        <x:v>39</x:v>
      </x:c>
      <x:c r="H4" s="56" t="n">
        <x:v>0.038</x:v>
      </x:c>
      <x:c r="I4" s="56" t="n">
        <x:v>0.039</x:v>
      </x:c>
      <x:c r="J4" s="56" t="n">
        <x:v>32</x:v>
      </x:c>
      <x:c r="K4" s="53" t="b">
        <x:v>0</x:v>
      </x:c>
      <x:c r="L4" s="27" t="str">
        <x:v>Accepted manuscript Extended Data Table 2</x:v>
      </x:c>
    </x:row>
    <x:row r="5">
      <x:c r="A5" s="28" t="str">
        <x:v>G1</x:v>
      </x:c>
      <x:c r="B5" s="57" t="n">
        <x:v>15</x:v>
      </x:c>
      <x:c r="C5" s="57" t="n">
        <x:v>25</x:v>
      </x:c>
      <x:c r="D5" s="57" t="n">
        <x:v>50</x:v>
      </x:c>
      <x:c r="E5" s="57" t="n">
        <x:v>100</x:v>
      </x:c>
      <x:c r="F5" s="57" t="n">
        <x:v>119</x:v>
      </x:c>
      <x:c r="G5" s="57" t="n">
        <x:v>96</x:v>
      </x:c>
      <x:c r="H5" s="57" t="n">
        <x:v>0.119</x:v>
      </x:c>
      <x:c r="I5" s="57" t="n">
        <x:v>0.096</x:v>
      </x:c>
      <x:c r="J5" s="57" t="n">
        <x:v>32</x:v>
      </x:c>
      <x:c r="K5" s="54" t="b">
        <x:v>0</x:v>
      </x:c>
      <x:c r="L5" s="28" t="str">
        <x:v>Accepted manuscript Extended Data Table 2</x:v>
      </x:c>
    </x:row>
    <x:row r="6">
      <x:c r="A6" s="28" t="str">
        <x:v>G1</x:v>
      </x:c>
      <x:c r="B6" s="57" t="n">
        <x:v>15</x:v>
      </x:c>
      <x:c r="C6" s="57" t="n">
        <x:v>25</x:v>
      </x:c>
      <x:c r="D6" s="57" t="n">
        <x:v>100</x:v>
      </x:c>
      <x:c r="E6" s="57" t="n">
        <x:v>350</x:v>
      </x:c>
      <x:c r="F6" s="57" t="n">
        <x:v>32</x:v>
      </x:c>
      <x:c r="G6" s="57" t="n">
        <x:v>34</x:v>
      </x:c>
      <x:c r="H6" s="57" t="n">
        <x:v>0.032</x:v>
      </x:c>
      <x:c r="I6" s="57" t="n">
        <x:v>0.034</x:v>
      </x:c>
      <x:c r="J6" s="57" t="n">
        <x:v>32</x:v>
      </x:c>
      <x:c r="K6" s="54" t="b">
        <x:v>1</x:v>
      </x:c>
      <x:c r="L6" s="28" t="str">
        <x:v>Accepted manuscript Extended Data Table 2</x:v>
      </x:c>
    </x:row>
    <x:row r="7">
      <x:c r="A7" s="28" t="str">
        <x:v>G2</x:v>
      </x:c>
      <x:c r="B7" s="57" t="n">
        <x:v>15</x:v>
      </x:c>
      <x:c r="C7" s="57" t="n">
        <x:v>25</x:v>
      </x:c>
      <x:c r="D7" s="57" t="n">
        <x:v>25</x:v>
      </x:c>
      <x:c r="E7" s="57" t="n">
        <x:v>50</x:v>
      </x:c>
      <x:c r="F7" s="57" t="n">
        <x:v>1152</x:v>
      </x:c>
      <x:c r="G7" s="57" t="n">
        <x:v>264</x:v>
      </x:c>
      <x:c r="H7" s="57" t="n">
        <x:v>1.152</x:v>
      </x:c>
      <x:c r="I7" s="57" t="n">
        <x:v>0.264</x:v>
      </x:c>
      <x:c r="J7" s="57" t="n">
        <x:v>256</x:v>
      </x:c>
      <x:c r="K7" s="54" t="b">
        <x:v>0</x:v>
      </x:c>
      <x:c r="L7" s="28" t="str">
        <x:v>Accepted manuscript Extended Data Table 2</x:v>
      </x:c>
    </x:row>
    <x:row r="8">
      <x:c r="A8" s="28" t="str">
        <x:v>G2</x:v>
      </x:c>
      <x:c r="B8" s="57" t="n">
        <x:v>15</x:v>
      </x:c>
      <x:c r="C8" s="57" t="n">
        <x:v>25</x:v>
      </x:c>
      <x:c r="D8" s="57" t="n">
        <x:v>50</x:v>
      </x:c>
      <x:c r="E8" s="57" t="n">
        <x:v>100</x:v>
      </x:c>
      <x:c r="F8" s="57" t="n">
        <x:v>2048</x:v>
      </x:c>
      <x:c r="G8" s="57" t="n">
        <x:v>312</x:v>
      </x:c>
      <x:c r="H8" s="57" t="n">
        <x:v>2.048</x:v>
      </x:c>
      <x:c r="I8" s="57" t="n">
        <x:v>0.312</x:v>
      </x:c>
      <x:c r="J8" s="57" t="n">
        <x:v>256</x:v>
      </x:c>
      <x:c r="K8" s="54" t="b">
        <x:v>0</x:v>
      </x:c>
      <x:c r="L8" s="28" t="str">
        <x:v>Accepted manuscript Extended Data Table 2</x:v>
      </x:c>
    </x:row>
    <x:row r="9">
      <x:c r="A9" s="29" t="str">
        <x:v>G2</x:v>
      </x:c>
      <x:c r="B9" s="58" t="n">
        <x:v>15</x:v>
      </x:c>
      <x:c r="C9" s="58" t="n">
        <x:v>25</x:v>
      </x:c>
      <x:c r="D9" s="58" t="n">
        <x:v>100</x:v>
      </x:c>
      <x:c r="E9" s="58" t="n">
        <x:v>350</x:v>
      </x:c>
      <x:c r="F9" s="58" t="n">
        <x:v>5862</x:v>
      </x:c>
      <x:c r="G9" s="58" t="n">
        <x:v>154</x:v>
      </x:c>
      <x:c r="H9" s="58" t="n">
        <x:v>5.862</x:v>
      </x:c>
      <x:c r="I9" s="58" t="n">
        <x:v>0.154</x:v>
      </x:c>
      <x:c r="J9" s="58" t="n">
        <x:v>256</x:v>
      </x:c>
      <x:c r="K9" s="55" t="b">
        <x:v>1</x:v>
      </x:c>
      <x:c r="L9" s="29" t="str">
        <x:v>Accepted manuscript Extended Data Table 2</x:v>
      </x:c>
    </x:row>
    <x:row r="11">
      <x:c r="A11" s="15" t="str">
        <x:v>QC note: the plotted star positions are consistent with the 100-350 keV versus 15-25 keV lag values, but the Methods state that the Norris diagram adopts 100-300 keV versus 25-50 keV. Verify the exact band pair and plotting inputs before submission.</x:v>
      </x:c>
      <x:c r="B11" s="15"/>
      <x:c r="C11" s="15"/>
      <x:c r="D11" s="15"/>
      <x:c r="E11" s="15"/>
      <x:c r="F11" s="15"/>
      <x:c r="G11" s="15"/>
      <x:c r="H11" s="15"/>
      <x:c r="I11" s="15"/>
      <x:c r="J11" s="15"/>
      <x:c r="K11" s="15"/>
      <x:c r="L11" s="15"/>
    </x:row>
  </x:sheetData>
  <x:mergeCells>
    <x:mergeCell ref="A11:L11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20" hidden="0" customWidth="1"/>
    <x:col min="3" max="3" width="28" hidden="0" customWidth="1"/>
    <x:col min="4" max="4" width="23" hidden="0" customWidth="1"/>
    <x:col min="5" max="5" width="24" hidden="0" customWidth="1"/>
    <x:col min="6" max="6" width="22" hidden="0" customWidth="1"/>
    <x:col min="7" max="7" width="29" hidden="0" customWidth="1"/>
    <x:col min="8" max="8" width="20" hidden="0" customWidth="1"/>
    <x:col min="9" max="9" width="29" hidden="0" customWidth="1"/>
    <x:col min="10" max="10" width="18" hidden="0" customWidth="1"/>
    <x:col min="11" max="11" width="20" hidden="0" customWidth="1"/>
    <x:col min="12" max="12" width="35" hidden="0" customWidth="1"/>
    <x:col min="13" max="13" width="46" hidden="0" customWidth="1"/>
  </x:cols>
  <x:sheetData>
    <x:row r="1" ht="25" customHeight="1">
      <x:c r="A1" s="3" t="str">
        <x:v>Extended Data Figure 1a - Norris lag-luminosity diagnostic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3">
      <x:c r="A3" s="9" t="str">
        <x:v>Panel description</x:v>
      </x:c>
      <x:c r="B3" s="60" t="str">
        <x:v>Isotropic peak luminosity versus spectral lag for comparison GRBs and G1/G2 of GRB 160425A, following the panel labels in the uploaded Li_ED_Fig1.pdf.</x:v>
      </x:c>
      <x:c r="C3" s="60"/>
      <x:c r="D3" s="60"/>
      <x:c r="E3" s="60"/>
      <x:c r="F3" s="60"/>
      <x:c r="G3" s="60"/>
      <x:c r="H3" s="60"/>
      <x:c r="I3" s="60"/>
      <x:c r="J3" s="60"/>
      <x:c r="K3" s="60"/>
      <x:c r="L3" s="60"/>
      <x:c r="M3" s="60"/>
    </x:row>
    <x:row r="4">
      <x:c r="A4" s="9" t="str">
        <x:v>Data status</x:v>
      </x:c>
      <x:c r="B4" s="38" t="str">
        <x:v>G1/G2 luminosities and the reported 100-350 versus 15-25 keV lag values are included. The complete comparison sample, fitted relation and shaded uncertainty band are missing; the precise lag band pair must also be verified against the original plotting code.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</x:row>
    <x:row r="6">
      <x:c r="A6" s="23" t="str">
        <x:v>sub_burst</x:v>
      </x:c>
      <x:c r="B6" s="23" t="str">
        <x:v>spectral_lag_s</x:v>
      </x:c>
      <x:c r="C6" s="23" t="str">
        <x:v>spectral_lag_err_1sigma_s</x:v>
      </x:c>
      <x:c r="D6" s="23" t="str">
        <x:v>reference_band_keV</x:v>
      </x:c>
      <x:c r="E6" s="23" t="str">
        <x:v>comparison_band_keV</x:v>
      </x:c>
      <x:c r="F6" s="23" t="str">
        <x:v>Lpeak_iso_erg_s</x:v>
      </x:c>
      <x:c r="G6" s="23" t="str">
        <x:v>Lpeak_iso_err_1sigma_erg_s</x:v>
      </x:c>
      <x:c r="H6" s="23" t="str">
        <x:v>Lpeak_over_1e51</x:v>
      </x:c>
      <x:c r="I6" s="23" t="str">
        <x:v>peak_luminosity_timescale_ms</x:v>
      </x:c>
      <x:c r="J6" s="23" t="str">
        <x:v>population</x:v>
      </x:c>
      <x:c r="K6" s="23" t="str">
        <x:v>symbol</x:v>
      </x:c>
      <x:c r="L6" s="23" t="str">
        <x:v>provenance</x:v>
      </x:c>
      <x:c r="M6" s="23" t="str">
        <x:v>notes</x:v>
      </x:c>
    </x:row>
    <x:row r="7" ht="40" customHeight="1">
      <x:c r="A7" s="30" t="str">
        <x:v>G1</x:v>
      </x:c>
      <x:c r="B7" s="43" t="n">
        <x:f>'Spectral_Lags'!H6</x:f>
        <x:v>0.032</x:v>
      </x:c>
      <x:c r="C7" s="43" t="n">
        <x:f>'Spectral_Lags'!I6</x:f>
        <x:v>0.034</x:v>
      </x:c>
      <x:c r="D7" s="30" t="str">
        <x:v>15-25</x:v>
      </x:c>
      <x:c r="E7" s="30" t="str">
        <x:v>100-350</x:v>
      </x:c>
      <x:c r="F7" s="45" t="n">
        <x:f>'Event_Inputs'!K4</x:f>
        <x:v>2e+50</x:v>
      </x:c>
      <x:c r="G7" s="45" t="n">
        <x:f>'Event_Inputs'!L4</x:f>
        <x:v>2e+49</x:v>
      </x:c>
      <x:c r="H7" s="43" t="n">
        <x:f>F7/1E51</x:f>
        <x:v>0.2</x:v>
      </x:c>
      <x:c r="I7" s="43" t="n">
        <x:v>64</x:v>
      </x:c>
      <x:c r="J7" s="30" t="str">
        <x:v>short-like / Type I-like</x:v>
      </x:c>
      <x:c r="K7" s="30" t="str">
        <x:v>magenta star</x:v>
      </x:c>
      <x:c r="L7" s="30" t="str">
        <x:v>Accepted manuscript</x:v>
      </x:c>
      <x:c r="M7" s="30" t="str">
        <x:v>Lag band pair requires verification</x:v>
      </x:c>
    </x:row>
    <x:row r="8" ht="40" customHeight="1">
      <x:c r="A8" s="32" t="str">
        <x:v>G2</x:v>
      </x:c>
      <x:c r="B8" s="44" t="n">
        <x:f>'Spectral_Lags'!H9</x:f>
        <x:v>5.862</x:v>
      </x:c>
      <x:c r="C8" s="44" t="n">
        <x:f>'Spectral_Lags'!I9</x:f>
        <x:v>0.154</x:v>
      </x:c>
      <x:c r="D8" s="32" t="str">
        <x:v>15-25</x:v>
      </x:c>
      <x:c r="E8" s="32" t="str">
        <x:v>100-350</x:v>
      </x:c>
      <x:c r="F8" s="46" t="n">
        <x:f>'Event_Inputs'!K5</x:f>
        <x:v>5.8e+49</x:v>
      </x:c>
      <x:c r="G8" s="46" t="n">
        <x:f>'Event_Inputs'!L5</x:f>
        <x:v>4e+48</x:v>
      </x:c>
      <x:c r="H8" s="44" t="n">
        <x:f>F8/1E51</x:f>
        <x:v>0.058</x:v>
      </x:c>
      <x:c r="I8" s="44" t="n">
        <x:v>1000</x:v>
      </x:c>
      <x:c r="J8" s="32" t="str">
        <x:v>long-like / Type II-like</x:v>
      </x:c>
      <x:c r="K8" s="32" t="str">
        <x:v>orange star</x:v>
      </x:c>
      <x:c r="L8" s="32" t="str">
        <x:v>Accepted manuscript</x:v>
      </x:c>
      <x:c r="M8" s="32" t="str">
        <x:v>Lag band pair requires verification</x:v>
      </x:c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</x:row>
  </x:sheetData>
  <x:mergeCells>
    <x:mergeCell ref="B3:M3"/>
    <x:mergeCell ref="B4:M4"/>
  </x:mergeCell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21" hidden="0" customWidth="1"/>
    <x:col min="4" max="4" width="23" hidden="0" customWidth="1"/>
    <x:col min="5" max="5" width="18" hidden="0" customWidth="1"/>
    <x:col min="6" max="6" width="23" hidden="0" customWidth="1"/>
    <x:col min="7" max="7" width="27" hidden="0" customWidth="1"/>
    <x:col min="8" max="8" width="22" hidden="0" customWidth="1"/>
    <x:col min="9" max="9" width="28" hidden="0" customWidth="1"/>
    <x:col min="10" max="10" width="22" hidden="0" customWidth="1"/>
    <x:col min="11" max="11" width="20" hidden="0" customWidth="1"/>
    <x:col min="12" max="12" width="34" hidden="0" customWidth="1"/>
    <x:col min="13" max="13" width="46" hidden="0" customWidth="1"/>
  </x:cols>
  <x:sheetData>
    <x:row r="1" ht="25" customHeight="1">
      <x:c r="A1" s="3" t="str">
        <x:v>Extended Data Figure 1b - Amati Ep,z-Egamma,iso diagnostic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</x:row>
    <x:row r="3">
      <x:c r="A3" s="9" t="str">
        <x:v>Panel description</x:v>
      </x:c>
      <x:c r="B3" s="60" t="str">
        <x:v>Rest-frame spectral peak energy versus isotropic gamma-ray energy for comparison GRBs and G1/G2 of GRB 160425A, following the panel labels in the uploaded Li_ED_Fig1.pdf.</x:v>
      </x:c>
      <x:c r="C3" s="60"/>
      <x:c r="D3" s="60"/>
      <x:c r="E3" s="60"/>
      <x:c r="F3" s="60"/>
      <x:c r="G3" s="60"/>
      <x:c r="H3" s="60"/>
      <x:c r="I3" s="60"/>
      <x:c r="J3" s="60"/>
      <x:c r="K3" s="60"/>
      <x:c r="L3" s="60"/>
      <x:c r="M3" s="60"/>
    </x:row>
    <x:row r="4">
      <x:c r="A4" s="9" t="str">
        <x:v>Data status</x:v>
      </x:c>
      <x:c r="B4" s="38" t="str">
        <x:v>Exact G1/G2 reported inputs and derived rest-frame peak energies are included. The full short/long-GRB comparison samples, best-fitting relations and 1-sigma/2-sigma bands must be imported from the original plotting files.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</x:row>
    <x:row r="6">
      <x:c r="A6" s="23" t="str">
        <x:v>sub_burst</x:v>
      </x:c>
      <x:c r="B6" s="23" t="str">
        <x:v>redshift</x:v>
      </x:c>
      <x:c r="C6" s="23" t="str">
        <x:v>Ep_observed_keV</x:v>
      </x:c>
      <x:c r="D6" s="23" t="str">
        <x:v>Ep_err_1sigma_keV</x:v>
      </x:c>
      <x:c r="E6" s="23" t="str">
        <x:v>Ep_value_type</x:v>
      </x:c>
      <x:c r="F6" s="23" t="str">
        <x:v>Ep_rest_frame_keV</x:v>
      </x:c>
      <x:c r="G6" s="23" t="str">
        <x:v>Ep_rest_err_1sigma_keV</x:v>
      </x:c>
      <x:c r="H6" s="23" t="str">
        <x:v>Egamma_iso_erg</x:v>
      </x:c>
      <x:c r="I6" s="23" t="str">
        <x:v>Egamma_iso_err_1sigma_erg</x:v>
      </x:c>
      <x:c r="J6" s="23" t="str">
        <x:v>population</x:v>
      </x:c>
      <x:c r="K6" s="23" t="str">
        <x:v>symbol</x:v>
      </x:c>
      <x:c r="L6" s="23" t="str">
        <x:v>provenance</x:v>
      </x:c>
      <x:c r="M6" s="23" t="str">
        <x:v>notes</x:v>
      </x:c>
    </x:row>
    <x:row r="7" ht="40" customHeight="1">
      <x:c r="A7" s="30" t="str">
        <x:v>G1</x:v>
      </x:c>
      <x:c r="B7" s="43" t="n">
        <x:f>'Event_Inputs'!B4</x:f>
        <x:v>0.555</x:v>
      </x:c>
      <x:c r="C7" s="43" t="n">
        <x:f>'Event_Inputs'!F4</x:f>
        <x:v>500</x:v>
      </x:c>
      <x:c r="D7" s="43"/>
      <x:c r="E7" s="43" t="str">
        <x:v>lower_limit</x:v>
      </x:c>
      <x:c r="F7" s="43" t="n">
        <x:f>C7*(1+B7)</x:f>
        <x:v>777.5000000000001</x:v>
      </x:c>
      <x:c r="G7" s="43"/>
      <x:c r="H7" s="45" t="n">
        <x:f>'Event_Inputs'!I4</x:f>
        <x:v>7.2e+50</x:v>
      </x:c>
      <x:c r="I7" s="45" t="n">
        <x:f>'Event_Inputs'!J4</x:f>
        <x:v>9e+49</x:v>
      </x:c>
      <x:c r="J7" s="30" t="str">
        <x:v>short-like / Type I-like</x:v>
      </x:c>
      <x:c r="K7" s="30" t="str">
        <x:v>magenta star</x:v>
      </x:c>
      <x:c r="L7" s="30" t="str">
        <x:v>Accepted manuscript Table 2 and Methods</x:v>
      </x:c>
      <x:c r="M7" s="30" t="str">
        <x:v>Rest-frame Ep is a lower limit</x:v>
      </x:c>
    </x:row>
    <x:row r="8" ht="40" customHeight="1">
      <x:c r="A8" s="32" t="str">
        <x:v>G2</x:v>
      </x:c>
      <x:c r="B8" s="44" t="n">
        <x:f>'Event_Inputs'!B5</x:f>
        <x:v>0.555</x:v>
      </x:c>
      <x:c r="C8" s="44" t="n">
        <x:f>'Event_Inputs'!F5</x:f>
        <x:v>57.6</x:v>
      </x:c>
      <x:c r="D8" s="44" t="n">
        <x:f>'Event_Inputs'!G5</x:f>
        <x:v>2.7</x:v>
      </x:c>
      <x:c r="E8" s="44" t="str">
        <x:v>measurement</x:v>
      </x:c>
      <x:c r="F8" s="44" t="n">
        <x:f>C8*(1+B8)</x:f>
        <x:v>89.56800000000001</x:v>
      </x:c>
      <x:c r="G8" s="44" t="n">
        <x:f>D8*(1+B8)</x:f>
        <x:v>4.198500000000001</x:v>
      </x:c>
      <x:c r="H8" s="46" t="n">
        <x:f>'Event_Inputs'!I5</x:f>
        <x:v>2.1e+51</x:v>
      </x:c>
      <x:c r="I8" s="46" t="n">
        <x:f>'Event_Inputs'!J5</x:f>
        <x:v>3e+50</x:v>
      </x:c>
      <x:c r="J8" s="32" t="str">
        <x:v>long-like / Type II-like</x:v>
      </x:c>
      <x:c r="K8" s="32" t="str">
        <x:v>orange star</x:v>
      </x:c>
      <x:c r="L8" s="32" t="str">
        <x:v>Accepted manuscript Table 2 and Methods</x:v>
      </x:c>
      <x:c r="M8" s="32" t="str">
        <x:v>Measured rest-frame Ep</x:v>
      </x:c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</x:row>
  </x:sheetData>
  <x:mergeCells>
    <x:mergeCell ref="B3:M3"/>
    <x:mergeCell ref="B4:M4"/>
  </x:mergeCells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19" hidden="0" customWidth="1"/>
    <x:col min="4" max="4" width="25" hidden="0" customWidth="1"/>
    <x:col min="5" max="5" width="24" hidden="0" customWidth="1"/>
    <x:col min="6" max="6" width="23" hidden="0" customWidth="1"/>
    <x:col min="7" max="7" width="30" hidden="0" customWidth="1"/>
    <x:col min="8" max="8" width="29" hidden="0" customWidth="1"/>
    <x:col min="9" max="9" width="14" hidden="0" customWidth="1"/>
    <x:col min="10" max="10" width="21" hidden="0" customWidth="1"/>
    <x:col min="11" max="11" width="22" hidden="0" customWidth="1"/>
    <x:col min="12" max="12" width="20" hidden="0" customWidth="1"/>
    <x:col min="13" max="13" width="35" hidden="0" customWidth="1"/>
    <x:col min="14" max="14" width="44" hidden="0" customWidth="1"/>
  </x:cols>
  <x:sheetData>
    <x:row r="1" ht="25" customHeight="1">
      <x:c r="A1" s="3" t="str">
        <x:v>Extended Data Figure 1c - Source-frame duration-EHD diagnostic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3">
      <x:c r="A3" s="9" t="str">
        <x:v>Panel description</x:v>
      </x:c>
      <x:c r="B3" s="60" t="str">
        <x:v>Source-frame T90 versus EHD for Type I/II comparison samples and G1/G2 of GRB 160425A.</x:v>
      </x:c>
      <x:c r="C3" s="60"/>
      <x:c r="D3" s="60"/>
      <x:c r="E3" s="60"/>
      <x:c r="F3" s="60"/>
      <x:c r="G3" s="60"/>
      <x:c r="H3" s="60"/>
      <x:c r="I3" s="60"/>
      <x:c r="J3" s="60"/>
      <x:c r="K3" s="60"/>
      <x:c r="L3" s="60"/>
      <x:c r="M3" s="60"/>
      <x:c r="N3" s="60"/>
    </x:row>
    <x:row r="4">
      <x:c r="A4" s="9" t="str">
        <x:v>Data status</x:v>
      </x:c>
      <x:c r="B4" s="38" t="str">
        <x:v>Exact G1/G2 values are included. The complete Type I/II samples and numerical coordinates of the empirical contours are not embedded in the PDF and must be imported from the original analysis files.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  <x:c r="N4" s="38"/>
    </x:row>
    <x:row r="6">
      <x:c r="A6" s="23" t="str">
        <x:v>sub_burst</x:v>
      </x:c>
      <x:c r="B6" s="23" t="str">
        <x:v>redshift</x:v>
      </x:c>
      <x:c r="C6" s="23" t="str">
        <x:v>T90_observed_s</x:v>
      </x:c>
      <x:c r="D6" s="23" t="str">
        <x:v>T90_err_minus_1sigma_s</x:v>
      </x:c>
      <x:c r="E6" s="23" t="str">
        <x:v>T90_err_plus_1sigma_s</x:v>
      </x:c>
      <x:c r="F6" s="23" t="str">
        <x:v>T90_source_frame_s</x:v>
      </x:c>
      <x:c r="G6" s="23" t="str">
        <x:v>T90_source_err_minus_1sigma_s</x:v>
      </x:c>
      <x:c r="H6" s="23" t="str">
        <x:v>T90_source_err_plus_1sigma_s</x:v>
      </x:c>
      <x:c r="I6" s="23" t="str">
        <x:v>EHD</x:v>
      </x:c>
      <x:c r="J6" s="23" t="str">
        <x:v>EHD_err_1sigma</x:v>
      </x:c>
      <x:c r="K6" s="23" t="str">
        <x:v>population</x:v>
      </x:c>
      <x:c r="L6" s="23" t="str">
        <x:v>symbol</x:v>
      </x:c>
      <x:c r="M6" s="23" t="str">
        <x:v>provenance</x:v>
      </x:c>
      <x:c r="N6" s="23" t="str">
        <x:v>notes</x:v>
      </x:c>
    </x:row>
    <x:row r="7" ht="40" customHeight="1">
      <x:c r="A7" s="30" t="str">
        <x:v>G1</x:v>
      </x:c>
      <x:c r="B7" s="62" t="n">
        <x:f>'Event_Inputs'!B4</x:f>
        <x:v>0.555</x:v>
      </x:c>
      <x:c r="C7" s="62" t="n">
        <x:f>'Event_Inputs'!C4</x:f>
        <x:v>1.7</x:v>
      </x:c>
      <x:c r="D7" s="62" t="n">
        <x:f>'Event_Inputs'!D4</x:f>
        <x:v>0.4</x:v>
      </x:c>
      <x:c r="E7" s="62" t="n">
        <x:f>'Event_Inputs'!E4</x:f>
        <x:v>0.5</x:v>
      </x:c>
      <x:c r="F7" s="62" t="n">
        <x:f>C7/(1+B7)</x:f>
        <x:v>1.0932475884244373</x:v>
      </x:c>
      <x:c r="G7" s="62" t="n">
        <x:f>D7/(1+B7)</x:f>
        <x:v>0.2572347266881029</x:v>
      </x:c>
      <x:c r="H7" s="62" t="n">
        <x:f>E7/(1+B7)</x:f>
        <x:v>0.32154340836012857</x:v>
      </x:c>
      <x:c r="I7" s="62" t="n">
        <x:f>'Event_Inputs'!N4</x:f>
        <x:v>9.5</x:v>
      </x:c>
      <x:c r="J7" s="62" t="n">
        <x:f>'Event_Inputs'!O4</x:f>
        <x:v>2.1</x:v>
      </x:c>
      <x:c r="K7" s="30" t="str">
        <x:v>short-like / Type I-like</x:v>
      </x:c>
      <x:c r="L7" s="30" t="str">
        <x:v>magenta star</x:v>
      </x:c>
      <x:c r="M7" s="30" t="str">
        <x:v>Accepted manuscript Table 2</x:v>
      </x:c>
      <x:c r="N7" s="30" t="str">
        <x:v>Source-frame duration derived using z=0.555</x:v>
      </x:c>
    </x:row>
    <x:row r="8" ht="40" customHeight="1">
      <x:c r="A8" s="32" t="str">
        <x:v>G2</x:v>
      </x:c>
      <x:c r="B8" s="63" t="n">
        <x:f>'Event_Inputs'!B5</x:f>
        <x:v>0.555</x:v>
      </x:c>
      <x:c r="C8" s="63" t="n">
        <x:f>'Event_Inputs'!C5</x:f>
        <x:v>51.2</x:v>
      </x:c>
      <x:c r="D8" s="63" t="n">
        <x:f>'Event_Inputs'!D5</x:f>
        <x:v>9.2</x:v>
      </x:c>
      <x:c r="E8" s="63" t="n">
        <x:f>'Event_Inputs'!E5</x:f>
        <x:v>8.9</x:v>
      </x:c>
      <x:c r="F8" s="63" t="n">
        <x:f>C8/(1+B8)</x:f>
        <x:v>32.92604501607717</x:v>
      </x:c>
      <x:c r="G8" s="63" t="n">
        <x:f>D8/(1+B8)</x:f>
        <x:v>5.916398713826365</x:v>
      </x:c>
      <x:c r="H8" s="63" t="n">
        <x:f>E8/(1+B8)</x:f>
        <x:v>5.723472668810289</x:v>
      </x:c>
      <x:c r="I8" s="63" t="n">
        <x:f>'Event_Inputs'!N5</x:f>
        <x:v>0.012</x:v>
      </x:c>
      <x:c r="J8" s="63" t="n">
        <x:f>'Event_Inputs'!O5</x:f>
        <x:v>0.001</x:v>
      </x:c>
      <x:c r="K8" s="32" t="str">
        <x:v>long-like / Type II-like</x:v>
      </x:c>
      <x:c r="L8" s="32" t="str">
        <x:v>orange star</x:v>
      </x:c>
      <x:c r="M8" s="32" t="str">
        <x:v>Accepted manuscript Table 2</x:v>
      </x:c>
      <x:c r="N8" s="32" t="str">
        <x:v>Source-frame duration derived using z=0.555</x:v>
      </x:c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</x:row>
  </x:sheetData>
  <x:mergeCells>
    <x:mergeCell ref="B3:N3"/>
    <x:mergeCell ref="B4:N4"/>
  </x:mergeCells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6" hidden="0" customWidth="1"/>
    <x:col min="2" max="2" width="13" hidden="0" customWidth="1"/>
    <x:col min="3" max="3" width="19" hidden="0" customWidth="1"/>
    <x:col min="4" max="4" width="25" hidden="0" customWidth="1"/>
    <x:col min="5" max="5" width="24" hidden="0" customWidth="1"/>
    <x:col min="6" max="6" width="23" hidden="0" customWidth="1"/>
    <x:col min="7" max="7" width="30" hidden="0" customWidth="1"/>
    <x:col min="8" max="8" width="29" hidden="0" customWidth="1"/>
    <x:col min="9" max="9" width="15" hidden="0" customWidth="1"/>
    <x:col min="10" max="10" width="23" hidden="0" customWidth="1"/>
    <x:col min="11" max="11" width="22" hidden="0" customWidth="1"/>
    <x:col min="12" max="12" width="20" hidden="0" customWidth="1"/>
    <x:col min="13" max="13" width="35" hidden="0" customWidth="1"/>
    <x:col min="14" max="14" width="44" hidden="0" customWidth="1"/>
  </x:cols>
  <x:sheetData>
    <x:row r="1" ht="25" customHeight="1">
      <x:c r="A1" s="3" t="str">
        <x:v>Extended Data Figure 1d - Source-frame duration-epsilon diagnostic</x:v>
      </x:c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</x:row>
    <x:row r="3">
      <x:c r="A3" s="9" t="str">
        <x:v>Panel description</x:v>
      </x:c>
      <x:c r="B3" s="60" t="str">
        <x:v>Source-frame T90 versus epsilon for the comparison populations and G1/G2 of GRB 160425A, with marginal distributions in the uploaded artwork.</x:v>
      </x:c>
      <x:c r="C3" s="60"/>
      <x:c r="D3" s="60"/>
      <x:c r="E3" s="60"/>
      <x:c r="F3" s="60"/>
      <x:c r="G3" s="60"/>
      <x:c r="H3" s="60"/>
      <x:c r="I3" s="60"/>
      <x:c r="J3" s="60"/>
      <x:c r="K3" s="60"/>
      <x:c r="L3" s="60"/>
      <x:c r="M3" s="60"/>
      <x:c r="N3" s="60"/>
    </x:row>
    <x:row r="4">
      <x:c r="A4" s="9" t="str">
        <x:v>Data status</x:v>
      </x:c>
      <x:c r="B4" s="38" t="str">
        <x:v>Exact G1/G2 values are included. The full comparison samples, shaded population regions, marginal histogram data and Gaussian-fit curves are missing and must be imported from the original plotting outputs.</x:v>
      </x:c>
      <x:c r="C4" s="38"/>
      <x:c r="D4" s="38"/>
      <x:c r="E4" s="38"/>
      <x:c r="F4" s="38"/>
      <x:c r="G4" s="38"/>
      <x:c r="H4" s="38"/>
      <x:c r="I4" s="38"/>
      <x:c r="J4" s="38"/>
      <x:c r="K4" s="38"/>
      <x:c r="L4" s="38"/>
      <x:c r="M4" s="38"/>
      <x:c r="N4" s="38"/>
    </x:row>
    <x:row r="6">
      <x:c r="A6" s="23" t="str">
        <x:v>sub_burst</x:v>
      </x:c>
      <x:c r="B6" s="23" t="str">
        <x:v>redshift</x:v>
      </x:c>
      <x:c r="C6" s="23" t="str">
        <x:v>T90_observed_s</x:v>
      </x:c>
      <x:c r="D6" s="23" t="str">
        <x:v>T90_err_minus_1sigma_s</x:v>
      </x:c>
      <x:c r="E6" s="23" t="str">
        <x:v>T90_err_plus_1sigma_s</x:v>
      </x:c>
      <x:c r="F6" s="23" t="str">
        <x:v>T90_source_frame_s</x:v>
      </x:c>
      <x:c r="G6" s="23" t="str">
        <x:v>T90_source_err_minus_1sigma_s</x:v>
      </x:c>
      <x:c r="H6" s="23" t="str">
        <x:v>T90_source_err_plus_1sigma_s</x:v>
      </x:c>
      <x:c r="I6" s="23" t="str">
        <x:v>epsilon</x:v>
      </x:c>
      <x:c r="J6" s="23" t="str">
        <x:v>epsilon_err_1sigma</x:v>
      </x:c>
      <x:c r="K6" s="23" t="str">
        <x:v>population</x:v>
      </x:c>
      <x:c r="L6" s="23" t="str">
        <x:v>symbol</x:v>
      </x:c>
      <x:c r="M6" s="23" t="str">
        <x:v>provenance</x:v>
      </x:c>
      <x:c r="N6" s="23" t="str">
        <x:v>notes</x:v>
      </x:c>
    </x:row>
    <x:row r="7" ht="40" customHeight="1">
      <x:c r="A7" s="30" t="str">
        <x:v>G1</x:v>
      </x:c>
      <x:c r="B7" s="62" t="n">
        <x:f>'Event_Inputs'!B4</x:f>
        <x:v>0.555</x:v>
      </x:c>
      <x:c r="C7" s="62" t="n">
        <x:f>'Event_Inputs'!C4</x:f>
        <x:v>1.7</x:v>
      </x:c>
      <x:c r="D7" s="62" t="n">
        <x:f>'Event_Inputs'!D4</x:f>
        <x:v>0.4</x:v>
      </x:c>
      <x:c r="E7" s="62" t="n">
        <x:f>'Event_Inputs'!E4</x:f>
        <x:v>0.5</x:v>
      </x:c>
      <x:c r="F7" s="62" t="n">
        <x:f>C7/(1+B7)</x:f>
        <x:v>1.0932475884244373</x:v>
      </x:c>
      <x:c r="G7" s="62" t="n">
        <x:f>D7/(1+B7)</x:f>
        <x:v>0.2572347266881029</x:v>
      </x:c>
      <x:c r="H7" s="62" t="n">
        <x:f>E7/(1+B7)</x:f>
        <x:v>0.32154340836012857</x:v>
      </x:c>
      <x:c r="I7" s="62" t="n">
        <x:f>'Event_Inputs'!P4</x:f>
        <x:v>0.002</x:v>
      </x:c>
      <x:c r="J7" s="62" t="n">
        <x:f>'Event_Inputs'!Q4</x:f>
        <x:v>0.001</x:v>
      </x:c>
      <x:c r="K7" s="30" t="str">
        <x:v>low-epsilon / Type I-like</x:v>
      </x:c>
      <x:c r="L7" s="30" t="str">
        <x:v>magenta star</x:v>
      </x:c>
      <x:c r="M7" s="30" t="str">
        <x:v>Accepted manuscript Table 2</x:v>
      </x:c>
      <x:c r="N7" s="30" t="str">
        <x:v>Source-frame duration derived using z=0.555</x:v>
      </x:c>
    </x:row>
    <x:row r="8" ht="40" customHeight="1">
      <x:c r="A8" s="32" t="str">
        <x:v>G2</x:v>
      </x:c>
      <x:c r="B8" s="63" t="n">
        <x:f>'Event_Inputs'!B5</x:f>
        <x:v>0.555</x:v>
      </x:c>
      <x:c r="C8" s="63" t="n">
        <x:f>'Event_Inputs'!C5</x:f>
        <x:v>51.2</x:v>
      </x:c>
      <x:c r="D8" s="63" t="n">
        <x:f>'Event_Inputs'!D5</x:f>
        <x:v>9.2</x:v>
      </x:c>
      <x:c r="E8" s="63" t="n">
        <x:f>'Event_Inputs'!E5</x:f>
        <x:v>8.9</x:v>
      </x:c>
      <x:c r="F8" s="63" t="n">
        <x:f>C8/(1+B8)</x:f>
        <x:v>32.92604501607717</x:v>
      </x:c>
      <x:c r="G8" s="63" t="n">
        <x:f>D8/(1+B8)</x:f>
        <x:v>5.916398713826365</x:v>
      </x:c>
      <x:c r="H8" s="63" t="n">
        <x:f>E8/(1+B8)</x:f>
        <x:v>5.723472668810289</x:v>
      </x:c>
      <x:c r="I8" s="63" t="n">
        <x:f>'Event_Inputs'!P5</x:f>
        <x:v>0.25</x:v>
      </x:c>
      <x:c r="J8" s="63" t="n">
        <x:f>'Event_Inputs'!Q5</x:f>
        <x:v>0.03</x:v>
      </x:c>
      <x:c r="K8" s="32" t="str">
        <x:v>high-epsilon / Type II-like</x:v>
      </x:c>
      <x:c r="L8" s="32" t="str">
        <x:v>orange star</x:v>
      </x:c>
      <x:c r="M8" s="32" t="str">
        <x:v>Accepted manuscript Table 2</x:v>
      </x:c>
      <x:c r="N8" s="32" t="str">
        <x:v>Source-frame duration derived using z=0.555</x:v>
      </x:c>
    </x:row>
    <x:row r="9">
      <x:c r="A9" s="25"/>
      <x:c r="B9" s="25"/>
      <x:c r="C9" s="25"/>
      <x:c r="D9" s="25"/>
      <x:c r="E9" s="25"/>
      <x:c r="F9" s="25"/>
      <x:c r="G9" s="25"/>
      <x:c r="H9" s="25"/>
      <x:c r="I9" s="25"/>
      <x:c r="J9" s="25"/>
      <x:c r="K9" s="25"/>
      <x:c r="L9" s="25"/>
      <x:c r="M9" s="25"/>
      <x:c r="N9" s="25"/>
    </x:row>
    <x:row r="10">
      <x:c r="A10" s="25"/>
      <x:c r="B10" s="25"/>
      <x:c r="C10" s="25"/>
      <x:c r="D10" s="25"/>
      <x:c r="E10" s="25"/>
      <x:c r="F10" s="25"/>
      <x:c r="G10" s="25"/>
      <x:c r="H10" s="25"/>
      <x:c r="I10" s="25"/>
      <x:c r="J10" s="25"/>
      <x:c r="K10" s="25"/>
      <x:c r="L10" s="25"/>
      <x:c r="M10" s="25"/>
      <x:c r="N10" s="25"/>
    </x:row>
    <x:row r="11">
      <x:c r="A11" s="25"/>
      <x:c r="B11" s="25"/>
      <x:c r="C11" s="25"/>
      <x:c r="D11" s="25"/>
      <x:c r="E11" s="25"/>
      <x:c r="F11" s="25"/>
      <x:c r="G11" s="25"/>
      <x:c r="H11" s="25"/>
      <x:c r="I11" s="25"/>
      <x:c r="J11" s="25"/>
      <x:c r="K11" s="25"/>
      <x:c r="L11" s="25"/>
      <x:c r="M11" s="25"/>
      <x:c r="N11" s="25"/>
    </x:row>
    <x:row r="12">
      <x:c r="A12" s="25"/>
      <x:c r="B12" s="25"/>
      <x:c r="C12" s="25"/>
      <x:c r="D12" s="25"/>
      <x:c r="E12" s="25"/>
      <x:c r="F12" s="25"/>
      <x:c r="G12" s="25"/>
      <x:c r="H12" s="25"/>
      <x:c r="I12" s="25"/>
      <x:c r="J12" s="25"/>
      <x:c r="K12" s="25"/>
      <x:c r="L12" s="25"/>
      <x:c r="M12" s="25"/>
      <x:c r="N12" s="25"/>
    </x:row>
    <x:row r="13">
      <x:c r="A13" s="25"/>
      <x:c r="B13" s="25"/>
      <x:c r="C13" s="25"/>
      <x:c r="D13" s="25"/>
      <x:c r="E13" s="25"/>
      <x:c r="F13" s="25"/>
      <x:c r="G13" s="25"/>
      <x:c r="H13" s="25"/>
      <x:c r="I13" s="25"/>
      <x:c r="J13" s="25"/>
      <x:c r="K13" s="25"/>
      <x:c r="L13" s="25"/>
      <x:c r="M13" s="25"/>
      <x:c r="N13" s="25"/>
    </x:row>
    <x:row r="14">
      <x:c r="A14" s="25"/>
      <x:c r="B14" s="25"/>
      <x:c r="C14" s="25"/>
      <x:c r="D14" s="25"/>
      <x:c r="E14" s="25"/>
      <x:c r="F14" s="25"/>
      <x:c r="G14" s="25"/>
      <x:c r="H14" s="25"/>
      <x:c r="I14" s="25"/>
      <x:c r="J14" s="25"/>
      <x:c r="K14" s="25"/>
      <x:c r="L14" s="25"/>
      <x:c r="M14" s="25"/>
      <x:c r="N14" s="25"/>
    </x:row>
    <x:row r="15">
      <x:c r="A15" s="25"/>
      <x:c r="B15" s="25"/>
      <x:c r="C15" s="25"/>
      <x:c r="D15" s="25"/>
      <x:c r="E15" s="25"/>
      <x:c r="F15" s="25"/>
      <x:c r="G15" s="25"/>
      <x:c r="H15" s="25"/>
      <x:c r="I15" s="25"/>
      <x:c r="J15" s="25"/>
      <x:c r="K15" s="25"/>
      <x:c r="L15" s="25"/>
      <x:c r="M15" s="25"/>
      <x:c r="N15" s="25"/>
    </x:row>
    <x:row r="16">
      <x:c r="A16" s="25"/>
      <x:c r="B16" s="25"/>
      <x:c r="C16" s="25"/>
      <x:c r="D16" s="25"/>
      <x:c r="E16" s="25"/>
      <x:c r="F16" s="25"/>
      <x:c r="G16" s="25"/>
      <x:c r="H16" s="25"/>
      <x:c r="I16" s="25"/>
      <x:c r="J16" s="25"/>
      <x:c r="K16" s="25"/>
      <x:c r="L16" s="25"/>
      <x:c r="M16" s="25"/>
      <x:c r="N16" s="25"/>
    </x:row>
    <x:row r="17">
      <x:c r="A17" s="25"/>
      <x:c r="B17" s="25"/>
      <x:c r="C17" s="25"/>
      <x:c r="D17" s="25"/>
      <x:c r="E17" s="25"/>
      <x:c r="F17" s="25"/>
      <x:c r="G17" s="25"/>
      <x:c r="H17" s="25"/>
      <x:c r="I17" s="25"/>
      <x:c r="J17" s="25"/>
      <x:c r="K17" s="25"/>
      <x:c r="L17" s="25"/>
      <x:c r="M17" s="25"/>
      <x:c r="N17" s="25"/>
    </x:row>
    <x:row r="18">
      <x:c r="A18" s="25"/>
      <x:c r="B18" s="25"/>
      <x:c r="C18" s="25"/>
      <x:c r="D18" s="25"/>
      <x:c r="E18" s="25"/>
      <x:c r="F18" s="25"/>
      <x:c r="G18" s="25"/>
      <x:c r="H18" s="25"/>
      <x:c r="I18" s="25"/>
      <x:c r="J18" s="25"/>
      <x:c r="K18" s="25"/>
      <x:c r="L18" s="25"/>
      <x:c r="M18" s="25"/>
      <x:c r="N18" s="25"/>
    </x:row>
    <x:row r="19">
      <x:c r="A19" s="25"/>
      <x:c r="B19" s="25"/>
      <x:c r="C19" s="25"/>
      <x:c r="D19" s="25"/>
      <x:c r="E19" s="25"/>
      <x:c r="F19" s="25"/>
      <x:c r="G19" s="25"/>
      <x:c r="H19" s="25"/>
      <x:c r="I19" s="25"/>
      <x:c r="J19" s="25"/>
      <x:c r="K19" s="25"/>
      <x:c r="L19" s="25"/>
      <x:c r="M19" s="25"/>
      <x:c r="N19" s="25"/>
    </x:row>
    <x:row r="20">
      <x:c r="A20" s="25"/>
      <x:c r="B20" s="25"/>
      <x:c r="C20" s="25"/>
      <x:c r="D20" s="25"/>
      <x:c r="E20" s="25"/>
      <x:c r="F20" s="25"/>
      <x:c r="G20" s="25"/>
      <x:c r="H20" s="25"/>
      <x:c r="I20" s="25"/>
      <x:c r="J20" s="25"/>
      <x:c r="K20" s="25"/>
      <x:c r="L20" s="25"/>
      <x:c r="M20" s="25"/>
      <x:c r="N20" s="25"/>
    </x:row>
    <x:row r="21">
      <x:c r="A21" s="25"/>
      <x:c r="B21" s="25"/>
      <x:c r="C21" s="25"/>
      <x:c r="D21" s="25"/>
      <x:c r="E21" s="25"/>
      <x:c r="F21" s="25"/>
      <x:c r="G21" s="25"/>
      <x:c r="H21" s="25"/>
      <x:c r="I21" s="25"/>
      <x:c r="J21" s="25"/>
      <x:c r="K21" s="25"/>
      <x:c r="L21" s="25"/>
      <x:c r="M21" s="25"/>
      <x:c r="N21" s="25"/>
    </x:row>
    <x:row r="22">
      <x:c r="A22" s="25"/>
      <x:c r="B22" s="25"/>
      <x:c r="C22" s="25"/>
      <x:c r="D22" s="25"/>
      <x:c r="E22" s="25"/>
      <x:c r="F22" s="25"/>
      <x:c r="G22" s="25"/>
      <x:c r="H22" s="25"/>
      <x:c r="I22" s="25"/>
      <x:c r="J22" s="25"/>
      <x:c r="K22" s="25"/>
      <x:c r="L22" s="25"/>
      <x:c r="M22" s="25"/>
      <x:c r="N22" s="25"/>
    </x:row>
    <x:row r="23">
      <x:c r="A23" s="25"/>
      <x:c r="B23" s="25"/>
      <x:c r="C23" s="25"/>
      <x:c r="D23" s="25"/>
      <x:c r="E23" s="25"/>
      <x:c r="F23" s="25"/>
      <x:c r="G23" s="25"/>
      <x:c r="H23" s="25"/>
      <x:c r="I23" s="25"/>
      <x:c r="J23" s="25"/>
      <x:c r="K23" s="25"/>
      <x:c r="L23" s="25"/>
      <x:c r="M23" s="25"/>
      <x:c r="N23" s="25"/>
    </x:row>
    <x:row r="24">
      <x:c r="A24" s="25"/>
      <x:c r="B24" s="25"/>
      <x:c r="C24" s="25"/>
      <x:c r="D24" s="25"/>
      <x:c r="E24" s="25"/>
      <x:c r="F24" s="25"/>
      <x:c r="G24" s="25"/>
      <x:c r="H24" s="25"/>
      <x:c r="I24" s="25"/>
      <x:c r="J24" s="25"/>
      <x:c r="K24" s="25"/>
      <x:c r="L24" s="25"/>
      <x:c r="M24" s="25"/>
      <x:c r="N24" s="25"/>
    </x:row>
    <x:row r="25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  <x:c r="M25" s="25"/>
      <x:c r="N25" s="25"/>
    </x:row>
    <x:row r="26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  <x:c r="M26" s="25"/>
      <x:c r="N26" s="25"/>
    </x:row>
    <x:row r="27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  <x:c r="M27" s="25"/>
      <x:c r="N27" s="25"/>
    </x:row>
    <x:row r="28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  <x:c r="M28" s="25"/>
      <x:c r="N28" s="25"/>
    </x:row>
    <x:row r="29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  <x:c r="M29" s="25"/>
      <x:c r="N29" s="25"/>
    </x:row>
    <x:row r="30">
      <x:c r="A30" s="25"/>
      <x:c r="B30" s="25"/>
      <x:c r="C30" s="25"/>
      <x:c r="D30" s="25"/>
      <x:c r="E30" s="25"/>
      <x:c r="F30" s="25"/>
      <x:c r="G30" s="25"/>
      <x:c r="H30" s="25"/>
      <x:c r="I30" s="25"/>
      <x:c r="J30" s="25"/>
      <x:c r="K30" s="25"/>
      <x:c r="L30" s="25"/>
      <x:c r="M30" s="25"/>
      <x:c r="N30" s="25"/>
    </x:row>
    <x:row r="31">
      <x:c r="A31" s="25"/>
      <x:c r="B31" s="25"/>
      <x:c r="C31" s="25"/>
      <x:c r="D31" s="25"/>
      <x:c r="E31" s="25"/>
      <x:c r="F31" s="25"/>
      <x:c r="G31" s="25"/>
      <x:c r="H31" s="25"/>
      <x:c r="I31" s="25"/>
      <x:c r="J31" s="25"/>
      <x:c r="K31" s="25"/>
      <x:c r="L31" s="25"/>
      <x:c r="M31" s="25"/>
      <x:c r="N31" s="25"/>
    </x:row>
    <x:row r="32">
      <x:c r="A32" s="25"/>
      <x:c r="B32" s="25"/>
      <x:c r="C32" s="25"/>
      <x:c r="D32" s="25"/>
      <x:c r="E32" s="25"/>
      <x:c r="F32" s="25"/>
      <x:c r="G32" s="25"/>
      <x:c r="H32" s="25"/>
      <x:c r="I32" s="25"/>
      <x:c r="J32" s="25"/>
      <x:c r="K32" s="25"/>
      <x:c r="L32" s="25"/>
      <x:c r="M32" s="25"/>
      <x:c r="N32" s="25"/>
    </x:row>
    <x:row r="33">
      <x:c r="A33" s="25"/>
      <x:c r="B33" s="25"/>
      <x:c r="C33" s="25"/>
      <x:c r="D33" s="25"/>
      <x:c r="E33" s="25"/>
      <x:c r="F33" s="25"/>
      <x:c r="G33" s="25"/>
      <x:c r="H33" s="25"/>
      <x:c r="I33" s="25"/>
      <x:c r="J33" s="25"/>
      <x:c r="K33" s="25"/>
      <x:c r="L33" s="25"/>
      <x:c r="M33" s="25"/>
      <x:c r="N33" s="25"/>
    </x:row>
    <x:row r="34">
      <x:c r="A34" s="25"/>
      <x:c r="B34" s="25"/>
      <x:c r="C34" s="25"/>
      <x:c r="D34" s="25"/>
      <x:c r="E34" s="25"/>
      <x:c r="F34" s="25"/>
      <x:c r="G34" s="25"/>
      <x:c r="H34" s="25"/>
      <x:c r="I34" s="25"/>
      <x:c r="J34" s="25"/>
      <x:c r="K34" s="25"/>
      <x:c r="L34" s="25"/>
      <x:c r="M34" s="25"/>
      <x:c r="N34" s="25"/>
    </x:row>
    <x:row r="35">
      <x:c r="A35" s="25"/>
      <x:c r="B35" s="25"/>
      <x:c r="C35" s="25"/>
      <x:c r="D35" s="25"/>
      <x:c r="E35" s="25"/>
      <x:c r="F35" s="25"/>
      <x:c r="G35" s="25"/>
      <x:c r="H35" s="25"/>
      <x:c r="I35" s="25"/>
      <x:c r="J35" s="25"/>
      <x:c r="K35" s="25"/>
      <x:c r="L35" s="25"/>
      <x:c r="M35" s="25"/>
      <x:c r="N35" s="25"/>
    </x:row>
    <x:row r="36">
      <x:c r="A36" s="25"/>
      <x:c r="B36" s="25"/>
      <x:c r="C36" s="25"/>
      <x:c r="D36" s="25"/>
      <x:c r="E36" s="25"/>
      <x:c r="F36" s="25"/>
      <x:c r="G36" s="25"/>
      <x:c r="H36" s="25"/>
      <x:c r="I36" s="25"/>
      <x:c r="J36" s="25"/>
      <x:c r="K36" s="25"/>
      <x:c r="L36" s="25"/>
      <x:c r="M36" s="25"/>
      <x:c r="N36" s="25"/>
    </x:row>
    <x:row r="37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  <x:c r="M37" s="25"/>
      <x:c r="N37" s="25"/>
    </x:row>
    <x:row r="38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  <x:c r="M38" s="25"/>
      <x:c r="N38" s="25"/>
    </x:row>
    <x:row r="39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  <x:c r="M39" s="25"/>
      <x:c r="N39" s="25"/>
    </x:row>
    <x:row r="40">
      <x:c r="A40" s="61"/>
      <x:c r="B40" s="61"/>
      <x:c r="C40" s="61"/>
      <x:c r="D40" s="61"/>
      <x:c r="E40" s="61"/>
      <x:c r="F40" s="61"/>
      <x:c r="G40" s="61"/>
      <x:c r="H40" s="61"/>
      <x:c r="I40" s="61"/>
      <x:c r="J40" s="61"/>
      <x:c r="K40" s="61"/>
      <x:c r="L40" s="61"/>
      <x:c r="M40" s="61"/>
      <x:c r="N40" s="61"/>
    </x:row>
  </x:sheetData>
  <x:mergeCells>
    <x:mergeCell ref="B3:N3"/>
    <x:mergeCell ref="B4:N4"/>
  </x:mergeCells>
  <x:pageMargins left="0.7" right="0.7" top="0.75" bottom="0.75" header="0.3" footer="0.3"/>
</x:worksheet>
</file>