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p/Library/CloudStorage/GoogleDrive-j.pamies@nature.com/My Drive/00 – nBME/Accepted content/Accept files/22-2014E Crooks/"/>
    </mc:Choice>
  </mc:AlternateContent>
  <xr:revisionPtr revIDLastSave="0" documentId="13_ncr:1_{A2393114-95DE-7449-974C-4A578A87F490}" xr6:coauthVersionLast="47" xr6:coauthVersionMax="47" xr10:uidLastSave="{00000000-0000-0000-0000-000000000000}"/>
  <bookViews>
    <workbookView xWindow="12660" yWindow="3280" windowWidth="35840" windowHeight="20940" activeTab="2" xr2:uid="{B4B9822D-8699-384E-85A8-F2CFFDD61321}"/>
  </bookViews>
  <sheets>
    <sheet name="S Fig 7" sheetId="10" r:id="rId1"/>
    <sheet name="S Fig 9" sheetId="11" r:id="rId2"/>
    <sheet name="S Fig 10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1" l="1"/>
  <c r="I47" i="11"/>
  <c r="H47" i="11"/>
  <c r="G47" i="11"/>
  <c r="J46" i="11"/>
  <c r="I46" i="11"/>
  <c r="H46" i="11"/>
  <c r="G46" i="11"/>
  <c r="J45" i="11"/>
  <c r="I45" i="11"/>
  <c r="H45" i="11"/>
  <c r="G45" i="11"/>
  <c r="J44" i="11"/>
  <c r="I44" i="11"/>
  <c r="H44" i="11"/>
  <c r="G44" i="11"/>
  <c r="J39" i="11"/>
  <c r="I39" i="11"/>
  <c r="H39" i="11"/>
  <c r="G39" i="11"/>
  <c r="J38" i="11"/>
  <c r="I38" i="11"/>
  <c r="H38" i="11"/>
  <c r="G38" i="11"/>
  <c r="J37" i="11"/>
  <c r="I37" i="11"/>
  <c r="H37" i="11"/>
  <c r="G37" i="11"/>
  <c r="J36" i="11"/>
  <c r="I36" i="11"/>
  <c r="H36" i="11"/>
  <c r="G36" i="11"/>
  <c r="J35" i="11"/>
  <c r="I35" i="11"/>
  <c r="H35" i="11"/>
  <c r="G35" i="11"/>
  <c r="G30" i="11"/>
  <c r="G29" i="11"/>
  <c r="G28" i="11"/>
  <c r="G27" i="11"/>
  <c r="G26" i="11"/>
  <c r="G25" i="11"/>
  <c r="J21" i="11"/>
  <c r="I21" i="11"/>
  <c r="H21" i="11"/>
  <c r="G21" i="11"/>
  <c r="J20" i="11"/>
  <c r="I20" i="11"/>
  <c r="H20" i="11"/>
  <c r="G20" i="11"/>
  <c r="J19" i="11"/>
  <c r="I19" i="11"/>
  <c r="H19" i="11"/>
  <c r="G19" i="11"/>
  <c r="J18" i="11"/>
  <c r="I18" i="11"/>
  <c r="H18" i="11"/>
  <c r="G18" i="11"/>
  <c r="J17" i="11"/>
  <c r="I17" i="11"/>
  <c r="H17" i="11"/>
  <c r="G17" i="11"/>
  <c r="J16" i="11"/>
  <c r="I16" i="11"/>
  <c r="H16" i="11"/>
  <c r="G16" i="11"/>
  <c r="H25" i="11" l="1"/>
  <c r="J27" i="11"/>
  <c r="H28" i="11"/>
  <c r="I30" i="11"/>
  <c r="I28" i="11"/>
  <c r="I25" i="11"/>
  <c r="H29" i="11"/>
  <c r="H26" i="11"/>
  <c r="I26" i="11"/>
  <c r="I29" i="11"/>
  <c r="H27" i="11"/>
  <c r="I27" i="11"/>
  <c r="H30" i="11"/>
  <c r="J25" i="11"/>
  <c r="J30" i="11"/>
  <c r="J28" i="11"/>
  <c r="J29" i="11"/>
  <c r="J26" i="11"/>
</calcChain>
</file>

<file path=xl/sharedStrings.xml><?xml version="1.0" encoding="utf-8"?>
<sst xmlns="http://schemas.openxmlformats.org/spreadsheetml/2006/main" count="323" uniqueCount="140">
  <si>
    <t>DP</t>
  </si>
  <si>
    <t>SP8</t>
  </si>
  <si>
    <t>Week 0</t>
  </si>
  <si>
    <t>Week 3</t>
  </si>
  <si>
    <t>Week 5</t>
  </si>
  <si>
    <t>Week 7</t>
  </si>
  <si>
    <t>DN</t>
  </si>
  <si>
    <t>Cells</t>
  </si>
  <si>
    <r>
      <t>SP8</t>
    </r>
    <r>
      <rPr>
        <b/>
        <sz val="9"/>
        <color theme="1"/>
        <rFont val="ArialMT"/>
      </rPr>
      <t>max</t>
    </r>
  </si>
  <si>
    <t>Mann Whitney test</t>
  </si>
  <si>
    <t xml:space="preserve">    P value</t>
  </si>
  <si>
    <t xml:space="preserve">    Exact or approximate P value?</t>
  </si>
  <si>
    <t>Exact</t>
  </si>
  <si>
    <t xml:space="preserve">    P value summary</t>
  </si>
  <si>
    <t>*</t>
  </si>
  <si>
    <t xml:space="preserve">    Significantly different (P &lt; 0.05)?</t>
  </si>
  <si>
    <t>Yes</t>
  </si>
  <si>
    <t xml:space="preserve">    One- or two-tailed P value?</t>
  </si>
  <si>
    <t>Two-tailed</t>
  </si>
  <si>
    <t xml:space="preserve">    Mann-Whitney U</t>
  </si>
  <si>
    <t>ns</t>
  </si>
  <si>
    <t>No</t>
  </si>
  <si>
    <t>Week 6</t>
  </si>
  <si>
    <t>P value</t>
  </si>
  <si>
    <t>P value summary</t>
  </si>
  <si>
    <t>TKO+TCR (hDLL4-A02BI)</t>
  </si>
  <si>
    <t>WT+TCR</t>
  </si>
  <si>
    <t>TKO+TCR</t>
  </si>
  <si>
    <t>PBS</t>
  </si>
  <si>
    <t>PBS vs WT+TCR</t>
  </si>
  <si>
    <t>WT+TCR vs TKO+TCR</t>
  </si>
  <si>
    <t>Week 4</t>
  </si>
  <si>
    <t>TKO+TCR (hDLL4-A02)</t>
  </si>
  <si>
    <t>TKO+TCR (hDL4-A02B)</t>
  </si>
  <si>
    <t xml:space="preserve">    Sum of  ranks in column E,F</t>
  </si>
  <si>
    <t>16 , 39</t>
  </si>
  <si>
    <t>TKO+TCR (hDLL4-A02B) vs TKO+TCR (hDLL4-A02BI)</t>
  </si>
  <si>
    <t xml:space="preserve">    Sum of  ranks in column D,F</t>
  </si>
  <si>
    <t>TKO+TCR (hDLL4-A02) vs TKO+TCR (hDLL4-A02BI)</t>
  </si>
  <si>
    <t>Supplementary Figure 7C Statistics</t>
  </si>
  <si>
    <t>TKO+TCR (hDLL4-A02) vs TKO+TCR (hDLL4-A02B)</t>
  </si>
  <si>
    <t xml:space="preserve">    Sum of  ranks in column D,E</t>
  </si>
  <si>
    <t>6 , 30</t>
  </si>
  <si>
    <t>Day 0</t>
  </si>
  <si>
    <t>Day 7</t>
  </si>
  <si>
    <t>Day 14</t>
  </si>
  <si>
    <t>Day 21</t>
  </si>
  <si>
    <t>OKT3-PHA-PHA</t>
  </si>
  <si>
    <t>aAPC-aAPC-aAPC</t>
  </si>
  <si>
    <t>aAPC-PHA-PHA</t>
  </si>
  <si>
    <t>Beads-Beads</t>
  </si>
  <si>
    <t>Fold Expansion</t>
  </si>
  <si>
    <t>—</t>
  </si>
  <si>
    <t>Fold Change</t>
  </si>
  <si>
    <t>SP8 Counts</t>
  </si>
  <si>
    <t>Experiment</t>
  </si>
  <si>
    <t>Biological Rep. 1</t>
  </si>
  <si>
    <t>Biological Rep. 2</t>
  </si>
  <si>
    <t>Biological Rep. 3</t>
  </si>
  <si>
    <t>Biological Rep. 4</t>
  </si>
  <si>
    <t>Biological Rep. 5</t>
  </si>
  <si>
    <t>Biological Rep. 6</t>
  </si>
  <si>
    <t>***Bottom right: Calculated fold changes from initial input</t>
  </si>
  <si>
    <t>**Bottom left: the number of SP8 T cells calculated from actual cell counts and FlowJo analysis</t>
  </si>
  <si>
    <t>*Table below: Summary of fodl expansion for each treatment group inputted into Prism</t>
  </si>
  <si>
    <t>Supplementary Figure 9d</t>
  </si>
  <si>
    <t>Supplementary Figure 7b</t>
  </si>
  <si>
    <t>Supplementary Figure 7c</t>
  </si>
  <si>
    <t>*This value is shown as the maximum number of SP8s over the entire course of differentiation</t>
  </si>
  <si>
    <t>Supplementary Figure 10E</t>
  </si>
  <si>
    <t>Mouse #</t>
  </si>
  <si>
    <t>Days Survived</t>
  </si>
  <si>
    <t>*These are the days survived used for the Kaplan-Meier survival</t>
  </si>
  <si>
    <t>Log-rank (Mantel-Cox) test</t>
  </si>
  <si>
    <t>Chi square</t>
  </si>
  <si>
    <t>df</t>
  </si>
  <si>
    <t>Are the survival curves sig different?</t>
  </si>
  <si>
    <t>Gehan-Breslow-Wilcoxon test</t>
  </si>
  <si>
    <t>Median survival</t>
  </si>
  <si>
    <t>Ratio (and its reciprocal)</t>
  </si>
  <si>
    <t>95% CI of ratio</t>
  </si>
  <si>
    <t>0.3837 to 2.435</t>
  </si>
  <si>
    <t>0.4106 to 2.606</t>
  </si>
  <si>
    <t xml:space="preserve">  Chi square</t>
  </si>
  <si>
    <t xml:space="preserve">  df</t>
  </si>
  <si>
    <t xml:space="preserve">  P value</t>
  </si>
  <si>
    <t xml:space="preserve">  P value summary</t>
  </si>
  <si>
    <t xml:space="preserve">  Are the survival curves sig different?</t>
  </si>
  <si>
    <t xml:space="preserve">PBS </t>
  </si>
  <si>
    <t xml:space="preserve">  Ratio (and its reciprocal)</t>
  </si>
  <si>
    <t xml:space="preserve">  95% CI of ratio</t>
  </si>
  <si>
    <t>0.3597 to 2.283</t>
  </si>
  <si>
    <t>0.4380 to 2.780</t>
  </si>
  <si>
    <t>0.3721 to 2.362</t>
  </si>
  <si>
    <t>0.4234 to 2.687</t>
  </si>
  <si>
    <t>Supplementary Figure 10B</t>
  </si>
  <si>
    <t>PB SP8</t>
  </si>
  <si>
    <t>Thymic SP8</t>
  </si>
  <si>
    <t>TKO+TCR SP8 (hDLL4-A02BI)</t>
  </si>
  <si>
    <t>WT+TCR SP8 (hDLL4-A02BI)</t>
  </si>
  <si>
    <t>WT+TCR SP8 (hDLL4)</t>
  </si>
  <si>
    <t>WT SP8 (hDLL4)</t>
  </si>
  <si>
    <t>Cluster 1</t>
  </si>
  <si>
    <t>Cluster 2</t>
  </si>
  <si>
    <t>Cluster 3</t>
  </si>
  <si>
    <t>Group</t>
  </si>
  <si>
    <t>Total</t>
  </si>
  <si>
    <t>These values are given as % of total cells</t>
  </si>
  <si>
    <t>This is the raw data (cells)</t>
  </si>
  <si>
    <t>Supplementary Figure 10E (Statistics)</t>
  </si>
  <si>
    <t>*These are the days survived used for the Kaplan-Meier survival (Log-rank test)</t>
  </si>
  <si>
    <t>*Values shown are percentages of parent gate</t>
  </si>
  <si>
    <t>Biological Replicate</t>
  </si>
  <si>
    <t>PBS 1</t>
  </si>
  <si>
    <t>PBS 2</t>
  </si>
  <si>
    <t>PBS 3</t>
  </si>
  <si>
    <t>PBS 4</t>
  </si>
  <si>
    <t>PBS 5</t>
  </si>
  <si>
    <t>PBS 6</t>
  </si>
  <si>
    <t>PBS 7</t>
  </si>
  <si>
    <t>PBS 8</t>
  </si>
  <si>
    <t>PBS 9</t>
  </si>
  <si>
    <t>WT+TCR 1</t>
  </si>
  <si>
    <t>WT+TCR 2</t>
  </si>
  <si>
    <t>WT+TCR 3</t>
  </si>
  <si>
    <t>WT+TCR 4</t>
  </si>
  <si>
    <t>WT+TCR 5</t>
  </si>
  <si>
    <t>WT+TCR 6</t>
  </si>
  <si>
    <t>WT+TCR 7</t>
  </si>
  <si>
    <t>WT+TCR 8</t>
  </si>
  <si>
    <t>WT+TCR 9</t>
  </si>
  <si>
    <t>TKO+TCR 1</t>
  </si>
  <si>
    <t>TKO+TCR 2</t>
  </si>
  <si>
    <t>TKO+TCR 3</t>
  </si>
  <si>
    <t>TKO+TCR 4</t>
  </si>
  <si>
    <t>TKO+TCR 5</t>
  </si>
  <si>
    <t>TKO+TCR 6</t>
  </si>
  <si>
    <t>TKO+TCR 7</t>
  </si>
  <si>
    <t>TKO+TCR 8</t>
  </si>
  <si>
    <t>TKO+TCR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</si>
</sst>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</font>
    <font>
      <b/>
      <sz val="12"/>
      <color theme="1"/>
      <name val="ArialMT"/>
    </font>
    <font>
      <sz val="11"/>
      <name val="Arial"/>
      <family val="2"/>
    </font>
    <font>
      <b/>
      <sz val="9"/>
      <color theme="1"/>
      <name val="ArialMT"/>
    </font>
    <font>
      <b/>
      <sz val="11"/>
      <name val="Arial"/>
      <family val="2"/>
    </font>
    <font>
      <sz val="8"/>
      <name val="ArialMT"/>
      <family val="2"/>
    </font>
    <font>
      <b/>
      <sz val="12"/>
      <color rgb="FF000000"/>
      <name val="ArialMT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/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1" fillId="0" borderId="5" xfId="0" applyFont="1" applyBorder="1"/>
    <xf numFmtId="0" fontId="0" fillId="0" borderId="7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96B7-5112-AA43-AA2E-B022BCAD3927}">
  <dimension ref="A1:T59"/>
  <sheetViews>
    <sheetView topLeftCell="B8" zoomScale="150" workbookViewId="0">
      <selection activeCell="L37" sqref="L37"/>
    </sheetView>
  </sheetViews>
  <sheetFormatPr baseColWidth="10" defaultRowHeight="16"/>
  <cols>
    <col min="1" max="1" width="22" bestFit="1" customWidth="1"/>
    <col min="18" max="18" width="3.7109375" customWidth="1"/>
    <col min="19" max="19" width="31.42578125" customWidth="1"/>
    <col min="20" max="20" width="14.85546875" customWidth="1"/>
  </cols>
  <sheetData>
    <row r="1" spans="1:16">
      <c r="A1" s="1" t="s">
        <v>66</v>
      </c>
    </row>
    <row r="2" spans="1:16">
      <c r="A2" s="45" t="s">
        <v>111</v>
      </c>
    </row>
    <row r="3" spans="1:16">
      <c r="A3" s="13" t="s">
        <v>32</v>
      </c>
      <c r="B3" s="60" t="s">
        <v>6</v>
      </c>
      <c r="C3" s="61"/>
      <c r="D3" s="62"/>
      <c r="E3" s="60" t="s">
        <v>0</v>
      </c>
      <c r="F3" s="61"/>
      <c r="G3" s="62"/>
      <c r="H3" s="60" t="s">
        <v>1</v>
      </c>
      <c r="I3" s="61"/>
      <c r="J3" s="62"/>
    </row>
    <row r="4" spans="1:16">
      <c r="A4" s="43" t="s">
        <v>55</v>
      </c>
      <c r="B4" s="23">
        <v>1</v>
      </c>
      <c r="C4" s="24">
        <v>2</v>
      </c>
      <c r="D4" s="44">
        <v>3</v>
      </c>
      <c r="E4" s="23">
        <v>1</v>
      </c>
      <c r="F4" s="24">
        <v>2</v>
      </c>
      <c r="G4" s="44">
        <v>3</v>
      </c>
      <c r="H4" s="23">
        <v>1</v>
      </c>
      <c r="I4" s="24">
        <v>2</v>
      </c>
      <c r="J4" s="44">
        <v>3</v>
      </c>
    </row>
    <row r="5" spans="1:16">
      <c r="A5" s="2" t="s">
        <v>2</v>
      </c>
      <c r="B5" s="5">
        <v>0</v>
      </c>
      <c r="C5" s="6">
        <v>0</v>
      </c>
      <c r="D5" s="7">
        <v>0</v>
      </c>
      <c r="E5" s="5">
        <v>0</v>
      </c>
      <c r="F5" s="6">
        <v>0</v>
      </c>
      <c r="G5" s="7">
        <v>0</v>
      </c>
      <c r="H5" s="5">
        <v>0</v>
      </c>
      <c r="I5" s="6">
        <v>0</v>
      </c>
      <c r="J5" s="7">
        <v>0</v>
      </c>
    </row>
    <row r="6" spans="1:16">
      <c r="A6" s="3" t="s">
        <v>3</v>
      </c>
      <c r="B6" s="8">
        <v>0.75</v>
      </c>
      <c r="C6">
        <v>0.94</v>
      </c>
      <c r="D6" s="9">
        <v>7.2</v>
      </c>
      <c r="E6" s="8">
        <v>98.88</v>
      </c>
      <c r="F6">
        <v>97.58</v>
      </c>
      <c r="G6" s="9">
        <v>92.21</v>
      </c>
      <c r="H6" s="8">
        <v>0.37</v>
      </c>
      <c r="I6">
        <v>1.48</v>
      </c>
      <c r="J6" s="9">
        <v>0.59</v>
      </c>
    </row>
    <row r="7" spans="1:16">
      <c r="A7" s="3" t="s">
        <v>31</v>
      </c>
      <c r="B7" s="8">
        <v>2.76</v>
      </c>
      <c r="C7">
        <v>0.9</v>
      </c>
      <c r="D7" s="9">
        <v>11.24</v>
      </c>
      <c r="E7" s="8">
        <v>96.16</v>
      </c>
      <c r="F7">
        <v>98.81</v>
      </c>
      <c r="G7" s="9">
        <v>87.56</v>
      </c>
      <c r="H7" s="8">
        <v>1.08</v>
      </c>
      <c r="I7">
        <v>0.28999999999999998</v>
      </c>
      <c r="J7" s="9">
        <v>1.21</v>
      </c>
    </row>
    <row r="8" spans="1:16">
      <c r="A8" s="3" t="s">
        <v>4</v>
      </c>
      <c r="B8" s="8">
        <v>7.02</v>
      </c>
      <c r="C8">
        <v>1.82</v>
      </c>
      <c r="D8" s="9">
        <v>11.31</v>
      </c>
      <c r="E8" s="8">
        <v>89.5</v>
      </c>
      <c r="F8">
        <v>97.86</v>
      </c>
      <c r="G8" s="9">
        <v>88.33</v>
      </c>
      <c r="H8" s="8">
        <v>3.48</v>
      </c>
      <c r="I8">
        <v>0.33</v>
      </c>
      <c r="J8" s="9">
        <v>0.36</v>
      </c>
    </row>
    <row r="9" spans="1:16">
      <c r="A9" s="4" t="s">
        <v>5</v>
      </c>
      <c r="B9" s="10">
        <v>66.52</v>
      </c>
      <c r="C9" s="11">
        <v>59.61</v>
      </c>
      <c r="D9" s="12">
        <v>36.54</v>
      </c>
      <c r="E9" s="10">
        <v>28.61</v>
      </c>
      <c r="F9" s="11">
        <v>38.43</v>
      </c>
      <c r="G9" s="12">
        <v>63.46</v>
      </c>
      <c r="H9" s="10">
        <v>4.87</v>
      </c>
      <c r="I9" s="11">
        <v>1.95</v>
      </c>
      <c r="J9" s="12">
        <v>0</v>
      </c>
    </row>
    <row r="11" spans="1:16" s="1" customFormat="1">
      <c r="A11" s="13" t="s">
        <v>33</v>
      </c>
      <c r="B11" s="60" t="s">
        <v>6</v>
      </c>
      <c r="C11" s="61"/>
      <c r="D11" s="61"/>
      <c r="E11" s="61"/>
      <c r="F11" s="61"/>
      <c r="G11" s="60" t="s">
        <v>0</v>
      </c>
      <c r="H11" s="61"/>
      <c r="I11" s="61"/>
      <c r="J11" s="61"/>
      <c r="K11" s="62"/>
      <c r="L11" s="60" t="s">
        <v>1</v>
      </c>
      <c r="M11" s="61"/>
      <c r="N11" s="61"/>
      <c r="O11" s="61"/>
      <c r="P11" s="62"/>
    </row>
    <row r="12" spans="1:16">
      <c r="A12" s="43" t="s">
        <v>55</v>
      </c>
      <c r="B12" s="23">
        <v>1</v>
      </c>
      <c r="C12" s="24">
        <v>2</v>
      </c>
      <c r="D12" s="24">
        <v>3</v>
      </c>
      <c r="E12" s="24">
        <v>4</v>
      </c>
      <c r="F12" s="24">
        <v>5</v>
      </c>
      <c r="G12" s="23">
        <v>1</v>
      </c>
      <c r="H12" s="24">
        <v>2</v>
      </c>
      <c r="I12" s="24">
        <v>3</v>
      </c>
      <c r="J12" s="24">
        <v>4</v>
      </c>
      <c r="K12" s="24">
        <v>5</v>
      </c>
      <c r="L12" s="56">
        <v>1</v>
      </c>
      <c r="M12" s="57">
        <v>2</v>
      </c>
      <c r="N12" s="57">
        <v>3</v>
      </c>
      <c r="O12" s="57">
        <v>4</v>
      </c>
      <c r="P12" s="57">
        <v>5</v>
      </c>
    </row>
    <row r="13" spans="1:16">
      <c r="A13" s="2" t="s">
        <v>2</v>
      </c>
      <c r="B13" s="5">
        <v>0</v>
      </c>
      <c r="C13" s="6">
        <v>0</v>
      </c>
      <c r="D13" s="6">
        <v>0</v>
      </c>
      <c r="E13" s="6">
        <v>0</v>
      </c>
      <c r="F13" s="7">
        <v>0</v>
      </c>
      <c r="G13" s="5">
        <v>0</v>
      </c>
      <c r="H13" s="6">
        <v>0</v>
      </c>
      <c r="I13" s="6">
        <v>0</v>
      </c>
      <c r="J13" s="6">
        <v>0</v>
      </c>
      <c r="K13" s="6">
        <v>0</v>
      </c>
      <c r="L13" s="5">
        <v>0</v>
      </c>
      <c r="M13" s="6">
        <v>0</v>
      </c>
      <c r="N13" s="6">
        <v>0</v>
      </c>
      <c r="O13" s="6">
        <v>0</v>
      </c>
      <c r="P13" s="7">
        <v>0</v>
      </c>
    </row>
    <row r="14" spans="1:16">
      <c r="A14" s="3" t="s">
        <v>3</v>
      </c>
      <c r="B14" s="8">
        <v>0.39</v>
      </c>
      <c r="C14">
        <v>5.55</v>
      </c>
      <c r="D14">
        <v>16.8</v>
      </c>
      <c r="E14">
        <v>5.73</v>
      </c>
      <c r="F14" s="9">
        <v>0.4</v>
      </c>
      <c r="G14" s="8">
        <v>95.98</v>
      </c>
      <c r="H14">
        <v>78.16</v>
      </c>
      <c r="I14">
        <v>78.81</v>
      </c>
      <c r="J14">
        <v>91.98</v>
      </c>
      <c r="K14">
        <v>98.06</v>
      </c>
      <c r="L14" s="8">
        <v>3.63</v>
      </c>
      <c r="M14">
        <v>16.29</v>
      </c>
      <c r="N14">
        <v>4.3899999999999997</v>
      </c>
      <c r="O14">
        <v>2.2999999999999998</v>
      </c>
      <c r="P14" s="9">
        <v>1.54</v>
      </c>
    </row>
    <row r="15" spans="1:16">
      <c r="A15" s="3" t="s">
        <v>31</v>
      </c>
      <c r="B15" s="8">
        <v>1.02</v>
      </c>
      <c r="F15" s="9"/>
      <c r="G15" s="8">
        <v>80.81</v>
      </c>
      <c r="L15" s="8">
        <v>18.170000000000002</v>
      </c>
      <c r="P15" s="9"/>
    </row>
    <row r="16" spans="1:16">
      <c r="A16" s="3" t="s">
        <v>4</v>
      </c>
      <c r="B16" s="8">
        <v>5.45</v>
      </c>
      <c r="C16">
        <v>7.76</v>
      </c>
      <c r="D16">
        <v>23.15</v>
      </c>
      <c r="E16">
        <v>1.1599999999999999</v>
      </c>
      <c r="F16" s="9">
        <v>3.91</v>
      </c>
      <c r="G16" s="8">
        <v>12.21</v>
      </c>
      <c r="H16">
        <v>65.45</v>
      </c>
      <c r="I16">
        <v>11.52</v>
      </c>
      <c r="J16">
        <v>88.98</v>
      </c>
      <c r="K16">
        <v>87.67</v>
      </c>
      <c r="L16" s="8">
        <v>82.34</v>
      </c>
      <c r="M16">
        <v>26.78</v>
      </c>
      <c r="N16">
        <v>65.33</v>
      </c>
      <c r="O16">
        <v>9.86</v>
      </c>
      <c r="P16" s="9">
        <v>8.41</v>
      </c>
    </row>
    <row r="17" spans="1:20">
      <c r="A17" s="3" t="s">
        <v>22</v>
      </c>
      <c r="B17" s="8"/>
      <c r="C17">
        <v>2.19</v>
      </c>
      <c r="D17">
        <v>42.38</v>
      </c>
      <c r="E17">
        <v>3.19</v>
      </c>
      <c r="F17" s="9"/>
      <c r="G17" s="8"/>
      <c r="H17">
        <v>18.21</v>
      </c>
      <c r="I17">
        <v>15.95</v>
      </c>
      <c r="J17">
        <v>25.19</v>
      </c>
      <c r="L17" s="8"/>
      <c r="M17">
        <v>79.599999999999994</v>
      </c>
      <c r="N17">
        <v>41.67</v>
      </c>
      <c r="O17">
        <v>71.62</v>
      </c>
      <c r="P17" s="9"/>
    </row>
    <row r="18" spans="1:20">
      <c r="A18" s="4" t="s">
        <v>5</v>
      </c>
      <c r="B18" s="10">
        <v>5.77</v>
      </c>
      <c r="C18" s="11">
        <v>8.68</v>
      </c>
      <c r="D18" s="11">
        <v>46.69</v>
      </c>
      <c r="E18" s="11">
        <v>7.29</v>
      </c>
      <c r="F18" s="12">
        <v>33.68</v>
      </c>
      <c r="G18" s="10">
        <v>25.49</v>
      </c>
      <c r="H18" s="11">
        <v>16.29</v>
      </c>
      <c r="I18" s="11">
        <v>12.31</v>
      </c>
      <c r="J18" s="11">
        <v>6.55</v>
      </c>
      <c r="K18" s="11">
        <v>12.03</v>
      </c>
      <c r="L18" s="10">
        <v>68.739999999999995</v>
      </c>
      <c r="M18" s="11">
        <v>75.040000000000006</v>
      </c>
      <c r="N18" s="11">
        <v>41</v>
      </c>
      <c r="O18" s="11">
        <v>86.16</v>
      </c>
      <c r="P18" s="12">
        <v>54.29</v>
      </c>
    </row>
    <row r="20" spans="1:20" s="1" customFormat="1">
      <c r="A20" s="13" t="s">
        <v>25</v>
      </c>
      <c r="B20" s="60" t="s">
        <v>6</v>
      </c>
      <c r="C20" s="61"/>
      <c r="D20" s="61"/>
      <c r="E20" s="61"/>
      <c r="F20" s="61"/>
      <c r="G20" s="60" t="s">
        <v>0</v>
      </c>
      <c r="H20" s="61"/>
      <c r="I20" s="61"/>
      <c r="J20" s="61"/>
      <c r="K20" s="61"/>
      <c r="L20" s="60" t="s">
        <v>1</v>
      </c>
      <c r="M20" s="61"/>
      <c r="N20" s="61"/>
      <c r="O20" s="61"/>
      <c r="P20" s="62"/>
    </row>
    <row r="21" spans="1:20" s="1" customFormat="1">
      <c r="A21" s="43" t="s">
        <v>55</v>
      </c>
      <c r="B21" s="56">
        <v>1</v>
      </c>
      <c r="C21" s="57">
        <v>2</v>
      </c>
      <c r="D21" s="57">
        <v>3</v>
      </c>
      <c r="E21" s="57">
        <v>4</v>
      </c>
      <c r="F21" s="57">
        <v>5</v>
      </c>
      <c r="G21" s="56">
        <v>1</v>
      </c>
      <c r="H21" s="57">
        <v>2</v>
      </c>
      <c r="I21" s="57">
        <v>3</v>
      </c>
      <c r="J21" s="57">
        <v>4</v>
      </c>
      <c r="K21" s="57">
        <v>5</v>
      </c>
      <c r="L21" s="56">
        <v>1</v>
      </c>
      <c r="M21" s="57">
        <v>2</v>
      </c>
      <c r="N21" s="57">
        <v>3</v>
      </c>
      <c r="O21" s="57">
        <v>4</v>
      </c>
      <c r="P21" s="57">
        <v>5</v>
      </c>
    </row>
    <row r="22" spans="1:20">
      <c r="A22" s="2" t="s">
        <v>2</v>
      </c>
      <c r="B22" s="5">
        <v>0</v>
      </c>
      <c r="C22" s="6">
        <v>0</v>
      </c>
      <c r="D22" s="6">
        <v>0</v>
      </c>
      <c r="E22" s="6">
        <v>0</v>
      </c>
      <c r="F22" s="7">
        <v>0</v>
      </c>
      <c r="G22" s="5">
        <v>0</v>
      </c>
      <c r="H22" s="6">
        <v>0</v>
      </c>
      <c r="I22" s="6">
        <v>0</v>
      </c>
      <c r="J22" s="6">
        <v>0</v>
      </c>
      <c r="K22" s="7">
        <v>0</v>
      </c>
      <c r="L22" s="5">
        <v>0</v>
      </c>
      <c r="M22" s="6">
        <v>0</v>
      </c>
      <c r="N22" s="6">
        <v>0</v>
      </c>
      <c r="O22" s="6">
        <v>0</v>
      </c>
      <c r="P22" s="7">
        <v>0</v>
      </c>
    </row>
    <row r="23" spans="1:20">
      <c r="A23" s="3" t="s">
        <v>3</v>
      </c>
      <c r="B23" s="8">
        <v>2.25</v>
      </c>
      <c r="C23">
        <v>1.42</v>
      </c>
      <c r="D23">
        <v>4.71</v>
      </c>
      <c r="E23">
        <v>0.42</v>
      </c>
      <c r="F23" s="9">
        <v>1.5</v>
      </c>
      <c r="G23" s="8">
        <v>82.89</v>
      </c>
      <c r="H23">
        <v>94.51</v>
      </c>
      <c r="I23">
        <v>91.07</v>
      </c>
      <c r="J23">
        <v>96.56</v>
      </c>
      <c r="K23" s="9">
        <v>73.180000000000007</v>
      </c>
      <c r="L23" s="8">
        <v>14.86</v>
      </c>
      <c r="M23">
        <v>4.07</v>
      </c>
      <c r="N23">
        <v>4.22</v>
      </c>
      <c r="O23">
        <v>3.01</v>
      </c>
      <c r="P23" s="9">
        <v>25.32</v>
      </c>
    </row>
    <row r="24" spans="1:20">
      <c r="A24" s="3" t="s">
        <v>31</v>
      </c>
      <c r="B24" s="8">
        <v>2.35</v>
      </c>
      <c r="F24" s="9"/>
      <c r="G24" s="8">
        <v>71.489999999999995</v>
      </c>
      <c r="K24" s="9"/>
      <c r="L24" s="8">
        <v>26.16</v>
      </c>
      <c r="P24" s="9"/>
    </row>
    <row r="25" spans="1:20">
      <c r="A25" s="3" t="s">
        <v>4</v>
      </c>
      <c r="B25" s="8">
        <v>0.68</v>
      </c>
      <c r="C25">
        <v>3.43</v>
      </c>
      <c r="D25">
        <v>13.09</v>
      </c>
      <c r="E25">
        <v>1</v>
      </c>
      <c r="F25" s="9">
        <v>0.69</v>
      </c>
      <c r="G25" s="8">
        <v>74.930000000000007</v>
      </c>
      <c r="H25">
        <v>43.44</v>
      </c>
      <c r="I25">
        <v>19.420000000000002</v>
      </c>
      <c r="J25">
        <v>88.32</v>
      </c>
      <c r="K25" s="9">
        <v>5.67</v>
      </c>
      <c r="L25" s="8">
        <v>24.39</v>
      </c>
      <c r="M25">
        <v>53.14</v>
      </c>
      <c r="N25">
        <v>67.489999999999995</v>
      </c>
      <c r="O25">
        <v>10.69</v>
      </c>
      <c r="P25" s="9">
        <v>93.65</v>
      </c>
    </row>
    <row r="26" spans="1:20">
      <c r="A26" s="3" t="s">
        <v>22</v>
      </c>
      <c r="B26" s="8"/>
      <c r="C26">
        <v>4.1500000000000004</v>
      </c>
      <c r="D26">
        <v>34.049999999999997</v>
      </c>
      <c r="E26">
        <v>0.47</v>
      </c>
      <c r="F26" s="9"/>
      <c r="G26" s="8"/>
      <c r="H26">
        <v>4.6900000000000004</v>
      </c>
      <c r="I26">
        <v>4.55</v>
      </c>
      <c r="J26">
        <v>40.82</v>
      </c>
      <c r="K26" s="9"/>
      <c r="L26" s="8"/>
      <c r="M26">
        <v>91.16</v>
      </c>
      <c r="N26">
        <v>61.4</v>
      </c>
      <c r="O26">
        <v>58.7</v>
      </c>
      <c r="P26" s="9"/>
    </row>
    <row r="27" spans="1:20">
      <c r="A27" s="4" t="s">
        <v>5</v>
      </c>
      <c r="B27" s="10">
        <v>23.2</v>
      </c>
      <c r="C27" s="11">
        <v>13.98</v>
      </c>
      <c r="D27" s="11">
        <v>6.02</v>
      </c>
      <c r="E27" s="11">
        <v>1.95</v>
      </c>
      <c r="F27" s="12">
        <v>0.95</v>
      </c>
      <c r="G27" s="10">
        <v>4.3499999999999996</v>
      </c>
      <c r="H27" s="11">
        <v>28.49</v>
      </c>
      <c r="I27" s="11">
        <v>4.7699999999999996</v>
      </c>
      <c r="J27" s="11">
        <v>44.63</v>
      </c>
      <c r="K27" s="12">
        <v>0.92</v>
      </c>
      <c r="L27" s="10">
        <v>72.45</v>
      </c>
      <c r="M27" s="11">
        <v>57.53</v>
      </c>
      <c r="N27" s="11">
        <v>89.21</v>
      </c>
      <c r="O27" s="11">
        <v>53.42</v>
      </c>
      <c r="P27" s="12">
        <v>98.14</v>
      </c>
    </row>
    <row r="28" spans="1:20">
      <c r="S28" s="1" t="s">
        <v>39</v>
      </c>
    </row>
    <row r="29" spans="1:20">
      <c r="S29" s="38" t="s">
        <v>40</v>
      </c>
      <c r="T29" s="22"/>
    </row>
    <row r="30" spans="1:20">
      <c r="S30" s="5" t="s">
        <v>9</v>
      </c>
      <c r="T30" s="7"/>
    </row>
    <row r="31" spans="1:20">
      <c r="A31" s="1" t="s">
        <v>67</v>
      </c>
      <c r="S31" s="8" t="s">
        <v>10</v>
      </c>
      <c r="T31" s="9">
        <v>3.5700000000000003E-2</v>
      </c>
    </row>
    <row r="32" spans="1:20">
      <c r="A32" s="1" t="s">
        <v>68</v>
      </c>
      <c r="S32" s="8" t="s">
        <v>11</v>
      </c>
      <c r="T32" s="9" t="s">
        <v>12</v>
      </c>
    </row>
    <row r="33" spans="1:20">
      <c r="A33" s="13" t="s">
        <v>8</v>
      </c>
      <c r="B33" s="60" t="s">
        <v>32</v>
      </c>
      <c r="C33" s="61"/>
      <c r="D33" s="61"/>
      <c r="E33" s="61"/>
      <c r="F33" s="62"/>
      <c r="G33" s="60" t="s">
        <v>33</v>
      </c>
      <c r="H33" s="61"/>
      <c r="I33" s="61"/>
      <c r="J33" s="61"/>
      <c r="K33" s="62"/>
      <c r="L33" s="60" t="s">
        <v>25</v>
      </c>
      <c r="M33" s="61"/>
      <c r="N33" s="61"/>
      <c r="O33" s="61"/>
      <c r="P33" s="62"/>
      <c r="S33" s="8" t="s">
        <v>13</v>
      </c>
      <c r="T33" s="9" t="s">
        <v>14</v>
      </c>
    </row>
    <row r="34" spans="1:20">
      <c r="A34" s="43" t="s">
        <v>55</v>
      </c>
      <c r="B34" s="56">
        <v>1</v>
      </c>
      <c r="C34" s="57">
        <v>2</v>
      </c>
      <c r="D34" s="57">
        <v>3</v>
      </c>
      <c r="E34" s="26"/>
      <c r="F34" s="27"/>
      <c r="G34" s="56">
        <v>1</v>
      </c>
      <c r="H34" s="57">
        <v>2</v>
      </c>
      <c r="I34" s="57">
        <v>3</v>
      </c>
      <c r="J34" s="26">
        <v>4</v>
      </c>
      <c r="K34" s="27">
        <v>5</v>
      </c>
      <c r="L34" s="56">
        <v>1</v>
      </c>
      <c r="M34" s="57">
        <v>2</v>
      </c>
      <c r="N34" s="57">
        <v>3</v>
      </c>
      <c r="O34" s="54">
        <v>4</v>
      </c>
      <c r="P34" s="55">
        <v>5</v>
      </c>
      <c r="S34" s="8"/>
      <c r="T34" s="9"/>
    </row>
    <row r="35" spans="1:20">
      <c r="A35" s="13" t="s">
        <v>7</v>
      </c>
      <c r="B35" s="20">
        <v>316.04938299999998</v>
      </c>
      <c r="C35" s="21">
        <v>127.901235</v>
      </c>
      <c r="D35" s="21">
        <v>1111.1111100000001</v>
      </c>
      <c r="E35" s="21"/>
      <c r="F35" s="22"/>
      <c r="G35" s="20">
        <v>6775.3</v>
      </c>
      <c r="H35" s="21">
        <v>5056.8</v>
      </c>
      <c r="I35" s="21">
        <v>9333.2999999999993</v>
      </c>
      <c r="J35" s="21">
        <v>2674.7</v>
      </c>
      <c r="K35" s="22">
        <v>3330</v>
      </c>
      <c r="L35" s="20">
        <v>10000</v>
      </c>
      <c r="M35" s="21">
        <v>13209.9</v>
      </c>
      <c r="N35" s="21">
        <v>30687.200000000001</v>
      </c>
      <c r="O35" s="21">
        <v>7450.4</v>
      </c>
      <c r="P35" s="22">
        <v>9401</v>
      </c>
      <c r="S35" s="8" t="s">
        <v>15</v>
      </c>
      <c r="T35" s="9" t="s">
        <v>16</v>
      </c>
    </row>
    <row r="36" spans="1:20">
      <c r="S36" s="8" t="s">
        <v>17</v>
      </c>
      <c r="T36" s="9" t="s">
        <v>18</v>
      </c>
    </row>
    <row r="37" spans="1:20">
      <c r="S37" s="8" t="s">
        <v>41</v>
      </c>
      <c r="T37" s="9" t="s">
        <v>42</v>
      </c>
    </row>
    <row r="38" spans="1:20">
      <c r="S38" s="10" t="s">
        <v>19</v>
      </c>
      <c r="T38" s="12">
        <v>0</v>
      </c>
    </row>
    <row r="40" spans="1:20">
      <c r="S40" s="38" t="s">
        <v>38</v>
      </c>
      <c r="T40" s="22"/>
    </row>
    <row r="41" spans="1:20">
      <c r="S41" s="5" t="s">
        <v>9</v>
      </c>
      <c r="T41" s="7"/>
    </row>
    <row r="42" spans="1:20">
      <c r="S42" s="8" t="s">
        <v>10</v>
      </c>
      <c r="T42" s="9">
        <v>3.5700000000000003E-2</v>
      </c>
    </row>
    <row r="43" spans="1:20">
      <c r="S43" s="8" t="s">
        <v>11</v>
      </c>
      <c r="T43" s="9" t="s">
        <v>12</v>
      </c>
    </row>
    <row r="44" spans="1:20">
      <c r="S44" s="8" t="s">
        <v>13</v>
      </c>
      <c r="T44" s="9" t="s">
        <v>14</v>
      </c>
    </row>
    <row r="45" spans="1:20">
      <c r="S45" s="8" t="s">
        <v>15</v>
      </c>
      <c r="T45" s="9" t="s">
        <v>16</v>
      </c>
    </row>
    <row r="46" spans="1:20">
      <c r="S46" s="8" t="s">
        <v>17</v>
      </c>
      <c r="T46" s="9" t="s">
        <v>18</v>
      </c>
    </row>
    <row r="47" spans="1:20">
      <c r="S47" s="8" t="s">
        <v>37</v>
      </c>
      <c r="T47" s="9" t="s">
        <v>42</v>
      </c>
    </row>
    <row r="48" spans="1:20">
      <c r="S48" s="10" t="s">
        <v>19</v>
      </c>
      <c r="T48" s="12">
        <v>0</v>
      </c>
    </row>
    <row r="51" spans="19:20">
      <c r="S51" s="38" t="s">
        <v>36</v>
      </c>
      <c r="T51" s="22"/>
    </row>
    <row r="52" spans="19:20">
      <c r="S52" s="5" t="s">
        <v>9</v>
      </c>
      <c r="T52" s="7"/>
    </row>
    <row r="53" spans="19:20">
      <c r="S53" s="8" t="s">
        <v>10</v>
      </c>
      <c r="T53" s="9">
        <v>1.5900000000000001E-2</v>
      </c>
    </row>
    <row r="54" spans="19:20">
      <c r="S54" s="8" t="s">
        <v>11</v>
      </c>
      <c r="T54" s="9" t="s">
        <v>12</v>
      </c>
    </row>
    <row r="55" spans="19:20">
      <c r="S55" s="8" t="s">
        <v>13</v>
      </c>
      <c r="T55" s="9" t="s">
        <v>14</v>
      </c>
    </row>
    <row r="56" spans="19:20">
      <c r="S56" s="8" t="s">
        <v>15</v>
      </c>
      <c r="T56" s="9" t="s">
        <v>16</v>
      </c>
    </row>
    <row r="57" spans="19:20">
      <c r="S57" s="8" t="s">
        <v>17</v>
      </c>
      <c r="T57" s="9" t="s">
        <v>18</v>
      </c>
    </row>
    <row r="58" spans="19:20">
      <c r="S58" s="8" t="s">
        <v>34</v>
      </c>
      <c r="T58" s="9" t="s">
        <v>35</v>
      </c>
    </row>
    <row r="59" spans="19:20">
      <c r="S59" s="10" t="s">
        <v>19</v>
      </c>
      <c r="T59" s="12">
        <v>1</v>
      </c>
    </row>
  </sheetData>
  <mergeCells count="12">
    <mergeCell ref="B3:D3"/>
    <mergeCell ref="E3:G3"/>
    <mergeCell ref="H3:J3"/>
    <mergeCell ref="G20:K20"/>
    <mergeCell ref="L20:P20"/>
    <mergeCell ref="B33:F33"/>
    <mergeCell ref="G33:K33"/>
    <mergeCell ref="L33:P33"/>
    <mergeCell ref="B11:F11"/>
    <mergeCell ref="L11:P11"/>
    <mergeCell ref="B20:F20"/>
    <mergeCell ref="G11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631B-E34F-9D49-B9E1-1ABB67957F86}">
  <dimension ref="A1:Y48"/>
  <sheetViews>
    <sheetView zoomScale="125" workbookViewId="0">
      <selection activeCell="T20" sqref="T20"/>
    </sheetView>
  </sheetViews>
  <sheetFormatPr baseColWidth="10" defaultRowHeight="16"/>
  <cols>
    <col min="1" max="1" width="17.140625" customWidth="1"/>
    <col min="3" max="4" width="10.85546875" bestFit="1" customWidth="1"/>
    <col min="5" max="6" width="11.42578125" bestFit="1" customWidth="1"/>
    <col min="7" max="10" width="11" bestFit="1" customWidth="1"/>
    <col min="12" max="12" width="14.5703125" bestFit="1" customWidth="1"/>
    <col min="13" max="13" width="15.5703125" bestFit="1" customWidth="1"/>
    <col min="14" max="15" width="15.42578125" bestFit="1" customWidth="1"/>
    <col min="16" max="16" width="15.5703125" bestFit="1" customWidth="1"/>
    <col min="17" max="17" width="14.5703125" bestFit="1" customWidth="1"/>
    <col min="18" max="19" width="15.42578125" bestFit="1" customWidth="1"/>
  </cols>
  <sheetData>
    <row r="1" spans="1:25">
      <c r="A1" s="1" t="s">
        <v>65</v>
      </c>
    </row>
    <row r="2" spans="1:25">
      <c r="A2" s="1" t="s">
        <v>64</v>
      </c>
    </row>
    <row r="3" spans="1:25">
      <c r="A3" s="1" t="s">
        <v>63</v>
      </c>
    </row>
    <row r="4" spans="1:25">
      <c r="A4" s="1" t="s">
        <v>62</v>
      </c>
    </row>
    <row r="5" spans="1:25">
      <c r="A5" s="1"/>
    </row>
    <row r="6" spans="1:25">
      <c r="A6" s="38" t="s">
        <v>51</v>
      </c>
      <c r="B6" s="60" t="s">
        <v>47</v>
      </c>
      <c r="C6" s="61"/>
      <c r="D6" s="61"/>
      <c r="E6" s="61"/>
      <c r="F6" s="61"/>
      <c r="G6" s="62"/>
      <c r="H6" s="60" t="s">
        <v>48</v>
      </c>
      <c r="I6" s="61"/>
      <c r="J6" s="61"/>
      <c r="K6" s="61"/>
      <c r="L6" s="61"/>
      <c r="M6" s="62"/>
      <c r="N6" s="60" t="s">
        <v>49</v>
      </c>
      <c r="O6" s="61"/>
      <c r="P6" s="61"/>
      <c r="Q6" s="61"/>
      <c r="R6" s="61"/>
      <c r="S6" s="62"/>
      <c r="T6" s="60" t="s">
        <v>50</v>
      </c>
      <c r="U6" s="61"/>
      <c r="V6" s="61"/>
      <c r="W6" s="61"/>
      <c r="X6" s="61"/>
      <c r="Y6" s="62"/>
    </row>
    <row r="7" spans="1:25">
      <c r="A7" s="35" t="s">
        <v>112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  <c r="G7" s="27">
        <v>6</v>
      </c>
      <c r="H7" s="25">
        <v>1</v>
      </c>
      <c r="I7" s="26">
        <v>2</v>
      </c>
      <c r="J7" s="26">
        <v>3</v>
      </c>
      <c r="K7" s="26">
        <v>4</v>
      </c>
      <c r="L7" s="26">
        <v>5</v>
      </c>
      <c r="M7" s="27">
        <v>6</v>
      </c>
      <c r="N7" s="25">
        <v>1</v>
      </c>
      <c r="O7" s="26">
        <v>2</v>
      </c>
      <c r="P7" s="26">
        <v>3</v>
      </c>
      <c r="Q7" s="26">
        <v>4</v>
      </c>
      <c r="R7" s="26">
        <v>5</v>
      </c>
      <c r="S7" s="27">
        <v>6</v>
      </c>
      <c r="T7" s="25">
        <v>1</v>
      </c>
      <c r="U7" s="26">
        <v>2</v>
      </c>
      <c r="V7" s="26">
        <v>3</v>
      </c>
      <c r="W7" s="26">
        <v>4</v>
      </c>
      <c r="X7" s="26">
        <v>5</v>
      </c>
      <c r="Y7" s="27">
        <v>6</v>
      </c>
    </row>
    <row r="8" spans="1:25">
      <c r="A8" s="35" t="s">
        <v>43</v>
      </c>
      <c r="B8" s="8">
        <v>1</v>
      </c>
      <c r="C8">
        <v>1</v>
      </c>
      <c r="D8">
        <v>1</v>
      </c>
      <c r="E8">
        <v>1</v>
      </c>
      <c r="F8">
        <v>1</v>
      </c>
      <c r="G8" s="9">
        <v>1</v>
      </c>
      <c r="H8" s="8">
        <v>1</v>
      </c>
      <c r="I8">
        <v>1</v>
      </c>
      <c r="J8">
        <v>1</v>
      </c>
      <c r="K8">
        <v>1</v>
      </c>
      <c r="L8">
        <v>1</v>
      </c>
      <c r="M8" s="9">
        <v>1</v>
      </c>
      <c r="N8" s="8"/>
      <c r="O8">
        <v>1</v>
      </c>
      <c r="P8">
        <v>1</v>
      </c>
      <c r="Q8">
        <v>1</v>
      </c>
      <c r="R8">
        <v>1</v>
      </c>
      <c r="S8" s="9">
        <v>1</v>
      </c>
      <c r="T8" s="8"/>
      <c r="U8">
        <v>1</v>
      </c>
      <c r="V8">
        <v>1</v>
      </c>
      <c r="W8">
        <v>1</v>
      </c>
      <c r="X8">
        <v>1</v>
      </c>
      <c r="Y8" s="9"/>
    </row>
    <row r="9" spans="1:25">
      <c r="A9" s="36" t="s">
        <v>44</v>
      </c>
      <c r="B9" s="8">
        <v>0.17</v>
      </c>
      <c r="C9">
        <v>0.52</v>
      </c>
      <c r="D9">
        <v>0.52</v>
      </c>
      <c r="E9">
        <v>0.52</v>
      </c>
      <c r="F9">
        <v>7.0000000000000007E-2</v>
      </c>
      <c r="G9" s="9">
        <v>0</v>
      </c>
      <c r="H9" s="8">
        <v>0.35</v>
      </c>
      <c r="I9">
        <v>1.65</v>
      </c>
      <c r="J9">
        <v>1.33</v>
      </c>
      <c r="K9">
        <v>1.0900000000000001</v>
      </c>
      <c r="L9">
        <v>1.03</v>
      </c>
      <c r="M9" s="9">
        <v>1.1000000000000001</v>
      </c>
      <c r="N9" s="8"/>
      <c r="O9">
        <v>1.65</v>
      </c>
      <c r="P9">
        <v>1.33</v>
      </c>
      <c r="Q9">
        <v>1.0900000000000001</v>
      </c>
      <c r="R9">
        <v>1.03</v>
      </c>
      <c r="S9" s="9">
        <v>1.1000000000000001</v>
      </c>
      <c r="T9" s="8"/>
      <c r="U9">
        <v>0.09</v>
      </c>
      <c r="V9">
        <v>0.37</v>
      </c>
      <c r="W9">
        <v>0.35</v>
      </c>
      <c r="X9">
        <v>0.05</v>
      </c>
      <c r="Y9" s="9"/>
    </row>
    <row r="10" spans="1:25">
      <c r="A10" s="36" t="s">
        <v>45</v>
      </c>
      <c r="B10" s="8"/>
      <c r="C10">
        <v>0</v>
      </c>
      <c r="D10">
        <v>0</v>
      </c>
      <c r="E10">
        <v>0</v>
      </c>
      <c r="G10" s="9">
        <v>0</v>
      </c>
      <c r="H10" s="8"/>
      <c r="I10">
        <v>8.0299999999999994</v>
      </c>
      <c r="J10">
        <v>13.25</v>
      </c>
      <c r="K10">
        <v>10.56</v>
      </c>
      <c r="L10">
        <v>9.11</v>
      </c>
      <c r="M10" s="9">
        <v>10.92</v>
      </c>
      <c r="N10" s="8"/>
      <c r="O10">
        <v>7.98</v>
      </c>
      <c r="P10">
        <v>8.98</v>
      </c>
      <c r="Q10">
        <v>8.18</v>
      </c>
      <c r="R10">
        <v>7.59</v>
      </c>
      <c r="S10" s="9">
        <v>13.48</v>
      </c>
      <c r="T10" s="8"/>
      <c r="U10">
        <v>0</v>
      </c>
      <c r="V10">
        <v>0.06</v>
      </c>
      <c r="W10">
        <v>0.04</v>
      </c>
      <c r="Y10" s="9"/>
    </row>
    <row r="11" spans="1:25">
      <c r="A11" s="37" t="s">
        <v>46</v>
      </c>
      <c r="B11" s="10"/>
      <c r="C11" s="11">
        <v>0</v>
      </c>
      <c r="D11" s="11">
        <v>0</v>
      </c>
      <c r="E11" s="11">
        <v>0</v>
      </c>
      <c r="F11" s="11"/>
      <c r="G11" s="12">
        <v>0</v>
      </c>
      <c r="H11" s="10"/>
      <c r="I11" s="11">
        <v>15.14</v>
      </c>
      <c r="J11" s="11">
        <v>20.329999999999998</v>
      </c>
      <c r="K11" s="11">
        <v>17.420000000000002</v>
      </c>
      <c r="L11" s="11">
        <v>8.7200000000000006</v>
      </c>
      <c r="M11" s="12">
        <v>12.77</v>
      </c>
      <c r="N11" s="10"/>
      <c r="O11" s="11">
        <v>15.31</v>
      </c>
      <c r="P11" s="11">
        <v>19.829999999999998</v>
      </c>
      <c r="Q11" s="11">
        <v>14.66</v>
      </c>
      <c r="R11" s="11">
        <v>4.8499999999999996</v>
      </c>
      <c r="S11" s="12">
        <v>6.96</v>
      </c>
      <c r="T11" s="10"/>
      <c r="U11" s="11">
        <v>0</v>
      </c>
      <c r="V11" s="11">
        <v>0</v>
      </c>
      <c r="W11" s="11">
        <v>0</v>
      </c>
      <c r="X11" s="11"/>
      <c r="Y11" s="12"/>
    </row>
    <row r="14" spans="1:25">
      <c r="A14" s="1" t="s">
        <v>47</v>
      </c>
      <c r="G14" s="1" t="s">
        <v>53</v>
      </c>
    </row>
    <row r="15" spans="1:25">
      <c r="A15" s="1" t="s">
        <v>54</v>
      </c>
      <c r="B15" s="1" t="s">
        <v>43</v>
      </c>
      <c r="C15" s="1" t="s">
        <v>44</v>
      </c>
      <c r="D15" s="1" t="s">
        <v>45</v>
      </c>
      <c r="E15" s="1" t="s">
        <v>46</v>
      </c>
      <c r="F15" s="1"/>
      <c r="G15" s="1" t="s">
        <v>43</v>
      </c>
      <c r="H15" s="1" t="s">
        <v>44</v>
      </c>
      <c r="I15" s="1" t="s">
        <v>45</v>
      </c>
      <c r="J15" s="1" t="s">
        <v>46</v>
      </c>
    </row>
    <row r="16" spans="1:25">
      <c r="A16" s="1" t="s">
        <v>56</v>
      </c>
      <c r="B16" s="41">
        <v>257777.77777777775</v>
      </c>
      <c r="C16" s="41">
        <v>43560</v>
      </c>
      <c r="D16" s="41">
        <v>0</v>
      </c>
      <c r="E16" s="41">
        <v>0</v>
      </c>
      <c r="G16" s="42">
        <f t="shared" ref="G16:J21" si="0">B16/$B16</f>
        <v>1</v>
      </c>
      <c r="H16" s="42">
        <f t="shared" si="0"/>
        <v>0.16898275862068968</v>
      </c>
      <c r="I16" s="42">
        <f t="shared" si="0"/>
        <v>0</v>
      </c>
      <c r="J16" s="42">
        <f t="shared" si="0"/>
        <v>0</v>
      </c>
      <c r="L16" s="42"/>
      <c r="M16" s="42"/>
      <c r="N16" s="42"/>
      <c r="O16" s="42"/>
    </row>
    <row r="17" spans="1:19">
      <c r="A17" s="1" t="s">
        <v>57</v>
      </c>
      <c r="B17" s="41">
        <v>920634.92063492071</v>
      </c>
      <c r="C17" s="41">
        <v>477111.11111111107</v>
      </c>
      <c r="D17" s="41">
        <v>0</v>
      </c>
      <c r="E17" s="41">
        <v>0</v>
      </c>
      <c r="G17" s="42">
        <f t="shared" si="0"/>
        <v>1</v>
      </c>
      <c r="H17" s="42">
        <f t="shared" si="0"/>
        <v>0.51824137931034475</v>
      </c>
      <c r="I17" s="42">
        <f t="shared" si="0"/>
        <v>0</v>
      </c>
      <c r="J17" s="42">
        <f t="shared" si="0"/>
        <v>0</v>
      </c>
      <c r="L17" s="42"/>
      <c r="M17" s="42"/>
      <c r="N17" s="42"/>
      <c r="O17" s="42"/>
    </row>
    <row r="18" spans="1:19">
      <c r="A18" s="1" t="s">
        <v>58</v>
      </c>
      <c r="B18" s="41">
        <v>1629629.6296296297</v>
      </c>
      <c r="C18" s="41">
        <v>841408.88888888888</v>
      </c>
      <c r="D18" s="41">
        <v>410.22222222222217</v>
      </c>
      <c r="E18" s="41">
        <v>0</v>
      </c>
      <c r="G18" s="42">
        <f t="shared" si="0"/>
        <v>1</v>
      </c>
      <c r="H18" s="42">
        <f t="shared" si="0"/>
        <v>0.51631909090909089</v>
      </c>
      <c r="I18" s="42">
        <f t="shared" si="0"/>
        <v>2.5172727272727272E-4</v>
      </c>
      <c r="J18" s="42">
        <f t="shared" si="0"/>
        <v>0</v>
      </c>
    </row>
    <row r="19" spans="1:19">
      <c r="A19" s="1" t="s">
        <v>59</v>
      </c>
      <c r="B19" s="41">
        <v>2125252.5252525252</v>
      </c>
      <c r="C19" s="41">
        <v>1103555.5555555555</v>
      </c>
      <c r="D19" s="41">
        <v>332.44444444444446</v>
      </c>
      <c r="E19" s="41">
        <v>0</v>
      </c>
      <c r="G19" s="42">
        <f t="shared" si="0"/>
        <v>1</v>
      </c>
      <c r="H19" s="42">
        <f t="shared" si="0"/>
        <v>0.51925855513307984</v>
      </c>
      <c r="I19" s="42">
        <f t="shared" si="0"/>
        <v>1.56425855513308E-4</v>
      </c>
      <c r="J19" s="42">
        <f t="shared" si="0"/>
        <v>0</v>
      </c>
    </row>
    <row r="20" spans="1:19">
      <c r="A20" s="1" t="s">
        <v>60</v>
      </c>
      <c r="B20" s="41">
        <v>513888.88888888893</v>
      </c>
      <c r="C20" s="41">
        <v>37000</v>
      </c>
      <c r="D20" s="41">
        <v>0</v>
      </c>
      <c r="E20" s="41">
        <v>0</v>
      </c>
      <c r="G20" s="42">
        <f t="shared" si="0"/>
        <v>1</v>
      </c>
      <c r="H20" s="42">
        <f t="shared" si="0"/>
        <v>7.1999999999999995E-2</v>
      </c>
      <c r="I20" s="42">
        <f t="shared" si="0"/>
        <v>0</v>
      </c>
      <c r="J20" s="42">
        <f t="shared" si="0"/>
        <v>0</v>
      </c>
    </row>
    <row r="21" spans="1:19">
      <c r="A21" s="1" t="s">
        <v>61</v>
      </c>
      <c r="B21" s="41">
        <v>314814.81481481477</v>
      </c>
      <c r="C21" s="41">
        <v>0</v>
      </c>
      <c r="D21" s="41">
        <v>0</v>
      </c>
      <c r="E21" s="41">
        <v>0</v>
      </c>
      <c r="G21" s="42">
        <f t="shared" si="0"/>
        <v>1</v>
      </c>
      <c r="H21" s="42">
        <f t="shared" si="0"/>
        <v>0</v>
      </c>
      <c r="I21" s="42">
        <f t="shared" si="0"/>
        <v>0</v>
      </c>
      <c r="J21" s="42">
        <f t="shared" si="0"/>
        <v>0</v>
      </c>
    </row>
    <row r="23" spans="1:19">
      <c r="A23" s="1" t="s">
        <v>48</v>
      </c>
      <c r="G23" s="1" t="s">
        <v>53</v>
      </c>
    </row>
    <row r="24" spans="1:19">
      <c r="A24" s="1" t="s">
        <v>54</v>
      </c>
      <c r="B24" s="1" t="s">
        <v>43</v>
      </c>
      <c r="C24" s="1" t="s">
        <v>44</v>
      </c>
      <c r="D24" s="1" t="s">
        <v>45</v>
      </c>
      <c r="E24" s="1" t="s">
        <v>46</v>
      </c>
      <c r="F24" s="1"/>
      <c r="G24" s="1" t="s">
        <v>43</v>
      </c>
      <c r="H24" s="1" t="s">
        <v>44</v>
      </c>
      <c r="I24" s="1" t="s">
        <v>45</v>
      </c>
      <c r="J24" s="1" t="s">
        <v>46</v>
      </c>
      <c r="Q24" s="1"/>
      <c r="R24" s="1"/>
      <c r="S24" s="1"/>
    </row>
    <row r="25" spans="1:19">
      <c r="A25" s="1" t="s">
        <v>56</v>
      </c>
      <c r="B25" s="41">
        <v>257777.77777777775</v>
      </c>
      <c r="C25" s="41">
        <v>89759.999999999985</v>
      </c>
      <c r="D25" s="41">
        <v>0</v>
      </c>
      <c r="E25" s="41">
        <v>0</v>
      </c>
      <c r="G25" s="42">
        <f t="shared" ref="G25:J30" si="1">B25/$B25</f>
        <v>1</v>
      </c>
      <c r="H25" s="42">
        <f t="shared" si="1"/>
        <v>0.3482068965517241</v>
      </c>
      <c r="I25" s="42">
        <f t="shared" si="1"/>
        <v>0</v>
      </c>
      <c r="J25" s="42">
        <f t="shared" si="1"/>
        <v>0</v>
      </c>
    </row>
    <row r="26" spans="1:19">
      <c r="A26" s="1" t="s">
        <v>57</v>
      </c>
      <c r="B26" s="41">
        <v>920634.92063492071</v>
      </c>
      <c r="C26" s="41">
        <v>1516540</v>
      </c>
      <c r="D26" s="41">
        <v>7395115.2317880783</v>
      </c>
      <c r="E26" s="41">
        <v>13934641.399677822</v>
      </c>
      <c r="G26" s="42">
        <f t="shared" si="1"/>
        <v>1</v>
      </c>
      <c r="H26" s="42">
        <f t="shared" si="1"/>
        <v>1.6472762068965516</v>
      </c>
      <c r="I26" s="42">
        <f t="shared" si="1"/>
        <v>8.0326251655629122</v>
      </c>
      <c r="J26" s="42">
        <f t="shared" si="1"/>
        <v>15.135903589305221</v>
      </c>
    </row>
    <row r="27" spans="1:19">
      <c r="A27" s="1" t="s">
        <v>58</v>
      </c>
      <c r="B27" s="41">
        <v>1629629.6296296297</v>
      </c>
      <c r="C27" s="41">
        <v>2161777.7777777775</v>
      </c>
      <c r="D27" s="41">
        <v>21599573.333333332</v>
      </c>
      <c r="E27" s="41">
        <v>33132081.914769404</v>
      </c>
      <c r="G27" s="42">
        <f t="shared" si="1"/>
        <v>1</v>
      </c>
      <c r="H27" s="42">
        <f t="shared" si="1"/>
        <v>1.3265454545454543</v>
      </c>
      <c r="I27" s="42">
        <f t="shared" si="1"/>
        <v>13.254283636363635</v>
      </c>
      <c r="J27" s="42">
        <f t="shared" si="1"/>
        <v>20.331050265881224</v>
      </c>
    </row>
    <row r="28" spans="1:19">
      <c r="A28" s="1" t="s">
        <v>59</v>
      </c>
      <c r="B28" s="41">
        <v>2125252.5252525252</v>
      </c>
      <c r="C28" s="41">
        <v>2313600</v>
      </c>
      <c r="D28" s="41">
        <v>22437451.851851854</v>
      </c>
      <c r="E28" s="41">
        <v>37017695.055461563</v>
      </c>
      <c r="G28" s="42">
        <f t="shared" si="1"/>
        <v>1</v>
      </c>
      <c r="H28" s="42">
        <f t="shared" si="1"/>
        <v>1.0886235741444867</v>
      </c>
      <c r="I28" s="42">
        <f t="shared" si="1"/>
        <v>10.557546261089989</v>
      </c>
      <c r="J28" s="42">
        <f t="shared" si="1"/>
        <v>17.418021912978588</v>
      </c>
    </row>
    <row r="29" spans="1:19">
      <c r="A29" s="1" t="s">
        <v>60</v>
      </c>
      <c r="B29" s="41">
        <v>513888.88888888893</v>
      </c>
      <c r="C29" s="41">
        <v>531813.33333333326</v>
      </c>
      <c r="D29" s="41">
        <v>4679339.4495412847</v>
      </c>
      <c r="E29" s="41">
        <v>4480873.198153452</v>
      </c>
      <c r="G29" s="42">
        <f t="shared" si="1"/>
        <v>1</v>
      </c>
      <c r="H29" s="42">
        <f t="shared" si="1"/>
        <v>1.0348799999999998</v>
      </c>
      <c r="I29" s="42">
        <f t="shared" si="1"/>
        <v>9.1057416315397965</v>
      </c>
      <c r="J29" s="42">
        <f t="shared" si="1"/>
        <v>8.7195370342445546</v>
      </c>
      <c r="Q29" s="1"/>
      <c r="R29" s="1"/>
      <c r="S29" s="1"/>
    </row>
    <row r="30" spans="1:19">
      <c r="A30" s="1" t="s">
        <v>61</v>
      </c>
      <c r="B30" s="41">
        <v>314814.81481481477</v>
      </c>
      <c r="C30" s="41">
        <v>345777.77777777781</v>
      </c>
      <c r="D30" s="41">
        <v>3437484.2767295609</v>
      </c>
      <c r="E30" s="41">
        <v>4019573.9500912968</v>
      </c>
      <c r="G30" s="42">
        <f t="shared" si="1"/>
        <v>1</v>
      </c>
      <c r="H30" s="42">
        <f t="shared" si="1"/>
        <v>1.0983529411764708</v>
      </c>
      <c r="I30" s="42">
        <f t="shared" si="1"/>
        <v>10.919067702552724</v>
      </c>
      <c r="J30" s="42">
        <f t="shared" si="1"/>
        <v>12.768058429701767</v>
      </c>
    </row>
    <row r="32" spans="1:19">
      <c r="A32" s="1" t="s">
        <v>49</v>
      </c>
      <c r="G32" s="1" t="s">
        <v>53</v>
      </c>
    </row>
    <row r="33" spans="1:19">
      <c r="A33" s="1" t="s">
        <v>54</v>
      </c>
      <c r="B33" s="1" t="s">
        <v>43</v>
      </c>
      <c r="C33" s="1" t="s">
        <v>44</v>
      </c>
      <c r="D33" s="1" t="s">
        <v>45</v>
      </c>
      <c r="E33" s="1" t="s">
        <v>46</v>
      </c>
      <c r="G33" s="1" t="s">
        <v>43</v>
      </c>
      <c r="H33" s="1" t="s">
        <v>44</v>
      </c>
      <c r="I33" s="1" t="s">
        <v>45</v>
      </c>
      <c r="J33" s="1" t="s">
        <v>46</v>
      </c>
    </row>
    <row r="34" spans="1:19">
      <c r="A34" s="1" t="s">
        <v>56</v>
      </c>
      <c r="B34" s="41" t="s">
        <v>52</v>
      </c>
      <c r="C34" s="41" t="s">
        <v>52</v>
      </c>
      <c r="D34" s="41" t="s">
        <v>52</v>
      </c>
      <c r="E34" s="41" t="s">
        <v>52</v>
      </c>
      <c r="G34" s="41" t="s">
        <v>52</v>
      </c>
      <c r="H34" s="41" t="s">
        <v>52</v>
      </c>
      <c r="I34" s="41" t="s">
        <v>52</v>
      </c>
      <c r="J34" s="41" t="s">
        <v>52</v>
      </c>
      <c r="Q34" s="1"/>
      <c r="R34" s="1"/>
      <c r="S34" s="1"/>
    </row>
    <row r="35" spans="1:19">
      <c r="A35" s="1" t="s">
        <v>57</v>
      </c>
      <c r="B35" s="41">
        <v>920634.92063492071</v>
      </c>
      <c r="C35" s="41">
        <v>1516540</v>
      </c>
      <c r="D35" s="41">
        <v>7347656.1589403972</v>
      </c>
      <c r="E35" s="41">
        <v>14093483.099572768</v>
      </c>
      <c r="G35" s="42">
        <f t="shared" ref="G35:J39" si="2">B35/$B35</f>
        <v>1</v>
      </c>
      <c r="H35" s="42">
        <f t="shared" si="2"/>
        <v>1.6472762068965516</v>
      </c>
      <c r="I35" s="42">
        <f t="shared" si="2"/>
        <v>7.9810747933318105</v>
      </c>
      <c r="J35" s="42">
        <f t="shared" si="2"/>
        <v>15.30843853919111</v>
      </c>
    </row>
    <row r="36" spans="1:19">
      <c r="A36" s="1" t="s">
        <v>58</v>
      </c>
      <c r="B36" s="41">
        <v>1629629.6296296297</v>
      </c>
      <c r="C36" s="41">
        <v>2161777.7777777775</v>
      </c>
      <c r="D36" s="41">
        <v>14629003.636363633</v>
      </c>
      <c r="E36" s="41">
        <v>32309932.180339977</v>
      </c>
      <c r="G36" s="42">
        <f t="shared" si="2"/>
        <v>1</v>
      </c>
      <c r="H36" s="42">
        <f t="shared" si="2"/>
        <v>1.3265454545454543</v>
      </c>
      <c r="I36" s="42">
        <f t="shared" si="2"/>
        <v>8.97688859504132</v>
      </c>
      <c r="J36" s="42">
        <f t="shared" si="2"/>
        <v>19.826549292481349</v>
      </c>
    </row>
    <row r="37" spans="1:19">
      <c r="A37" s="1" t="s">
        <v>59</v>
      </c>
      <c r="B37" s="41">
        <v>2125252.5252525252</v>
      </c>
      <c r="C37" s="41">
        <v>2313600</v>
      </c>
      <c r="D37" s="41">
        <v>17393422.222222224</v>
      </c>
      <c r="E37" s="41">
        <v>31154446.91358025</v>
      </c>
      <c r="G37" s="42">
        <f t="shared" si="2"/>
        <v>1</v>
      </c>
      <c r="H37" s="42">
        <f t="shared" si="2"/>
        <v>1.0886235741444867</v>
      </c>
      <c r="I37" s="42">
        <f t="shared" si="2"/>
        <v>8.1841673003802295</v>
      </c>
      <c r="J37" s="42">
        <f t="shared" si="2"/>
        <v>14.659174165610478</v>
      </c>
    </row>
    <row r="38" spans="1:19">
      <c r="A38" s="1" t="s">
        <v>60</v>
      </c>
      <c r="B38" s="41">
        <v>513888.88888888893</v>
      </c>
      <c r="C38" s="41">
        <v>531813.33333333326</v>
      </c>
      <c r="D38" s="41">
        <v>3900014.6788990828</v>
      </c>
      <c r="E38" s="41">
        <v>2493317.6141072926</v>
      </c>
      <c r="G38" s="42">
        <f t="shared" si="2"/>
        <v>1</v>
      </c>
      <c r="H38" s="42">
        <f t="shared" si="2"/>
        <v>1.0348799999999998</v>
      </c>
      <c r="I38" s="42">
        <f t="shared" si="2"/>
        <v>7.58921775353335</v>
      </c>
      <c r="J38" s="42">
        <f t="shared" si="2"/>
        <v>4.8518613031277038</v>
      </c>
    </row>
    <row r="39" spans="1:19">
      <c r="A39" s="1" t="s">
        <v>61</v>
      </c>
      <c r="B39" s="41">
        <v>314814.81481481477</v>
      </c>
      <c r="C39" s="41">
        <v>345777.77777777781</v>
      </c>
      <c r="D39" s="41">
        <v>4244729.5597484289</v>
      </c>
      <c r="E39" s="41">
        <v>2192061.4652388236</v>
      </c>
      <c r="G39" s="42">
        <f t="shared" si="2"/>
        <v>1</v>
      </c>
      <c r="H39" s="42">
        <f t="shared" si="2"/>
        <v>1.0983529411764708</v>
      </c>
      <c r="I39" s="42">
        <f t="shared" si="2"/>
        <v>13.483258601553835</v>
      </c>
      <c r="J39" s="42">
        <f t="shared" si="2"/>
        <v>6.9630187719350873</v>
      </c>
      <c r="Q39" s="1"/>
      <c r="R39" s="1"/>
      <c r="S39" s="1"/>
    </row>
    <row r="41" spans="1:19">
      <c r="A41" s="1" t="s">
        <v>50</v>
      </c>
      <c r="G41" s="1" t="s">
        <v>53</v>
      </c>
    </row>
    <row r="42" spans="1:19">
      <c r="A42" s="1" t="s">
        <v>54</v>
      </c>
      <c r="B42" s="1" t="s">
        <v>43</v>
      </c>
      <c r="C42" s="1" t="s">
        <v>44</v>
      </c>
      <c r="D42" s="1" t="s">
        <v>45</v>
      </c>
      <c r="E42" s="1" t="s">
        <v>46</v>
      </c>
      <c r="G42" s="1" t="s">
        <v>43</v>
      </c>
      <c r="H42" s="1" t="s">
        <v>44</v>
      </c>
      <c r="I42" s="1" t="s">
        <v>45</v>
      </c>
      <c r="J42" s="1" t="s">
        <v>46</v>
      </c>
    </row>
    <row r="43" spans="1:19">
      <c r="A43" s="1" t="s">
        <v>56</v>
      </c>
      <c r="B43" s="41" t="s">
        <v>52</v>
      </c>
      <c r="C43" s="41" t="s">
        <v>52</v>
      </c>
      <c r="D43" s="41" t="s">
        <v>52</v>
      </c>
      <c r="E43" s="41" t="s">
        <v>52</v>
      </c>
      <c r="G43" s="41" t="s">
        <v>52</v>
      </c>
      <c r="H43" s="41" t="s">
        <v>52</v>
      </c>
      <c r="I43" s="41" t="s">
        <v>52</v>
      </c>
      <c r="J43" s="41" t="s">
        <v>52</v>
      </c>
    </row>
    <row r="44" spans="1:19">
      <c r="A44" s="1" t="s">
        <v>57</v>
      </c>
      <c r="B44">
        <v>920634.92063492071</v>
      </c>
      <c r="C44" s="41">
        <v>83640.000000000015</v>
      </c>
      <c r="D44" s="41">
        <v>0</v>
      </c>
      <c r="E44" s="41">
        <v>0</v>
      </c>
      <c r="G44" s="42">
        <f t="shared" ref="G44:J47" si="3">B44/$B44</f>
        <v>1</v>
      </c>
      <c r="H44" s="42">
        <f t="shared" si="3"/>
        <v>9.0850344827586221E-2</v>
      </c>
      <c r="I44" s="42">
        <f t="shared" si="3"/>
        <v>0</v>
      </c>
      <c r="J44" s="42">
        <f t="shared" si="3"/>
        <v>0</v>
      </c>
      <c r="Q44" s="1"/>
      <c r="R44" s="1"/>
      <c r="S44" s="1"/>
    </row>
    <row r="45" spans="1:19">
      <c r="A45" s="1" t="s">
        <v>58</v>
      </c>
      <c r="B45">
        <v>1086419.7530864198</v>
      </c>
      <c r="C45" s="41">
        <v>403551.11111111112</v>
      </c>
      <c r="D45" s="41">
        <v>60119.047619047611</v>
      </c>
      <c r="E45" s="41">
        <v>0</v>
      </c>
      <c r="G45" s="42">
        <f t="shared" si="3"/>
        <v>1</v>
      </c>
      <c r="H45" s="42">
        <f t="shared" si="3"/>
        <v>0.37145045454545456</v>
      </c>
      <c r="I45" s="42">
        <f t="shared" si="3"/>
        <v>5.5336850649350643E-2</v>
      </c>
      <c r="J45" s="42">
        <f t="shared" si="3"/>
        <v>0</v>
      </c>
    </row>
    <row r="46" spans="1:19">
      <c r="A46" s="1" t="s">
        <v>59</v>
      </c>
      <c r="B46">
        <v>1062626.2626262626</v>
      </c>
      <c r="C46" s="41">
        <v>373911.11111111112</v>
      </c>
      <c r="D46" s="41">
        <v>38367.346938775503</v>
      </c>
      <c r="E46" s="41">
        <v>0</v>
      </c>
      <c r="G46" s="42">
        <f t="shared" si="3"/>
        <v>1</v>
      </c>
      <c r="H46" s="42">
        <f t="shared" si="3"/>
        <v>0.35187452471482894</v>
      </c>
      <c r="I46" s="42">
        <f t="shared" si="3"/>
        <v>3.6106153488011168E-2</v>
      </c>
      <c r="J46" s="42">
        <f t="shared" si="3"/>
        <v>0</v>
      </c>
    </row>
    <row r="47" spans="1:19">
      <c r="A47" s="1" t="s">
        <v>60</v>
      </c>
      <c r="B47">
        <v>513888.88888888893</v>
      </c>
      <c r="C47" s="41">
        <v>27080.000000000004</v>
      </c>
      <c r="D47" s="41">
        <v>0</v>
      </c>
      <c r="E47" s="41">
        <v>0</v>
      </c>
      <c r="G47" s="42">
        <f t="shared" si="3"/>
        <v>1</v>
      </c>
      <c r="H47" s="42">
        <f t="shared" si="3"/>
        <v>5.2696216216216216E-2</v>
      </c>
      <c r="I47" s="42">
        <f t="shared" si="3"/>
        <v>0</v>
      </c>
      <c r="J47" s="42">
        <f t="shared" si="3"/>
        <v>0</v>
      </c>
    </row>
    <row r="48" spans="1:19">
      <c r="A48" s="1" t="s">
        <v>61</v>
      </c>
      <c r="B48" s="40" t="s">
        <v>52</v>
      </c>
      <c r="C48" s="40" t="s">
        <v>52</v>
      </c>
      <c r="D48" s="40" t="s">
        <v>52</v>
      </c>
      <c r="E48" s="40" t="s">
        <v>52</v>
      </c>
      <c r="G48" s="41" t="s">
        <v>52</v>
      </c>
      <c r="H48" s="41" t="s">
        <v>52</v>
      </c>
      <c r="I48" s="41" t="s">
        <v>52</v>
      </c>
      <c r="J48" s="41" t="s">
        <v>52</v>
      </c>
    </row>
  </sheetData>
  <mergeCells count="4">
    <mergeCell ref="B6:G6"/>
    <mergeCell ref="H6:M6"/>
    <mergeCell ref="N6:S6"/>
    <mergeCell ref="T6:Y6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32CE-7C98-C44D-A152-6E0D70DB8816}">
  <dimension ref="A1:M55"/>
  <sheetViews>
    <sheetView tabSelected="1" zoomScale="150" workbookViewId="0">
      <selection activeCell="C40" sqref="C40"/>
    </sheetView>
  </sheetViews>
  <sheetFormatPr baseColWidth="10" defaultRowHeight="16"/>
  <cols>
    <col min="1" max="1" width="25" customWidth="1"/>
    <col min="2" max="2" width="12.28515625" bestFit="1" customWidth="1"/>
    <col min="7" max="7" width="27.42578125" bestFit="1" customWidth="1"/>
    <col min="8" max="9" width="11.85546875" bestFit="1" customWidth="1"/>
    <col min="11" max="11" width="27.42578125" bestFit="1" customWidth="1"/>
    <col min="12" max="13" width="11.85546875" bestFit="1" customWidth="1"/>
  </cols>
  <sheetData>
    <row r="1" spans="1:13">
      <c r="A1" s="1" t="s">
        <v>95</v>
      </c>
    </row>
    <row r="2" spans="1:13">
      <c r="A2" s="1" t="s">
        <v>107</v>
      </c>
      <c r="G2" s="1" t="s">
        <v>108</v>
      </c>
    </row>
    <row r="3" spans="1:13">
      <c r="A3" s="38" t="s">
        <v>105</v>
      </c>
      <c r="B3" s="38" t="s">
        <v>102</v>
      </c>
      <c r="C3" s="38" t="s">
        <v>103</v>
      </c>
      <c r="D3" s="38" t="s">
        <v>104</v>
      </c>
      <c r="G3" s="38" t="s">
        <v>105</v>
      </c>
      <c r="H3" s="38" t="s">
        <v>102</v>
      </c>
      <c r="I3" s="38" t="s">
        <v>103</v>
      </c>
      <c r="J3" s="38" t="s">
        <v>104</v>
      </c>
      <c r="K3" s="38" t="s">
        <v>106</v>
      </c>
    </row>
    <row r="4" spans="1:13">
      <c r="A4" s="35" t="s">
        <v>96</v>
      </c>
      <c r="B4" s="32">
        <v>85.55</v>
      </c>
      <c r="C4" s="32">
        <v>1.44</v>
      </c>
      <c r="D4" s="32">
        <v>13.01</v>
      </c>
      <c r="G4" s="52" t="s">
        <v>96</v>
      </c>
      <c r="H4" s="32">
        <v>1782</v>
      </c>
      <c r="I4" s="32">
        <v>30</v>
      </c>
      <c r="J4" s="32">
        <v>271</v>
      </c>
      <c r="K4" s="32">
        <v>2083</v>
      </c>
    </row>
    <row r="5" spans="1:13">
      <c r="A5" s="36" t="s">
        <v>97</v>
      </c>
      <c r="B5" s="33">
        <v>90.69</v>
      </c>
      <c r="C5" s="33">
        <v>8.16</v>
      </c>
      <c r="D5" s="33">
        <v>1.1499999999999999</v>
      </c>
      <c r="G5" s="39" t="s">
        <v>97</v>
      </c>
      <c r="H5" s="33">
        <v>4347</v>
      </c>
      <c r="I5" s="33">
        <v>391</v>
      </c>
      <c r="J5" s="33">
        <v>55</v>
      </c>
      <c r="K5" s="33">
        <v>4793</v>
      </c>
    </row>
    <row r="6" spans="1:13">
      <c r="A6" s="36" t="s">
        <v>98</v>
      </c>
      <c r="B6" s="33">
        <v>78.489999999999995</v>
      </c>
      <c r="C6" s="33">
        <v>11.6</v>
      </c>
      <c r="D6" s="33">
        <v>9.91</v>
      </c>
      <c r="G6" s="39" t="s">
        <v>98</v>
      </c>
      <c r="H6" s="33">
        <v>6224</v>
      </c>
      <c r="I6" s="33">
        <v>920</v>
      </c>
      <c r="J6" s="33">
        <v>786</v>
      </c>
      <c r="K6" s="33">
        <v>7930</v>
      </c>
    </row>
    <row r="7" spans="1:13">
      <c r="A7" s="36" t="s">
        <v>99</v>
      </c>
      <c r="B7" s="33">
        <v>81.77</v>
      </c>
      <c r="C7" s="33">
        <v>14.75</v>
      </c>
      <c r="D7" s="33">
        <v>3.48</v>
      </c>
      <c r="G7" s="39" t="s">
        <v>99</v>
      </c>
      <c r="H7" s="33">
        <v>10464</v>
      </c>
      <c r="I7" s="33">
        <v>1888</v>
      </c>
      <c r="J7" s="33">
        <v>445</v>
      </c>
      <c r="K7" s="33">
        <v>12797</v>
      </c>
    </row>
    <row r="8" spans="1:13">
      <c r="A8" s="36" t="s">
        <v>100</v>
      </c>
      <c r="B8" s="33">
        <v>82.58</v>
      </c>
      <c r="C8" s="33">
        <v>14.47</v>
      </c>
      <c r="D8" s="33">
        <v>2.95</v>
      </c>
      <c r="G8" s="39" t="s">
        <v>100</v>
      </c>
      <c r="H8" s="33">
        <v>7117</v>
      </c>
      <c r="I8" s="33">
        <v>1247</v>
      </c>
      <c r="J8" s="33">
        <v>254</v>
      </c>
      <c r="K8" s="33">
        <v>8618</v>
      </c>
    </row>
    <row r="9" spans="1:13">
      <c r="A9" s="37" t="s">
        <v>101</v>
      </c>
      <c r="B9" s="34">
        <v>85.2</v>
      </c>
      <c r="C9" s="34">
        <v>12.53</v>
      </c>
      <c r="D9" s="34">
        <v>2.27</v>
      </c>
      <c r="G9" s="28" t="s">
        <v>101</v>
      </c>
      <c r="H9" s="34">
        <v>4013</v>
      </c>
      <c r="I9" s="34">
        <v>590</v>
      </c>
      <c r="J9" s="34">
        <v>107</v>
      </c>
      <c r="K9" s="34">
        <v>4710</v>
      </c>
    </row>
    <row r="13" spans="1:13">
      <c r="A13" s="1" t="s">
        <v>69</v>
      </c>
      <c r="G13" s="1" t="s">
        <v>109</v>
      </c>
    </row>
    <row r="14" spans="1:13">
      <c r="A14" s="1" t="s">
        <v>72</v>
      </c>
      <c r="G14" s="1" t="s">
        <v>110</v>
      </c>
    </row>
    <row r="15" spans="1:13">
      <c r="A15" s="46" t="s">
        <v>70</v>
      </c>
      <c r="B15" s="13" t="s">
        <v>71</v>
      </c>
      <c r="C15" s="13" t="s">
        <v>28</v>
      </c>
      <c r="D15" s="40"/>
      <c r="E15" s="40"/>
      <c r="G15" s="49" t="s">
        <v>29</v>
      </c>
      <c r="H15" s="50"/>
      <c r="I15" s="51"/>
      <c r="K15" s="49" t="s">
        <v>29</v>
      </c>
      <c r="L15" s="50"/>
      <c r="M15" s="51"/>
    </row>
    <row r="16" spans="1:13">
      <c r="A16" s="46" t="s">
        <v>113</v>
      </c>
      <c r="B16" s="53">
        <v>32</v>
      </c>
      <c r="C16" s="2">
        <v>1</v>
      </c>
      <c r="D16" s="40"/>
      <c r="E16" s="40"/>
      <c r="G16" s="29" t="s">
        <v>73</v>
      </c>
      <c r="H16" s="15"/>
      <c r="I16" s="16"/>
      <c r="K16" s="29" t="s">
        <v>73</v>
      </c>
      <c r="L16" s="15"/>
      <c r="M16" s="16"/>
    </row>
    <row r="17" spans="1:13">
      <c r="A17" s="47" t="s">
        <v>114</v>
      </c>
      <c r="B17" s="58">
        <v>32</v>
      </c>
      <c r="C17" s="3">
        <v>1</v>
      </c>
      <c r="D17" s="40"/>
      <c r="E17" s="40"/>
      <c r="G17" s="30" t="s">
        <v>74</v>
      </c>
      <c r="H17" s="14">
        <v>0.68110000000000004</v>
      </c>
      <c r="I17" s="17"/>
      <c r="K17" s="30" t="s">
        <v>83</v>
      </c>
      <c r="L17" s="14">
        <v>4.7889999999999997</v>
      </c>
      <c r="M17" s="17"/>
    </row>
    <row r="18" spans="1:13">
      <c r="A18" s="47" t="s">
        <v>115</v>
      </c>
      <c r="B18" s="58">
        <v>29</v>
      </c>
      <c r="C18" s="3">
        <v>1</v>
      </c>
      <c r="D18" s="40"/>
      <c r="E18" s="40"/>
      <c r="G18" s="30" t="s">
        <v>75</v>
      </c>
      <c r="H18" s="14">
        <v>1</v>
      </c>
      <c r="I18" s="17"/>
      <c r="K18" s="30" t="s">
        <v>84</v>
      </c>
      <c r="L18" s="14">
        <v>1</v>
      </c>
      <c r="M18" s="17"/>
    </row>
    <row r="19" spans="1:13">
      <c r="A19" s="47" t="s">
        <v>116</v>
      </c>
      <c r="B19" s="58">
        <v>29</v>
      </c>
      <c r="C19" s="3">
        <v>1</v>
      </c>
      <c r="D19" s="40"/>
      <c r="E19" s="40"/>
      <c r="G19" s="30" t="s">
        <v>23</v>
      </c>
      <c r="H19" s="14">
        <v>0.40920000000000001</v>
      </c>
      <c r="I19" s="17"/>
      <c r="K19" s="30" t="s">
        <v>85</v>
      </c>
      <c r="L19" s="14">
        <v>2.86E-2</v>
      </c>
      <c r="M19" s="17"/>
    </row>
    <row r="20" spans="1:13">
      <c r="A20" s="47" t="s">
        <v>117</v>
      </c>
      <c r="B20" s="58">
        <v>29</v>
      </c>
      <c r="C20" s="3">
        <v>1</v>
      </c>
      <c r="D20" s="40"/>
      <c r="E20" s="40"/>
      <c r="G20" s="30" t="s">
        <v>24</v>
      </c>
      <c r="H20" s="14" t="s">
        <v>20</v>
      </c>
      <c r="I20" s="17"/>
      <c r="K20" s="30" t="s">
        <v>86</v>
      </c>
      <c r="L20" s="14" t="s">
        <v>14</v>
      </c>
      <c r="M20" s="17"/>
    </row>
    <row r="21" spans="1:13">
      <c r="A21" s="47" t="s">
        <v>118</v>
      </c>
      <c r="B21" s="58">
        <v>29</v>
      </c>
      <c r="C21" s="3">
        <v>1</v>
      </c>
      <c r="D21" s="40"/>
      <c r="E21" s="40"/>
      <c r="G21" s="30" t="s">
        <v>76</v>
      </c>
      <c r="H21" s="14" t="s">
        <v>21</v>
      </c>
      <c r="I21" s="17"/>
      <c r="K21" s="30" t="s">
        <v>87</v>
      </c>
      <c r="L21" s="14" t="s">
        <v>16</v>
      </c>
      <c r="M21" s="17"/>
    </row>
    <row r="22" spans="1:13">
      <c r="A22" s="47" t="s">
        <v>119</v>
      </c>
      <c r="B22" s="58">
        <v>26</v>
      </c>
      <c r="C22" s="3">
        <v>1</v>
      </c>
      <c r="D22" s="40"/>
      <c r="E22" s="40"/>
      <c r="G22" s="30"/>
      <c r="H22" s="14"/>
      <c r="I22" s="17"/>
      <c r="K22" s="30"/>
      <c r="L22" s="14"/>
      <c r="M22" s="17"/>
    </row>
    <row r="23" spans="1:13">
      <c r="A23" s="47" t="s">
        <v>120</v>
      </c>
      <c r="B23" s="58">
        <v>32</v>
      </c>
      <c r="C23" s="3">
        <v>1</v>
      </c>
      <c r="D23" s="40"/>
      <c r="E23" s="40"/>
      <c r="G23" s="30" t="s">
        <v>77</v>
      </c>
      <c r="H23" s="14"/>
      <c r="I23" s="17"/>
      <c r="K23" s="30" t="s">
        <v>77</v>
      </c>
      <c r="L23" s="14"/>
      <c r="M23" s="17"/>
    </row>
    <row r="24" spans="1:13">
      <c r="A24" s="48" t="s">
        <v>121</v>
      </c>
      <c r="B24" s="58">
        <v>31</v>
      </c>
      <c r="C24" s="4">
        <v>1</v>
      </c>
      <c r="D24" s="13" t="s">
        <v>26</v>
      </c>
      <c r="E24" s="40"/>
      <c r="G24" s="30" t="s">
        <v>74</v>
      </c>
      <c r="H24" s="14">
        <v>0.48199999999999998</v>
      </c>
      <c r="I24" s="17"/>
      <c r="K24" s="30" t="s">
        <v>83</v>
      </c>
      <c r="L24" s="14">
        <v>4.09</v>
      </c>
      <c r="M24" s="17"/>
    </row>
    <row r="25" spans="1:13">
      <c r="A25" s="46" t="s">
        <v>122</v>
      </c>
      <c r="B25" s="53">
        <v>32</v>
      </c>
      <c r="C25" s="2"/>
      <c r="D25" s="2">
        <v>1</v>
      </c>
      <c r="E25" s="40"/>
      <c r="G25" s="30" t="s">
        <v>75</v>
      </c>
      <c r="H25" s="14">
        <v>1</v>
      </c>
      <c r="I25" s="17"/>
      <c r="K25" s="30" t="s">
        <v>84</v>
      </c>
      <c r="L25" s="14">
        <v>1</v>
      </c>
      <c r="M25" s="17"/>
    </row>
    <row r="26" spans="1:13">
      <c r="A26" s="47" t="s">
        <v>123</v>
      </c>
      <c r="B26" s="58">
        <v>29</v>
      </c>
      <c r="C26" s="3"/>
      <c r="D26" s="3">
        <v>1</v>
      </c>
      <c r="E26" s="40"/>
      <c r="G26" s="30" t="s">
        <v>23</v>
      </c>
      <c r="H26" s="14">
        <v>0.48749999999999999</v>
      </c>
      <c r="I26" s="17"/>
      <c r="K26" s="30" t="s">
        <v>85</v>
      </c>
      <c r="L26" s="14">
        <v>4.3099999999999999E-2</v>
      </c>
      <c r="M26" s="17"/>
    </row>
    <row r="27" spans="1:13">
      <c r="A27" s="47" t="s">
        <v>124</v>
      </c>
      <c r="B27" s="58">
        <v>33</v>
      </c>
      <c r="C27" s="3"/>
      <c r="D27" s="3">
        <v>1</v>
      </c>
      <c r="E27" s="40"/>
      <c r="G27" s="30" t="s">
        <v>24</v>
      </c>
      <c r="H27" s="14" t="s">
        <v>20</v>
      </c>
      <c r="I27" s="17"/>
      <c r="K27" s="30" t="s">
        <v>86</v>
      </c>
      <c r="L27" s="14" t="s">
        <v>14</v>
      </c>
      <c r="M27" s="17"/>
    </row>
    <row r="28" spans="1:13">
      <c r="A28" s="47" t="s">
        <v>125</v>
      </c>
      <c r="B28" s="58">
        <v>33</v>
      </c>
      <c r="C28" s="3"/>
      <c r="D28" s="3">
        <v>1</v>
      </c>
      <c r="E28" s="40"/>
      <c r="G28" s="30" t="s">
        <v>76</v>
      </c>
      <c r="H28" s="14" t="s">
        <v>21</v>
      </c>
      <c r="I28" s="17"/>
      <c r="K28" s="30" t="s">
        <v>87</v>
      </c>
      <c r="L28" s="14" t="s">
        <v>16</v>
      </c>
      <c r="M28" s="17"/>
    </row>
    <row r="29" spans="1:13">
      <c r="A29" s="47" t="s">
        <v>126</v>
      </c>
      <c r="B29" s="58">
        <v>29</v>
      </c>
      <c r="C29" s="3"/>
      <c r="D29" s="3">
        <v>1</v>
      </c>
      <c r="E29" s="40"/>
      <c r="G29" s="30"/>
      <c r="H29" s="14"/>
      <c r="I29" s="17"/>
      <c r="K29" s="30"/>
      <c r="L29" s="14"/>
      <c r="M29" s="17"/>
    </row>
    <row r="30" spans="1:13">
      <c r="A30" s="47" t="s">
        <v>127</v>
      </c>
      <c r="B30" s="58">
        <v>29</v>
      </c>
      <c r="C30" s="3"/>
      <c r="D30" s="3">
        <v>1</v>
      </c>
      <c r="E30" s="40"/>
      <c r="G30" s="30" t="s">
        <v>78</v>
      </c>
      <c r="H30" s="14"/>
      <c r="I30" s="17"/>
      <c r="K30" s="30" t="s">
        <v>78</v>
      </c>
      <c r="L30" s="14"/>
      <c r="M30" s="17"/>
    </row>
    <row r="31" spans="1:13">
      <c r="A31" s="47" t="s">
        <v>128</v>
      </c>
      <c r="B31" s="58">
        <v>29</v>
      </c>
      <c r="C31" s="3"/>
      <c r="D31" s="3">
        <v>1</v>
      </c>
      <c r="E31" s="40"/>
      <c r="G31" s="30" t="s">
        <v>28</v>
      </c>
      <c r="H31" s="14">
        <v>29</v>
      </c>
      <c r="I31" s="17"/>
      <c r="K31" s="30" t="s">
        <v>88</v>
      </c>
      <c r="L31" s="14">
        <v>29</v>
      </c>
      <c r="M31" s="17"/>
    </row>
    <row r="32" spans="1:13">
      <c r="A32" s="47" t="s">
        <v>129</v>
      </c>
      <c r="B32" s="58">
        <v>31</v>
      </c>
      <c r="C32" s="3"/>
      <c r="D32" s="3">
        <v>1</v>
      </c>
      <c r="E32" s="40"/>
      <c r="G32" s="30" t="s">
        <v>26</v>
      </c>
      <c r="H32" s="14">
        <v>30</v>
      </c>
      <c r="I32" s="17"/>
      <c r="K32" s="30" t="s">
        <v>27</v>
      </c>
      <c r="L32" s="14">
        <v>32</v>
      </c>
      <c r="M32" s="17"/>
    </row>
    <row r="33" spans="1:13">
      <c r="A33" s="48" t="s">
        <v>130</v>
      </c>
      <c r="B33" s="58">
        <v>30</v>
      </c>
      <c r="C33" s="3"/>
      <c r="D33" s="4">
        <v>1</v>
      </c>
      <c r="E33" s="13" t="s">
        <v>27</v>
      </c>
      <c r="G33" s="30" t="s">
        <v>79</v>
      </c>
      <c r="H33" s="14">
        <v>0.9667</v>
      </c>
      <c r="I33" s="17">
        <v>1.034</v>
      </c>
      <c r="K33" s="30" t="s">
        <v>89</v>
      </c>
      <c r="L33" s="14">
        <v>0.90629999999999999</v>
      </c>
      <c r="M33" s="17">
        <v>1.103</v>
      </c>
    </row>
    <row r="34" spans="1:13">
      <c r="A34" s="46" t="s">
        <v>131</v>
      </c>
      <c r="B34" s="53">
        <v>36</v>
      </c>
      <c r="C34" s="2"/>
      <c r="D34" s="2"/>
      <c r="E34" s="2">
        <v>1</v>
      </c>
      <c r="G34" s="31" t="s">
        <v>80</v>
      </c>
      <c r="H34" s="18" t="s">
        <v>81</v>
      </c>
      <c r="I34" s="19" t="s">
        <v>82</v>
      </c>
      <c r="K34" s="31" t="s">
        <v>90</v>
      </c>
      <c r="L34" s="18" t="s">
        <v>91</v>
      </c>
      <c r="M34" s="19" t="s">
        <v>92</v>
      </c>
    </row>
    <row r="35" spans="1:13">
      <c r="A35" s="47" t="s">
        <v>132</v>
      </c>
      <c r="B35" s="58">
        <v>31</v>
      </c>
      <c r="C35" s="3"/>
      <c r="D35" s="3"/>
      <c r="E35" s="3">
        <v>1</v>
      </c>
    </row>
    <row r="36" spans="1:13">
      <c r="A36" s="47" t="s">
        <v>133</v>
      </c>
      <c r="B36" s="58">
        <v>29</v>
      </c>
      <c r="C36" s="3"/>
      <c r="D36" s="3"/>
      <c r="E36" s="3">
        <v>1</v>
      </c>
      <c r="G36" s="49" t="s">
        <v>30</v>
      </c>
      <c r="H36" s="50"/>
      <c r="I36" s="51"/>
    </row>
    <row r="37" spans="1:13">
      <c r="A37" s="47" t="s">
        <v>134</v>
      </c>
      <c r="B37" s="58">
        <v>33</v>
      </c>
      <c r="C37" s="3"/>
      <c r="D37" s="3"/>
      <c r="E37" s="3">
        <v>1</v>
      </c>
      <c r="G37" s="29" t="s">
        <v>73</v>
      </c>
      <c r="H37" s="15"/>
      <c r="I37" s="16"/>
    </row>
    <row r="38" spans="1:13">
      <c r="A38" s="47" t="s">
        <v>135</v>
      </c>
      <c r="B38" s="58">
        <v>36</v>
      </c>
      <c r="C38" s="3"/>
      <c r="D38" s="3"/>
      <c r="E38" s="3">
        <v>1</v>
      </c>
      <c r="G38" s="30" t="s">
        <v>83</v>
      </c>
      <c r="H38" s="14">
        <v>3.1150000000000002</v>
      </c>
      <c r="I38" s="17"/>
    </row>
    <row r="39" spans="1:13">
      <c r="A39" s="47" t="s">
        <v>136</v>
      </c>
      <c r="B39" s="58">
        <v>29</v>
      </c>
      <c r="C39" s="3"/>
      <c r="D39" s="3"/>
      <c r="E39" s="3">
        <v>1</v>
      </c>
      <c r="G39" s="30" t="s">
        <v>84</v>
      </c>
      <c r="H39" s="14">
        <v>1</v>
      </c>
      <c r="I39" s="17"/>
    </row>
    <row r="40" spans="1:13">
      <c r="A40" s="47" t="s">
        <v>137</v>
      </c>
      <c r="B40" s="58">
        <v>32</v>
      </c>
      <c r="C40" s="3"/>
      <c r="D40" s="3"/>
      <c r="E40" s="3">
        <v>1</v>
      </c>
      <c r="G40" s="30" t="s">
        <v>85</v>
      </c>
      <c r="H40" s="14">
        <v>7.7600000000000002E-2</v>
      </c>
      <c r="I40" s="17"/>
    </row>
    <row r="41" spans="1:13">
      <c r="A41" s="47" t="s">
        <v>138</v>
      </c>
      <c r="B41" s="58">
        <v>32</v>
      </c>
      <c r="C41" s="3"/>
      <c r="D41" s="3"/>
      <c r="E41" s="3">
        <v>1</v>
      </c>
      <c r="G41" s="30" t="s">
        <v>86</v>
      </c>
      <c r="H41" s="14" t="s">
        <v>20</v>
      </c>
      <c r="I41" s="17"/>
    </row>
    <row r="42" spans="1:13">
      <c r="A42" s="48" t="s">
        <v>139</v>
      </c>
      <c r="B42" s="59">
        <v>35</v>
      </c>
      <c r="C42" s="4"/>
      <c r="D42" s="4"/>
      <c r="E42" s="4">
        <v>1</v>
      </c>
      <c r="G42" s="30" t="s">
        <v>87</v>
      </c>
      <c r="H42" s="14" t="s">
        <v>21</v>
      </c>
      <c r="I42" s="17"/>
    </row>
    <row r="43" spans="1:13">
      <c r="G43" s="30"/>
      <c r="H43" s="14"/>
      <c r="I43" s="17"/>
    </row>
    <row r="44" spans="1:13">
      <c r="G44" s="30" t="s">
        <v>77</v>
      </c>
      <c r="H44" s="14"/>
      <c r="I44" s="17"/>
    </row>
    <row r="45" spans="1:13">
      <c r="G45" s="30" t="s">
        <v>83</v>
      </c>
      <c r="H45" s="14">
        <v>2.3919999999999999</v>
      </c>
      <c r="I45" s="17"/>
    </row>
    <row r="46" spans="1:13">
      <c r="G46" s="30" t="s">
        <v>84</v>
      </c>
      <c r="H46" s="14">
        <v>1</v>
      </c>
      <c r="I46" s="17"/>
    </row>
    <row r="47" spans="1:13">
      <c r="G47" s="30" t="s">
        <v>85</v>
      </c>
      <c r="H47" s="14">
        <v>0.122</v>
      </c>
      <c r="I47" s="17"/>
    </row>
    <row r="48" spans="1:13">
      <c r="G48" s="30" t="s">
        <v>86</v>
      </c>
      <c r="H48" s="14" t="s">
        <v>20</v>
      </c>
      <c r="I48" s="17"/>
    </row>
    <row r="49" spans="7:9">
      <c r="G49" s="30" t="s">
        <v>87</v>
      </c>
      <c r="H49" s="14" t="s">
        <v>21</v>
      </c>
      <c r="I49" s="17"/>
    </row>
    <row r="50" spans="7:9">
      <c r="G50" s="30"/>
      <c r="H50" s="14"/>
      <c r="I50" s="17"/>
    </row>
    <row r="51" spans="7:9">
      <c r="G51" s="30" t="s">
        <v>78</v>
      </c>
      <c r="H51" s="14"/>
      <c r="I51" s="17"/>
    </row>
    <row r="52" spans="7:9">
      <c r="G52" s="30" t="s">
        <v>26</v>
      </c>
      <c r="H52" s="14">
        <v>30</v>
      </c>
      <c r="I52" s="17"/>
    </row>
    <row r="53" spans="7:9">
      <c r="G53" s="30" t="s">
        <v>27</v>
      </c>
      <c r="H53" s="14">
        <v>32</v>
      </c>
      <c r="I53" s="17"/>
    </row>
    <row r="54" spans="7:9">
      <c r="G54" s="30" t="s">
        <v>89</v>
      </c>
      <c r="H54" s="14">
        <v>0.9375</v>
      </c>
      <c r="I54" s="17">
        <v>1.0669999999999999</v>
      </c>
    </row>
    <row r="55" spans="7:9">
      <c r="G55" s="31" t="s">
        <v>90</v>
      </c>
      <c r="H55" s="18" t="s">
        <v>93</v>
      </c>
      <c r="I55" s="19" t="s">
        <v>94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 Fig 7</vt:lpstr>
      <vt:lpstr>S Fig 9</vt:lpstr>
      <vt:lpstr>S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Chang</dc:creator>
  <cp:lastModifiedBy>Pep Pamies</cp:lastModifiedBy>
  <dcterms:created xsi:type="dcterms:W3CDTF">2023-10-03T02:05:11Z</dcterms:created>
  <dcterms:modified xsi:type="dcterms:W3CDTF">2023-10-23T20:17:58Z</dcterms:modified>
</cp:coreProperties>
</file>